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2" autoFilterDateGrouping="1"/>
  </bookViews>
  <sheets>
    <sheet xmlns:r="http://schemas.openxmlformats.org/officeDocument/2006/relationships" name="基金" sheetId="1" state="visible" r:id="rId1"/>
    <sheet xmlns:r="http://schemas.openxmlformats.org/officeDocument/2006/relationships" name="指数" sheetId="2" state="visible" r:id="rId2"/>
    <sheet xmlns:r="http://schemas.openxmlformats.org/officeDocument/2006/relationships" name="投资" sheetId="3" state="visible" r:id="rId3"/>
    <sheet xmlns:r="http://schemas.openxmlformats.org/officeDocument/2006/relationships" name="参考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/d;@"/>
    <numFmt numFmtId="166" formatCode="yyyy\-mm\-dd\ h:mm:ss"/>
  </numFmts>
  <fonts count="23"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color rgb="FF000000"/>
      <sz val="11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</fonts>
  <fills count="40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right/>
      <top/>
      <bottom/>
      <diagonal/>
    </border>
    <border>
      <left style="medium">
        <color rgb="000000FF"/>
      </left>
      <right style="medium">
        <color rgb="000000FF"/>
      </right>
      <top style="medium">
        <color rgb="000000FF"/>
      </top>
      <bottom style="medium">
        <color rgb="000000FF"/>
      </bottom>
      <diagonal/>
    </border>
    <border>
      <left style="medium">
        <color rgb="00FF0000"/>
      </left>
      <right style="medium">
        <color rgb="00FF0000"/>
      </right>
      <top style="medium">
        <color rgb="00FF0000"/>
      </top>
      <bottom style="medium">
        <color rgb="00FF0000"/>
      </bottom>
      <diagonal/>
    </border>
  </borders>
  <cellStyleXfs count="49">
    <xf numFmtId="0" fontId="0" fillId="0" borderId="0" applyAlignment="1">
      <alignment vertical="center"/>
    </xf>
    <xf numFmtId="42" fontId="8" fillId="0" borderId="0" applyAlignment="1">
      <alignment vertical="center"/>
    </xf>
    <xf numFmtId="0" fontId="9" fillId="11" borderId="0" applyAlignment="1">
      <alignment vertical="center"/>
    </xf>
    <xf numFmtId="0" fontId="16" fillId="23" borderId="8" applyAlignment="1">
      <alignment vertical="center"/>
    </xf>
    <xf numFmtId="44" fontId="8" fillId="0" borderId="0" applyAlignment="1">
      <alignment vertical="center"/>
    </xf>
    <xf numFmtId="41" fontId="8" fillId="0" borderId="0" applyAlignment="1">
      <alignment vertical="center"/>
    </xf>
    <xf numFmtId="0" fontId="9" fillId="12" borderId="0" applyAlignment="1">
      <alignment vertical="center"/>
    </xf>
    <xf numFmtId="0" fontId="13" fillId="17" borderId="0" applyAlignment="1">
      <alignment vertical="center"/>
    </xf>
    <xf numFmtId="43" fontId="8" fillId="0" borderId="0" applyAlignment="1">
      <alignment vertical="center"/>
    </xf>
    <xf numFmtId="0" fontId="7" fillId="28" borderId="0" applyAlignment="1">
      <alignment vertical="center"/>
    </xf>
    <xf numFmtId="0" fontId="12" fillId="0" borderId="0" applyAlignment="1">
      <alignment vertical="center"/>
    </xf>
    <xf numFmtId="0" fontId="8" fillId="0" borderId="0" applyAlignment="1">
      <alignment vertical="center"/>
    </xf>
    <xf numFmtId="0" fontId="20" fillId="0" borderId="0" applyAlignment="1">
      <alignment vertical="center"/>
    </xf>
    <xf numFmtId="0" fontId="8" fillId="20" borderId="7" applyAlignment="1">
      <alignment vertical="center"/>
    </xf>
    <xf numFmtId="0" fontId="7" fillId="10" borderId="0" applyAlignment="1">
      <alignment vertical="center"/>
    </xf>
    <xf numFmtId="0" fontId="10" fillId="0" borderId="0" applyAlignment="1">
      <alignment vertical="center"/>
    </xf>
    <xf numFmtId="0" fontId="6" fillId="0" borderId="0" applyAlignment="1">
      <alignment vertical="center"/>
    </xf>
    <xf numFmtId="0" fontId="11" fillId="0" borderId="0" applyAlignment="1">
      <alignment vertical="center"/>
    </xf>
    <xf numFmtId="0" fontId="19" fillId="0" borderId="0" applyAlignment="1">
      <alignment vertical="center"/>
    </xf>
    <xf numFmtId="0" fontId="15" fillId="0" borderId="4" applyAlignment="1">
      <alignment vertical="center"/>
    </xf>
    <xf numFmtId="0" fontId="5" fillId="0" borderId="4" applyAlignment="1">
      <alignment vertical="center"/>
    </xf>
    <xf numFmtId="0" fontId="7" fillId="32" borderId="0" applyAlignment="1">
      <alignment vertical="center"/>
    </xf>
    <xf numFmtId="0" fontId="10" fillId="0" borderId="5" applyAlignment="1">
      <alignment vertical="center"/>
    </xf>
    <xf numFmtId="0" fontId="7" fillId="16" borderId="0" applyAlignment="1">
      <alignment vertical="center"/>
    </xf>
    <xf numFmtId="0" fontId="18" fillId="31" borderId="9" applyAlignment="1">
      <alignment vertical="center"/>
    </xf>
    <xf numFmtId="0" fontId="22" fillId="31" borderId="8" applyAlignment="1">
      <alignment vertical="center"/>
    </xf>
    <xf numFmtId="0" fontId="21" fillId="36" borderId="10" applyAlignment="1">
      <alignment vertical="center"/>
    </xf>
    <xf numFmtId="0" fontId="9" fillId="30" borderId="0" applyAlignment="1">
      <alignment vertical="center"/>
    </xf>
    <xf numFmtId="0" fontId="7" fillId="35" borderId="0" applyAlignment="1">
      <alignment vertical="center"/>
    </xf>
    <xf numFmtId="0" fontId="14" fillId="0" borderId="6" applyAlignment="1">
      <alignment vertical="center"/>
    </xf>
    <xf numFmtId="0" fontId="4" fillId="0" borderId="3" applyAlignment="1">
      <alignment vertical="center"/>
    </xf>
    <xf numFmtId="0" fontId="17" fillId="27" borderId="0" applyAlignment="1">
      <alignment vertical="center"/>
    </xf>
    <xf numFmtId="0" fontId="3" fillId="9" borderId="0" applyAlignment="1">
      <alignment vertical="center"/>
    </xf>
    <xf numFmtId="0" fontId="9" fillId="26" borderId="0" applyAlignment="1">
      <alignment vertical="center"/>
    </xf>
    <xf numFmtId="0" fontId="7" fillId="25" borderId="0" applyAlignment="1">
      <alignment vertical="center"/>
    </xf>
    <xf numFmtId="0" fontId="9" fillId="15" borderId="0" applyAlignment="1">
      <alignment vertical="center"/>
    </xf>
    <xf numFmtId="0" fontId="9" fillId="39" borderId="0" applyAlignment="1">
      <alignment vertical="center"/>
    </xf>
    <xf numFmtId="0" fontId="9" fillId="24" borderId="0" applyAlignment="1">
      <alignment vertical="center"/>
    </xf>
    <xf numFmtId="0" fontId="9" fillId="19" borderId="0" applyAlignment="1">
      <alignment vertical="center"/>
    </xf>
    <xf numFmtId="0" fontId="7" fillId="38" borderId="0" applyAlignment="1">
      <alignment vertical="center"/>
    </xf>
    <xf numFmtId="0" fontId="7" fillId="14" borderId="0" applyAlignment="1">
      <alignment vertical="center"/>
    </xf>
    <xf numFmtId="0" fontId="9" fillId="13" borderId="0" applyAlignment="1">
      <alignment vertical="center"/>
    </xf>
    <xf numFmtId="0" fontId="9" fillId="29" borderId="0" applyAlignment="1">
      <alignment vertical="center"/>
    </xf>
    <xf numFmtId="0" fontId="7" fillId="34" borderId="0" applyAlignment="1">
      <alignment vertical="center"/>
    </xf>
    <xf numFmtId="0" fontId="9" fillId="22" borderId="0" applyAlignment="1">
      <alignment vertical="center"/>
    </xf>
    <xf numFmtId="0" fontId="7" fillId="18" borderId="0" applyAlignment="1">
      <alignment vertical="center"/>
    </xf>
    <xf numFmtId="0" fontId="7" fillId="37" borderId="0" applyAlignment="1">
      <alignment vertical="center"/>
    </xf>
    <xf numFmtId="0" fontId="9" fillId="21" borderId="0" applyAlignment="1">
      <alignment vertical="center"/>
    </xf>
    <xf numFmtId="0" fontId="7" fillId="33" borderId="0" applyAlignment="1">
      <alignment vertical="center"/>
    </xf>
  </cellStyleXfs>
  <cellXfs count="6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pivotButton="0" quotePrefix="0" xfId="0"/>
    <xf numFmtId="164" fontId="0" fillId="0" borderId="0" applyAlignment="1" pivotButton="0" quotePrefix="0" xfId="0">
      <alignment vertical="center"/>
    </xf>
    <xf numFmtId="0" fontId="0" fillId="4" borderId="0" pivotButton="0" quotePrefix="0" xfId="0"/>
    <xf numFmtId="164" fontId="0" fillId="0" borderId="0" pivotButton="0" quotePrefix="0" xfId="0"/>
    <xf numFmtId="2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2" fontId="0" fillId="0" borderId="0" pivotButton="0" quotePrefix="0" xfId="0"/>
    <xf numFmtId="164" fontId="2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49" fontId="2" fillId="0" borderId="0" applyAlignment="1" pivotButton="0" quotePrefix="0" xfId="0">
      <alignment vertical="center"/>
    </xf>
    <xf numFmtId="49" fontId="2" fillId="0" borderId="0" pivotButton="0" quotePrefix="0" xfId="0"/>
    <xf numFmtId="164" fontId="2" fillId="0" borderId="0" applyAlignment="1" pivotButton="0" quotePrefix="0" xfId="0">
      <alignment vertical="center"/>
    </xf>
    <xf numFmtId="0" fontId="2" fillId="6" borderId="0" pivotButton="0" quotePrefix="0" xfId="0"/>
    <xf numFmtId="49" fontId="2" fillId="7" borderId="0" applyAlignment="1" pivotButton="0" quotePrefix="0" xfId="0">
      <alignment vertical="center"/>
    </xf>
    <xf numFmtId="0" fontId="2" fillId="5" borderId="0" pivotButton="0" quotePrefix="0" xfId="0"/>
    <xf numFmtId="49" fontId="2" fillId="5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49" fontId="0" fillId="7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166" fontId="2" fillId="0" borderId="0" pivotButton="0" quotePrefix="0" xfId="0"/>
    <xf numFmtId="2" fontId="2" fillId="0" borderId="2" applyAlignment="1" pivotButton="0" quotePrefix="0" xfId="0">
      <alignment vertical="center"/>
    </xf>
    <xf numFmtId="2" fontId="0" fillId="0" borderId="2" pivotButton="0" quotePrefix="0" xfId="0"/>
    <xf numFmtId="2" fontId="0" fillId="0" borderId="1" pivotButton="0" quotePrefix="0" xfId="0"/>
    <xf numFmtId="2" fontId="2" fillId="0" borderId="1" applyAlignment="1" pivotButton="0" quotePrefix="0" xfId="0">
      <alignment vertical="center"/>
    </xf>
    <xf numFmtId="2" fontId="2" fillId="0" borderId="2" pivotButton="0" quotePrefix="0" xfId="0"/>
    <xf numFmtId="2" fontId="2" fillId="0" borderId="0" pivotButton="0" quotePrefix="0" xfId="0"/>
    <xf numFmtId="49" fontId="2" fillId="0" borderId="0" applyAlignment="1" pivotButton="0" quotePrefix="1" xfId="0">
      <alignment vertical="center"/>
    </xf>
    <xf numFmtId="49" fontId="2" fillId="5" borderId="0" applyAlignment="1" pivotButton="0" quotePrefix="1" xfId="0">
      <alignment vertical="center"/>
    </xf>
    <xf numFmtId="49" fontId="2" fillId="7" borderId="0" applyAlignment="1" pivotButton="0" quotePrefix="1" xfId="0">
      <alignment vertical="center"/>
    </xf>
    <xf numFmtId="49" fontId="0" fillId="0" borderId="0" applyAlignment="1" pivotButton="0" quotePrefix="1" xfId="0">
      <alignment vertical="center"/>
    </xf>
    <xf numFmtId="49" fontId="0" fillId="7" borderId="0" applyAlignment="1" pivotButton="0" quotePrefix="1" xfId="0">
      <alignment vertical="center"/>
    </xf>
    <xf numFmtId="0" fontId="2" fillId="0" borderId="0" applyAlignment="1" pivotButton="0" quotePrefix="1" xfId="0">
      <alignment vertical="center"/>
    </xf>
    <xf numFmtId="49" fontId="0" fillId="0" borderId="0" pivotButton="0" quotePrefix="1" xfId="0"/>
    <xf numFmtId="164" fontId="2" fillId="0" borderId="0" pivotButton="0" quotePrefix="0" xfId="0"/>
    <xf numFmtId="164" fontId="2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0" fontId="2" fillId="0" borderId="11" pivotButton="0" quotePrefix="0" xfId="0"/>
    <xf numFmtId="2" fontId="2" fillId="0" borderId="11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166" fontId="2" fillId="0" borderId="11" pivotButton="0" quotePrefix="0" xfId="0"/>
    <xf numFmtId="2" fontId="0" fillId="0" borderId="12" pivotButton="0" quotePrefix="0" xfId="0"/>
    <xf numFmtId="2" fontId="2" fillId="0" borderId="11" pivotButton="0" quotePrefix="0" xfId="0"/>
    <xf numFmtId="0" fontId="0" fillId="0" borderId="11" pivotButton="0" quotePrefix="0" xfId="0"/>
    <xf numFmtId="164" fontId="2" fillId="0" borderId="11" pivotButton="0" quotePrefix="0" xfId="0"/>
    <xf numFmtId="164" fontId="0" fillId="0" borderId="0" applyAlignment="1" pivotButton="0" quotePrefix="0" xfId="0">
      <alignment vertical="center"/>
    </xf>
    <xf numFmtId="164" fontId="2" fillId="0" borderId="13" pivotButton="0" quotePrefix="0" xfId="0"/>
    <xf numFmtId="164" fontId="2" fillId="0" borderId="12" pivotButton="0" quotePrefix="0" xfId="0"/>
    <xf numFmtId="164" fontId="0" fillId="0" borderId="0" pivotButton="0" quotePrefix="0" xfId="0"/>
    <xf numFmtId="2" fontId="2" fillId="0" borderId="13" applyAlignment="1" pivotButton="0" quotePrefix="0" xfId="0">
      <alignment vertical="center"/>
    </xf>
    <xf numFmtId="2" fontId="0" fillId="0" borderId="12" pivotButton="0" quotePrefix="0" xfId="0"/>
    <xf numFmtId="2" fontId="2" fillId="0" borderId="12" applyAlignment="1" pivotButton="0" quotePrefix="0" xfId="0">
      <alignment vertical="center"/>
    </xf>
    <xf numFmtId="2" fontId="2" fillId="0" borderId="12" pivotButton="0" quotePrefix="0" xfId="0"/>
    <xf numFmtId="2" fontId="0" fillId="0" borderId="11" pivotButton="0" quotePrefix="0" xfId="0"/>
    <xf numFmtId="2" fontId="2" fillId="0" borderId="13" pivotButton="0" quotePrefix="0" xfId="0"/>
    <xf numFmtId="2" fontId="0" fillId="0" borderId="13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9C6500"/>
        <sz val="11"/>
      </font>
      <fill>
        <patternFill patternType="solid">
          <bgColor rgb="FFFFEB9C"/>
        </patternFill>
      </fill>
    </dxf>
    <dxf>
      <font>
        <color rgb="FF9C0006"/>
        <sz val="11"/>
      </font>
      <fill>
        <patternFill patternType="solid">
          <bgColor rgb="FFFFC7CE"/>
        </patternFill>
      </fill>
    </dxf>
    <dxf>
      <font>
        <color rgb="FF006100"/>
        <sz val="11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  <dxf>
      <font>
        <color rgb="00AA110D"/>
      </font>
      <fill>
        <patternFill patternType="solid">
          <fgColor rgb="00AA110D"/>
          <bgColor rgb="00FFC7CE"/>
        </patternFill>
      </fill>
    </dxf>
    <dxf>
      <font>
        <color rgb="00006100"/>
      </font>
      <fill>
        <patternFill patternType="solid">
          <fgColor rgb="00006100"/>
          <bgColor rgb="00C6EF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fund.eastmoney.com/005911.html" TargetMode="External" Id="rId1"/><Relationship Type="http://schemas.openxmlformats.org/officeDocument/2006/relationships/hyperlink" Target="http://fund.eastmoney.com/320007.html" TargetMode="External" Id="rId2"/><Relationship Type="http://schemas.openxmlformats.org/officeDocument/2006/relationships/hyperlink" Target="http://fund.eastmoney.com/519674.html" TargetMode="External" Id="rId3"/><Relationship Type="http://schemas.openxmlformats.org/officeDocument/2006/relationships/hyperlink" Target="http://fund.eastmoney.com/003745.html" TargetMode="External" Id="rId4"/><Relationship Type="http://schemas.openxmlformats.org/officeDocument/2006/relationships/hyperlink" Target="http://fund.eastmoney.com/161810.html" TargetMode="External" Id="rId5"/><Relationship Type="http://schemas.openxmlformats.org/officeDocument/2006/relationships/hyperlink" Target="http://fund.eastmoney.com/162412.html" TargetMode="External" Id="rId6"/><Relationship Type="http://schemas.openxmlformats.org/officeDocument/2006/relationships/hyperlink" Target="http://fund.eastmoney.com/006113.html" TargetMode="External" Id="rId7"/><Relationship Type="http://schemas.openxmlformats.org/officeDocument/2006/relationships/hyperlink" Target="http://fund.eastmoney.com/001480.html" TargetMode="External" Id="rId8"/><Relationship Type="http://schemas.openxmlformats.org/officeDocument/2006/relationships/hyperlink" Target="http://fund.eastmoney.com/006879.html" TargetMode="External" Id="rId9"/><Relationship Type="http://schemas.openxmlformats.org/officeDocument/2006/relationships/hyperlink" Target="http://fund.eastmoney.com/007873.html" TargetMode="External" Id="rId10"/><Relationship Type="http://schemas.openxmlformats.org/officeDocument/2006/relationships/hyperlink" Target="http://fund.eastmoney.com/007490.html" TargetMode="External" Id="rId11"/><Relationship Type="http://schemas.openxmlformats.org/officeDocument/2006/relationships/hyperlink" Target="http://fund.eastmoney.com/050026.html" TargetMode="External" Id="rId12"/><Relationship Type="http://schemas.openxmlformats.org/officeDocument/2006/relationships/hyperlink" Target="http://fund.eastmoney.com/110011.html" TargetMode="External" Id="rId13"/><Relationship Type="http://schemas.openxmlformats.org/officeDocument/2006/relationships/hyperlink" Target="http://fund.eastmoney.com/161725.html" TargetMode="External" Id="rId14"/><Relationship Type="http://schemas.openxmlformats.org/officeDocument/2006/relationships/hyperlink" Target="http://fund.eastmoney.com/003096.html" TargetMode="External" Id="rId15"/><Relationship Type="http://schemas.openxmlformats.org/officeDocument/2006/relationships/hyperlink" Target="http://fund.eastmoney.com/004851.html" TargetMode="External" Id="rId16"/><Relationship Type="http://schemas.openxmlformats.org/officeDocument/2006/relationships/hyperlink" Target="http://fund.eastmoney.com/000913.html" TargetMode="External" Id="rId17"/><Relationship Type="http://schemas.openxmlformats.org/officeDocument/2006/relationships/hyperlink" Target="http://fund.eastmoney.com/161723.html" TargetMode="External" Id="rId18"/><Relationship Type="http://schemas.openxmlformats.org/officeDocument/2006/relationships/hyperlink" Target="http://fund.eastmoney.com/001071.html" TargetMode="External" Id="rId19"/><Relationship Type="http://schemas.openxmlformats.org/officeDocument/2006/relationships/hyperlink" Target="http://fund.eastmoney.com/004070.html" TargetMode="External" Id="rId20"/><Relationship Type="http://schemas.openxmlformats.org/officeDocument/2006/relationships/hyperlink" Target="http://fund.eastmoney.com/040046.html" TargetMode="External" Id="rId21"/><Relationship Type="http://schemas.openxmlformats.org/officeDocument/2006/relationships/hyperlink" Target="http://fund.eastmoney.com/501016.html" TargetMode="External" Id="rId22"/><Relationship Type="http://schemas.openxmlformats.org/officeDocument/2006/relationships/hyperlink" Target="http://fund.eastmoney.com/005911.html" TargetMode="External" Id="rId23"/><Relationship Type="http://schemas.openxmlformats.org/officeDocument/2006/relationships/hyperlink" Target="http://fund.eastmoney.com/320007.html" TargetMode="External" Id="rId24"/><Relationship Type="http://schemas.openxmlformats.org/officeDocument/2006/relationships/hyperlink" Target="http://fund.eastmoney.com/519674.html" TargetMode="External" Id="rId25"/><Relationship Type="http://schemas.openxmlformats.org/officeDocument/2006/relationships/hyperlink" Target="http://fund.eastmoney.com/003745.html" TargetMode="External" Id="rId26"/><Relationship Type="http://schemas.openxmlformats.org/officeDocument/2006/relationships/hyperlink" Target="http://fund.eastmoney.com/161810.html" TargetMode="External" Id="rId27"/><Relationship Type="http://schemas.openxmlformats.org/officeDocument/2006/relationships/hyperlink" Target="http://fund.eastmoney.com/162412.html" TargetMode="External" Id="rId28"/><Relationship Type="http://schemas.openxmlformats.org/officeDocument/2006/relationships/hyperlink" Target="http://fund.eastmoney.com/006113.html" TargetMode="External" Id="rId29"/><Relationship Type="http://schemas.openxmlformats.org/officeDocument/2006/relationships/hyperlink" Target="http://fund.eastmoney.com/001480.html" TargetMode="External" Id="rId30"/><Relationship Type="http://schemas.openxmlformats.org/officeDocument/2006/relationships/hyperlink" Target="http://fund.eastmoney.com/006879.html" TargetMode="External" Id="rId31"/><Relationship Type="http://schemas.openxmlformats.org/officeDocument/2006/relationships/hyperlink" Target="http://fund.eastmoney.com/007873.html" TargetMode="External" Id="rId32"/><Relationship Type="http://schemas.openxmlformats.org/officeDocument/2006/relationships/hyperlink" Target="http://fund.eastmoney.com/007490.html" TargetMode="External" Id="rId33"/><Relationship Type="http://schemas.openxmlformats.org/officeDocument/2006/relationships/hyperlink" Target="http://fund.eastmoney.com/050026.html" TargetMode="External" Id="rId34"/><Relationship Type="http://schemas.openxmlformats.org/officeDocument/2006/relationships/hyperlink" Target="http://fund.eastmoney.com/110011.html" TargetMode="External" Id="rId35"/><Relationship Type="http://schemas.openxmlformats.org/officeDocument/2006/relationships/hyperlink" Target="http://fund.eastmoney.com/161725.html" TargetMode="External" Id="rId36"/><Relationship Type="http://schemas.openxmlformats.org/officeDocument/2006/relationships/hyperlink" Target="http://fund.eastmoney.com/003096.html" TargetMode="External" Id="rId37"/><Relationship Type="http://schemas.openxmlformats.org/officeDocument/2006/relationships/hyperlink" Target="http://fund.eastmoney.com/004851.html" TargetMode="External" Id="rId38"/><Relationship Type="http://schemas.openxmlformats.org/officeDocument/2006/relationships/hyperlink" Target="http://fund.eastmoney.com/000913.html" TargetMode="External" Id="rId39"/><Relationship Type="http://schemas.openxmlformats.org/officeDocument/2006/relationships/hyperlink" Target="http://fund.eastmoney.com/161723.html" TargetMode="External" Id="rId40"/><Relationship Type="http://schemas.openxmlformats.org/officeDocument/2006/relationships/hyperlink" Target="http://fund.eastmoney.com/001071.html" TargetMode="External" Id="rId41"/><Relationship Type="http://schemas.openxmlformats.org/officeDocument/2006/relationships/hyperlink" Target="http://fund.eastmoney.com/004070.html" TargetMode="External" Id="rId42"/><Relationship Type="http://schemas.openxmlformats.org/officeDocument/2006/relationships/hyperlink" Target="http://fund.eastmoney.com/040046.html" TargetMode="External" Id="rId43"/><Relationship Type="http://schemas.openxmlformats.org/officeDocument/2006/relationships/hyperlink" Target="http://fund.eastmoney.com/501016.html" TargetMode="External" Id="rId4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23"/>
  <sheetViews>
    <sheetView workbookViewId="0">
      <selection activeCell="A25" sqref="A25"/>
    </sheetView>
  </sheetViews>
  <sheetFormatPr baseColWidth="8" defaultColWidth="9" defaultRowHeight="14.4" outlineLevelCol="0"/>
  <cols>
    <col width="9" customWidth="1" style="5" min="1" max="1"/>
    <col width="17.5555555555556" customWidth="1" style="2" min="2" max="2"/>
    <col width="12.6666666666667" customWidth="1" style="2" min="3" max="3"/>
    <col width="2.66666666666667" customWidth="1" style="2" min="4" max="4"/>
    <col width="2.55555555555556" customWidth="1" style="2" min="5" max="5"/>
    <col width="2.77777777777778" customWidth="1" style="2" min="6" max="6"/>
    <col width="4.22222222222222" customWidth="1" style="2" min="7" max="7"/>
    <col width="2.77777777777778" customWidth="1" style="2" min="8" max="8"/>
    <col width="7.77777777777778" customWidth="1" style="2" min="9" max="9"/>
    <col width="7.55555555555556" customWidth="1" style="43" min="10" max="10"/>
    <col width="5.55555555555556" customWidth="1" style="2" min="11" max="11"/>
    <col width="8.33333333333333" customWidth="1" style="2" min="12" max="12"/>
    <col width="11.6666666666667" customWidth="1" style="2" min="13" max="13"/>
    <col width="6.55555555555556" customWidth="1" style="43" min="14" max="14"/>
    <col width="7.66666666666667" customWidth="1" style="2" min="15" max="15"/>
    <col width="9.111111111111111" customWidth="1" style="18" min="16" max="16"/>
    <col width="7.33333333333333" customWidth="1" style="43" min="17" max="17"/>
    <col width="8.111111111111111" customWidth="1" style="2" min="18" max="18"/>
    <col width="9.111111111111111" customWidth="1" style="19" min="19" max="19"/>
    <col width="7.44444444444444" customWidth="1" style="43" min="20" max="20"/>
    <col hidden="1" width="7.66666666666667" customWidth="1" style="2" min="21" max="21"/>
    <col hidden="1" width="6.77777777777778" customWidth="1" style="2" min="22" max="22"/>
    <col width="6.77777777777778" customWidth="1" style="43" min="23" max="23"/>
    <col hidden="1" width="7.22222222222222" customWidth="1" style="2" min="24" max="24"/>
    <col hidden="1" width="9" customWidth="1" style="4" min="25" max="25"/>
    <col width="7.55555555555556" customWidth="1" style="44" min="26" max="26"/>
    <col hidden="1" width="7.33333333333333" customWidth="1" style="2" min="27" max="27"/>
    <col hidden="1" width="9" customWidth="1" style="4" min="28" max="28"/>
    <col width="9" customWidth="1" style="44" min="29" max="29"/>
    <col hidden="1" width="9" customWidth="1" style="4" min="30" max="31"/>
    <col width="9" customWidth="1" style="44" min="32" max="32"/>
    <col hidden="1" width="9" customWidth="1" style="4" min="33" max="34"/>
    <col width="9" customWidth="1" style="44" min="35" max="35"/>
    <col hidden="1" width="9" customWidth="1" style="4" min="36" max="37"/>
    <col width="9" customWidth="1" style="44" min="38" max="38"/>
    <col hidden="1" width="9" customWidth="1" style="4" min="39" max="40"/>
    <col width="9" customWidth="1" style="44" min="41" max="41"/>
    <col hidden="1" width="9" customWidth="1" style="4" min="42" max="43"/>
    <col width="7.55555555555556" customWidth="1" style="44" min="44" max="44"/>
    <col hidden="1" width="9" customWidth="1" style="4" min="45" max="46"/>
    <col width="7.22222222222222" customWidth="1" style="44" min="47" max="47"/>
    <col hidden="1" width="9" customWidth="1" style="4" min="48" max="49"/>
    <col width="9" customWidth="1" style="44" min="50" max="50"/>
    <col hidden="1" width="9" customWidth="1" style="4" min="51" max="52"/>
    <col width="7.55555555555556" customWidth="1" style="44" min="53" max="53"/>
    <col hidden="1" width="9" customWidth="1" style="4" min="54" max="55"/>
    <col width="7.66666666666667" customWidth="1" style="44" min="56" max="56"/>
    <col hidden="1" width="9" customWidth="1" style="4" min="57" max="58"/>
    <col hidden="1" width="9" customWidth="1" style="4" min="60" max="61"/>
  </cols>
  <sheetData>
    <row r="1" ht="15.15" customHeight="1" s="4">
      <c r="A1" s="0" t="inlineStr">
        <is>
          <t>编号</t>
        </is>
      </c>
      <c r="B1" s="0" t="inlineStr">
        <is>
          <t>名称</t>
        </is>
      </c>
      <c r="C1" s="0" t="inlineStr">
        <is>
          <t>分类</t>
        </is>
      </c>
      <c r="D1" s="0" t="inlineStr">
        <is>
          <t>备注</t>
        </is>
      </c>
      <c r="E1" s="0" t="inlineStr">
        <is>
          <t>临时标记</t>
        </is>
      </c>
      <c r="F1" s="0" t="inlineStr">
        <is>
          <t>已投</t>
        </is>
      </c>
      <c r="G1" s="0" t="inlineStr">
        <is>
          <t>回撤</t>
        </is>
      </c>
      <c r="H1" s="0" t="inlineStr">
        <is>
          <t>推荐</t>
        </is>
      </c>
      <c r="I1" s="0" t="inlineStr">
        <is>
          <t>单位净值</t>
        </is>
      </c>
      <c r="J1" s="0" t="inlineStr">
        <is>
          <t>增长率%</t>
        </is>
      </c>
      <c r="K1" s="0" t="inlineStr">
        <is>
          <t>持续天数</t>
        </is>
      </c>
      <c r="L1" s="0" t="inlineStr">
        <is>
          <t>累积净值</t>
        </is>
      </c>
      <c r="M1" s="0" t="inlineStr">
        <is>
          <t>更新时间</t>
        </is>
      </c>
      <c r="N1" s="43" t="inlineStr">
        <is>
          <t>目标L比例</t>
        </is>
      </c>
      <c r="O1" s="2" t="inlineStr">
        <is>
          <t>L单位净值</t>
        </is>
      </c>
      <c r="P1" s="45" t="inlineStr">
        <is>
          <t>L时间</t>
        </is>
      </c>
      <c r="Q1" s="43" t="inlineStr">
        <is>
          <t>目标H比例</t>
        </is>
      </c>
      <c r="R1" s="2" t="inlineStr">
        <is>
          <t>H单位净值</t>
        </is>
      </c>
      <c r="S1" s="2" t="inlineStr">
        <is>
          <t>H时间</t>
        </is>
      </c>
      <c r="T1" s="0" t="inlineStr">
        <is>
          <t>1L比例%</t>
        </is>
      </c>
      <c r="U1" s="0" t="inlineStr">
        <is>
          <t>1L累积净值</t>
        </is>
      </c>
      <c r="V1" s="0" t="inlineStr">
        <is>
          <t>1L时间</t>
        </is>
      </c>
      <c r="W1" s="0" t="inlineStr">
        <is>
          <t>1H比例%</t>
        </is>
      </c>
      <c r="X1" s="0" t="inlineStr">
        <is>
          <t>1H累积净值</t>
        </is>
      </c>
      <c r="Y1" s="0" t="inlineStr">
        <is>
          <t>1H时间</t>
        </is>
      </c>
      <c r="Z1" s="0" t="inlineStr">
        <is>
          <t>2L比例</t>
        </is>
      </c>
      <c r="AA1" s="0" t="inlineStr">
        <is>
          <t>2L累积净值</t>
        </is>
      </c>
      <c r="AB1" s="0" t="inlineStr">
        <is>
          <t>2L时间</t>
        </is>
      </c>
      <c r="AC1" s="0" t="inlineStr">
        <is>
          <t>2H比例</t>
        </is>
      </c>
      <c r="AD1" s="0" t="inlineStr">
        <is>
          <t>2H累积净值</t>
        </is>
      </c>
      <c r="AE1" s="0" t="inlineStr">
        <is>
          <t>2H时间</t>
        </is>
      </c>
      <c r="AF1" s="0" t="inlineStr">
        <is>
          <t>3L比例</t>
        </is>
      </c>
      <c r="AG1" s="0" t="inlineStr">
        <is>
          <t>3L累积净值</t>
        </is>
      </c>
      <c r="AH1" s="0" t="inlineStr">
        <is>
          <t>3L时间</t>
        </is>
      </c>
      <c r="AI1" s="0" t="inlineStr">
        <is>
          <t>3H比例</t>
        </is>
      </c>
      <c r="AJ1" s="0" t="inlineStr">
        <is>
          <t>3H累积净值</t>
        </is>
      </c>
      <c r="AK1" s="0" t="inlineStr">
        <is>
          <t>3H时间</t>
        </is>
      </c>
      <c r="AL1" s="0" t="inlineStr">
        <is>
          <t>4L比例</t>
        </is>
      </c>
      <c r="AM1" s="0" t="inlineStr">
        <is>
          <t>4L累积净值</t>
        </is>
      </c>
      <c r="AN1" s="0" t="inlineStr">
        <is>
          <t>4L时间</t>
        </is>
      </c>
      <c r="AO1" s="0" t="inlineStr">
        <is>
          <t>4H比例</t>
        </is>
      </c>
      <c r="AP1" s="0" t="inlineStr">
        <is>
          <t>4H累积净值</t>
        </is>
      </c>
      <c r="AQ1" s="0" t="inlineStr">
        <is>
          <t>4H时间</t>
        </is>
      </c>
      <c r="AR1" s="0" t="inlineStr">
        <is>
          <t>5L比例</t>
        </is>
      </c>
      <c r="AS1" s="0" t="inlineStr">
        <is>
          <t>5L累积净值</t>
        </is>
      </c>
      <c r="AT1" s="0" t="inlineStr">
        <is>
          <t>5L时间</t>
        </is>
      </c>
      <c r="AU1" s="0" t="inlineStr">
        <is>
          <t>5H比例</t>
        </is>
      </c>
      <c r="AV1" s="0" t="inlineStr">
        <is>
          <t>5H累积净值</t>
        </is>
      </c>
      <c r="AW1" s="0" t="inlineStr">
        <is>
          <t>5H时间</t>
        </is>
      </c>
      <c r="AX1" s="0" t="inlineStr">
        <is>
          <t>6L比例</t>
        </is>
      </c>
      <c r="AY1" s="0" t="inlineStr">
        <is>
          <t>6L累积净值</t>
        </is>
      </c>
      <c r="AZ1" s="0" t="inlineStr">
        <is>
          <t>6L时间</t>
        </is>
      </c>
      <c r="BA1" s="0" t="inlineStr">
        <is>
          <t>6H比例</t>
        </is>
      </c>
      <c r="BB1" s="0" t="inlineStr">
        <is>
          <t>6H累积净值</t>
        </is>
      </c>
      <c r="BC1" s="0" t="inlineStr">
        <is>
          <t>6H时间</t>
        </is>
      </c>
      <c r="BD1" s="0" t="inlineStr">
        <is>
          <t>7L比例</t>
        </is>
      </c>
      <c r="BE1" s="0" t="inlineStr">
        <is>
          <t>7L累积净值</t>
        </is>
      </c>
      <c r="BF1" s="0" t="inlineStr">
        <is>
          <t>7L时间</t>
        </is>
      </c>
      <c r="BG1" s="0" t="inlineStr">
        <is>
          <t>7H比例</t>
        </is>
      </c>
      <c r="BH1" s="0" t="inlineStr">
        <is>
          <t>7H累积净值</t>
        </is>
      </c>
      <c r="BI1" s="0" t="inlineStr">
        <is>
          <t>7H时间</t>
        </is>
      </c>
      <c r="BJ1" s="0" t="inlineStr">
        <is>
          <t>8L比例</t>
        </is>
      </c>
      <c r="BK1" s="0" t="inlineStr">
        <is>
          <t>8L累积净值</t>
        </is>
      </c>
      <c r="BL1" s="0" t="inlineStr">
        <is>
          <t>8L时间</t>
        </is>
      </c>
    </row>
    <row r="2" ht="15.15" customHeight="1" s="4">
      <c r="A2" s="36" t="inlineStr">
        <is>
          <t>005911</t>
        </is>
      </c>
      <c r="B2" s="0" t="inlineStr">
        <is>
          <t>广发双擎升级混合</t>
        </is>
      </c>
      <c r="E2" s="21" t="inlineStr">
        <is>
          <t>回撤时买</t>
        </is>
      </c>
      <c r="G2" s="0" t="inlineStr">
        <is>
          <t>中</t>
        </is>
      </c>
      <c r="H2" s="0" t="n">
        <v>5</v>
      </c>
      <c r="I2" s="46" t="n">
        <v>2.1357</v>
      </c>
      <c r="J2" s="47" t="n">
        <v>-1.211896942504289</v>
      </c>
      <c r="K2" s="48" t="n">
        <v>1</v>
      </c>
      <c r="L2" s="48" t="n">
        <v>2.1357</v>
      </c>
      <c r="M2" s="49" t="inlineStr">
        <is>
          <t>2019-12-11</t>
        </is>
      </c>
      <c r="N2" s="28">
        <f>(O2-I2)/I2*100</f>
        <v/>
      </c>
      <c r="O2" s="2" t="n">
        <v>1.7271</v>
      </c>
      <c r="P2" s="18" t="n">
        <v>20191021</v>
      </c>
      <c r="Q2" s="28">
        <f>(R2-I2)/I2*100</f>
        <v/>
      </c>
      <c r="R2" s="2" t="n">
        <v>2.016</v>
      </c>
      <c r="S2" s="18" t="inlineStr">
        <is>
          <t>20191120</t>
        </is>
      </c>
      <c r="T2" s="47" t="n">
        <v>-9.472304162569646</v>
      </c>
      <c r="U2" s="48" t="n">
        <v>1.9334</v>
      </c>
      <c r="V2" s="49" t="inlineStr">
        <is>
          <t>2019-11-29</t>
        </is>
      </c>
      <c r="W2" s="58" t="n">
        <v>1.226764058622476</v>
      </c>
      <c r="X2" s="48" t="n">
        <v>2.1619</v>
      </c>
      <c r="Y2" s="49" t="inlineStr">
        <is>
          <t>2019-12-10</t>
        </is>
      </c>
      <c r="Z2" s="47" t="n">
        <v>-12.16931216931217</v>
      </c>
      <c r="AA2" s="48" t="n">
        <v>1.8758</v>
      </c>
      <c r="AB2" s="49" t="inlineStr">
        <is>
          <t>2019-11-25</t>
        </is>
      </c>
      <c r="AC2" s="47" t="n">
        <v>-8.872969049960201</v>
      </c>
      <c r="AD2" s="46" t="n">
        <v>1.9462</v>
      </c>
      <c r="AE2" s="49" t="inlineStr">
        <is>
          <t>2019-11-27</t>
        </is>
      </c>
      <c r="AF2" s="47" t="n">
        <v>-12.93252797677576</v>
      </c>
      <c r="AG2" s="46" t="n">
        <v>1.8595</v>
      </c>
      <c r="AH2" s="49" t="inlineStr">
        <is>
          <t>2019-11-11</t>
        </is>
      </c>
      <c r="AI2" s="47" t="n">
        <v>-5.604719764011796</v>
      </c>
      <c r="AJ2" s="46" t="n">
        <v>2.016</v>
      </c>
      <c r="AK2" s="49" t="inlineStr">
        <is>
          <t>2019-11-20</t>
        </is>
      </c>
      <c r="AL2" s="47" t="n">
        <v>-10.86763122161352</v>
      </c>
      <c r="AM2" s="46" t="n">
        <v>1.9036</v>
      </c>
      <c r="AN2" s="49" t="inlineStr">
        <is>
          <t>2019-11-06</t>
        </is>
      </c>
      <c r="AO2" s="47" t="n">
        <v>-7.355902046167534</v>
      </c>
      <c r="AP2" s="46" t="n">
        <v>1.9786</v>
      </c>
      <c r="AQ2" s="49" t="inlineStr">
        <is>
          <t>2019-11-14</t>
        </is>
      </c>
      <c r="AR2" s="47" t="n">
        <v>-14.24357353560894</v>
      </c>
      <c r="AS2" s="46" t="n">
        <v>1.8315</v>
      </c>
      <c r="AT2" s="49" t="inlineStr">
        <is>
          <t>2019-10-29</t>
        </is>
      </c>
      <c r="AU2" s="47" t="n">
        <v>-10.84890199934448</v>
      </c>
      <c r="AV2" s="46" t="n">
        <v>1.904</v>
      </c>
      <c r="AW2" s="49" t="inlineStr">
        <is>
          <t>2019-11-07</t>
        </is>
      </c>
      <c r="AX2" s="47" t="n">
        <v>-17.93791262817811</v>
      </c>
      <c r="AY2" s="46" t="n">
        <v>1.7526</v>
      </c>
      <c r="AZ2" s="49" t="inlineStr">
        <is>
          <t>2019-10-23</t>
        </is>
      </c>
      <c r="BA2" s="47" t="n">
        <v>-12.30509903076275</v>
      </c>
      <c r="BB2" s="46" t="n">
        <v>1.8729</v>
      </c>
      <c r="BC2" s="49" t="inlineStr">
        <is>
          <t>2019-10-30</t>
        </is>
      </c>
      <c r="BD2" s="59" t="n">
        <v>-19.13190054782974</v>
      </c>
      <c r="BE2" s="46" t="n">
        <v>1.7271</v>
      </c>
      <c r="BF2" s="49" t="inlineStr">
        <is>
          <t>2019-10-21</t>
        </is>
      </c>
      <c r="BG2" s="51" t="n">
        <v>-14.42150114716486</v>
      </c>
      <c r="BH2" s="46" t="n">
        <v>1.8277</v>
      </c>
      <c r="BI2" s="46" t="inlineStr">
        <is>
          <t>2019-10-14</t>
        </is>
      </c>
      <c r="BJ2" s="51" t="n">
        <v>-16.97803998688955</v>
      </c>
      <c r="BK2" s="46" t="n">
        <v>1.7731</v>
      </c>
      <c r="BL2" s="46" t="inlineStr">
        <is>
          <t>2019-10-11</t>
        </is>
      </c>
      <c r="BM2" s="46" t="n"/>
      <c r="BN2" s="46" t="n"/>
      <c r="BO2" s="46" t="n"/>
      <c r="BP2" s="46" t="n"/>
      <c r="BQ2" s="46" t="n"/>
      <c r="BR2" s="46" t="n"/>
      <c r="BS2" s="46" t="n"/>
      <c r="BT2" s="46" t="n"/>
      <c r="BU2" s="46" t="n"/>
      <c r="BV2" s="46" t="n"/>
      <c r="BW2" s="46" t="n"/>
      <c r="BX2" s="46" t="n"/>
      <c r="BY2" s="46" t="n"/>
      <c r="BZ2" s="46" t="n"/>
      <c r="CA2" s="46" t="n"/>
      <c r="CB2" s="46" t="n"/>
      <c r="CC2" s="46" t="n"/>
      <c r="CD2" s="46" t="n"/>
      <c r="CE2" s="46" t="n"/>
      <c r="CF2" s="46" t="n"/>
      <c r="CG2" s="46" t="n"/>
      <c r="CH2" s="46" t="n"/>
      <c r="CI2" s="46" t="n"/>
      <c r="CJ2" s="46" t="n"/>
      <c r="CK2" s="52" t="n"/>
      <c r="CL2" s="52" t="n"/>
      <c r="CM2" s="52" t="n"/>
      <c r="CN2" s="52" t="n"/>
      <c r="CO2" s="52" t="n"/>
      <c r="CP2" s="52" t="n"/>
      <c r="CQ2" s="52" t="n"/>
      <c r="CR2" s="52" t="n"/>
      <c r="CS2" s="52" t="n"/>
      <c r="CT2" s="52" t="n"/>
      <c r="CU2" s="52" t="n"/>
    </row>
    <row r="3" ht="15.15" customHeight="1" s="4">
      <c r="A3" s="5" t="n">
        <v>320007</v>
      </c>
      <c r="B3" s="0" t="inlineStr">
        <is>
          <t>诺安成长混合</t>
        </is>
      </c>
      <c r="H3" s="2" t="n">
        <v>5</v>
      </c>
      <c r="I3" s="46" t="n">
        <v>1.284</v>
      </c>
      <c r="J3" s="47" t="n">
        <v>2.637889688249412</v>
      </c>
      <c r="K3" s="48" t="n">
        <v>7</v>
      </c>
      <c r="L3" s="48" t="n">
        <v>1.729</v>
      </c>
      <c r="M3" s="49" t="inlineStr">
        <is>
          <t>2019-12-10</t>
        </is>
      </c>
      <c r="N3" s="28">
        <f>(O3-I3)/I3*100</f>
        <v/>
      </c>
      <c r="O3" s="2" t="n">
        <v>1.002</v>
      </c>
      <c r="P3" s="19" t="inlineStr">
        <is>
          <t>20191021</t>
        </is>
      </c>
      <c r="Q3" s="28">
        <f>(R3-I3)/I3*100</f>
        <v/>
      </c>
      <c r="R3" s="2" t="n">
        <v>1.15</v>
      </c>
      <c r="S3" s="19" t="inlineStr">
        <is>
          <t>20191119</t>
        </is>
      </c>
      <c r="T3" s="47" t="n">
        <v>-9.716599190283409</v>
      </c>
      <c r="U3" s="48" t="n">
        <v>1.561</v>
      </c>
      <c r="V3" s="49" t="inlineStr">
        <is>
          <t>2019-11-29</t>
        </is>
      </c>
      <c r="W3" s="47" t="n">
        <v>-9.311740890688261</v>
      </c>
      <c r="X3" s="48" t="n">
        <v>1.568</v>
      </c>
      <c r="Y3" s="49" t="inlineStr">
        <is>
          <t>2019-11-27</t>
        </is>
      </c>
      <c r="Z3" s="47" t="n">
        <v>-12.78195488721805</v>
      </c>
      <c r="AA3" s="48" t="n">
        <v>1.508</v>
      </c>
      <c r="AB3" s="49" t="inlineStr">
        <is>
          <t>2019-11-25</t>
        </is>
      </c>
      <c r="AC3" s="58" t="n">
        <v>-8.44418739155582</v>
      </c>
      <c r="AD3" s="46" t="n">
        <v>1.583</v>
      </c>
      <c r="AE3" s="49" t="inlineStr">
        <is>
          <t>2019-11-21</t>
        </is>
      </c>
      <c r="AF3" s="47" t="n">
        <v>-8.73337189126663</v>
      </c>
      <c r="AG3" s="46" t="n">
        <v>1.578</v>
      </c>
      <c r="AH3" s="49" t="inlineStr">
        <is>
          <t>2019-11-18</t>
        </is>
      </c>
      <c r="AI3" s="47" t="n">
        <v>-10.75766338924235</v>
      </c>
      <c r="AJ3" s="46" t="n">
        <v>1.543</v>
      </c>
      <c r="AK3" s="49" t="inlineStr">
        <is>
          <t>2019-11-08</t>
        </is>
      </c>
      <c r="AL3" s="47" t="n">
        <v>-11.85656448814344</v>
      </c>
      <c r="AM3" s="46" t="n">
        <v>1.524</v>
      </c>
      <c r="AN3" s="49" t="inlineStr">
        <is>
          <t>2019-11-12</t>
        </is>
      </c>
      <c r="AO3" s="47" t="n">
        <v>-12.72411798727589</v>
      </c>
      <c r="AP3" s="46" t="n">
        <v>1.509</v>
      </c>
      <c r="AQ3" s="49" t="inlineStr">
        <is>
          <t>2019-10-30</t>
        </is>
      </c>
      <c r="AR3" s="47" t="n">
        <v>-13.41816078658184</v>
      </c>
      <c r="AS3" s="46" t="n">
        <v>1.497</v>
      </c>
      <c r="AT3" s="49" t="inlineStr">
        <is>
          <t>2019-10-31</t>
        </is>
      </c>
      <c r="AU3" s="47" t="n">
        <v>-14.34355118565645</v>
      </c>
      <c r="AV3" s="46" t="n">
        <v>1.481</v>
      </c>
      <c r="AW3" s="49" t="inlineStr">
        <is>
          <t>2019-10-22</t>
        </is>
      </c>
      <c r="AX3" s="47" t="n">
        <v>-15.38461538461539</v>
      </c>
      <c r="AY3" s="46" t="n">
        <v>1.463</v>
      </c>
      <c r="AZ3" s="49" t="inlineStr">
        <is>
          <t>2019-10-24</t>
        </is>
      </c>
      <c r="BA3" s="47" t="n">
        <v>-12.89762868710237</v>
      </c>
      <c r="BB3" s="46" t="n">
        <v>1.506</v>
      </c>
      <c r="BC3" s="49" t="inlineStr">
        <is>
          <t>2019-10-14</t>
        </is>
      </c>
      <c r="BD3" s="59" t="n">
        <v>-16.31000578368999</v>
      </c>
      <c r="BE3" s="46" t="n">
        <v>1.447</v>
      </c>
      <c r="BF3" s="49" t="inlineStr">
        <is>
          <t>2019-10-21</t>
        </is>
      </c>
      <c r="BG3" s="51" t="n"/>
      <c r="BH3" s="46" t="n"/>
      <c r="BI3" s="46" t="n"/>
      <c r="BJ3" s="46" t="n"/>
      <c r="BK3" s="46" t="n"/>
      <c r="BL3" s="46" t="n"/>
      <c r="BM3" s="46" t="n"/>
      <c r="BN3" s="46" t="n"/>
      <c r="BO3" s="46" t="n"/>
      <c r="BP3" s="46" t="n"/>
      <c r="BQ3" s="46" t="n"/>
      <c r="BR3" s="46" t="n"/>
      <c r="BS3" s="46" t="n"/>
      <c r="BT3" s="46" t="n"/>
      <c r="BU3" s="46" t="n"/>
      <c r="BV3" s="46" t="n"/>
      <c r="BW3" s="46" t="n"/>
      <c r="BX3" s="46" t="n"/>
      <c r="BY3" s="46" t="n"/>
      <c r="BZ3" s="46" t="n"/>
      <c r="CA3" s="46" t="n"/>
      <c r="CB3" s="46" t="n"/>
      <c r="CC3" s="46" t="n"/>
      <c r="CD3" s="46" t="n"/>
      <c r="CE3" s="46" t="n"/>
      <c r="CF3" s="46" t="n"/>
      <c r="CG3" s="46" t="n"/>
      <c r="CH3" s="46" t="n"/>
      <c r="CI3" s="46" t="n"/>
      <c r="CJ3" s="46" t="n"/>
      <c r="CK3" s="52" t="n"/>
      <c r="CL3" s="52" t="n"/>
      <c r="CM3" s="52" t="n"/>
      <c r="CN3" s="52" t="n"/>
      <c r="CO3" s="52" t="n"/>
      <c r="CP3" s="52" t="n"/>
      <c r="CQ3" s="52" t="n"/>
      <c r="CR3" s="52" t="n"/>
      <c r="CS3" s="52" t="n"/>
      <c r="CT3" s="52" t="n"/>
      <c r="CU3" s="52" t="n"/>
    </row>
    <row r="4" ht="15.15" customHeight="1" s="4">
      <c r="A4" s="5" t="n">
        <v>519674</v>
      </c>
      <c r="B4" s="0" t="inlineStr">
        <is>
          <t>银河创新成长混合</t>
        </is>
      </c>
      <c r="H4" s="2" t="n">
        <v>5</v>
      </c>
      <c r="I4" s="46" t="n">
        <v>4.0568</v>
      </c>
      <c r="J4" s="47" t="n">
        <v>3.305322128851539</v>
      </c>
      <c r="K4" s="48" t="n">
        <v>11</v>
      </c>
      <c r="L4" s="48" t="n">
        <v>4.0568</v>
      </c>
      <c r="M4" s="49" t="inlineStr">
        <is>
          <t>2019-12-10</t>
        </is>
      </c>
      <c r="N4" s="28">
        <f>(O4-I4)/I4*100</f>
        <v/>
      </c>
      <c r="O4" s="2" t="n">
        <v>3.334</v>
      </c>
      <c r="P4" s="19" t="inlineStr">
        <is>
          <t>20191018</t>
        </is>
      </c>
      <c r="Q4" s="28">
        <f>(R4-I4)/I4*100</f>
        <v/>
      </c>
      <c r="R4" s="2" t="n">
        <v>3.698</v>
      </c>
      <c r="S4" s="19" t="inlineStr">
        <is>
          <t>20191119</t>
        </is>
      </c>
      <c r="T4" s="47" t="n">
        <v>-14.24028791165451</v>
      </c>
      <c r="U4" s="48" t="n">
        <v>3.4791</v>
      </c>
      <c r="V4" s="48" t="inlineStr">
        <is>
          <t>2019-11-25</t>
        </is>
      </c>
      <c r="W4" s="47" t="n">
        <v>-9.344803786235451</v>
      </c>
      <c r="X4" s="48" t="n">
        <v>3.6777</v>
      </c>
      <c r="Y4" s="46" t="inlineStr">
        <is>
          <t>2019-11-21</t>
        </is>
      </c>
      <c r="Z4" s="47" t="n">
        <v>-9.963518043778345</v>
      </c>
      <c r="AA4" s="48" t="n">
        <v>3.6526</v>
      </c>
      <c r="AB4" s="46" t="inlineStr">
        <is>
          <t>2019-11-18</t>
        </is>
      </c>
      <c r="AC4" s="58" t="n">
        <v>-8.844409386708737</v>
      </c>
      <c r="AD4" s="46" t="n">
        <v>3.698</v>
      </c>
      <c r="AE4" s="46" t="inlineStr">
        <is>
          <t>2019-11-19</t>
        </is>
      </c>
      <c r="AF4" s="47" t="n">
        <v>-13.51804377834747</v>
      </c>
      <c r="AG4" s="46" t="n">
        <v>3.5084</v>
      </c>
      <c r="AH4" s="46" t="inlineStr">
        <is>
          <t>2019-11-12</t>
        </is>
      </c>
      <c r="AI4" s="47" t="n">
        <v>-11.65450601459278</v>
      </c>
      <c r="AJ4" s="46" t="n">
        <v>3.584</v>
      </c>
      <c r="AK4" s="46" t="inlineStr">
        <is>
          <t>2019-11-07</t>
        </is>
      </c>
      <c r="AL4" s="47" t="n">
        <v>-12.28308026030369</v>
      </c>
      <c r="AM4" s="46" t="n">
        <v>3.5585</v>
      </c>
      <c r="AN4" s="46" t="inlineStr">
        <is>
          <t>2019-11-06</t>
        </is>
      </c>
      <c r="AO4" s="47" t="n">
        <v>-11.12206665352002</v>
      </c>
      <c r="AP4" s="46" t="n">
        <v>3.6056</v>
      </c>
      <c r="AQ4" s="46" t="inlineStr">
        <is>
          <t>2019-11-05</t>
        </is>
      </c>
      <c r="AR4" s="47" t="n">
        <v>-17.00601459278249</v>
      </c>
      <c r="AS4" s="46" t="n">
        <v>3.3669</v>
      </c>
      <c r="AT4" s="46" t="inlineStr">
        <is>
          <t>2019-10-24</t>
        </is>
      </c>
      <c r="AU4" s="47" t="n">
        <v>-13.59938868073358</v>
      </c>
      <c r="AV4" s="46" t="n">
        <v>3.5051</v>
      </c>
      <c r="AW4" s="46" t="inlineStr">
        <is>
          <t>2019-10-30</t>
        </is>
      </c>
      <c r="AX4" s="60" t="n">
        <v>-17.81699861960166</v>
      </c>
      <c r="AY4" s="46" t="n">
        <v>3.334</v>
      </c>
      <c r="AZ4" s="46" t="inlineStr">
        <is>
          <t>2019-10-18</t>
        </is>
      </c>
      <c r="BA4" s="47" t="n">
        <v>-16.42674028791165</v>
      </c>
      <c r="BB4" s="46" t="n">
        <v>3.3904</v>
      </c>
      <c r="BC4" s="46" t="inlineStr">
        <is>
          <t>2019-10-17</t>
        </is>
      </c>
      <c r="BD4" s="51" t="n">
        <v>-15.71189114573063</v>
      </c>
      <c r="BE4" s="46" t="n">
        <v>3.4194</v>
      </c>
      <c r="BF4" s="46" t="inlineStr">
        <is>
          <t>2019-10-11</t>
        </is>
      </c>
      <c r="BG4" s="51" t="n">
        <v>-15.6280812463025</v>
      </c>
      <c r="BH4" s="46" t="n">
        <v>3.4228</v>
      </c>
      <c r="BI4" s="46" t="inlineStr">
        <is>
          <t>2019-10-10</t>
        </is>
      </c>
      <c r="BJ4" s="46" t="n"/>
      <c r="BK4" s="46" t="n"/>
      <c r="BL4" s="46" t="n"/>
      <c r="BM4" s="46" t="n"/>
      <c r="BN4" s="46" t="n"/>
      <c r="BO4" s="46" t="n"/>
      <c r="BP4" s="46" t="n"/>
      <c r="BQ4" s="46" t="n"/>
      <c r="BR4" s="46" t="n"/>
      <c r="BS4" s="46" t="n"/>
      <c r="BT4" s="46" t="n"/>
      <c r="BU4" s="46" t="n"/>
      <c r="BV4" s="46" t="n"/>
      <c r="BW4" s="46" t="n"/>
      <c r="BX4" s="46" t="n"/>
      <c r="BY4" s="46" t="n"/>
      <c r="BZ4" s="46" t="n"/>
      <c r="CA4" s="46" t="n"/>
      <c r="CB4" s="46" t="n"/>
      <c r="CC4" s="46" t="n"/>
      <c r="CD4" s="46" t="n"/>
      <c r="CE4" s="46" t="n"/>
      <c r="CF4" s="46" t="n"/>
      <c r="CG4" s="46" t="n"/>
      <c r="CH4" s="46" t="n"/>
      <c r="CI4" s="46" t="n"/>
      <c r="CJ4" s="46" t="n"/>
      <c r="CK4" s="52" t="n"/>
      <c r="CL4" s="52" t="n"/>
      <c r="CM4" s="52" t="n"/>
      <c r="CN4" s="52" t="n"/>
      <c r="CO4" s="52" t="n"/>
      <c r="CP4" s="52" t="n"/>
      <c r="CQ4" s="52" t="n"/>
      <c r="CR4" s="52" t="n"/>
      <c r="CS4" s="52" t="n"/>
      <c r="CT4" s="52" t="n"/>
      <c r="CU4" s="52" t="n"/>
    </row>
    <row r="5" ht="15.15" customHeight="1" s="4">
      <c r="A5" s="36" t="inlineStr">
        <is>
          <t>003745</t>
        </is>
      </c>
      <c r="B5" s="0" t="inlineStr">
        <is>
          <t>广发多元新兴股票</t>
        </is>
      </c>
      <c r="H5" s="2" t="n">
        <v>5</v>
      </c>
      <c r="I5" s="46" t="n">
        <v>1.531</v>
      </c>
      <c r="J5" s="47" t="n">
        <v>-1.28949065119278</v>
      </c>
      <c r="K5" s="48" t="n">
        <v>1</v>
      </c>
      <c r="L5" s="48" t="n">
        <v>1.531</v>
      </c>
      <c r="M5" s="49" t="inlineStr">
        <is>
          <t>2019-12-11</t>
        </is>
      </c>
      <c r="N5" s="28">
        <f>(O5-I5)/I5*100</f>
        <v/>
      </c>
      <c r="O5" s="2" t="n">
        <v>1.241</v>
      </c>
      <c r="P5" s="19" t="inlineStr">
        <is>
          <t>20191021</t>
        </is>
      </c>
      <c r="Q5" s="28">
        <f>(R5-I5)/I5*100</f>
        <v/>
      </c>
      <c r="R5" s="2" t="n">
        <v>1.4379</v>
      </c>
      <c r="S5" s="19" t="inlineStr">
        <is>
          <t>20191119</t>
        </is>
      </c>
      <c r="T5" s="47" t="n">
        <v>-10.15022860875245</v>
      </c>
      <c r="U5" s="48" t="n">
        <v>1.3756</v>
      </c>
      <c r="V5" s="48" t="inlineStr">
        <is>
          <t>2019-11-29</t>
        </is>
      </c>
      <c r="W5" s="58" t="n">
        <v>1.30633572828217</v>
      </c>
      <c r="X5" s="48" t="n">
        <v>1.551</v>
      </c>
      <c r="Y5" s="46" t="inlineStr">
        <is>
          <t>2019-12-10</t>
        </is>
      </c>
      <c r="Z5" s="47" t="n">
        <v>-12.54735467015023</v>
      </c>
      <c r="AA5" s="48" t="n">
        <v>1.3389</v>
      </c>
      <c r="AB5" s="46" t="inlineStr">
        <is>
          <t>2019-11-25</t>
        </is>
      </c>
      <c r="AC5" s="47" t="n">
        <v>-9.706074461136502</v>
      </c>
      <c r="AD5" s="46" t="n">
        <v>1.3824</v>
      </c>
      <c r="AE5" s="46" t="inlineStr">
        <is>
          <t>2019-11-28</t>
        </is>
      </c>
      <c r="AF5" s="47" t="n">
        <v>-14.13455258001306</v>
      </c>
      <c r="AG5" s="46" t="n">
        <v>1.3146</v>
      </c>
      <c r="AH5" s="46" t="inlineStr">
        <is>
          <t>2019-10-29</t>
        </is>
      </c>
      <c r="AI5" s="47" t="n">
        <v>-6.165904637491824</v>
      </c>
      <c r="AJ5" s="46" t="n">
        <v>1.4366</v>
      </c>
      <c r="AK5" s="46" t="inlineStr">
        <is>
          <t>2019-11-21</t>
        </is>
      </c>
      <c r="AL5" s="47" t="n">
        <v>-17.97517962116263</v>
      </c>
      <c r="AM5" s="46" t="n">
        <v>1.2558</v>
      </c>
      <c r="AN5" s="46" t="inlineStr">
        <is>
          <t>2019-10-23</t>
        </is>
      </c>
      <c r="AO5" s="47" t="n">
        <v>-7.805355976485953</v>
      </c>
      <c r="AP5" s="46" t="n">
        <v>1.4115</v>
      </c>
      <c r="AQ5" s="46" t="inlineStr">
        <is>
          <t>2019-11-14</t>
        </is>
      </c>
      <c r="AR5" s="47" t="n">
        <v>-18.94186806009143</v>
      </c>
      <c r="AS5" s="46" t="n">
        <v>1.241</v>
      </c>
      <c r="AT5" s="46" t="inlineStr">
        <is>
          <t>2019-10-21</t>
        </is>
      </c>
      <c r="AU5" s="47" t="n">
        <v>-12.06401045068582</v>
      </c>
      <c r="AV5" s="46" t="n">
        <v>1.3463</v>
      </c>
      <c r="AW5" s="46" t="inlineStr">
        <is>
          <t>2019-10-30</t>
        </is>
      </c>
      <c r="AX5" s="47" t="n">
        <v>-16.89092096668844</v>
      </c>
      <c r="AY5" s="46" t="n">
        <v>1.2724</v>
      </c>
      <c r="AZ5" s="46" t="inlineStr">
        <is>
          <t>2019-10-11</t>
        </is>
      </c>
      <c r="BA5" s="47" t="n">
        <v>-12.84128020901371</v>
      </c>
      <c r="BB5" s="46" t="n">
        <v>1.3344</v>
      </c>
      <c r="BC5" s="46" t="inlineStr">
        <is>
          <t>2019-10-28</t>
        </is>
      </c>
      <c r="BD5" s="61" t="n">
        <v>-19.78445460483344</v>
      </c>
      <c r="BE5" s="46" t="n">
        <v>1.2281</v>
      </c>
      <c r="BF5" s="46" t="inlineStr">
        <is>
          <t>2019-10-08</t>
        </is>
      </c>
      <c r="BG5" s="51" t="n">
        <v>-14.65055519268452</v>
      </c>
      <c r="BH5" s="46" t="n">
        <v>1.3067</v>
      </c>
      <c r="BI5" s="46" t="inlineStr">
        <is>
          <t>2019-10-14</t>
        </is>
      </c>
      <c r="BJ5" s="46" t="n"/>
      <c r="BK5" s="46" t="n"/>
      <c r="BL5" s="46" t="n"/>
      <c r="BM5" s="46" t="n"/>
      <c r="BN5" s="46" t="n"/>
      <c r="BO5" s="46" t="n"/>
      <c r="BP5" s="46" t="n"/>
      <c r="BQ5" s="46" t="n"/>
      <c r="BR5" s="46" t="n"/>
      <c r="BS5" s="46" t="n"/>
      <c r="BT5" s="46" t="n"/>
      <c r="BU5" s="46" t="n"/>
      <c r="BV5" s="46" t="n"/>
      <c r="BW5" s="46" t="n"/>
      <c r="BX5" s="46" t="n"/>
      <c r="BY5" s="46" t="n"/>
      <c r="BZ5" s="46" t="n"/>
      <c r="CA5" s="46" t="n"/>
      <c r="CB5" s="46" t="n"/>
      <c r="CC5" s="46" t="n"/>
      <c r="CD5" s="46" t="n"/>
      <c r="CE5" s="46" t="n"/>
      <c r="CF5" s="46" t="n"/>
      <c r="CG5" s="46" t="n"/>
      <c r="CH5" s="46" t="n"/>
      <c r="CI5" s="46" t="n"/>
      <c r="CJ5" s="46" t="n"/>
      <c r="CK5" s="52" t="n"/>
      <c r="CL5" s="52" t="n"/>
      <c r="CM5" s="52" t="n"/>
      <c r="CN5" s="52" t="n"/>
      <c r="CO5" s="52" t="n"/>
      <c r="CP5" s="52" t="n"/>
      <c r="CQ5" s="52" t="n"/>
      <c r="CR5" s="52" t="n"/>
      <c r="CS5" s="52" t="n"/>
      <c r="CT5" s="52" t="n"/>
      <c r="CU5" s="52" t="n"/>
    </row>
    <row r="6" ht="15.15" customHeight="1" s="4">
      <c r="A6" s="5" t="n">
        <v>161810</v>
      </c>
      <c r="B6" s="0" t="inlineStr">
        <is>
          <t>银华内需精选混合(LOF)</t>
        </is>
      </c>
      <c r="E6" s="0" t="inlineStr">
        <is>
          <t>有机会</t>
        </is>
      </c>
      <c r="H6" s="2" t="n">
        <v>5</v>
      </c>
      <c r="I6" s="46" t="n">
        <v>2.152</v>
      </c>
      <c r="J6" s="47" t="n">
        <v>0.1862197392923651</v>
      </c>
      <c r="K6" s="48" t="n">
        <v>4</v>
      </c>
      <c r="L6" s="48" t="n">
        <v>2.046</v>
      </c>
      <c r="M6" s="49" t="inlineStr">
        <is>
          <t>2019-12-10</t>
        </is>
      </c>
      <c r="N6" s="28">
        <f>(O6-I6)/I6*100</f>
        <v/>
      </c>
      <c r="O6" s="2" t="n">
        <v>1.934</v>
      </c>
      <c r="P6" s="19" t="inlineStr">
        <is>
          <t>20191016</t>
        </is>
      </c>
      <c r="Q6" s="28">
        <f>(R6-I6)/I6*100</f>
        <v/>
      </c>
      <c r="R6" s="2" t="n">
        <v>2.144</v>
      </c>
      <c r="S6" s="19" t="inlineStr">
        <is>
          <t>20191119</t>
        </is>
      </c>
      <c r="T6" s="47" t="n">
        <v>-3.421309872922769</v>
      </c>
      <c r="U6" s="48" t="n">
        <v>1.976</v>
      </c>
      <c r="V6" s="48" t="inlineStr">
        <is>
          <t>2019-12-04</t>
        </is>
      </c>
      <c r="W6" s="47" t="n">
        <v>-3.176930596285422</v>
      </c>
      <c r="X6" s="48" t="n">
        <v>1.981</v>
      </c>
      <c r="Y6" s="46" t="inlineStr">
        <is>
          <t>2019-12-03</t>
        </is>
      </c>
      <c r="Z6" s="47" t="n">
        <v>-5.3763440860215</v>
      </c>
      <c r="AA6" s="48" t="n">
        <v>1.936</v>
      </c>
      <c r="AB6" s="46" t="inlineStr">
        <is>
          <t>2019-11-29</t>
        </is>
      </c>
      <c r="AC6" s="47" t="n">
        <v>-4.740957966764406</v>
      </c>
      <c r="AD6" s="46" t="n">
        <v>1.949</v>
      </c>
      <c r="AE6" s="46" t="inlineStr">
        <is>
          <t>2019-11-28</t>
        </is>
      </c>
      <c r="AF6" s="47" t="n">
        <v>-6.940371456500485</v>
      </c>
      <c r="AG6" s="46" t="n">
        <v>1.904</v>
      </c>
      <c r="AH6" s="46" t="inlineStr">
        <is>
          <t>2019-11-25</t>
        </is>
      </c>
      <c r="AI6" s="47" t="n">
        <v>-0.3910068426197462</v>
      </c>
      <c r="AJ6" s="46" t="n">
        <v>2.038</v>
      </c>
      <c r="AK6" s="46" t="inlineStr">
        <is>
          <t>2019-11-19</t>
        </is>
      </c>
      <c r="AL6" s="47" t="n">
        <v>-1.319648093841627</v>
      </c>
      <c r="AM6" s="46" t="n">
        <v>2.019</v>
      </c>
      <c r="AN6" s="46" t="inlineStr">
        <is>
          <t>2019-11-06</t>
        </is>
      </c>
      <c r="AO6" s="58" t="n">
        <v>0.4887585532746936</v>
      </c>
      <c r="AP6" s="46" t="n">
        <v>2.056</v>
      </c>
      <c r="AQ6" s="46" t="inlineStr">
        <is>
          <t>2019-11-07</t>
        </is>
      </c>
      <c r="AR6" s="62" t="n">
        <v>-10.21505376344085</v>
      </c>
      <c r="AS6" s="46" t="n">
        <v>1.837</v>
      </c>
      <c r="AT6" s="46" t="inlineStr">
        <is>
          <t>2019-10-18</t>
        </is>
      </c>
      <c r="AU6" s="62" t="n">
        <v>-8.064516129032249</v>
      </c>
      <c r="AV6" s="46" t="n">
        <v>1.881</v>
      </c>
      <c r="AW6" s="46" t="inlineStr">
        <is>
          <t>2019-10-14</t>
        </is>
      </c>
      <c r="AX6" s="61" t="n">
        <v>-13.92961876832844</v>
      </c>
      <c r="AY6" s="46" t="n">
        <v>1.761</v>
      </c>
      <c r="AZ6" s="46" t="inlineStr">
        <is>
          <t>2019-09-30</t>
        </is>
      </c>
      <c r="BA6" s="51" t="n">
        <v>-9.042033235581615</v>
      </c>
      <c r="BB6" s="46" t="n">
        <v>1.861</v>
      </c>
      <c r="BC6" s="46" t="inlineStr">
        <is>
          <t>2019-10-10</t>
        </is>
      </c>
      <c r="BD6" s="51" t="n">
        <v>-8.211143695014659</v>
      </c>
      <c r="BE6" s="46" t="n">
        <v>1.878</v>
      </c>
      <c r="BF6" s="46" t="inlineStr">
        <is>
          <t>2019-09-17</t>
        </is>
      </c>
      <c r="BG6" s="51" t="n">
        <v>-6.060606060606056</v>
      </c>
      <c r="BH6" s="46" t="n">
        <v>1.922</v>
      </c>
      <c r="BI6" s="46" t="inlineStr">
        <is>
          <t>2019-09-16</t>
        </is>
      </c>
      <c r="BJ6" s="46" t="n"/>
      <c r="BK6" s="46" t="n"/>
      <c r="BL6" s="46" t="n"/>
      <c r="BM6" s="46" t="n"/>
      <c r="BN6" s="46" t="n"/>
      <c r="BO6" s="46" t="n"/>
      <c r="BP6" s="46" t="n"/>
      <c r="BQ6" s="46" t="n"/>
      <c r="BR6" s="46" t="n"/>
      <c r="BS6" s="46" t="n"/>
      <c r="BT6" s="46" t="n"/>
      <c r="BU6" s="46" t="n"/>
      <c r="BV6" s="46" t="n"/>
      <c r="BW6" s="46" t="n"/>
      <c r="BX6" s="46" t="n"/>
      <c r="BY6" s="46" t="n"/>
      <c r="BZ6" s="46" t="n"/>
      <c r="CA6" s="46" t="n"/>
      <c r="CB6" s="46" t="n"/>
      <c r="CC6" s="46" t="n"/>
      <c r="CD6" s="46" t="n"/>
      <c r="CE6" s="46" t="n"/>
      <c r="CF6" s="46" t="n"/>
      <c r="CG6" s="46" t="n"/>
      <c r="CH6" s="46" t="n"/>
      <c r="CI6" s="46" t="n"/>
      <c r="CJ6" s="46" t="n"/>
      <c r="CK6" s="52" t="n"/>
      <c r="CL6" s="52" t="n"/>
      <c r="CM6" s="52" t="n"/>
      <c r="CN6" s="52" t="n"/>
      <c r="CO6" s="52" t="n"/>
      <c r="CP6" s="52" t="n"/>
      <c r="CQ6" s="52" t="n"/>
      <c r="CR6" s="52" t="n"/>
      <c r="CS6" s="52" t="n"/>
      <c r="CT6" s="52" t="n"/>
      <c r="CU6" s="52" t="n"/>
    </row>
    <row r="7" ht="15.15" customHeight="1" s="4">
      <c r="A7" s="22" t="n">
        <v>162412</v>
      </c>
      <c r="B7" s="0" t="inlineStr">
        <is>
          <t>华宝中证医疗指数分级</t>
        </is>
      </c>
      <c r="C7" s="13" t="inlineStr">
        <is>
          <t>中证医疗指数</t>
        </is>
      </c>
      <c r="E7" s="23" t="inlineStr">
        <is>
          <t>本次回撤结束就买，同类前4，指数到8700左右时买</t>
        </is>
      </c>
      <c r="G7" s="0" t="inlineStr">
        <is>
          <t>中</t>
        </is>
      </c>
      <c r="H7" s="2" t="n">
        <v>5</v>
      </c>
      <c r="I7" s="46" t="n">
        <v>1.1201</v>
      </c>
      <c r="J7" s="47" t="n">
        <v>1.458333333333333</v>
      </c>
      <c r="K7" s="48" t="n">
        <v>1</v>
      </c>
      <c r="L7" s="48" t="n">
        <v>0.4594</v>
      </c>
      <c r="M7" s="49" t="inlineStr">
        <is>
          <t>2019-12-10</t>
        </is>
      </c>
      <c r="N7" s="28">
        <f>(O7-I7)/I7*100</f>
        <v/>
      </c>
      <c r="O7" s="2" t="n">
        <v>1.0893</v>
      </c>
      <c r="P7" s="19" t="inlineStr">
        <is>
          <t>20191024</t>
        </is>
      </c>
      <c r="Q7" s="28">
        <f>(R7-I7)/I7*100</f>
        <v/>
      </c>
      <c r="R7" s="2" t="n">
        <v>1.2194</v>
      </c>
      <c r="S7" s="19" t="inlineStr">
        <is>
          <t>20191120</t>
        </is>
      </c>
      <c r="T7" s="47" t="n">
        <v>-1.436656508489333</v>
      </c>
      <c r="U7" s="48" t="n">
        <v>0.4528</v>
      </c>
      <c r="V7" s="48" t="inlineStr">
        <is>
          <t>2019-12-09</t>
        </is>
      </c>
      <c r="W7" s="47" t="n">
        <v>0.2176752285589902</v>
      </c>
      <c r="X7" s="48" t="n">
        <v>0.4604</v>
      </c>
      <c r="Y7" s="46" t="inlineStr">
        <is>
          <t>2019-12-06</t>
        </is>
      </c>
      <c r="Z7" s="47" t="n">
        <v>-2.17675228558989</v>
      </c>
      <c r="AA7" s="48" t="n">
        <v>0.4494</v>
      </c>
      <c r="AB7" s="46" t="inlineStr">
        <is>
          <t>2019-12-02</t>
        </is>
      </c>
      <c r="AC7" s="47" t="n">
        <v>1.980844579886821</v>
      </c>
      <c r="AD7" s="46" t="n">
        <v>0.4685</v>
      </c>
      <c r="AE7" s="46" t="inlineStr">
        <is>
          <t>2019-11-26</t>
        </is>
      </c>
      <c r="AF7" s="47" t="n">
        <v>1.697866782760128</v>
      </c>
      <c r="AG7" s="46" t="n">
        <v>0.4672</v>
      </c>
      <c r="AH7" s="46" t="inlineStr">
        <is>
          <t>2019-11-25</t>
        </is>
      </c>
      <c r="AI7" s="58" t="n">
        <v>8.859381802350896</v>
      </c>
      <c r="AJ7" s="46" t="n">
        <v>0.5001</v>
      </c>
      <c r="AK7" s="46" t="inlineStr">
        <is>
          <t>2019-11-20</t>
        </is>
      </c>
      <c r="AL7" s="47" t="n">
        <v>4.353504571179804</v>
      </c>
      <c r="AM7" s="46" t="n">
        <v>0.4794</v>
      </c>
      <c r="AN7" s="46" t="inlineStr">
        <is>
          <t>2019-11-06</t>
        </is>
      </c>
      <c r="AO7" s="47" t="n">
        <v>6.029603831084023</v>
      </c>
      <c r="AP7" s="46" t="n">
        <v>0.4871</v>
      </c>
      <c r="AQ7" s="46" t="inlineStr">
        <is>
          <t>2019-11-14</t>
        </is>
      </c>
      <c r="AR7" s="47" t="n">
        <v>0.6530256856769705</v>
      </c>
      <c r="AS7" s="46" t="n">
        <v>0.4624</v>
      </c>
      <c r="AT7" s="46" t="inlineStr">
        <is>
          <t>2019-10-31</t>
        </is>
      </c>
      <c r="AU7" s="47" t="n">
        <v>4.941227688289072</v>
      </c>
      <c r="AV7" s="46" t="n">
        <v>0.4821</v>
      </c>
      <c r="AW7" s="46" t="inlineStr">
        <is>
          <t>2019-11-04</t>
        </is>
      </c>
      <c r="AX7" s="47" t="n">
        <v>-4.353504571179792</v>
      </c>
      <c r="AY7" s="46" t="n">
        <v>0.4394</v>
      </c>
      <c r="AZ7" s="46" t="inlineStr">
        <is>
          <t>2019-10-09</t>
        </is>
      </c>
      <c r="BA7" s="47" t="n">
        <v>-0.3047453199825766</v>
      </c>
      <c r="BB7" s="46" t="n">
        <v>0.458</v>
      </c>
      <c r="BC7" s="46" t="inlineStr">
        <is>
          <t>2019-10-22</t>
        </is>
      </c>
      <c r="BD7" s="60" t="n">
        <v>-4.897692642577267</v>
      </c>
      <c r="BE7" s="46" t="n">
        <v>0.4369</v>
      </c>
      <c r="BF7" s="46" t="inlineStr">
        <is>
          <t>2019-09-30</t>
        </is>
      </c>
      <c r="BG7" s="51" t="n">
        <v>-2.437962559860686</v>
      </c>
      <c r="BH7" s="46" t="n">
        <v>0.4482</v>
      </c>
      <c r="BI7" s="46" t="inlineStr">
        <is>
          <t>2019-09-24</t>
        </is>
      </c>
      <c r="BJ7" s="51" t="n"/>
      <c r="BK7" s="46" t="n"/>
      <c r="BL7" s="46" t="n"/>
      <c r="BM7" s="46" t="n"/>
      <c r="BN7" s="46" t="n"/>
      <c r="BO7" s="46" t="n"/>
      <c r="BP7" s="46" t="n"/>
      <c r="BQ7" s="46" t="n"/>
      <c r="BR7" s="46" t="n"/>
      <c r="BS7" s="46" t="n"/>
      <c r="BT7" s="46" t="n"/>
      <c r="BU7" s="46" t="n"/>
      <c r="BV7" s="46" t="n"/>
      <c r="BW7" s="46" t="n"/>
      <c r="BX7" s="46" t="n"/>
      <c r="BY7" s="46" t="n"/>
      <c r="BZ7" s="46" t="n"/>
      <c r="CA7" s="46" t="n"/>
      <c r="CB7" s="46" t="n"/>
      <c r="CC7" s="46" t="n"/>
      <c r="CD7" s="46" t="n"/>
      <c r="CE7" s="46" t="n"/>
      <c r="CF7" s="46" t="n"/>
      <c r="CG7" s="46" t="n"/>
      <c r="CH7" s="46" t="n"/>
      <c r="CI7" s="46" t="n"/>
      <c r="CJ7" s="46" t="n"/>
      <c r="CK7" s="52" t="n"/>
      <c r="CL7" s="52" t="n"/>
      <c r="CM7" s="52" t="n"/>
      <c r="CN7" s="52" t="n"/>
      <c r="CO7" s="52" t="n"/>
      <c r="CP7" s="52" t="n"/>
      <c r="CQ7" s="52" t="n"/>
      <c r="CR7" s="52" t="n"/>
      <c r="CS7" s="52" t="n"/>
      <c r="CT7" s="52" t="n"/>
      <c r="CU7" s="52" t="n"/>
    </row>
    <row r="8" ht="15.15" customHeight="1" s="4">
      <c r="A8" s="36" t="inlineStr">
        <is>
          <t>006113</t>
        </is>
      </c>
      <c r="B8" s="0" t="inlineStr">
        <is>
          <t>汇添富创新医药混合</t>
        </is>
      </c>
      <c r="E8" s="2" t="inlineStr">
        <is>
          <t>1808成立</t>
        </is>
      </c>
      <c r="H8" s="2" t="n">
        <v>5</v>
      </c>
      <c r="I8" s="46" t="n">
        <v>1.5832</v>
      </c>
      <c r="J8" s="47" t="n">
        <v>1.253517523663331</v>
      </c>
      <c r="K8" s="48" t="n">
        <v>1</v>
      </c>
      <c r="L8" s="48" t="n">
        <v>1.5832</v>
      </c>
      <c r="M8" s="49" t="inlineStr">
        <is>
          <t>2019-12-10</t>
        </is>
      </c>
      <c r="N8" s="28">
        <f>(O8-I8)/I8*100</f>
        <v/>
      </c>
      <c r="O8" s="2" t="n">
        <v>1.5551</v>
      </c>
      <c r="P8" s="19" t="inlineStr">
        <is>
          <t>20191024</t>
        </is>
      </c>
      <c r="Q8" s="28">
        <f>(R8-I8)/I8*100</f>
        <v/>
      </c>
      <c r="R8" s="2" t="n">
        <v>1.7046</v>
      </c>
      <c r="S8" s="19" t="inlineStr">
        <is>
          <t>20191119</t>
        </is>
      </c>
      <c r="T8" s="47" t="n">
        <v>-1.23799898938857</v>
      </c>
      <c r="U8" s="48" t="n">
        <v>1.5636</v>
      </c>
      <c r="V8" s="48" t="inlineStr">
        <is>
          <t>2019-12-09</t>
        </is>
      </c>
      <c r="W8" s="47" t="n">
        <v>0.6821627084386144</v>
      </c>
      <c r="X8" s="48" t="n">
        <v>1.594</v>
      </c>
      <c r="Y8" s="46" t="inlineStr">
        <is>
          <t>2019-12-06</t>
        </is>
      </c>
      <c r="Z8" s="47" t="n">
        <v>-2.596008084891354</v>
      </c>
      <c r="AA8" s="48" t="n">
        <v>1.5421</v>
      </c>
      <c r="AB8" s="46" t="inlineStr">
        <is>
          <t>2019-12-02</t>
        </is>
      </c>
      <c r="AC8" s="47" t="n">
        <v>1.351692774128353</v>
      </c>
      <c r="AD8" s="46" t="n">
        <v>1.6046</v>
      </c>
      <c r="AE8" s="46" t="inlineStr">
        <is>
          <t>2019-11-26</t>
        </is>
      </c>
      <c r="AF8" s="47" t="n">
        <v>0.4042445679636156</v>
      </c>
      <c r="AG8" s="46" t="n">
        <v>1.5896</v>
      </c>
      <c r="AH8" s="46" t="inlineStr">
        <is>
          <t>2019-11-27</t>
        </is>
      </c>
      <c r="AI8" s="58" t="n">
        <v>7.668014148559877</v>
      </c>
      <c r="AJ8" s="46" t="n">
        <v>1.7046</v>
      </c>
      <c r="AK8" s="46" t="inlineStr">
        <is>
          <t>2019-11-19</t>
        </is>
      </c>
      <c r="AL8" s="47" t="n">
        <v>1.553815058110154</v>
      </c>
      <c r="AM8" s="46" t="n">
        <v>1.6078</v>
      </c>
      <c r="AN8" s="46" t="inlineStr">
        <is>
          <t>2019-10-30</t>
        </is>
      </c>
      <c r="AO8" s="47" t="n">
        <v>6.575290550783229</v>
      </c>
      <c r="AP8" s="46" t="n">
        <v>1.6873</v>
      </c>
      <c r="AQ8" s="46" t="inlineStr">
        <is>
          <t>2019-11-14</t>
        </is>
      </c>
      <c r="AR8" s="47" t="n">
        <v>-3.808741788782215</v>
      </c>
      <c r="AS8" s="46" t="n">
        <v>1.5229</v>
      </c>
      <c r="AT8" s="46" t="inlineStr">
        <is>
          <t>2019-10-09</t>
        </is>
      </c>
      <c r="AU8" s="47" t="n">
        <v>4.945679636179891</v>
      </c>
      <c r="AV8" s="46" t="n">
        <v>1.6615</v>
      </c>
      <c r="AW8" s="46" t="inlineStr">
        <is>
          <t>2019-11-07</t>
        </is>
      </c>
      <c r="AX8" s="47" t="n">
        <v>-4.010864072764016</v>
      </c>
      <c r="AY8" s="46" t="n">
        <v>1.5197</v>
      </c>
      <c r="AZ8" s="46" t="inlineStr">
        <is>
          <t>2019-09-26</t>
        </is>
      </c>
      <c r="BA8" s="47" t="n">
        <v>-3.473976755937338</v>
      </c>
      <c r="BB8" s="46" t="n">
        <v>1.5282</v>
      </c>
      <c r="BC8" s="46" t="inlineStr">
        <is>
          <t>2019-10-08</t>
        </is>
      </c>
      <c r="BD8" s="59" t="n">
        <v>-6.354219302678121</v>
      </c>
      <c r="BE8" s="46" t="n">
        <v>1.4826</v>
      </c>
      <c r="BF8" s="46" t="inlineStr">
        <is>
          <t>2019-09-17</t>
        </is>
      </c>
      <c r="BG8" s="51" t="n">
        <v>-5.943658413340062</v>
      </c>
      <c r="BH8" s="46" t="n">
        <v>1.4891</v>
      </c>
      <c r="BI8" s="46" t="inlineStr">
        <is>
          <t>2019-09-16</t>
        </is>
      </c>
      <c r="BJ8" s="46" t="n"/>
      <c r="BK8" s="46" t="n"/>
      <c r="BL8" s="46" t="n"/>
      <c r="BM8" s="46" t="n"/>
      <c r="BN8" s="46" t="n"/>
      <c r="BO8" s="46" t="n"/>
      <c r="BP8" s="46" t="n"/>
      <c r="BQ8" s="46" t="n"/>
      <c r="BR8" s="46" t="n"/>
      <c r="BS8" s="46" t="n"/>
      <c r="BT8" s="46" t="n"/>
      <c r="BU8" s="46" t="n"/>
      <c r="BV8" s="46" t="n"/>
      <c r="BW8" s="46" t="n"/>
      <c r="BX8" s="46" t="n"/>
      <c r="BY8" s="46" t="n"/>
      <c r="BZ8" s="46" t="n"/>
      <c r="CA8" s="46" t="n"/>
      <c r="CB8" s="46" t="n"/>
      <c r="CC8" s="46" t="n"/>
      <c r="CD8" s="46" t="n"/>
      <c r="CE8" s="46" t="n"/>
      <c r="CF8" s="46" t="n"/>
      <c r="CG8" s="46" t="n"/>
      <c r="CH8" s="46" t="n"/>
      <c r="CI8" s="46" t="n"/>
      <c r="CJ8" s="46" t="n"/>
      <c r="CK8" s="52" t="n"/>
      <c r="CL8" s="52" t="n"/>
      <c r="CM8" s="52" t="n"/>
      <c r="CN8" s="52" t="n"/>
      <c r="CO8" s="52" t="n"/>
      <c r="CP8" s="52" t="n"/>
      <c r="CQ8" s="52" t="n"/>
      <c r="CR8" s="52" t="n"/>
      <c r="CS8" s="52" t="n"/>
      <c r="CT8" s="52" t="n"/>
      <c r="CU8" s="52" t="n"/>
    </row>
    <row r="9" ht="15.15" customHeight="1" s="4">
      <c r="A9" s="37" t="inlineStr">
        <is>
          <t>001480</t>
        </is>
      </c>
      <c r="B9" s="0" t="inlineStr">
        <is>
          <t>财通成长优选混合</t>
        </is>
      </c>
      <c r="E9" s="2" t="inlineStr">
        <is>
          <t>最近涨了不少</t>
        </is>
      </c>
      <c r="H9" s="2" t="n">
        <v>4</v>
      </c>
      <c r="I9" s="46" t="n">
        <v>1.256</v>
      </c>
      <c r="J9" s="47" t="n">
        <v>-1.10236220472441</v>
      </c>
      <c r="K9" s="48" t="n">
        <v>1</v>
      </c>
      <c r="L9" s="48" t="n">
        <v>1.256</v>
      </c>
      <c r="M9" s="49" t="inlineStr">
        <is>
          <t>2019-12-11</t>
        </is>
      </c>
      <c r="N9" s="28">
        <f>(O9-I9)/I9*100</f>
        <v/>
      </c>
      <c r="O9" s="2" t="n">
        <v>1.164</v>
      </c>
      <c r="P9" s="19" t="inlineStr">
        <is>
          <t>20191008</t>
        </is>
      </c>
      <c r="Q9" s="28">
        <f>(R9-I9)/I9*100</f>
        <v/>
      </c>
      <c r="R9" s="2" t="n">
        <v>1.241</v>
      </c>
      <c r="S9" s="19" t="inlineStr">
        <is>
          <t>20191114</t>
        </is>
      </c>
      <c r="T9" s="47" t="n">
        <v>-5.573248407643317</v>
      </c>
      <c r="U9" s="48" t="n">
        <v>1.186</v>
      </c>
      <c r="V9" s="48" t="inlineStr">
        <is>
          <t>2019-12-04</t>
        </is>
      </c>
      <c r="W9" s="47" t="n">
        <v>1.114649681528663</v>
      </c>
      <c r="X9" s="48" t="n">
        <v>1.27</v>
      </c>
      <c r="Y9" s="46" t="inlineStr">
        <is>
          <t>2019-12-10</t>
        </is>
      </c>
      <c r="Z9" s="60" t="n">
        <v>-9.156050955414011</v>
      </c>
      <c r="AA9" s="48" t="n">
        <v>1.141</v>
      </c>
      <c r="AB9" s="46" t="inlineStr">
        <is>
          <t>2019-11-25</t>
        </is>
      </c>
      <c r="AC9" s="47" t="n">
        <v>-5.015923566878977</v>
      </c>
      <c r="AD9" s="46" t="n">
        <v>1.193</v>
      </c>
      <c r="AE9" s="46" t="inlineStr">
        <is>
          <t>2019-12-03</t>
        </is>
      </c>
      <c r="AF9" s="47" t="n">
        <v>-3.34394904458599</v>
      </c>
      <c r="AG9" s="46" t="n">
        <v>1.214</v>
      </c>
      <c r="AH9" s="46" t="inlineStr">
        <is>
          <t>2019-11-18</t>
        </is>
      </c>
      <c r="AI9" s="47" t="n">
        <v>-1.512738853503177</v>
      </c>
      <c r="AJ9" s="46" t="n">
        <v>1.237</v>
      </c>
      <c r="AK9" s="46" t="inlineStr">
        <is>
          <t>2019-11-19</t>
        </is>
      </c>
      <c r="AL9" s="47" t="n">
        <v>-4.458598726114653</v>
      </c>
      <c r="AM9" s="46" t="n">
        <v>1.2</v>
      </c>
      <c r="AN9" s="46" t="inlineStr">
        <is>
          <t>2019-11-12</t>
        </is>
      </c>
      <c r="AO9" s="47" t="n">
        <v>-2.388535031847136</v>
      </c>
      <c r="AP9" s="46" t="n">
        <v>1.226</v>
      </c>
      <c r="AQ9" s="46" t="inlineStr">
        <is>
          <t>2019-11-08</t>
        </is>
      </c>
      <c r="AR9" s="47" t="n">
        <v>-7.324840764331217</v>
      </c>
      <c r="AS9" s="46" t="n">
        <v>1.164</v>
      </c>
      <c r="AT9" s="46" t="inlineStr">
        <is>
          <t>2019-10-08</t>
        </is>
      </c>
      <c r="AU9" s="47" t="n">
        <v>-0.6369426751592362</v>
      </c>
      <c r="AV9" s="46" t="n">
        <v>1.248</v>
      </c>
      <c r="AW9" s="46" t="inlineStr">
        <is>
          <t>2019-10-28</t>
        </is>
      </c>
      <c r="AX9" s="47" t="n">
        <v>-1.831210191082795</v>
      </c>
      <c r="AY9" s="46" t="n">
        <v>1.233</v>
      </c>
      <c r="AZ9" s="46" t="inlineStr">
        <is>
          <t>2019-09-17</t>
        </is>
      </c>
      <c r="BA9" s="63" t="n">
        <v>2.78662420382165</v>
      </c>
      <c r="BB9" s="46" t="n">
        <v>1.291</v>
      </c>
      <c r="BC9" s="46" t="inlineStr">
        <is>
          <t>2019-09-24</t>
        </is>
      </c>
      <c r="BD9" s="51" t="n"/>
      <c r="BE9" s="46" t="n"/>
      <c r="BF9" s="46" t="n"/>
      <c r="BG9" s="46" t="n"/>
      <c r="BH9" s="46" t="n"/>
      <c r="BI9" s="46" t="n"/>
      <c r="BJ9" s="46" t="n"/>
      <c r="BK9" s="46" t="n"/>
      <c r="BL9" s="46" t="n"/>
      <c r="BM9" s="46" t="n"/>
      <c r="BN9" s="46" t="n"/>
      <c r="BO9" s="46" t="n"/>
      <c r="BP9" s="46" t="n"/>
      <c r="BQ9" s="46" t="n"/>
      <c r="BR9" s="46" t="n"/>
      <c r="BS9" s="46" t="n"/>
      <c r="BT9" s="46" t="n"/>
      <c r="BU9" s="46" t="n"/>
      <c r="BV9" s="46" t="n"/>
      <c r="BW9" s="46" t="n"/>
      <c r="BX9" s="46" t="n"/>
      <c r="BY9" s="46" t="n"/>
      <c r="BZ9" s="46" t="n"/>
      <c r="CA9" s="46" t="n"/>
      <c r="CB9" s="46" t="n"/>
      <c r="CC9" s="46" t="n"/>
      <c r="CD9" s="46" t="n"/>
      <c r="CE9" s="46" t="n"/>
      <c r="CF9" s="46" t="n"/>
      <c r="CG9" s="46" t="n"/>
      <c r="CH9" s="46" t="n"/>
      <c r="CI9" s="46" t="n"/>
      <c r="CJ9" s="46" t="n"/>
      <c r="CK9" s="52" t="n"/>
      <c r="CL9" s="52" t="n"/>
      <c r="CM9" s="52" t="n"/>
      <c r="CN9" s="52" t="n"/>
      <c r="CO9" s="52" t="n"/>
      <c r="CP9" s="52" t="n"/>
      <c r="CQ9" s="52" t="n"/>
      <c r="CR9" s="52" t="n"/>
      <c r="CS9" s="52" t="n"/>
      <c r="CT9" s="52" t="n"/>
      <c r="CU9" s="52" t="n"/>
    </row>
    <row r="10" ht="15.15" customHeight="1" s="4">
      <c r="A10" s="36" t="inlineStr">
        <is>
          <t>006879</t>
        </is>
      </c>
      <c r="B10" s="0" t="inlineStr">
        <is>
          <t>华安智能生活混合</t>
        </is>
      </c>
      <c r="E10" s="0" t="inlineStr">
        <is>
          <t>1905成立</t>
        </is>
      </c>
      <c r="G10" s="0" t="inlineStr">
        <is>
          <t>中</t>
        </is>
      </c>
      <c r="H10" s="2" t="n">
        <v>3</v>
      </c>
      <c r="I10" s="46" t="n">
        <v>1.5191</v>
      </c>
      <c r="J10" s="47" t="n">
        <v>-0.9584039640109634</v>
      </c>
      <c r="K10" s="48" t="n">
        <v>1</v>
      </c>
      <c r="L10" s="48" t="n">
        <v>1.5191</v>
      </c>
      <c r="M10" s="49" t="inlineStr">
        <is>
          <t>2019-12-11</t>
        </is>
      </c>
      <c r="N10" s="28">
        <f>(O10-I10)/I10*100</f>
        <v/>
      </c>
      <c r="O10" s="2" t="n">
        <v>1.3574</v>
      </c>
      <c r="P10" s="19" t="inlineStr">
        <is>
          <t>20191023</t>
        </is>
      </c>
      <c r="Q10" s="28">
        <f>(R10-I10)/I10*100</f>
        <v/>
      </c>
      <c r="R10" s="2" t="n">
        <v>1.5032</v>
      </c>
      <c r="S10" s="19" t="inlineStr">
        <is>
          <t>20191119</t>
        </is>
      </c>
      <c r="T10" s="47" t="n">
        <v>-2.738463563952331</v>
      </c>
      <c r="U10" s="48" t="n">
        <v>1.4775</v>
      </c>
      <c r="V10" s="48" t="inlineStr">
        <is>
          <t>2019-11-28</t>
        </is>
      </c>
      <c r="W10" s="58" t="n">
        <v>0.9676782305312459</v>
      </c>
      <c r="X10" s="48" t="n">
        <v>1.5338</v>
      </c>
      <c r="Y10" s="46" t="inlineStr">
        <is>
          <t>2019-12-10</t>
        </is>
      </c>
      <c r="Z10" s="47" t="n">
        <v>-4.581660193535638</v>
      </c>
      <c r="AA10" s="48" t="n">
        <v>1.4495</v>
      </c>
      <c r="AB10" s="46" t="inlineStr">
        <is>
          <t>2019-11-25</t>
        </is>
      </c>
      <c r="AC10" s="47" t="n">
        <v>-2.50148114014876</v>
      </c>
      <c r="AD10" s="46" t="n">
        <v>1.4811</v>
      </c>
      <c r="AE10" s="46" t="inlineStr">
        <is>
          <t>2019-11-27</t>
        </is>
      </c>
      <c r="AF10" s="47" t="n">
        <v>-3.574484892370469</v>
      </c>
      <c r="AG10" s="46" t="n">
        <v>1.4648</v>
      </c>
      <c r="AH10" s="46" t="inlineStr">
        <is>
          <t>2019-11-18</t>
        </is>
      </c>
      <c r="AI10" s="47" t="n">
        <v>-1.046672371799079</v>
      </c>
      <c r="AJ10" s="46" t="n">
        <v>1.5032</v>
      </c>
      <c r="AK10" s="46" t="inlineStr">
        <is>
          <t>2019-11-19</t>
        </is>
      </c>
      <c r="AL10" s="47" t="n">
        <v>-5.733658087025209</v>
      </c>
      <c r="AM10" s="46" t="n">
        <v>1.432</v>
      </c>
      <c r="AN10" s="46" t="inlineStr">
        <is>
          <t>2019-11-12</t>
        </is>
      </c>
      <c r="AO10" s="47" t="n">
        <v>-4.055032585083265</v>
      </c>
      <c r="AP10" s="46" t="n">
        <v>1.4575</v>
      </c>
      <c r="AQ10" s="46" t="inlineStr">
        <is>
          <t>2019-11-08</t>
        </is>
      </c>
      <c r="AR10" s="47" t="n">
        <v>-8.663024159041534</v>
      </c>
      <c r="AS10" s="46" t="n">
        <v>1.3875</v>
      </c>
      <c r="AT10" s="46" t="inlineStr">
        <is>
          <t>2019-10-31</t>
        </is>
      </c>
      <c r="AU10" s="47" t="n">
        <v>-8.129813705483507</v>
      </c>
      <c r="AV10" s="46" t="n">
        <v>1.3956</v>
      </c>
      <c r="AW10" s="46" t="inlineStr">
        <is>
          <t>2019-10-30</t>
        </is>
      </c>
      <c r="AX10" s="60" t="n">
        <v>-10.64446053584359</v>
      </c>
      <c r="AY10" s="46" t="n">
        <v>1.3574</v>
      </c>
      <c r="AZ10" s="46" t="inlineStr">
        <is>
          <t>2019-10-23</t>
        </is>
      </c>
      <c r="BA10" s="51" t="n">
        <v>-7.241129616220123</v>
      </c>
      <c r="BB10" s="46" t="n">
        <v>1.4091</v>
      </c>
      <c r="BC10" s="46" t="inlineStr">
        <is>
          <t>2019-10-28</t>
        </is>
      </c>
      <c r="BD10" s="51" t="n">
        <v>-8.116648015272199</v>
      </c>
      <c r="BE10" s="46" t="n">
        <v>1.3958</v>
      </c>
      <c r="BF10" s="46" t="inlineStr">
        <is>
          <t>2019-09-26</t>
        </is>
      </c>
      <c r="BG10" s="51" t="n">
        <v>-9.202817457705216</v>
      </c>
      <c r="BH10" s="46" t="n">
        <v>1.3793</v>
      </c>
      <c r="BI10" s="46" t="inlineStr">
        <is>
          <t>2019-10-22</t>
        </is>
      </c>
      <c r="BJ10" s="51" t="n">
        <v>-6.911987360937396</v>
      </c>
      <c r="BK10" s="46" t="n">
        <v>1.4141</v>
      </c>
      <c r="BL10" s="46" t="inlineStr">
        <is>
          <t>2019-09-12</t>
        </is>
      </c>
      <c r="BM10" s="46" t="n"/>
      <c r="BN10" s="46" t="n"/>
      <c r="BO10" s="46" t="n"/>
      <c r="BP10" s="46" t="n"/>
      <c r="BQ10" s="46" t="n"/>
      <c r="BR10" s="46" t="n"/>
      <c r="BS10" s="46" t="n"/>
      <c r="BT10" s="46" t="n"/>
      <c r="BU10" s="46" t="n"/>
      <c r="BV10" s="46" t="n"/>
      <c r="BW10" s="46" t="n"/>
      <c r="BX10" s="46" t="n"/>
      <c r="BY10" s="46" t="n"/>
      <c r="BZ10" s="46" t="n"/>
      <c r="CA10" s="46" t="n"/>
      <c r="CB10" s="46" t="n"/>
      <c r="CC10" s="46" t="n"/>
      <c r="CD10" s="46" t="n"/>
      <c r="CE10" s="46" t="n"/>
      <c r="CF10" s="46" t="n"/>
      <c r="CG10" s="46" t="n"/>
      <c r="CH10" s="46" t="n"/>
      <c r="CI10" s="46" t="n"/>
      <c r="CJ10" s="46" t="n"/>
      <c r="CK10" s="52" t="n"/>
      <c r="CL10" s="52" t="n"/>
      <c r="CM10" s="52" t="n"/>
      <c r="CN10" s="52" t="n"/>
      <c r="CO10" s="52" t="n"/>
      <c r="CP10" s="52" t="n"/>
      <c r="CQ10" s="52" t="n"/>
      <c r="CR10" s="52" t="n"/>
      <c r="CS10" s="52" t="n"/>
      <c r="CT10" s="52" t="n"/>
      <c r="CU10" s="52" t="n"/>
    </row>
    <row r="11" ht="15.15" customHeight="1" s="4">
      <c r="A11" s="36" t="inlineStr">
        <is>
          <t>007873</t>
        </is>
      </c>
      <c r="B11" s="0" t="inlineStr">
        <is>
          <t>华宝科技ETF联接A</t>
        </is>
      </c>
      <c r="E11" s="2" t="inlineStr">
        <is>
          <t>1908成立</t>
        </is>
      </c>
      <c r="H11" s="2" t="n">
        <v>3</v>
      </c>
      <c r="I11" s="46" t="n">
        <v>1.0744</v>
      </c>
      <c r="J11" s="47" t="n">
        <v>-0.5921539600296041</v>
      </c>
      <c r="K11" s="48" t="n">
        <v>1</v>
      </c>
      <c r="L11" s="48" t="n">
        <v>1.0744</v>
      </c>
      <c r="M11" s="49" t="inlineStr">
        <is>
          <t>2019-12-11</t>
        </is>
      </c>
      <c r="N11" s="28">
        <f>(O11-I11)/I11*100</f>
        <v/>
      </c>
      <c r="O11" s="2" t="n">
        <v>1.0004</v>
      </c>
      <c r="P11" s="19" t="inlineStr">
        <is>
          <t>20191021</t>
        </is>
      </c>
      <c r="Q11" s="28">
        <f>(R11-I11)/I11*100</f>
        <v/>
      </c>
      <c r="R11" s="2" t="n">
        <v>1.0902</v>
      </c>
      <c r="S11" s="19" t="inlineStr">
        <is>
          <t>20191119</t>
        </is>
      </c>
      <c r="T11" s="47" t="n">
        <v>-0.7352941176470604</v>
      </c>
      <c r="U11" s="48" t="n">
        <v>1.0665</v>
      </c>
      <c r="V11" s="48" t="inlineStr">
        <is>
          <t>2019-12-09</t>
        </is>
      </c>
      <c r="W11" s="58" t="n">
        <v>0.5956813104988795</v>
      </c>
      <c r="X11" s="48" t="n">
        <v>1.0808</v>
      </c>
      <c r="Y11" s="46" t="inlineStr">
        <is>
          <t>2019-12-10</t>
        </is>
      </c>
      <c r="Z11" s="47" t="n">
        <v>-3.583395383469842</v>
      </c>
      <c r="AA11" s="48" t="n">
        <v>1.0359</v>
      </c>
      <c r="AB11" s="46" t="inlineStr">
        <is>
          <t>2019-12-02</t>
        </is>
      </c>
      <c r="AC11" s="47" t="n">
        <v>-0.148920327624725</v>
      </c>
      <c r="AD11" s="46" t="n">
        <v>1.0728</v>
      </c>
      <c r="AE11" s="46" t="inlineStr">
        <is>
          <t>2019-12-06</t>
        </is>
      </c>
      <c r="AF11" s="47" t="n">
        <v>-2.745718540580797</v>
      </c>
      <c r="AG11" s="46" t="n">
        <v>1.0449</v>
      </c>
      <c r="AH11" s="46" t="inlineStr">
        <is>
          <t>2019-11-12</t>
        </is>
      </c>
      <c r="AI11" s="47" t="n">
        <v>-2.52233804914372</v>
      </c>
      <c r="AJ11" s="46" t="n">
        <v>1.0473</v>
      </c>
      <c r="AK11" s="46" t="inlineStr">
        <is>
          <t>2019-11-27</t>
        </is>
      </c>
      <c r="AL11" s="51" t="n">
        <v>-6.05919583023082</v>
      </c>
      <c r="AM11" s="46" t="n">
        <v>1.0093</v>
      </c>
      <c r="AN11" s="46" t="inlineStr">
        <is>
          <t>2019-10-24</t>
        </is>
      </c>
      <c r="AO11" s="51" t="n">
        <v>-0.9214445271779617</v>
      </c>
      <c r="AP11" s="46" t="n">
        <v>1.0645</v>
      </c>
      <c r="AQ11" s="46" t="inlineStr">
        <is>
          <t>2019-11-08</t>
        </is>
      </c>
      <c r="AR11" s="61" t="n">
        <v>-6.887565152643342</v>
      </c>
      <c r="AS11" s="46" t="n">
        <v>1.0004</v>
      </c>
      <c r="AT11" s="46" t="inlineStr">
        <is>
          <t>2019-10-21</t>
        </is>
      </c>
      <c r="AU11" s="51" t="n">
        <v>-5.500744601638117</v>
      </c>
      <c r="AV11" s="46" t="n">
        <v>1.0153</v>
      </c>
      <c r="AW11" s="46" t="inlineStr">
        <is>
          <t>2019-10-22</t>
        </is>
      </c>
      <c r="AX11" s="46" t="n"/>
      <c r="AY11" s="46" t="n"/>
      <c r="AZ11" s="46" t="n"/>
      <c r="BA11" s="53" t="n"/>
      <c r="BB11" s="46" t="n"/>
      <c r="BC11" s="46" t="n"/>
      <c r="BD11" s="53" t="n"/>
      <c r="BE11" s="46" t="n"/>
      <c r="BF11" s="46" t="n"/>
      <c r="BG11" s="46" t="n"/>
      <c r="BH11" s="46" t="n"/>
      <c r="BI11" s="46" t="n"/>
      <c r="BJ11" s="46" t="n"/>
      <c r="BK11" s="46" t="n"/>
      <c r="BL11" s="46" t="n"/>
      <c r="BM11" s="46" t="n"/>
      <c r="BN11" s="46" t="n"/>
      <c r="BO11" s="46" t="n"/>
      <c r="BP11" s="46" t="n"/>
      <c r="BQ11" s="46" t="n"/>
      <c r="BR11" s="46" t="n"/>
      <c r="BS11" s="46" t="n"/>
      <c r="BT11" s="46" t="n"/>
      <c r="BU11" s="46" t="n"/>
      <c r="BV11" s="46" t="n"/>
      <c r="BW11" s="46" t="n"/>
      <c r="BX11" s="46" t="n"/>
      <c r="BY11" s="46" t="n"/>
      <c r="BZ11" s="46" t="n"/>
      <c r="CA11" s="46" t="n"/>
      <c r="CB11" s="46" t="n"/>
      <c r="CC11" s="46" t="n"/>
      <c r="CD11" s="46" t="n"/>
      <c r="CE11" s="46" t="n"/>
      <c r="CF11" s="46" t="n"/>
      <c r="CG11" s="46" t="n"/>
      <c r="CH11" s="46" t="n"/>
      <c r="CI11" s="46" t="n"/>
      <c r="CJ11" s="46" t="n"/>
      <c r="CK11" s="52" t="n"/>
      <c r="CL11" s="52" t="n"/>
      <c r="CM11" s="52" t="n"/>
      <c r="CN11" s="52" t="n"/>
      <c r="CO11" s="52" t="n"/>
      <c r="CP11" s="52" t="n"/>
      <c r="CQ11" s="52" t="n"/>
      <c r="CR11" s="52" t="n"/>
      <c r="CS11" s="52" t="n"/>
      <c r="CT11" s="52" t="n"/>
      <c r="CU11" s="52" t="n"/>
    </row>
    <row r="12" ht="15.15" customHeight="1" s="4">
      <c r="A12" s="36" t="inlineStr">
        <is>
          <t>007490</t>
        </is>
      </c>
      <c r="B12" s="0" t="inlineStr">
        <is>
          <t>南方信息创新混合A</t>
        </is>
      </c>
      <c r="E12" s="2" t="inlineStr">
        <is>
          <t>1906成立</t>
        </is>
      </c>
      <c r="H12" s="2" t="n">
        <v>3</v>
      </c>
      <c r="I12" s="46" t="n">
        <v>1.4436</v>
      </c>
      <c r="J12" s="47" t="n">
        <v>-1.008023040526636</v>
      </c>
      <c r="K12" s="48" t="n">
        <v>1</v>
      </c>
      <c r="L12" s="48" t="n">
        <v>1.4436</v>
      </c>
      <c r="M12" s="49" t="inlineStr">
        <is>
          <t>2019-12-11</t>
        </is>
      </c>
      <c r="N12" s="28">
        <f>(O12-I12)/I12*100</f>
        <v/>
      </c>
      <c r="O12" s="2" t="n">
        <v>1.1984</v>
      </c>
      <c r="P12" s="19" t="inlineStr">
        <is>
          <t>20191008</t>
        </is>
      </c>
      <c r="Q12" s="28">
        <f>(R12-I12)/I12*100</f>
        <v/>
      </c>
      <c r="R12" s="2" t="n">
        <v>1.3667</v>
      </c>
      <c r="S12" s="19" t="inlineStr">
        <is>
          <t>20191119</t>
        </is>
      </c>
      <c r="T12" s="47" t="n">
        <v>-9.337766694375176</v>
      </c>
      <c r="U12" s="48" t="n">
        <v>1.3088</v>
      </c>
      <c r="V12" s="48" t="inlineStr">
        <is>
          <t>2019-11-29</t>
        </is>
      </c>
      <c r="W12" s="58" t="n">
        <v>1.018287614297585</v>
      </c>
      <c r="X12" s="48" t="n">
        <v>1.4583</v>
      </c>
      <c r="Y12" s="46" t="inlineStr">
        <is>
          <t>2019-12-10</t>
        </is>
      </c>
      <c r="Z12" s="47" t="n">
        <v>-10.59850374064838</v>
      </c>
      <c r="AA12" s="48" t="n">
        <v>1.2906</v>
      </c>
      <c r="AB12" s="46" t="inlineStr">
        <is>
          <t>2019-11-25</t>
        </is>
      </c>
      <c r="AC12" s="47" t="n">
        <v>-8.49958437240233</v>
      </c>
      <c r="AD12" s="46" t="n">
        <v>1.3209</v>
      </c>
      <c r="AE12" s="46" t="inlineStr">
        <is>
          <t>2019-11-28</t>
        </is>
      </c>
      <c r="AF12" s="47" t="n">
        <v>-11.91465779994458</v>
      </c>
      <c r="AG12" s="46" t="n">
        <v>1.2716</v>
      </c>
      <c r="AH12" s="46" t="inlineStr">
        <is>
          <t>2019-10-31</t>
        </is>
      </c>
      <c r="AI12" s="47" t="n">
        <v>-5.326960376835686</v>
      </c>
      <c r="AJ12" s="46" t="n">
        <v>1.3667</v>
      </c>
      <c r="AK12" s="46" t="inlineStr">
        <is>
          <t>2019-11-19</t>
        </is>
      </c>
      <c r="AL12" s="47" t="n">
        <v>-14.04128567470214</v>
      </c>
      <c r="AM12" s="46" t="n">
        <v>1.2409</v>
      </c>
      <c r="AN12" s="46" t="inlineStr">
        <is>
          <t>2019-10-23</t>
        </is>
      </c>
      <c r="AO12" s="47" t="n">
        <v>-6.850928234968134</v>
      </c>
      <c r="AP12" s="46" t="n">
        <v>1.3447</v>
      </c>
      <c r="AQ12" s="46" t="inlineStr">
        <is>
          <t>2019-11-14</t>
        </is>
      </c>
      <c r="AR12" s="47" t="n">
        <v>-15.36436686062621</v>
      </c>
      <c r="AS12" s="46" t="n">
        <v>1.2218</v>
      </c>
      <c r="AT12" s="46" t="inlineStr">
        <is>
          <t>2019-10-18</t>
        </is>
      </c>
      <c r="AU12" s="47" t="n">
        <v>-10.76475477971737</v>
      </c>
      <c r="AV12" s="46" t="n">
        <v>1.2882</v>
      </c>
      <c r="AW12" s="46" t="inlineStr">
        <is>
          <t>2019-10-30</t>
        </is>
      </c>
      <c r="AX12" s="60" t="n">
        <v>-16.98531449154891</v>
      </c>
      <c r="AY12" s="46" t="n">
        <v>1.1984</v>
      </c>
      <c r="AZ12" s="46" t="inlineStr">
        <is>
          <t>2019-10-08</t>
        </is>
      </c>
      <c r="BA12" s="47" t="n">
        <v>-13.26544749238016</v>
      </c>
      <c r="BB12" s="46" t="n">
        <v>1.2521</v>
      </c>
      <c r="BC12" s="46" t="inlineStr">
        <is>
          <t>2019-10-22</t>
        </is>
      </c>
      <c r="BD12" s="62" t="n">
        <v>-13.13383208645054</v>
      </c>
      <c r="BE12" s="46" t="n">
        <v>1.254</v>
      </c>
      <c r="BF12" s="46" t="inlineStr">
        <is>
          <t>2019-09-18</t>
        </is>
      </c>
      <c r="BG12" s="51" t="n">
        <v>-14.17290108063175</v>
      </c>
      <c r="BH12" s="46" t="n">
        <v>1.239</v>
      </c>
      <c r="BI12" s="46" t="inlineStr">
        <is>
          <t>2019-09-27</t>
        </is>
      </c>
      <c r="BJ12" s="46" t="n"/>
      <c r="BK12" s="46" t="n"/>
      <c r="BL12" s="46" t="n"/>
      <c r="BM12" s="46" t="n"/>
      <c r="BN12" s="46" t="n"/>
      <c r="BO12" s="46" t="n"/>
      <c r="BP12" s="46" t="n"/>
      <c r="BQ12" s="46" t="n"/>
      <c r="BR12" s="46" t="n"/>
      <c r="BS12" s="46" t="n"/>
      <c r="BT12" s="46" t="n"/>
      <c r="BU12" s="46" t="n"/>
      <c r="BV12" s="46" t="n"/>
      <c r="BW12" s="46" t="n"/>
      <c r="BX12" s="46" t="n"/>
      <c r="BY12" s="46" t="n"/>
      <c r="BZ12" s="46" t="n"/>
      <c r="CA12" s="46" t="n"/>
      <c r="CB12" s="46" t="n"/>
      <c r="CC12" s="46" t="n"/>
      <c r="CD12" s="46" t="n"/>
      <c r="CE12" s="46" t="n"/>
      <c r="CF12" s="46" t="n"/>
      <c r="CG12" s="46" t="n"/>
      <c r="CH12" s="46" t="n"/>
      <c r="CI12" s="46" t="n"/>
      <c r="CJ12" s="46" t="n"/>
      <c r="CK12" s="52" t="n"/>
      <c r="CL12" s="52" t="n"/>
      <c r="CM12" s="52" t="n"/>
      <c r="CN12" s="52" t="n"/>
      <c r="CO12" s="52" t="n"/>
      <c r="CP12" s="52" t="n"/>
      <c r="CQ12" s="52" t="n"/>
      <c r="CR12" s="52" t="n"/>
      <c r="CS12" s="52" t="n"/>
      <c r="CT12" s="52" t="n"/>
      <c r="CU12" s="52" t="n"/>
    </row>
    <row r="13" ht="15.15" customHeight="1" s="4">
      <c r="A13" s="37" t="inlineStr">
        <is>
          <t>050026</t>
        </is>
      </c>
      <c r="B13" s="0" t="inlineStr">
        <is>
          <t>博时医疗保健行业混合A</t>
        </is>
      </c>
      <c r="H13" s="2" t="n">
        <v>5</v>
      </c>
      <c r="I13" s="46" t="n">
        <v>2.245</v>
      </c>
      <c r="J13" s="47" t="n">
        <v>-0.1778568252556693</v>
      </c>
      <c r="K13" s="48" t="n">
        <v>1</v>
      </c>
      <c r="L13" s="48" t="n">
        <v>2.384</v>
      </c>
      <c r="M13" s="49" t="inlineStr">
        <is>
          <t>2019-12-11</t>
        </is>
      </c>
      <c r="N13" s="28">
        <f>(O13-I13)/I13*100</f>
        <v/>
      </c>
      <c r="O13" s="2" t="n">
        <v>2.232</v>
      </c>
      <c r="P13" s="19" t="inlineStr">
        <is>
          <t>20191024</t>
        </is>
      </c>
      <c r="Q13" s="28">
        <f>(R13-I13)/I13*100</f>
        <v/>
      </c>
      <c r="R13" s="2" t="n">
        <v>2.433</v>
      </c>
      <c r="S13" s="19" t="inlineStr">
        <is>
          <t>20191120</t>
        </is>
      </c>
      <c r="T13" s="47" t="n">
        <v>-0.6291946308724699</v>
      </c>
      <c r="U13" s="48" t="n">
        <v>2.369</v>
      </c>
      <c r="V13" s="48" t="inlineStr">
        <is>
          <t>2019-12-09</t>
        </is>
      </c>
      <c r="W13" s="47" t="n">
        <v>0.167785234899329</v>
      </c>
      <c r="X13" s="48" t="n">
        <v>2.388</v>
      </c>
      <c r="Y13" s="46" t="inlineStr">
        <is>
          <t>2019-12-10</t>
        </is>
      </c>
      <c r="Z13" s="60" t="n">
        <v>-0.964765100671128</v>
      </c>
      <c r="AA13" s="48" t="n">
        <v>2.361</v>
      </c>
      <c r="AB13" s="46" t="inlineStr">
        <is>
          <t>2019-12-03</t>
        </is>
      </c>
      <c r="AC13" s="47" t="n">
        <v>1.929530201342293</v>
      </c>
      <c r="AD13" s="46" t="n">
        <v>2.43</v>
      </c>
      <c r="AE13" s="46" t="inlineStr">
        <is>
          <t>2019-11-28</t>
        </is>
      </c>
      <c r="AF13" s="47" t="n">
        <v>1.887583892617447</v>
      </c>
      <c r="AG13" s="46" t="n">
        <v>2.429</v>
      </c>
      <c r="AH13" s="46" t="inlineStr">
        <is>
          <t>2019-11-27</t>
        </is>
      </c>
      <c r="AI13" s="47" t="n">
        <v>2.43288590604028</v>
      </c>
      <c r="AJ13" s="46" t="n">
        <v>2.442</v>
      </c>
      <c r="AK13" s="46" t="inlineStr">
        <is>
          <t>2019-11-26</t>
        </is>
      </c>
      <c r="AL13" s="47" t="n">
        <v>5.662751677852359</v>
      </c>
      <c r="AM13" s="46" t="n">
        <v>2.519</v>
      </c>
      <c r="AN13" s="46" t="inlineStr">
        <is>
          <t>2019-11-15</t>
        </is>
      </c>
      <c r="AO13" s="58" t="n">
        <v>7.885906040268463</v>
      </c>
      <c r="AP13" s="46" t="n">
        <v>2.572</v>
      </c>
      <c r="AQ13" s="46" t="inlineStr">
        <is>
          <t>2019-11-20</t>
        </is>
      </c>
      <c r="AR13" s="51" t="n">
        <v>0.9647651006711465</v>
      </c>
      <c r="AS13" s="46" t="n">
        <v>2.407</v>
      </c>
      <c r="AT13" s="46" t="inlineStr">
        <is>
          <t>2019-10-30</t>
        </is>
      </c>
      <c r="AU13" s="51" t="n">
        <v>6.166107382550346</v>
      </c>
      <c r="AV13" s="46" t="n">
        <v>2.531</v>
      </c>
      <c r="AW13" s="46" t="inlineStr">
        <is>
          <t>2019-11-14</t>
        </is>
      </c>
      <c r="AX13" s="46" t="n"/>
      <c r="AY13" s="46" t="n"/>
      <c r="AZ13" s="46" t="n"/>
      <c r="BA13" s="53" t="n"/>
      <c r="BB13" s="46" t="n"/>
      <c r="BC13" s="46" t="n"/>
      <c r="BD13" s="53" t="n"/>
      <c r="BE13" s="46" t="n"/>
      <c r="BF13" s="46" t="n"/>
      <c r="BG13" s="46" t="n"/>
      <c r="BH13" s="46" t="n"/>
      <c r="BI13" s="46" t="n"/>
      <c r="BJ13" s="46" t="n"/>
      <c r="BK13" s="46" t="n"/>
      <c r="BL13" s="46" t="n"/>
      <c r="BM13" s="46" t="n"/>
      <c r="BN13" s="46" t="n"/>
      <c r="BO13" s="46" t="n"/>
      <c r="BP13" s="46" t="n"/>
      <c r="BQ13" s="46" t="n"/>
      <c r="BR13" s="46" t="n"/>
      <c r="BS13" s="46" t="n"/>
      <c r="BT13" s="46" t="n"/>
      <c r="BU13" s="46" t="n"/>
      <c r="BV13" s="46" t="n"/>
      <c r="BW13" s="46" t="n"/>
      <c r="BX13" s="46" t="n"/>
      <c r="BY13" s="46" t="n"/>
      <c r="BZ13" s="46" t="n"/>
      <c r="CA13" s="46" t="n"/>
      <c r="CB13" s="46" t="n"/>
      <c r="CC13" s="46" t="n"/>
      <c r="CD13" s="46" t="n"/>
      <c r="CE13" s="46" t="n"/>
      <c r="CF13" s="46" t="n"/>
      <c r="CG13" s="46" t="n"/>
      <c r="CH13" s="46" t="n"/>
      <c r="CI13" s="46" t="n"/>
      <c r="CJ13" s="46" t="n"/>
      <c r="CK13" s="52" t="n"/>
      <c r="CL13" s="52" t="n"/>
      <c r="CM13" s="52" t="n"/>
      <c r="CN13" s="52" t="n"/>
      <c r="CO13" s="52" t="n"/>
      <c r="CP13" s="52" t="n"/>
      <c r="CQ13" s="52" t="n"/>
      <c r="CR13" s="52" t="n"/>
      <c r="CS13" s="52" t="n"/>
      <c r="CT13" s="52" t="n"/>
      <c r="CU13" s="52" t="n"/>
    </row>
    <row r="14" ht="15.15" customHeight="1" s="4">
      <c r="A14" s="5" t="n">
        <v>110011</v>
      </c>
      <c r="B14" s="0" t="inlineStr">
        <is>
          <t>易方达中小盘混合</t>
        </is>
      </c>
      <c r="E14" s="2" t="inlineStr">
        <is>
          <t>11月大幅下降，是因为分红,盘子太大</t>
        </is>
      </c>
      <c r="H14" s="2" t="n">
        <v>4</v>
      </c>
      <c r="I14" s="46" t="n">
        <v>4.7974</v>
      </c>
      <c r="J14" s="47" t="n">
        <v>-0.09787384685867834</v>
      </c>
      <c r="K14" s="48" t="n">
        <v>1</v>
      </c>
      <c r="L14" s="48" t="n">
        <v>5.6874</v>
      </c>
      <c r="M14" s="49" t="inlineStr">
        <is>
          <t>2019-12-11</t>
        </is>
      </c>
      <c r="N14" s="28">
        <f>(O14-I14-0.5)/(I14+0.5)*100</f>
        <v/>
      </c>
      <c r="O14" s="2" t="n">
        <v>5.184</v>
      </c>
      <c r="P14" s="19" t="inlineStr">
        <is>
          <t>20191024</t>
        </is>
      </c>
      <c r="Q14" s="28">
        <f>(R14-I14-0.5)/(I14+0.5)*100</f>
        <v/>
      </c>
      <c r="R14" s="2" t="n">
        <v>5.5653</v>
      </c>
      <c r="S14" s="19" t="inlineStr">
        <is>
          <t>20191119</t>
        </is>
      </c>
      <c r="T14" s="47" t="n">
        <v>-0.1881351760030933</v>
      </c>
      <c r="U14" s="48" t="n">
        <v>5.6767</v>
      </c>
      <c r="V14" s="48" t="inlineStr">
        <is>
          <t>2019-12-09</t>
        </is>
      </c>
      <c r="W14" s="47" t="n">
        <v>0.08263881562752232</v>
      </c>
      <c r="X14" s="48" t="n">
        <v>5.6921</v>
      </c>
      <c r="Y14" s="46" t="inlineStr">
        <is>
          <t>2019-12-10</t>
        </is>
      </c>
      <c r="Z14" s="47" t="n">
        <v>-1.281780778563151</v>
      </c>
      <c r="AA14" s="48" t="n">
        <v>5.6145</v>
      </c>
      <c r="AB14" s="46" t="inlineStr">
        <is>
          <t>2019-12-03</t>
        </is>
      </c>
      <c r="AC14" s="47" t="n">
        <v>1.566620951577174</v>
      </c>
      <c r="AD14" s="46" t="n">
        <v>5.7765</v>
      </c>
      <c r="AE14" s="46" t="inlineStr">
        <is>
          <t>2019-11-26</t>
        </is>
      </c>
      <c r="AF14" s="47" t="n">
        <v>0.9424341526883888</v>
      </c>
      <c r="AG14" s="46" t="n">
        <v>5.741</v>
      </c>
      <c r="AH14" s="46" t="inlineStr">
        <is>
          <t>2019-11-25</t>
        </is>
      </c>
      <c r="AI14" s="58" t="n">
        <v>4.710412490769069</v>
      </c>
      <c r="AJ14" s="46" t="n">
        <v>5.9553</v>
      </c>
      <c r="AK14" s="46" t="inlineStr">
        <is>
          <t>2019-11-19</t>
        </is>
      </c>
      <c r="AL14" s="47" t="n">
        <v>3.425115166860074</v>
      </c>
      <c r="AM14" s="46" t="n">
        <v>5.8822</v>
      </c>
      <c r="AN14" s="46" t="inlineStr">
        <is>
          <t>2019-11-15</t>
        </is>
      </c>
      <c r="AO14" s="47" t="n">
        <v>3.249287899567467</v>
      </c>
      <c r="AP14" s="46" t="n">
        <v>5.8722</v>
      </c>
      <c r="AQ14" s="46" t="inlineStr">
        <is>
          <t>2019-11-07</t>
        </is>
      </c>
      <c r="AR14" s="47" t="n">
        <v>2.064212118015261</v>
      </c>
      <c r="AS14" s="46" t="n">
        <v>5.8048</v>
      </c>
      <c r="AT14" s="46" t="inlineStr">
        <is>
          <t>2019-11-11</t>
        </is>
      </c>
      <c r="AU14" s="51" t="n">
        <v>-0.4290185321939722</v>
      </c>
      <c r="AV14" s="46" t="n">
        <v>5.663</v>
      </c>
      <c r="AW14" s="46" t="inlineStr">
        <is>
          <t>2019-09-18</t>
        </is>
      </c>
      <c r="AX14" s="61" t="n">
        <v>-1.993881211098224</v>
      </c>
      <c r="AY14" s="46" t="n">
        <v>5.574</v>
      </c>
      <c r="AZ14" s="46" t="inlineStr">
        <is>
          <t>2019-10-24</t>
        </is>
      </c>
      <c r="BA14" s="51" t="n">
        <v>-1.737173400851016</v>
      </c>
      <c r="BB14" s="46" t="n">
        <v>5.5886</v>
      </c>
      <c r="BC14" s="46" t="inlineStr">
        <is>
          <t>2019-09-12</t>
        </is>
      </c>
      <c r="BD14" s="53" t="n"/>
      <c r="BE14" s="46" t="n"/>
      <c r="BF14" s="46" t="n"/>
      <c r="BG14" s="46" t="n"/>
      <c r="BH14" s="46" t="n"/>
      <c r="BI14" s="46" t="n"/>
      <c r="BJ14" s="46" t="n"/>
      <c r="BK14" s="46" t="n"/>
      <c r="BL14" s="46" t="n"/>
      <c r="BM14" s="46" t="n"/>
      <c r="BN14" s="46" t="n"/>
      <c r="BO14" s="46" t="n"/>
      <c r="BP14" s="46" t="n"/>
      <c r="BQ14" s="46" t="n"/>
      <c r="BR14" s="46" t="n"/>
      <c r="BS14" s="46" t="n"/>
      <c r="BT14" s="46" t="n"/>
      <c r="BU14" s="46" t="n"/>
      <c r="BV14" s="46" t="n"/>
      <c r="BW14" s="46" t="n"/>
      <c r="BX14" s="46" t="n"/>
      <c r="BY14" s="46" t="n"/>
      <c r="BZ14" s="46" t="n"/>
      <c r="CA14" s="46" t="n"/>
      <c r="CB14" s="46" t="n"/>
      <c r="CC14" s="46" t="n"/>
      <c r="CD14" s="46" t="n"/>
      <c r="CE14" s="46" t="n"/>
      <c r="CF14" s="46" t="n"/>
      <c r="CG14" s="46" t="n"/>
      <c r="CH14" s="46" t="n"/>
      <c r="CI14" s="46" t="n"/>
      <c r="CJ14" s="46" t="n"/>
      <c r="CK14" s="52" t="n"/>
      <c r="CL14" s="52" t="n"/>
      <c r="CM14" s="52" t="n"/>
      <c r="CN14" s="52" t="n"/>
      <c r="CO14" s="52" t="n"/>
      <c r="CP14" s="52" t="n"/>
      <c r="CQ14" s="52" t="n"/>
      <c r="CR14" s="52" t="n"/>
      <c r="CS14" s="52" t="n"/>
      <c r="CT14" s="52" t="n"/>
      <c r="CU14" s="52" t="n"/>
    </row>
    <row r="15" ht="15.15" customHeight="1" s="4">
      <c r="A15" s="5" t="n">
        <v>161725</v>
      </c>
      <c r="B15" s="0" t="inlineStr">
        <is>
          <t>招商中证白酒指数分级</t>
        </is>
      </c>
      <c r="C15" s="0" t="inlineStr">
        <is>
          <t>中证白酒指数</t>
        </is>
      </c>
      <c r="E15" s="25" t="inlineStr">
        <is>
          <t>当前估值太高，近三月表现不佳</t>
        </is>
      </c>
      <c r="H15" s="2" t="n">
        <v>3</v>
      </c>
      <c r="I15" s="46" t="n">
        <v>0.9836</v>
      </c>
      <c r="J15" s="47" t="n">
        <v>0.0305095087969163</v>
      </c>
      <c r="K15" s="48" t="n">
        <v>1</v>
      </c>
      <c r="L15" s="48" t="n">
        <v>2.0994</v>
      </c>
      <c r="M15" s="49" t="inlineStr">
        <is>
          <t>2019-12-10</t>
        </is>
      </c>
      <c r="N15" s="28">
        <f>(O15-I15)/I15*100</f>
        <v/>
      </c>
      <c r="O15" s="2" t="n">
        <v>0.9507</v>
      </c>
      <c r="P15" s="19" t="inlineStr">
        <is>
          <t>20191024</t>
        </is>
      </c>
      <c r="Q15" s="28">
        <f>(R15-I15)/I15*100</f>
        <v/>
      </c>
      <c r="R15" s="2" t="n">
        <v>1.0184</v>
      </c>
      <c r="S15" s="19" t="inlineStr">
        <is>
          <t>20191120</t>
        </is>
      </c>
      <c r="T15" s="47" t="n">
        <v>-0.0142897970848904</v>
      </c>
      <c r="U15" s="48" t="n">
        <v>2.0991</v>
      </c>
      <c r="V15" s="48" t="inlineStr">
        <is>
          <t>2019-12-09</t>
        </is>
      </c>
      <c r="W15" s="47" t="n">
        <v>0.2524530818328874</v>
      </c>
      <c r="X15" s="48" t="n">
        <v>2.1047</v>
      </c>
      <c r="Y15" s="46" t="inlineStr">
        <is>
          <t>2019-12-06</t>
        </is>
      </c>
      <c r="Z15" s="60" t="n">
        <v>-0.7144898542440756</v>
      </c>
      <c r="AA15" s="48" t="n">
        <v>2.0844</v>
      </c>
      <c r="AB15" s="46" t="inlineStr">
        <is>
          <t>2019-12-05</t>
        </is>
      </c>
      <c r="AC15" s="47" t="n">
        <v>-0.6620939315995057</v>
      </c>
      <c r="AD15" s="46" t="n">
        <v>2.0855</v>
      </c>
      <c r="AE15" s="46" t="inlineStr">
        <is>
          <t>2019-12-04</t>
        </is>
      </c>
      <c r="AF15" s="51" t="n">
        <v>1.009812327331613</v>
      </c>
      <c r="AG15" s="46" t="n">
        <v>2.1206</v>
      </c>
      <c r="AH15" s="46" t="inlineStr">
        <is>
          <t>2019-11-18</t>
        </is>
      </c>
      <c r="AI15" s="63" t="n">
        <v>1.657616461846228</v>
      </c>
      <c r="AJ15" s="46" t="n">
        <v>2.1342</v>
      </c>
      <c r="AK15" s="46" t="inlineStr">
        <is>
          <t>2019-11-20</t>
        </is>
      </c>
      <c r="AL15" s="53" t="n"/>
      <c r="AM15" s="46" t="n"/>
      <c r="AN15" s="46" t="n"/>
      <c r="AO15" s="46" t="n"/>
      <c r="AP15" s="46" t="n"/>
      <c r="AQ15" s="46" t="n"/>
      <c r="AR15" s="46" t="n"/>
      <c r="AS15" s="46" t="n"/>
      <c r="AT15" s="46" t="n"/>
      <c r="AU15" s="46" t="n"/>
      <c r="AV15" s="46" t="n"/>
      <c r="AW15" s="46" t="n"/>
      <c r="AX15" s="46" t="n"/>
      <c r="AY15" s="46" t="n"/>
      <c r="AZ15" s="46" t="n"/>
      <c r="BA15" s="53" t="n"/>
      <c r="BB15" s="46" t="n"/>
      <c r="BC15" s="46" t="n"/>
      <c r="BD15" s="53" t="n"/>
      <c r="BE15" s="46" t="n"/>
      <c r="BF15" s="46" t="n"/>
      <c r="BG15" s="46" t="n"/>
      <c r="BH15" s="46" t="n"/>
      <c r="BI15" s="46" t="n"/>
      <c r="BJ15" s="46" t="n"/>
      <c r="BK15" s="46" t="n"/>
      <c r="BL15" s="46" t="n"/>
      <c r="BM15" s="46" t="n"/>
      <c r="BN15" s="46" t="n"/>
      <c r="BO15" s="46" t="n"/>
      <c r="BP15" s="46" t="n"/>
      <c r="BQ15" s="46" t="n"/>
      <c r="BR15" s="46" t="n"/>
      <c r="BS15" s="46" t="n"/>
      <c r="BT15" s="46" t="n"/>
      <c r="BU15" s="46" t="n"/>
      <c r="BV15" s="46" t="n"/>
      <c r="BW15" s="46" t="n"/>
      <c r="BX15" s="46" t="n"/>
      <c r="BY15" s="46" t="n"/>
      <c r="BZ15" s="46" t="n"/>
      <c r="CA15" s="46" t="n"/>
      <c r="CB15" s="46" t="n"/>
      <c r="CC15" s="46" t="n"/>
      <c r="CD15" s="46" t="n"/>
      <c r="CE15" s="46" t="n"/>
      <c r="CF15" s="46" t="n"/>
      <c r="CG15" s="46" t="n"/>
      <c r="CH15" s="46" t="n"/>
      <c r="CI15" s="46" t="n"/>
      <c r="CJ15" s="46" t="n"/>
      <c r="CK15" s="52" t="n"/>
      <c r="CL15" s="52" t="n"/>
      <c r="CM15" s="52" t="n"/>
      <c r="CN15" s="52" t="n"/>
      <c r="CO15" s="52" t="n"/>
      <c r="CP15" s="52" t="n"/>
      <c r="CQ15" s="52" t="n"/>
      <c r="CR15" s="52" t="n"/>
      <c r="CS15" s="52" t="n"/>
      <c r="CT15" s="52" t="n"/>
      <c r="CU15" s="52" t="n"/>
    </row>
    <row r="16" ht="15.15" customHeight="1" s="4">
      <c r="A16" s="38" t="inlineStr">
        <is>
          <t>003096</t>
        </is>
      </c>
      <c r="B16" s="0" t="inlineStr">
        <is>
          <t>中欧医疗健康混合C</t>
        </is>
      </c>
      <c r="E16" s="21" t="inlineStr">
        <is>
          <t>回撤时可买少量</t>
        </is>
      </c>
      <c r="G16" s="0" t="inlineStr">
        <is>
          <t>少</t>
        </is>
      </c>
      <c r="H16" s="2" t="n">
        <v>5</v>
      </c>
      <c r="I16" s="46" t="n">
        <v>1.73</v>
      </c>
      <c r="J16" s="47" t="n">
        <v>-0.1154734411085451</v>
      </c>
      <c r="K16" s="48" t="n">
        <v>1</v>
      </c>
      <c r="L16" s="48" t="n">
        <v>1.805</v>
      </c>
      <c r="M16" s="49" t="inlineStr">
        <is>
          <t>2019-12-11</t>
        </is>
      </c>
      <c r="N16" s="28">
        <f>(O16-I16)/I16*100</f>
        <v/>
      </c>
      <c r="O16" s="2" t="n">
        <v>1.703</v>
      </c>
      <c r="P16" s="19" t="inlineStr">
        <is>
          <t>20191024</t>
        </is>
      </c>
      <c r="Q16" s="28">
        <f>(R16-I16)/I16*100</f>
        <v/>
      </c>
      <c r="R16" s="2" t="n">
        <v>1.91</v>
      </c>
      <c r="S16" s="19" t="inlineStr">
        <is>
          <t>20191120</t>
        </is>
      </c>
      <c r="T16" s="47" t="n">
        <v>-0.9418282548476401</v>
      </c>
      <c r="U16" s="48" t="n">
        <v>1.788</v>
      </c>
      <c r="V16" s="48" t="inlineStr">
        <is>
          <t>2019-12-09</t>
        </is>
      </c>
      <c r="W16" s="47" t="n">
        <v>0.1108033240997231</v>
      </c>
      <c r="X16" s="48" t="n">
        <v>1.807</v>
      </c>
      <c r="Y16" s="46" t="inlineStr">
        <is>
          <t>2019-12-10</t>
        </is>
      </c>
      <c r="Z16" s="47" t="n">
        <v>1.717451523545714</v>
      </c>
      <c r="AA16" s="48" t="n">
        <v>1.836</v>
      </c>
      <c r="AB16" s="46" t="inlineStr">
        <is>
          <t>2019-11-27</t>
        </is>
      </c>
      <c r="AC16" s="47" t="n">
        <v>1.329639889196677</v>
      </c>
      <c r="AD16" s="46" t="n">
        <v>1.829</v>
      </c>
      <c r="AE16" s="46" t="inlineStr">
        <is>
          <t>2019-12-06</t>
        </is>
      </c>
      <c r="AF16" s="47" t="n">
        <v>2.825484764542945</v>
      </c>
      <c r="AG16" s="46" t="n">
        <v>1.856</v>
      </c>
      <c r="AH16" s="46" t="inlineStr">
        <is>
          <t>2019-11-11</t>
        </is>
      </c>
      <c r="AI16" s="47" t="n">
        <v>2.326869806094185</v>
      </c>
      <c r="AJ16" s="46" t="n">
        <v>1.847</v>
      </c>
      <c r="AK16" s="46" t="inlineStr">
        <is>
          <t>2019-11-28</t>
        </is>
      </c>
      <c r="AL16" s="47" t="n">
        <v>-4.76454293628808</v>
      </c>
      <c r="AM16" s="46" t="n">
        <v>1.719</v>
      </c>
      <c r="AN16" s="46" t="inlineStr">
        <is>
          <t>2019-10-09</t>
        </is>
      </c>
      <c r="AO16" s="58" t="n">
        <v>9.972299168975079</v>
      </c>
      <c r="AP16" s="46" t="n">
        <v>1.985</v>
      </c>
      <c r="AQ16" s="46" t="inlineStr">
        <is>
          <t>2019-11-20</t>
        </is>
      </c>
      <c r="AR16" s="47" t="n">
        <v>-6.038781163434902</v>
      </c>
      <c r="AS16" s="46" t="n">
        <v>1.696</v>
      </c>
      <c r="AT16" s="46" t="inlineStr">
        <is>
          <t>2019-09-26</t>
        </is>
      </c>
      <c r="AU16" s="47" t="n">
        <v>8.19944598337951</v>
      </c>
      <c r="AV16" s="46" t="n">
        <v>1.953</v>
      </c>
      <c r="AW16" s="46" t="inlineStr">
        <is>
          <t>2019-11-14</t>
        </is>
      </c>
      <c r="AX16" s="47" t="n">
        <v>-7.700831024930749</v>
      </c>
      <c r="AY16" s="46" t="n">
        <v>1.666</v>
      </c>
      <c r="AZ16" s="46" t="inlineStr">
        <is>
          <t>2019-09-23</t>
        </is>
      </c>
      <c r="BA16" s="47" t="n">
        <v>5.59556786703601</v>
      </c>
      <c r="BB16" s="46" t="n">
        <v>1.906</v>
      </c>
      <c r="BC16" s="46" t="inlineStr">
        <is>
          <t>2019-11-07</t>
        </is>
      </c>
      <c r="BD16" s="60" t="n">
        <v>-10.41551246537396</v>
      </c>
      <c r="BE16" s="46" t="n">
        <v>1.617</v>
      </c>
      <c r="BF16" s="46" t="inlineStr">
        <is>
          <t>2019-09-17</t>
        </is>
      </c>
      <c r="BG16" s="51" t="n">
        <v>-4.376731301939056</v>
      </c>
      <c r="BH16" s="46" t="n">
        <v>1.726</v>
      </c>
      <c r="BI16" s="46" t="inlineStr">
        <is>
          <t>2019-10-08</t>
        </is>
      </c>
      <c r="BJ16" s="51" t="n"/>
      <c r="BK16" s="46" t="n"/>
      <c r="BL16" s="46" t="n"/>
      <c r="BM16" s="46" t="n"/>
      <c r="BN16" s="46" t="n"/>
      <c r="BO16" s="46" t="n"/>
      <c r="BP16" s="46" t="n"/>
      <c r="BQ16" s="46" t="n"/>
      <c r="BR16" s="46" t="n"/>
      <c r="BS16" s="46" t="n"/>
      <c r="BT16" s="46" t="n"/>
      <c r="BU16" s="46" t="n"/>
      <c r="BV16" s="46" t="n"/>
      <c r="BW16" s="46" t="n"/>
      <c r="BX16" s="46" t="n"/>
      <c r="BY16" s="46" t="n"/>
      <c r="BZ16" s="46" t="n"/>
      <c r="CA16" s="46" t="n"/>
      <c r="CB16" s="46" t="n"/>
      <c r="CC16" s="46" t="n"/>
      <c r="CD16" s="46" t="n"/>
      <c r="CE16" s="46" t="n"/>
      <c r="CF16" s="46" t="n"/>
      <c r="CG16" s="46" t="n"/>
      <c r="CH16" s="46" t="n"/>
      <c r="CI16" s="46" t="n"/>
      <c r="CJ16" s="46" t="n"/>
      <c r="CK16" s="52" t="n"/>
      <c r="CL16" s="52" t="n"/>
      <c r="CM16" s="52" t="n"/>
      <c r="CN16" s="52" t="n"/>
      <c r="CO16" s="52" t="n"/>
      <c r="CP16" s="52" t="n"/>
      <c r="CQ16" s="52" t="n"/>
      <c r="CR16" s="52" t="n"/>
      <c r="CS16" s="52" t="n"/>
      <c r="CT16" s="52" t="n"/>
      <c r="CU16" s="52" t="n"/>
    </row>
    <row r="17" ht="15.15" customHeight="1" s="4">
      <c r="A17" s="38" t="inlineStr">
        <is>
          <t>004851</t>
        </is>
      </c>
      <c r="B17" s="0" t="inlineStr">
        <is>
          <t>广发医疗保健股票</t>
        </is>
      </c>
      <c r="E17" s="2" t="inlineStr">
        <is>
          <t>似乎回撤结束</t>
        </is>
      </c>
      <c r="G17" s="0" t="inlineStr">
        <is>
          <t>少</t>
        </is>
      </c>
      <c r="H17" s="2" t="n">
        <v>5</v>
      </c>
      <c r="I17" s="46" t="n">
        <v>1.6934</v>
      </c>
      <c r="J17" s="47" t="n">
        <v>-0.01180916391119379</v>
      </c>
      <c r="K17" s="48" t="n">
        <v>1</v>
      </c>
      <c r="L17" s="48" t="n">
        <v>1.6934</v>
      </c>
      <c r="M17" s="49" t="inlineStr">
        <is>
          <t>2019-12-11</t>
        </is>
      </c>
      <c r="N17" s="28">
        <f>(O17-I17)/I17*100</f>
        <v/>
      </c>
      <c r="O17" s="2" t="n">
        <v>1.6489</v>
      </c>
      <c r="P17" s="19" t="inlineStr">
        <is>
          <t>20191024</t>
        </is>
      </c>
      <c r="Q17" s="28">
        <f>(R17-I17)/I17*100</f>
        <v/>
      </c>
      <c r="R17" s="2" t="n">
        <v>1.8682</v>
      </c>
      <c r="S17" s="19" t="inlineStr">
        <is>
          <t>20191120</t>
        </is>
      </c>
      <c r="T17" s="47" t="n">
        <v>-1.186961143262077</v>
      </c>
      <c r="U17" s="48" t="n">
        <v>1.6733</v>
      </c>
      <c r="V17" s="48" t="inlineStr">
        <is>
          <t>2019-12-09</t>
        </is>
      </c>
      <c r="W17" s="47" t="n">
        <v>0.01181055863942234</v>
      </c>
      <c r="X17" s="48" t="n">
        <v>1.6936</v>
      </c>
      <c r="Y17" s="46" t="inlineStr">
        <is>
          <t>2019-12-10</t>
        </is>
      </c>
      <c r="Z17" s="47" t="n">
        <v>-2.368017007204442</v>
      </c>
      <c r="AA17" s="48" t="n">
        <v>1.6533</v>
      </c>
      <c r="AB17" s="46" t="inlineStr">
        <is>
          <t>2019-12-03</t>
        </is>
      </c>
      <c r="AC17" s="47" t="n">
        <v>1.653478209519312</v>
      </c>
      <c r="AD17" s="46" t="n">
        <v>1.7214</v>
      </c>
      <c r="AE17" s="46" t="inlineStr">
        <is>
          <t>2019-11-28</t>
        </is>
      </c>
      <c r="AF17" s="47" t="n">
        <v>-0.01771583795913352</v>
      </c>
      <c r="AG17" s="46" t="n">
        <v>1.6931</v>
      </c>
      <c r="AH17" s="46" t="inlineStr">
        <is>
          <t>2019-10-30</t>
        </is>
      </c>
      <c r="AI17" s="58" t="n">
        <v>10.32242825085627</v>
      </c>
      <c r="AJ17" s="46" t="n">
        <v>1.8682</v>
      </c>
      <c r="AK17" s="46" t="inlineStr">
        <is>
          <t>2019-11-20</t>
        </is>
      </c>
      <c r="AL17" s="47" t="n">
        <v>-4.659265383252627</v>
      </c>
      <c r="AM17" s="46" t="n">
        <v>1.6145</v>
      </c>
      <c r="AN17" s="46" t="inlineStr">
        <is>
          <t>2019-10-09</t>
        </is>
      </c>
      <c r="AO17" s="47" t="n">
        <v>8.308728002834536</v>
      </c>
      <c r="AP17" s="46" t="n">
        <v>1.8341</v>
      </c>
      <c r="AQ17" s="46" t="inlineStr">
        <is>
          <t>2019-11-14</t>
        </is>
      </c>
      <c r="AR17" s="47" t="n">
        <v>-5.763552616038734</v>
      </c>
      <c r="AS17" s="46" t="n">
        <v>1.5958</v>
      </c>
      <c r="AT17" s="46" t="inlineStr">
        <is>
          <t>2019-09-26</t>
        </is>
      </c>
      <c r="AU17" s="47" t="n">
        <v>5.043108539033891</v>
      </c>
      <c r="AV17" s="46" t="n">
        <v>1.7788</v>
      </c>
      <c r="AW17" s="46" t="inlineStr">
        <is>
          <t>2019-11-07</t>
        </is>
      </c>
      <c r="AX17" s="47" t="n">
        <v>-6.903271524743121</v>
      </c>
      <c r="AY17" s="46" t="n">
        <v>1.5765</v>
      </c>
      <c r="AZ17" s="46" t="inlineStr">
        <is>
          <t>2019-09-23</t>
        </is>
      </c>
      <c r="BA17" s="47" t="n">
        <v>-0.531475138774071</v>
      </c>
      <c r="BB17" s="46" t="n">
        <v>1.6844</v>
      </c>
      <c r="BC17" s="46" t="inlineStr">
        <is>
          <t>2019-10-22</t>
        </is>
      </c>
      <c r="BD17" s="60" t="n">
        <v>-9.277193811267274</v>
      </c>
      <c r="BE17" s="46" t="n">
        <v>1.5363</v>
      </c>
      <c r="BF17" s="46" t="inlineStr">
        <is>
          <t>2019-09-17</t>
        </is>
      </c>
      <c r="BG17" s="51" t="n">
        <v>-4.009684658084332</v>
      </c>
      <c r="BH17" s="46" t="n">
        <v>1.6255</v>
      </c>
      <c r="BI17" s="46" t="inlineStr">
        <is>
          <t>2019-10-08</t>
        </is>
      </c>
      <c r="BJ17" s="51" t="n"/>
      <c r="BK17" s="46" t="n"/>
      <c r="BL17" s="46" t="n"/>
      <c r="BM17" s="46" t="n"/>
      <c r="BN17" s="46" t="n"/>
      <c r="BO17" s="46" t="n"/>
      <c r="BP17" s="46" t="n"/>
      <c r="BQ17" s="46" t="n"/>
      <c r="BR17" s="46" t="n"/>
      <c r="BS17" s="46" t="n"/>
      <c r="BT17" s="46" t="n"/>
      <c r="BU17" s="46" t="n"/>
      <c r="BV17" s="46" t="n"/>
      <c r="BW17" s="46" t="n"/>
      <c r="BX17" s="46" t="n"/>
      <c r="BY17" s="46" t="n"/>
      <c r="BZ17" s="46" t="n"/>
      <c r="CA17" s="46" t="n"/>
      <c r="CB17" s="46" t="n"/>
      <c r="CC17" s="46" t="n"/>
      <c r="CD17" s="46" t="n"/>
      <c r="CE17" s="46" t="n"/>
      <c r="CF17" s="46" t="n"/>
      <c r="CG17" s="46" t="n"/>
      <c r="CH17" s="46" t="n"/>
      <c r="CI17" s="46" t="n"/>
      <c r="CJ17" s="46" t="n"/>
      <c r="CK17" s="52" t="n"/>
      <c r="CL17" s="52" t="n"/>
      <c r="CM17" s="52" t="n"/>
      <c r="CN17" s="52" t="n"/>
      <c r="CO17" s="52" t="n"/>
      <c r="CP17" s="52" t="n"/>
      <c r="CQ17" s="52" t="n"/>
      <c r="CR17" s="52" t="n"/>
      <c r="CS17" s="52" t="n"/>
      <c r="CT17" s="52" t="n"/>
      <c r="CU17" s="52" t="n"/>
    </row>
    <row r="18" ht="15.15" customHeight="1" s="4">
      <c r="A18" s="37" t="inlineStr">
        <is>
          <t>000913</t>
        </is>
      </c>
      <c r="B18" s="0" t="inlineStr">
        <is>
          <t>农银医疗保健股票</t>
        </is>
      </c>
      <c r="E18" s="21" t="inlineStr">
        <is>
          <t>似乎回撤结束，盈利空间太小</t>
        </is>
      </c>
      <c r="G18" s="0" t="inlineStr">
        <is>
          <t>中</t>
        </is>
      </c>
      <c r="H18" s="2" t="n">
        <v>5</v>
      </c>
      <c r="I18" s="46" t="n">
        <v>1.5718</v>
      </c>
      <c r="J18" s="47" t="n">
        <v>-0.5063932143309284</v>
      </c>
      <c r="K18" s="48" t="n">
        <v>1</v>
      </c>
      <c r="L18" s="48" t="n">
        <v>1.5718</v>
      </c>
      <c r="M18" s="49" t="inlineStr">
        <is>
          <t>2019-12-11</t>
        </is>
      </c>
      <c r="N18" s="28">
        <f>(O18-I18)/I18*100</f>
        <v/>
      </c>
      <c r="O18" s="2" t="n">
        <v>1.525</v>
      </c>
      <c r="P18" s="19" t="inlineStr">
        <is>
          <t>20191024</t>
        </is>
      </c>
      <c r="Q18" s="28">
        <f>(R18-I18)/I18*100</f>
        <v/>
      </c>
      <c r="R18" s="2" t="n">
        <v>1.7066</v>
      </c>
      <c r="S18" s="19" t="inlineStr">
        <is>
          <t>20191120</t>
        </is>
      </c>
      <c r="T18" s="47" t="n">
        <v>-0.687110319379065</v>
      </c>
      <c r="U18" s="48" t="n">
        <v>1.561</v>
      </c>
      <c r="V18" s="48" t="inlineStr">
        <is>
          <t>2019-12-09</t>
        </is>
      </c>
      <c r="W18" s="47" t="n">
        <v>0.5089706069474492</v>
      </c>
      <c r="X18" s="48" t="n">
        <v>1.5798</v>
      </c>
      <c r="Y18" s="46" t="inlineStr">
        <is>
          <t>2019-12-10</t>
        </is>
      </c>
      <c r="Z18" s="47" t="n">
        <v>-2.557577299910931</v>
      </c>
      <c r="AA18" s="48" t="n">
        <v>1.5316</v>
      </c>
      <c r="AB18" s="46" t="inlineStr">
        <is>
          <t>2019-12-02</t>
        </is>
      </c>
      <c r="AC18" s="47" t="n">
        <v>1.53327395342919</v>
      </c>
      <c r="AD18" s="46" t="n">
        <v>1.5959</v>
      </c>
      <c r="AE18" s="46" t="inlineStr">
        <is>
          <t>2019-12-06</t>
        </is>
      </c>
      <c r="AF18" s="47" t="n">
        <v>0.3308308945158335</v>
      </c>
      <c r="AG18" s="46" t="n">
        <v>1.577</v>
      </c>
      <c r="AH18" s="46" t="inlineStr">
        <is>
          <t>2019-11-25</t>
        </is>
      </c>
      <c r="AI18" s="58" t="n">
        <v>8.5761547270645</v>
      </c>
      <c r="AJ18" s="46" t="n">
        <v>1.7066</v>
      </c>
      <c r="AK18" s="46" t="inlineStr">
        <is>
          <t>2019-11-19</t>
        </is>
      </c>
      <c r="AL18" s="47" t="n">
        <v>1.380582771344944</v>
      </c>
      <c r="AM18" s="46" t="n">
        <v>1.5935</v>
      </c>
      <c r="AN18" s="46" t="inlineStr">
        <is>
          <t>2019-11-11</t>
        </is>
      </c>
      <c r="AO18" s="47" t="n">
        <v>6.483013105993122</v>
      </c>
      <c r="AP18" s="46" t="n">
        <v>1.6737</v>
      </c>
      <c r="AQ18" s="46" t="inlineStr">
        <is>
          <t>2019-11-14</t>
        </is>
      </c>
      <c r="AR18" s="47" t="n">
        <v>-1.851380582771353</v>
      </c>
      <c r="AS18" s="46" t="n">
        <v>1.5427</v>
      </c>
      <c r="AT18" s="46" t="inlineStr">
        <is>
          <t>2019-10-21</t>
        </is>
      </c>
      <c r="AU18" s="47" t="n">
        <v>3.938160071255875</v>
      </c>
      <c r="AV18" s="46" t="n">
        <v>1.6337</v>
      </c>
      <c r="AW18" s="46" t="inlineStr">
        <is>
          <t>2019-11-07</t>
        </is>
      </c>
      <c r="AX18" s="47" t="n">
        <v>-5.954956101285159</v>
      </c>
      <c r="AY18" s="46" t="n">
        <v>1.4782</v>
      </c>
      <c r="AZ18" s="46" t="inlineStr">
        <is>
          <t>2019-10-09</t>
        </is>
      </c>
      <c r="BA18" s="47" t="n">
        <v>-0.413538618144813</v>
      </c>
      <c r="BB18" s="46" t="n">
        <v>1.5653</v>
      </c>
      <c r="BC18" s="46" t="inlineStr">
        <is>
          <t>2019-10-22</t>
        </is>
      </c>
      <c r="BD18" s="59" t="n">
        <v>-9.714976460109431</v>
      </c>
      <c r="BE18" s="46" t="n">
        <v>1.4191</v>
      </c>
      <c r="BF18" s="46" t="inlineStr">
        <is>
          <t>2019-09-17</t>
        </is>
      </c>
      <c r="BG18" s="51" t="n">
        <v>-1.666878737752895</v>
      </c>
      <c r="BH18" s="46" t="n">
        <v>1.5456</v>
      </c>
      <c r="BI18" s="46" t="inlineStr">
        <is>
          <t>2019-10-10</t>
        </is>
      </c>
      <c r="BJ18" s="51" t="n"/>
      <c r="BK18" s="46" t="n"/>
      <c r="BL18" s="46" t="n"/>
      <c r="BM18" s="46" t="n"/>
      <c r="BN18" s="46" t="n"/>
      <c r="BO18" s="46" t="n"/>
      <c r="BP18" s="46" t="n"/>
      <c r="BQ18" s="46" t="n"/>
      <c r="BR18" s="46" t="n"/>
      <c r="BS18" s="46" t="n"/>
      <c r="BT18" s="46" t="n"/>
      <c r="BU18" s="46" t="n"/>
      <c r="BV18" s="46" t="n"/>
      <c r="BW18" s="46" t="n"/>
      <c r="BX18" s="46" t="n"/>
      <c r="BY18" s="46" t="n"/>
      <c r="BZ18" s="46" t="n"/>
      <c r="CA18" s="46" t="n"/>
      <c r="CB18" s="46" t="n"/>
      <c r="CC18" s="46" t="n"/>
      <c r="CD18" s="46" t="n"/>
      <c r="CE18" s="46" t="n"/>
      <c r="CF18" s="46" t="n"/>
      <c r="CG18" s="46" t="n"/>
      <c r="CH18" s="46" t="n"/>
      <c r="CI18" s="46" t="n"/>
      <c r="CJ18" s="46" t="n"/>
      <c r="CK18" s="52" t="n"/>
      <c r="CL18" s="52" t="n"/>
      <c r="CM18" s="52" t="n"/>
      <c r="CN18" s="52" t="n"/>
      <c r="CO18" s="52" t="n"/>
      <c r="CP18" s="52" t="n"/>
      <c r="CQ18" s="52" t="n"/>
      <c r="CR18" s="52" t="n"/>
      <c r="CS18" s="52" t="n"/>
      <c r="CT18" s="52" t="n"/>
      <c r="CU18" s="52" t="n"/>
    </row>
    <row r="19" ht="15.15" customHeight="1" s="4">
      <c r="A19" s="5" t="n">
        <v>161723</v>
      </c>
      <c r="B19" s="0" t="inlineStr">
        <is>
          <t>招商中证银行指数分级</t>
        </is>
      </c>
      <c r="E19" s="2" t="inlineStr">
        <is>
          <t>盈利空间太小</t>
        </is>
      </c>
      <c r="H19" s="2" t="n">
        <v>2</v>
      </c>
      <c r="I19" s="48" t="n">
        <v>1.1176</v>
      </c>
      <c r="J19" s="62" t="n">
        <v>1.039688997378161</v>
      </c>
      <c r="K19" s="48" t="n">
        <v>1</v>
      </c>
      <c r="L19" s="48" t="n">
        <v>1.2004</v>
      </c>
      <c r="M19" s="48" t="inlineStr">
        <is>
          <t>2019-12-11</t>
        </is>
      </c>
      <c r="N19" s="28">
        <f>(O19-I19)/I19*100</f>
        <v/>
      </c>
      <c r="O19" s="0" t="n">
        <v>1.1205</v>
      </c>
      <c r="P19" s="3" t="inlineStr">
        <is>
          <t>20191030</t>
        </is>
      </c>
      <c r="Q19" s="28">
        <f>(R19-I19)/I19*100</f>
        <v/>
      </c>
      <c r="R19" s="0" t="n">
        <v>1.16</v>
      </c>
      <c r="S19" s="3" t="inlineStr">
        <is>
          <t>20191106</t>
        </is>
      </c>
      <c r="T19" s="62" t="n">
        <v>-0.9580139953348754</v>
      </c>
      <c r="U19" s="48" t="n">
        <v>1.1889</v>
      </c>
      <c r="V19" s="48" t="inlineStr">
        <is>
          <t>2019-12-10</t>
        </is>
      </c>
      <c r="W19" s="62" t="n">
        <v>-0.5414861712762372</v>
      </c>
      <c r="X19" s="48" t="n">
        <v>1.1939</v>
      </c>
      <c r="Y19" s="48" t="inlineStr">
        <is>
          <t>2019-12-06</t>
        </is>
      </c>
      <c r="Z19" s="62" t="n">
        <v>-1.057980673108958</v>
      </c>
      <c r="AA19" s="48" t="n">
        <v>1.1877</v>
      </c>
      <c r="AB19" s="48" t="inlineStr">
        <is>
          <t>2019-12-04</t>
        </is>
      </c>
      <c r="AC19" s="62" t="n">
        <v>1.507830723092303</v>
      </c>
      <c r="AD19" s="48" t="n">
        <v>1.2185</v>
      </c>
      <c r="AE19" s="48" t="inlineStr">
        <is>
          <t>2019-11-18</t>
        </is>
      </c>
      <c r="AF19" s="62" t="n">
        <v>0.174941686104631</v>
      </c>
      <c r="AG19" s="48" t="n">
        <v>1.2025</v>
      </c>
      <c r="AH19" s="48" t="inlineStr">
        <is>
          <t>2019-11-14</t>
        </is>
      </c>
      <c r="AI19" s="64" t="n">
        <v>3.532155948017327</v>
      </c>
      <c r="AJ19" s="48" t="n">
        <v>1.2428</v>
      </c>
      <c r="AK19" s="48" t="inlineStr">
        <is>
          <t>2019-11-06</t>
        </is>
      </c>
      <c r="AL19" s="59" t="n">
        <v>-4.006997667444169</v>
      </c>
      <c r="AM19" s="48" t="n">
        <v>1.1523</v>
      </c>
      <c r="AN19" s="48" t="inlineStr">
        <is>
          <t>2019-09-30</t>
        </is>
      </c>
      <c r="AO19" s="62" t="n">
        <v>-1.924358547150941</v>
      </c>
      <c r="AP19" s="48" t="n">
        <v>1.1773</v>
      </c>
      <c r="AQ19" s="48" t="inlineStr">
        <is>
          <t>2019-10-09</t>
        </is>
      </c>
      <c r="AR19" s="62" t="n"/>
      <c r="AS19" s="48" t="n"/>
      <c r="AT19" s="48" t="n"/>
      <c r="AU19" s="62" t="n"/>
      <c r="AV19" s="48" t="n"/>
      <c r="AW19" s="48" t="n"/>
      <c r="AX19" s="52" t="n"/>
      <c r="AY19" s="52" t="n"/>
      <c r="AZ19" s="52" t="n"/>
      <c r="BA19" s="52" t="n"/>
      <c r="BB19" s="52" t="n"/>
      <c r="BC19" s="52" t="n"/>
      <c r="BD19" s="52" t="n"/>
      <c r="BE19" s="52" t="n"/>
      <c r="BF19" s="52" t="n"/>
      <c r="BG19" s="52" t="n"/>
      <c r="BH19" s="52" t="n"/>
      <c r="BI19" s="52" t="n"/>
      <c r="BJ19" s="52" t="n"/>
      <c r="BK19" s="52" t="n"/>
      <c r="BL19" s="52" t="n"/>
      <c r="BM19" s="52" t="n"/>
      <c r="BN19" s="52" t="n"/>
      <c r="BO19" s="52" t="n"/>
      <c r="BP19" s="52" t="n"/>
      <c r="BQ19" s="52" t="n"/>
      <c r="BR19" s="52" t="n"/>
      <c r="BS19" s="52" t="n"/>
      <c r="BT19" s="52" t="n"/>
      <c r="BU19" s="52" t="n"/>
      <c r="BV19" s="52" t="n"/>
      <c r="BW19" s="52" t="n"/>
      <c r="BX19" s="52" t="n"/>
      <c r="BY19" s="52" t="n"/>
      <c r="BZ19" s="52" t="n"/>
      <c r="CA19" s="52" t="n"/>
      <c r="CB19" s="52" t="n"/>
      <c r="CC19" s="52" t="n"/>
      <c r="CD19" s="52" t="n"/>
      <c r="CE19" s="52" t="n"/>
      <c r="CF19" s="52" t="n"/>
      <c r="CG19" s="52" t="n"/>
      <c r="CH19" s="52" t="n"/>
      <c r="CI19" s="52" t="n"/>
      <c r="CJ19" s="52" t="n"/>
      <c r="CK19" s="52" t="n"/>
      <c r="CL19" s="52" t="n"/>
      <c r="CM19" s="52" t="n"/>
      <c r="CN19" s="52" t="n"/>
      <c r="CO19" s="52" t="n"/>
      <c r="CP19" s="52" t="n"/>
      <c r="CQ19" s="52" t="n"/>
      <c r="CR19" s="52" t="n"/>
      <c r="CS19" s="52" t="n"/>
      <c r="CT19" s="52" t="n"/>
      <c r="CU19" s="52" t="n"/>
    </row>
    <row r="20" ht="15.15" customHeight="1" s="4">
      <c r="A20" s="39" t="inlineStr">
        <is>
          <t>001071</t>
        </is>
      </c>
      <c r="B20" s="0" t="inlineStr">
        <is>
          <t>华安媒体互联网混合</t>
        </is>
      </c>
      <c r="E20" s="2" t="inlineStr">
        <is>
          <t>在高点</t>
        </is>
      </c>
      <c r="H20" s="2" t="n">
        <v>3</v>
      </c>
      <c r="I20" s="48" t="n">
        <v>1.889</v>
      </c>
      <c r="J20" s="62" t="n">
        <v>-0.9958071278825947</v>
      </c>
      <c r="K20" s="48" t="n">
        <v>1</v>
      </c>
      <c r="L20" s="48" t="n">
        <v>1.889</v>
      </c>
      <c r="M20" s="48" t="inlineStr">
        <is>
          <t>2019-12-11</t>
        </is>
      </c>
      <c r="N20" s="28">
        <f>(O20-I20)/I20*100</f>
        <v/>
      </c>
      <c r="O20" s="0" t="n">
        <v>1.773</v>
      </c>
      <c r="P20" s="3" t="inlineStr">
        <is>
          <t>20191111</t>
        </is>
      </c>
      <c r="Q20" s="28">
        <f>(R20-I20)/I20*100</f>
        <v/>
      </c>
      <c r="R20" s="0" t="n">
        <v>1.886</v>
      </c>
      <c r="S20" s="3" t="inlineStr">
        <is>
          <t>20191119</t>
        </is>
      </c>
      <c r="T20" s="62" t="n">
        <v>-2.858655373213343</v>
      </c>
      <c r="U20" s="48" t="n">
        <v>1.835</v>
      </c>
      <c r="V20" s="48" t="inlineStr">
        <is>
          <t>2019-11-28</t>
        </is>
      </c>
      <c r="W20" s="64" t="n">
        <v>1.005823186871355</v>
      </c>
      <c r="X20" s="48" t="n">
        <v>1.908</v>
      </c>
      <c r="Y20" s="48" t="inlineStr">
        <is>
          <t>2019-12-10</t>
        </is>
      </c>
      <c r="Z20" s="62" t="n">
        <v>-4.870301746956065</v>
      </c>
      <c r="AA20" s="48" t="n">
        <v>1.797</v>
      </c>
      <c r="AB20" s="48" t="inlineStr">
        <is>
          <t>2019-11-25</t>
        </is>
      </c>
      <c r="AC20" s="62" t="n">
        <v>-2.593965060878768</v>
      </c>
      <c r="AD20" s="48" t="n">
        <v>1.84</v>
      </c>
      <c r="AE20" s="48" t="inlineStr">
        <is>
          <t>2019-11-27</t>
        </is>
      </c>
      <c r="AF20" s="62" t="n">
        <v>-6.193753308628904</v>
      </c>
      <c r="AG20" s="48" t="n">
        <v>1.772</v>
      </c>
      <c r="AH20" s="48" t="inlineStr">
        <is>
          <t>2019-11-12</t>
        </is>
      </c>
      <c r="AI20" s="62" t="n">
        <v>-1.217575436739011</v>
      </c>
      <c r="AJ20" s="48" t="n">
        <v>1.866</v>
      </c>
      <c r="AK20" s="48" t="inlineStr">
        <is>
          <t>2019-11-19</t>
        </is>
      </c>
      <c r="AL20" s="62" t="n">
        <v>-9.264160931709901</v>
      </c>
      <c r="AM20" s="48" t="n">
        <v>1.714</v>
      </c>
      <c r="AN20" s="48" t="inlineStr">
        <is>
          <t>2019-10-31</t>
        </is>
      </c>
      <c r="AO20" s="62" t="n">
        <v>-3.705664372683963</v>
      </c>
      <c r="AP20" s="48" t="n">
        <v>1.819</v>
      </c>
      <c r="AQ20" s="48" t="inlineStr">
        <is>
          <t>2019-11-14</t>
        </is>
      </c>
      <c r="AR20" s="62" t="n">
        <v>-9.581789306511384</v>
      </c>
      <c r="AS20" s="48" t="n">
        <v>1.708</v>
      </c>
      <c r="AT20" s="48" t="inlineStr">
        <is>
          <t>2019-10-29</t>
        </is>
      </c>
      <c r="AU20" s="62" t="n">
        <v>-8.628904182106936</v>
      </c>
      <c r="AV20" s="48" t="n">
        <v>1.726</v>
      </c>
      <c r="AW20" s="48" t="inlineStr">
        <is>
          <t>2019-10-30</t>
        </is>
      </c>
      <c r="AX20" s="59" t="n">
        <v>-11.75224986765484</v>
      </c>
      <c r="AY20" s="48" t="n">
        <v>1.667</v>
      </c>
      <c r="AZ20" s="48" t="inlineStr">
        <is>
          <t>2019-10-18</t>
        </is>
      </c>
      <c r="BA20" s="62" t="n">
        <v>-7.887771307570143</v>
      </c>
      <c r="BB20" s="48" t="n">
        <v>1.74</v>
      </c>
      <c r="BC20" s="48" t="inlineStr">
        <is>
          <t>2019-10-28</t>
        </is>
      </c>
      <c r="BD20" s="52" t="n"/>
      <c r="BE20" s="52" t="n"/>
      <c r="BF20" s="52" t="n"/>
      <c r="BG20" s="52" t="n"/>
      <c r="BH20" s="52" t="n"/>
      <c r="BI20" s="52" t="n"/>
      <c r="BJ20" s="52" t="n"/>
      <c r="BK20" s="52" t="n"/>
      <c r="BL20" s="52" t="n"/>
      <c r="BM20" s="52" t="n"/>
      <c r="BN20" s="52" t="n"/>
      <c r="BO20" s="52" t="n"/>
      <c r="BP20" s="52" t="n"/>
      <c r="BQ20" s="52" t="n"/>
      <c r="BR20" s="52" t="n"/>
      <c r="BS20" s="52" t="n"/>
      <c r="BT20" s="52" t="n"/>
      <c r="BU20" s="52" t="n"/>
      <c r="BV20" s="52" t="n"/>
      <c r="BW20" s="52" t="n"/>
      <c r="BX20" s="52" t="n"/>
      <c r="BY20" s="52" t="n"/>
      <c r="BZ20" s="52" t="n"/>
      <c r="CA20" s="52" t="n"/>
      <c r="CB20" s="52" t="n"/>
      <c r="CC20" s="52" t="n"/>
      <c r="CD20" s="52" t="n"/>
      <c r="CE20" s="52" t="n"/>
      <c r="CF20" s="52" t="n"/>
      <c r="CG20" s="52" t="n"/>
      <c r="CH20" s="52" t="n"/>
      <c r="CI20" s="52" t="n"/>
      <c r="CJ20" s="52" t="n"/>
      <c r="CK20" s="52" t="n"/>
      <c r="CL20" s="52" t="n"/>
      <c r="CM20" s="52" t="n"/>
      <c r="CN20" s="52" t="n"/>
      <c r="CO20" s="52" t="n"/>
      <c r="CP20" s="52" t="n"/>
      <c r="CQ20" s="52" t="n"/>
      <c r="CR20" s="52" t="n"/>
      <c r="CS20" s="52" t="n"/>
      <c r="CT20" s="52" t="n"/>
      <c r="CU20" s="52" t="n"/>
    </row>
    <row r="21" ht="15.15" customHeight="1" s="4">
      <c r="A21" s="40" t="inlineStr">
        <is>
          <t>004070</t>
        </is>
      </c>
      <c r="B21" s="0" t="inlineStr">
        <is>
          <t>南方中证全指证券ETF联接C</t>
        </is>
      </c>
      <c r="H21" s="2" t="n">
        <v>4</v>
      </c>
      <c r="I21" s="48" t="n">
        <v>0.9231</v>
      </c>
      <c r="J21" s="62" t="n">
        <v>0.1410284226513429</v>
      </c>
      <c r="K21" s="48" t="n">
        <v>1</v>
      </c>
      <c r="L21" s="48" t="n">
        <v>0.9231</v>
      </c>
      <c r="M21" s="48" t="inlineStr">
        <is>
          <t>2019-12-11</t>
        </is>
      </c>
      <c r="N21" s="28">
        <f>(O21-I21)/I21*100</f>
        <v/>
      </c>
      <c r="O21" s="0" t="n">
        <v>0.8925999999999999</v>
      </c>
      <c r="P21" s="3" t="inlineStr">
        <is>
          <t>20190815</t>
        </is>
      </c>
      <c r="Q21" s="28">
        <f>(R21-I21)/I21*100</f>
        <v/>
      </c>
      <c r="R21" s="0" t="n">
        <v>1.0149</v>
      </c>
      <c r="S21" s="3" t="inlineStr">
        <is>
          <t>20190911</t>
        </is>
      </c>
      <c r="T21" s="62" t="n">
        <v>-0.1408298125880272</v>
      </c>
      <c r="U21" s="48" t="n">
        <v>0.9218</v>
      </c>
      <c r="V21" s="48" t="inlineStr">
        <is>
          <t>2019-12-10</t>
        </is>
      </c>
      <c r="W21" s="62" t="n">
        <v>0.205828187628644</v>
      </c>
      <c r="X21" s="48" t="n">
        <v>0.925</v>
      </c>
      <c r="Y21" s="48" t="inlineStr">
        <is>
          <t>2019-12-06</t>
        </is>
      </c>
      <c r="Z21" s="62" t="n">
        <v>-1.68995775105623</v>
      </c>
      <c r="AA21" s="48" t="n">
        <v>0.9075</v>
      </c>
      <c r="AB21" s="48" t="inlineStr">
        <is>
          <t>2019-12-04</t>
        </is>
      </c>
      <c r="AC21" s="62" t="n">
        <v>-1.018307875636451</v>
      </c>
      <c r="AD21" s="48" t="n">
        <v>0.9137</v>
      </c>
      <c r="AE21" s="48" t="inlineStr">
        <is>
          <t>2019-11-19</t>
        </is>
      </c>
      <c r="AF21" s="59" t="n">
        <v>-3.076589751922866</v>
      </c>
      <c r="AG21" s="48" t="n">
        <v>0.8947000000000001</v>
      </c>
      <c r="AH21" s="48" t="inlineStr">
        <is>
          <t>2019-11-28</t>
        </is>
      </c>
      <c r="AI21" s="62" t="n">
        <v>1.624959376015601</v>
      </c>
      <c r="AJ21" s="48" t="n">
        <v>0.9381</v>
      </c>
      <c r="AK21" s="48" t="inlineStr">
        <is>
          <t>2019-11-07</t>
        </is>
      </c>
      <c r="AL21" s="62" t="n">
        <v>1.148304625717684</v>
      </c>
      <c r="AM21" s="48" t="n">
        <v>0.9337</v>
      </c>
      <c r="AN21" s="48" t="inlineStr">
        <is>
          <t>2019-11-06</t>
        </is>
      </c>
      <c r="AO21" s="62" t="n">
        <v>5.080706315675435</v>
      </c>
      <c r="AP21" s="48" t="n">
        <v>0.97</v>
      </c>
      <c r="AQ21" s="48" t="inlineStr">
        <is>
          <t>2019-10-14</t>
        </is>
      </c>
      <c r="AR21" s="62" t="n">
        <v>3.076589751922866</v>
      </c>
      <c r="AS21" s="48" t="n">
        <v>0.9515</v>
      </c>
      <c r="AT21" s="48" t="inlineStr">
        <is>
          <t>2019-09-26</t>
        </is>
      </c>
      <c r="AU21" s="62" t="n">
        <v>3.759072689849415</v>
      </c>
      <c r="AV21" s="48" t="n">
        <v>0.9578</v>
      </c>
      <c r="AW21" s="48" t="inlineStr">
        <is>
          <t>2019-09-27</t>
        </is>
      </c>
      <c r="AX21" s="62" t="n">
        <v>4.983208753114498</v>
      </c>
      <c r="AY21" s="48" t="n">
        <v>0.9691</v>
      </c>
      <c r="AZ21" s="48" t="inlineStr">
        <is>
          <t>2019-09-23</t>
        </is>
      </c>
      <c r="BA21" s="62" t="n">
        <v>7.041490629400926</v>
      </c>
      <c r="BB21" s="48" t="n">
        <v>0.9881</v>
      </c>
      <c r="BC21" s="48" t="inlineStr">
        <is>
          <t>2019-09-19</t>
        </is>
      </c>
      <c r="BD21" s="62" t="n">
        <v>6.304842378940517</v>
      </c>
      <c r="BE21" s="48" t="n">
        <v>0.9813</v>
      </c>
      <c r="BF21" s="48" t="inlineStr">
        <is>
          <t>2019-09-18</t>
        </is>
      </c>
      <c r="BG21" s="64" t="n">
        <v>11.43971400714981</v>
      </c>
      <c r="BH21" s="48" t="n">
        <v>1.0287</v>
      </c>
      <c r="BI21" s="48" t="inlineStr">
        <is>
          <t>2019-09-12</t>
        </is>
      </c>
      <c r="BJ21" s="52" t="n"/>
      <c r="BK21" s="52" t="n"/>
      <c r="BL21" s="52" t="n"/>
      <c r="BM21" s="52" t="n"/>
      <c r="BN21" s="52" t="n"/>
      <c r="BO21" s="52" t="n"/>
      <c r="BP21" s="52" t="n"/>
      <c r="BQ21" s="52" t="n"/>
      <c r="BR21" s="52" t="n"/>
      <c r="BS21" s="52" t="n"/>
      <c r="BT21" s="52" t="n"/>
      <c r="BU21" s="52" t="n"/>
      <c r="BV21" s="52" t="n"/>
      <c r="BW21" s="52" t="n"/>
      <c r="BX21" s="52" t="n"/>
      <c r="BY21" s="52" t="n"/>
      <c r="BZ21" s="52" t="n"/>
      <c r="CA21" s="52" t="n"/>
      <c r="CB21" s="52" t="n"/>
      <c r="CC21" s="52" t="n"/>
      <c r="CD21" s="52" t="n"/>
      <c r="CE21" s="52" t="n"/>
      <c r="CF21" s="52" t="n"/>
      <c r="CG21" s="52" t="n"/>
      <c r="CH21" s="52" t="n"/>
      <c r="CI21" s="52" t="n"/>
      <c r="CJ21" s="52" t="n"/>
      <c r="CK21" s="52" t="n"/>
      <c r="CL21" s="52" t="n"/>
      <c r="CM21" s="52" t="n"/>
      <c r="CN21" s="52" t="n"/>
      <c r="CO21" s="52" t="n"/>
      <c r="CP21" s="52" t="n"/>
      <c r="CQ21" s="52" t="n"/>
      <c r="CR21" s="52" t="n"/>
      <c r="CS21" s="52" t="n"/>
      <c r="CT21" s="52" t="n"/>
      <c r="CU21" s="52" t="n"/>
    </row>
    <row r="22" ht="15.15" customHeight="1" s="4">
      <c r="A22" s="39" t="inlineStr">
        <is>
          <t>040046</t>
        </is>
      </c>
      <c r="B22" s="2" t="inlineStr">
        <is>
          <t>华安纳斯达克100指数</t>
        </is>
      </c>
      <c r="C22" s="2" t="inlineStr">
        <is>
          <t>宽基</t>
        </is>
      </c>
      <c r="H22" s="2" t="n">
        <v>3</v>
      </c>
      <c r="I22" s="48" t="n">
        <v>2.619</v>
      </c>
      <c r="J22" s="62" t="n">
        <v>-0.07630675314764516</v>
      </c>
      <c r="K22" s="48" t="n">
        <v>2</v>
      </c>
      <c r="L22" s="48" t="n">
        <v>2.619</v>
      </c>
      <c r="M22" s="48" t="inlineStr">
        <is>
          <t>2019-12-10</t>
        </is>
      </c>
      <c r="N22" s="28">
        <f>(O22-I22)/I22*100</f>
        <v/>
      </c>
      <c r="O22" s="2" t="n">
        <v>2.407</v>
      </c>
      <c r="P22" s="18" t="inlineStr">
        <is>
          <t>20191008</t>
        </is>
      </c>
      <c r="Q22" s="28">
        <f>(R22-I22)/I22*100</f>
        <v/>
      </c>
      <c r="R22" s="2" t="n">
        <v>2.643</v>
      </c>
      <c r="S22" s="19" t="inlineStr">
        <is>
          <t>20191128</t>
        </is>
      </c>
      <c r="T22" s="62" t="n">
        <v>-1.412752959144726</v>
      </c>
      <c r="U22" s="48" t="n">
        <v>2.582</v>
      </c>
      <c r="V22" s="48" t="inlineStr">
        <is>
          <t>2019-12-03</t>
        </is>
      </c>
      <c r="W22" s="64" t="n">
        <v>0.4581901489117818</v>
      </c>
      <c r="X22" s="48" t="n">
        <v>2.631</v>
      </c>
      <c r="Y22" s="48" t="inlineStr">
        <is>
          <t>2019-12-06</t>
        </is>
      </c>
      <c r="Z22" s="62" t="n">
        <v>-2.252768232149681</v>
      </c>
      <c r="AA22" s="48" t="n">
        <v>2.56</v>
      </c>
      <c r="AB22" s="48" t="inlineStr">
        <is>
          <t>2019-11-06</t>
        </is>
      </c>
      <c r="AC22" s="62" t="n">
        <v>-0.725467735777019</v>
      </c>
      <c r="AD22" s="48" t="n">
        <v>2.6</v>
      </c>
      <c r="AE22" s="48" t="inlineStr">
        <is>
          <t>2019-11-19</t>
        </is>
      </c>
      <c r="AF22" s="62" t="n">
        <v>-5.15463917525774</v>
      </c>
      <c r="AG22" s="48" t="n">
        <v>2.484</v>
      </c>
      <c r="AH22" s="48" t="inlineStr">
        <is>
          <t>2019-10-22</t>
        </is>
      </c>
      <c r="AI22" s="62" t="n">
        <v>-1.718213058419258</v>
      </c>
      <c r="AJ22" s="48" t="n">
        <v>2.574</v>
      </c>
      <c r="AK22" s="48" t="inlineStr">
        <is>
          <t>2019-11-08</t>
        </is>
      </c>
      <c r="AL22" s="59" t="n">
        <v>-8.094692630775112</v>
      </c>
      <c r="AM22" s="48" t="n">
        <v>2.407</v>
      </c>
      <c r="AN22" s="48" t="inlineStr">
        <is>
          <t>2019-10-08</t>
        </is>
      </c>
      <c r="AO22" s="62" t="n">
        <v>-2.825505918289434</v>
      </c>
      <c r="AP22" s="48" t="n">
        <v>2.545</v>
      </c>
      <c r="AQ22" s="48" t="inlineStr">
        <is>
          <t>2019-10-30</t>
        </is>
      </c>
      <c r="AR22" s="62" t="n">
        <v>-6.872852233676982</v>
      </c>
      <c r="AS22" s="48" t="n">
        <v>2.439</v>
      </c>
      <c r="AT22" s="48" t="inlineStr">
        <is>
          <t>2019-09-24</t>
        </is>
      </c>
      <c r="AU22" s="62" t="n">
        <v>-4.390988927071409</v>
      </c>
      <c r="AV22" s="48" t="n">
        <v>2.504</v>
      </c>
      <c r="AW22" s="48" t="inlineStr">
        <is>
          <t>2019-10-21</t>
        </is>
      </c>
      <c r="AX22" s="62" t="n"/>
      <c r="AY22" s="48" t="n"/>
      <c r="AZ22" s="48" t="n"/>
      <c r="BA22" s="62" t="n"/>
      <c r="BB22" s="48" t="n"/>
      <c r="BC22" s="48" t="n"/>
      <c r="BD22" s="52" t="n"/>
      <c r="BE22" s="52" t="n"/>
      <c r="BF22" s="52" t="n"/>
      <c r="BG22" s="52" t="n"/>
      <c r="BH22" s="52" t="n"/>
      <c r="BI22" s="52" t="n"/>
      <c r="BJ22" s="52" t="n"/>
      <c r="BK22" s="52" t="n"/>
      <c r="BL22" s="52" t="n"/>
      <c r="BM22" s="52" t="n"/>
      <c r="BN22" s="52" t="n"/>
      <c r="BO22" s="52" t="n"/>
      <c r="BP22" s="52" t="n"/>
      <c r="BQ22" s="52" t="n"/>
      <c r="BR22" s="52" t="n"/>
      <c r="BS22" s="52" t="n"/>
      <c r="BT22" s="52" t="n"/>
      <c r="BU22" s="52" t="n"/>
      <c r="BV22" s="52" t="n"/>
      <c r="BW22" s="52" t="n"/>
      <c r="BX22" s="52" t="n"/>
      <c r="BY22" s="52" t="n"/>
      <c r="BZ22" s="52" t="n"/>
      <c r="CA22" s="52" t="n"/>
      <c r="CB22" s="52" t="n"/>
      <c r="CC22" s="52" t="n"/>
      <c r="CD22" s="52" t="n"/>
      <c r="CE22" s="52" t="n"/>
      <c r="CF22" s="52" t="n"/>
      <c r="CG22" s="52" t="n"/>
      <c r="CH22" s="52" t="n"/>
      <c r="CI22" s="52" t="n"/>
      <c r="CJ22" s="52" t="n"/>
      <c r="CK22" s="52" t="n"/>
      <c r="CL22" s="52" t="n"/>
      <c r="CM22" s="52" t="n"/>
      <c r="CN22" s="52" t="n"/>
      <c r="CO22" s="52" t="n"/>
      <c r="CP22" s="52" t="n"/>
      <c r="CQ22" s="52" t="n"/>
      <c r="CR22" s="52" t="n"/>
      <c r="CS22" s="52" t="n"/>
      <c r="CT22" s="52" t="n"/>
      <c r="CU22" s="52" t="n"/>
    </row>
    <row r="23" ht="15.15" customHeight="1" s="4">
      <c r="A23" s="5" t="n">
        <v>501016</v>
      </c>
      <c r="B23" s="0" t="inlineStr">
        <is>
          <t>国泰中证申万证券行业指数</t>
        </is>
      </c>
      <c r="H23" s="2" t="n">
        <v>4</v>
      </c>
      <c r="I23" s="48" t="n">
        <v>0.9932</v>
      </c>
      <c r="J23" s="62" t="n">
        <v>0.1108759197661516</v>
      </c>
      <c r="K23" s="48" t="n">
        <v>1</v>
      </c>
      <c r="L23" s="48" t="n">
        <v>0.9932</v>
      </c>
      <c r="M23" s="48" t="inlineStr">
        <is>
          <t>2019-12-11</t>
        </is>
      </c>
      <c r="N23" s="28">
        <f>(O23-I23)/I23*100</f>
        <v/>
      </c>
      <c r="O23" s="2" t="n">
        <v>0.9408</v>
      </c>
      <c r="P23" s="18" t="inlineStr">
        <is>
          <t>20190807</t>
        </is>
      </c>
      <c r="Q23" s="28">
        <f>(R23-I23)/I23*100</f>
        <v/>
      </c>
      <c r="R23" s="2" t="n">
        <v>1.0979</v>
      </c>
      <c r="S23" s="19" t="inlineStr">
        <is>
          <t>20190912</t>
        </is>
      </c>
      <c r="T23" s="62" t="n">
        <v>-0.1107531212243244</v>
      </c>
      <c r="U23" s="48" t="n">
        <v>0.9921</v>
      </c>
      <c r="V23" s="48" t="inlineStr">
        <is>
          <t>2019-12-10</t>
        </is>
      </c>
      <c r="W23" s="62" t="n">
        <v>0.1711639146194155</v>
      </c>
      <c r="X23" s="48" t="n">
        <v>0.9949</v>
      </c>
      <c r="Y23" s="48" t="inlineStr">
        <is>
          <t>2019-12-06</t>
        </is>
      </c>
      <c r="Z23" s="62" t="n">
        <v>-1.741844542891662</v>
      </c>
      <c r="AA23" s="48" t="n">
        <v>0.9759</v>
      </c>
      <c r="AB23" s="48" t="inlineStr">
        <is>
          <t>2019-12-04</t>
        </is>
      </c>
      <c r="AC23" s="62" t="n">
        <v>-1.208215867901733</v>
      </c>
      <c r="AD23" s="48" t="n">
        <v>0.9812</v>
      </c>
      <c r="AE23" s="48" t="inlineStr">
        <is>
          <t>2019-11-19</t>
        </is>
      </c>
      <c r="AF23" s="59" t="n">
        <v>-3.15142972211035</v>
      </c>
      <c r="AG23" s="48" t="n">
        <v>0.9619</v>
      </c>
      <c r="AH23" s="48" t="inlineStr">
        <is>
          <t>2019-11-28</t>
        </is>
      </c>
      <c r="AI23" s="62" t="n">
        <v>1.298832057994364</v>
      </c>
      <c r="AJ23" s="48" t="n">
        <v>1.0061</v>
      </c>
      <c r="AK23" s="48" t="inlineStr">
        <is>
          <t>2019-11-07</t>
        </is>
      </c>
      <c r="AL23" s="62" t="n">
        <v>0.7752718485702708</v>
      </c>
      <c r="AM23" s="48" t="n">
        <v>1.0009</v>
      </c>
      <c r="AN23" s="48" t="inlineStr">
        <is>
          <t>2019-11-06</t>
        </is>
      </c>
      <c r="AO23" s="62" t="n">
        <v>4.279097865485309</v>
      </c>
      <c r="AP23" s="48" t="n">
        <v>1.0357</v>
      </c>
      <c r="AQ23" s="48" t="inlineStr">
        <is>
          <t>2019-10-14</t>
        </is>
      </c>
      <c r="AR23" s="62" t="n">
        <v>2.396294804671761</v>
      </c>
      <c r="AS23" s="48" t="n">
        <v>1.017</v>
      </c>
      <c r="AT23" s="48" t="inlineStr">
        <is>
          <t>2019-09-26</t>
        </is>
      </c>
      <c r="AU23" s="62" t="n">
        <v>3.080950463149423</v>
      </c>
      <c r="AV23" s="48" t="n">
        <v>1.0238</v>
      </c>
      <c r="AW23" s="48" t="inlineStr">
        <is>
          <t>2019-09-27</t>
        </is>
      </c>
      <c r="AX23" s="62" t="n">
        <v>4.047523157470814</v>
      </c>
      <c r="AY23" s="48" t="n">
        <v>1.0334</v>
      </c>
      <c r="AZ23" s="48" t="inlineStr">
        <is>
          <t>2019-09-23</t>
        </is>
      </c>
      <c r="BA23" s="62" t="n">
        <v>6.121627064035449</v>
      </c>
      <c r="BB23" s="48" t="n">
        <v>1.054</v>
      </c>
      <c r="BC23" s="48" t="inlineStr">
        <is>
          <t>2019-09-19</t>
        </is>
      </c>
      <c r="BD23" s="62" t="n">
        <v>5.3966975432944</v>
      </c>
      <c r="BE23" s="48" t="n">
        <v>1.0468</v>
      </c>
      <c r="BF23" s="48" t="inlineStr">
        <is>
          <t>2019-09-18</t>
        </is>
      </c>
      <c r="BG23" s="64" t="n">
        <v>10.54168344744262</v>
      </c>
      <c r="BH23" s="48" t="n">
        <v>1.0979</v>
      </c>
      <c r="BI23" s="48" t="inlineStr">
        <is>
          <t>2019-09-12</t>
        </is>
      </c>
      <c r="BJ23" s="52" t="n"/>
      <c r="BK23" s="52" t="n"/>
      <c r="BL23" s="52" t="n"/>
      <c r="BM23" s="52" t="n"/>
      <c r="BN23" s="52" t="n"/>
      <c r="BO23" s="52" t="n"/>
      <c r="BP23" s="52" t="n"/>
      <c r="BQ23" s="52" t="n"/>
      <c r="BR23" s="52" t="n"/>
      <c r="BS23" s="52" t="n"/>
      <c r="BT23" s="52" t="n"/>
      <c r="BU23" s="52" t="n"/>
      <c r="BV23" s="52" t="n"/>
      <c r="BW23" s="52" t="n"/>
      <c r="BX23" s="52" t="n"/>
      <c r="BY23" s="52" t="n"/>
      <c r="BZ23" s="52" t="n"/>
      <c r="CA23" s="52" t="n"/>
      <c r="CB23" s="52" t="n"/>
      <c r="CC23" s="52" t="n"/>
      <c r="CD23" s="52" t="n"/>
      <c r="CE23" s="52" t="n"/>
      <c r="CF23" s="52" t="n"/>
      <c r="CG23" s="52" t="n"/>
      <c r="CH23" s="52" t="n"/>
      <c r="CI23" s="52" t="n"/>
      <c r="CJ23" s="52" t="n"/>
      <c r="CK23" s="52" t="n"/>
      <c r="CL23" s="52" t="n"/>
      <c r="CM23" s="52" t="n"/>
      <c r="CN23" s="52" t="n"/>
      <c r="CO23" s="52" t="n"/>
      <c r="CP23" s="52" t="n"/>
      <c r="CQ23" s="52" t="n"/>
      <c r="CR23" s="52" t="n"/>
      <c r="CS23" s="52" t="n"/>
      <c r="CT23" s="52" t="n"/>
      <c r="CU23" s="52" t="n"/>
    </row>
    <row r="24" ht="15.15" customHeight="1" s="4"/>
    <row r="25" ht="15.15" customHeight="1" s="4"/>
    <row r="26" ht="15.15" customHeight="1" s="4"/>
  </sheetData>
  <conditionalFormatting sqref="H2:H65536">
    <cfRule type="cellIs" priority="6" operator="greaterThanOrEqual" dxfId="0">
      <formula>3</formula>
    </cfRule>
    <cfRule type="cellIs" priority="5" operator="greaterThanOrEqual" dxfId="1">
      <formula>4</formula>
    </cfRule>
    <cfRule type="cellIs" priority="7" operator="greaterThanOrEqual" dxfId="2">
      <formula>2</formula>
    </cfRule>
    <cfRule type="cellIs" priority="8" operator="greaterThanOrEqual" dxfId="3">
      <formula>1</formula>
    </cfRule>
  </conditionalFormatting>
  <conditionalFormatting sqref="J2:J65536">
    <cfRule type="cellIs" priority="13" operator="lessThan" dxfId="2">
      <formula>0</formula>
    </cfRule>
    <cfRule type="cellIs" priority="14" operator="greaterThan" dxfId="1">
      <formula>0</formula>
    </cfRule>
  </conditionalFormatting>
  <conditionalFormatting sqref="BG2:BG65536">
    <cfRule type="cellIs" priority="2" operator="lessThan" dxfId="0">
      <formula>3</formula>
    </cfRule>
  </conditionalFormatting>
  <conditionalFormatting sqref="BJ2:BJ65536">
    <cfRule type="cellIs" priority="1" operator="greaterThan" dxfId="0">
      <formula>-3</formula>
    </cfRule>
  </conditionalFormatting>
  <conditionalFormatting sqref="N2:N65536 BD2:BD65536 AX2:AX65536 AR2:AR65536 AL2:AL65536 AF2:AF65536 Z2:Z65536 T2:T65536">
    <cfRule type="cellIs" priority="10" operator="greaterThan" dxfId="0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priority="12" operator="greaterThan" dxfId="1">
      <formula>0</formula>
    </cfRule>
    <cfRule type="cellIs" priority="11" operator="lessThan" dxfId="2">
      <formula>0</formula>
    </cfRule>
  </conditionalFormatting>
  <conditionalFormatting sqref="Q2:Q65536 AI2:AI65536 AC2:AC65536 BA2:BA65536 AO2:AO65536 W2:W65536 AU2:AU65536">
    <cfRule type="cellIs" priority="9" operator="lessThan" dxfId="0">
      <formula>3</formula>
    </cfRule>
  </conditionalFormatting>
  <conditionalFormatting sqref="BG2:BG65536 BJ2:BJ65536">
    <cfRule type="cellIs" priority="3" operator="lessThan" dxfId="2">
      <formula>0</formula>
    </cfRule>
    <cfRule type="cellIs" priority="4" operator="greaterThan" dxfId="1">
      <formula>0</formula>
    </cfRule>
  </conditionalFormatting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" r:id="rId23"/>
    <hyperlink xmlns:r="http://schemas.openxmlformats.org/officeDocument/2006/relationships" ref="B3" r:id="rId24"/>
    <hyperlink xmlns:r="http://schemas.openxmlformats.org/officeDocument/2006/relationships" ref="B4" r:id="rId25"/>
    <hyperlink xmlns:r="http://schemas.openxmlformats.org/officeDocument/2006/relationships" ref="B5" r:id="rId26"/>
    <hyperlink xmlns:r="http://schemas.openxmlformats.org/officeDocument/2006/relationships" ref="B6" r:id="rId27"/>
    <hyperlink xmlns:r="http://schemas.openxmlformats.org/officeDocument/2006/relationships" ref="B7" r:id="rId28"/>
    <hyperlink xmlns:r="http://schemas.openxmlformats.org/officeDocument/2006/relationships" ref="B8" r:id="rId29"/>
    <hyperlink xmlns:r="http://schemas.openxmlformats.org/officeDocument/2006/relationships" ref="B9" r:id="rId30"/>
    <hyperlink xmlns:r="http://schemas.openxmlformats.org/officeDocument/2006/relationships" ref="B10" r:id="rId31"/>
    <hyperlink xmlns:r="http://schemas.openxmlformats.org/officeDocument/2006/relationships" ref="B11" r:id="rId32"/>
    <hyperlink xmlns:r="http://schemas.openxmlformats.org/officeDocument/2006/relationships" ref="B12" r:id="rId33"/>
    <hyperlink xmlns:r="http://schemas.openxmlformats.org/officeDocument/2006/relationships" ref="B13" r:id="rId34"/>
    <hyperlink xmlns:r="http://schemas.openxmlformats.org/officeDocument/2006/relationships" ref="B14" r:id="rId35"/>
    <hyperlink xmlns:r="http://schemas.openxmlformats.org/officeDocument/2006/relationships" ref="B15" r:id="rId36"/>
    <hyperlink xmlns:r="http://schemas.openxmlformats.org/officeDocument/2006/relationships" ref="B16" r:id="rId37"/>
    <hyperlink xmlns:r="http://schemas.openxmlformats.org/officeDocument/2006/relationships" ref="B17" r:id="rId38"/>
    <hyperlink xmlns:r="http://schemas.openxmlformats.org/officeDocument/2006/relationships" ref="B18" r:id="rId39"/>
    <hyperlink xmlns:r="http://schemas.openxmlformats.org/officeDocument/2006/relationships" ref="B19" r:id="rId40"/>
    <hyperlink xmlns:r="http://schemas.openxmlformats.org/officeDocument/2006/relationships" ref="B20" r:id="rId41"/>
    <hyperlink xmlns:r="http://schemas.openxmlformats.org/officeDocument/2006/relationships" ref="B21" r:id="rId42"/>
    <hyperlink xmlns:r="http://schemas.openxmlformats.org/officeDocument/2006/relationships" ref="B22" r:id="rId43"/>
    <hyperlink xmlns:r="http://schemas.openxmlformats.org/officeDocument/2006/relationships" ref="B23" r:id="rId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17"/>
  <sheetViews>
    <sheetView workbookViewId="0">
      <selection activeCell="I17" sqref="I17"/>
    </sheetView>
  </sheetViews>
  <sheetFormatPr baseColWidth="8" defaultColWidth="9" defaultRowHeight="14.4" outlineLevelCol="0"/>
  <cols>
    <col width="11.5555555555556" customWidth="1" style="2" min="1" max="1"/>
    <col width="13.3333333333333" customWidth="1" style="2" min="2" max="2"/>
    <col width="6.55555555555556" customWidth="1" style="4" min="4" max="4"/>
    <col width="5.55555555555556" customWidth="1" style="4" min="5" max="5"/>
    <col width="10.1111111111111" customWidth="1" style="54" min="6" max="6"/>
    <col width="7.33333333333333" customWidth="1" style="54" min="7" max="7"/>
    <col width="5.55555555555556" customWidth="1" style="4" min="8" max="8"/>
    <col width="7.88888888888889" customWidth="1" style="54" min="9" max="9"/>
    <col width="6.77777777777778" customWidth="1" style="54" min="10" max="10"/>
    <col width="12.3333333333333" customWidth="1" style="4" min="11" max="11"/>
    <col width="9" customWidth="1" style="54" min="12" max="12"/>
    <col width="5.66666666666667" customWidth="1" style="4" min="13" max="13"/>
    <col width="9" customWidth="1" style="4" min="14" max="14"/>
    <col width="8.444444444444439" customWidth="1" style="54" min="15" max="15"/>
    <col width="9.66666666666667" customWidth="1" style="4" min="17" max="17"/>
    <col width="7.55555555555556" customWidth="1" style="54" min="18" max="18"/>
    <col hidden="1" width="10.6666666666667" customWidth="1" style="4" min="19" max="19"/>
    <col hidden="1" width="9" customWidth="1" style="4" min="20" max="20"/>
    <col width="7.22222222222222" customWidth="1" style="54" min="21" max="21"/>
    <col hidden="1" width="10.6666666666667" customWidth="1" style="4" min="22" max="22"/>
    <col hidden="1" width="9" customWidth="1" style="4" min="23" max="23"/>
    <col width="7.11111111111111" customWidth="1" style="54" min="24" max="24"/>
    <col hidden="1" width="10.6666666666667" customWidth="1" style="4" min="25" max="25"/>
    <col hidden="1" width="9" customWidth="1" style="4" min="26" max="26"/>
    <col width="7.33333333333333" customWidth="1" style="54" min="27" max="27"/>
    <col hidden="1" width="10.6666666666667" customWidth="1" style="4" min="28" max="28"/>
    <col hidden="1" width="9" customWidth="1" style="4" min="29" max="29"/>
    <col width="7.11111111111111" customWidth="1" style="54" min="30" max="30"/>
    <col hidden="1" width="10.6666666666667" customWidth="1" style="4" min="31" max="31"/>
    <col hidden="1" width="9" customWidth="1" style="4" min="32" max="32"/>
    <col width="6.88888888888889" customWidth="1" style="54" min="33" max="33"/>
    <col hidden="1" width="10.6666666666667" customWidth="1" style="4" min="34" max="34"/>
    <col hidden="1" width="9" customWidth="1" style="4" min="35" max="35"/>
    <col width="6.55555555555556" customWidth="1" style="54" min="36" max="36"/>
    <col hidden="1" width="10.6666666666667" customWidth="1" style="4" min="37" max="37"/>
    <col hidden="1" width="9" customWidth="1" style="4" min="38" max="38"/>
    <col width="6.88888888888889" customWidth="1" style="54" min="39" max="39"/>
    <col hidden="1" width="10.6666666666667" customWidth="1" style="4" min="40" max="40"/>
    <col hidden="1" width="9" customWidth="1" style="4" min="41" max="41"/>
    <col width="6.66666666666667" customWidth="1" style="54" min="42" max="42"/>
    <col hidden="1" width="10.6666666666667" customWidth="1" style="4" min="43" max="43"/>
    <col hidden="1" width="9" customWidth="1" style="4" min="44" max="44"/>
    <col width="6.33333333333333" customWidth="1" style="54" min="45" max="45"/>
    <col hidden="1" width="10.6666666666667" customWidth="1" style="4" min="46" max="46"/>
    <col hidden="1" width="9" customWidth="1" style="4" min="47" max="47"/>
    <col width="7" customWidth="1" style="54" min="48" max="48"/>
    <col hidden="1" width="10.6666666666667" customWidth="1" style="4" min="49" max="49"/>
    <col hidden="1" width="9" customWidth="1" style="4" min="50" max="50"/>
    <col width="7" customWidth="1" style="54" min="51" max="51"/>
    <col hidden="1" width="10.6666666666667" customWidth="1" style="4" min="52" max="52"/>
    <col hidden="1" width="9" customWidth="1" style="4" min="53" max="53"/>
    <col width="6.88888888888889" customWidth="1" style="54" min="54" max="54"/>
    <col hidden="1" width="10.6666666666667" customWidth="1" style="4" min="55" max="55"/>
    <col hidden="1" width="9" customWidth="1" style="4" min="56" max="56"/>
    <col width="7" customWidth="1" style="54" min="57" max="57"/>
    <col hidden="1" width="10.6666666666667" customWidth="1" style="4" min="58" max="58"/>
    <col hidden="1" width="9" customWidth="1" style="4" min="59" max="59"/>
    <col width="6.22222222222222" customWidth="1" style="54" min="60" max="60"/>
  </cols>
  <sheetData>
    <row r="1" ht="15.15" customHeight="1" s="4">
      <c r="A1" s="0" t="inlineStr">
        <is>
          <t>指数ID</t>
        </is>
      </c>
      <c r="B1" s="0" t="inlineStr">
        <is>
          <t>指数名称</t>
        </is>
      </c>
      <c r="C1" s="0" t="inlineStr">
        <is>
          <t>备注</t>
        </is>
      </c>
      <c r="D1" s="0" t="inlineStr">
        <is>
          <t>推荐</t>
        </is>
      </c>
      <c r="E1" s="0" t="inlineStr">
        <is>
          <t>备用</t>
        </is>
      </c>
      <c r="F1" s="0" t="inlineStr">
        <is>
          <t>点数</t>
        </is>
      </c>
      <c r="G1" s="0" t="inlineStr">
        <is>
          <t>增长率%</t>
        </is>
      </c>
      <c r="H1" s="0" t="inlineStr">
        <is>
          <t>持续天数</t>
        </is>
      </c>
      <c r="I1" s="0" t="inlineStr">
        <is>
          <t>持续变化率</t>
        </is>
      </c>
      <c r="J1" s="0" t="inlineStr">
        <is>
          <t>成交额(亿)</t>
        </is>
      </c>
      <c r="K1" s="0" t="inlineStr">
        <is>
          <t>更新时间(带时间的表示是实时数据)</t>
        </is>
      </c>
      <c r="L1" s="0" t="inlineStr">
        <is>
          <t>目标L比例</t>
        </is>
      </c>
      <c r="M1" s="0" t="inlineStr">
        <is>
          <t>目标L</t>
        </is>
      </c>
      <c r="N1" s="0" t="inlineStr">
        <is>
          <t>目标L时间</t>
        </is>
      </c>
      <c r="O1" s="0" t="inlineStr">
        <is>
          <t>目标H比例</t>
        </is>
      </c>
      <c r="P1" s="0" t="inlineStr">
        <is>
          <t>目标H</t>
        </is>
      </c>
      <c r="Q1" s="0" t="inlineStr">
        <is>
          <t>目标H时间</t>
        </is>
      </c>
      <c r="R1" s="0" t="inlineStr">
        <is>
          <t>1L比例%</t>
        </is>
      </c>
      <c r="S1" s="0" t="inlineStr">
        <is>
          <t>1L点数</t>
        </is>
      </c>
      <c r="T1" s="0" t="inlineStr">
        <is>
          <t>1L时间</t>
        </is>
      </c>
      <c r="U1" s="0" t="inlineStr">
        <is>
          <t>1H比例%</t>
        </is>
      </c>
      <c r="V1" s="0" t="inlineStr">
        <is>
          <t>1H点数</t>
        </is>
      </c>
      <c r="W1" s="0" t="inlineStr">
        <is>
          <t>1H时间</t>
        </is>
      </c>
      <c r="X1" s="0" t="inlineStr">
        <is>
          <t>2L比例</t>
        </is>
      </c>
      <c r="Y1" s="0" t="inlineStr">
        <is>
          <t>2L点数</t>
        </is>
      </c>
      <c r="Z1" s="0" t="inlineStr">
        <is>
          <t>2L时间</t>
        </is>
      </c>
      <c r="AA1" s="0" t="inlineStr">
        <is>
          <t>2H比例</t>
        </is>
      </c>
      <c r="AB1" s="0" t="inlineStr">
        <is>
          <t>2H点数</t>
        </is>
      </c>
      <c r="AC1" s="0" t="inlineStr">
        <is>
          <t>2H时间</t>
        </is>
      </c>
      <c r="AD1" s="0" t="inlineStr">
        <is>
          <t>3L比例</t>
        </is>
      </c>
      <c r="AE1" s="0" t="inlineStr">
        <is>
          <t>3L点数</t>
        </is>
      </c>
      <c r="AF1" s="0" t="inlineStr">
        <is>
          <t>3L时间</t>
        </is>
      </c>
      <c r="AG1" s="0" t="inlineStr">
        <is>
          <t>3H比例</t>
        </is>
      </c>
      <c r="AH1" s="0" t="inlineStr">
        <is>
          <t>3H点数</t>
        </is>
      </c>
      <c r="AI1" s="0" t="inlineStr">
        <is>
          <t>3H时间</t>
        </is>
      </c>
      <c r="AJ1" s="0" t="inlineStr">
        <is>
          <t>4L比例</t>
        </is>
      </c>
      <c r="AK1" s="0" t="inlineStr">
        <is>
          <t>4L点数</t>
        </is>
      </c>
      <c r="AL1" s="0" t="inlineStr">
        <is>
          <t>4L时间</t>
        </is>
      </c>
      <c r="AM1" s="0" t="inlineStr">
        <is>
          <t>4H比例</t>
        </is>
      </c>
      <c r="AN1" s="0" t="inlineStr">
        <is>
          <t>4H点数</t>
        </is>
      </c>
      <c r="AO1" s="0" t="inlineStr">
        <is>
          <t>4H时间</t>
        </is>
      </c>
      <c r="AP1" s="0" t="inlineStr">
        <is>
          <t>5L比例</t>
        </is>
      </c>
      <c r="AQ1" s="0" t="inlineStr">
        <is>
          <t>5L点数</t>
        </is>
      </c>
      <c r="AR1" s="0" t="inlineStr">
        <is>
          <t>5L时间</t>
        </is>
      </c>
      <c r="AS1" s="0" t="inlineStr">
        <is>
          <t>5H比例</t>
        </is>
      </c>
      <c r="AT1" s="0" t="inlineStr">
        <is>
          <t>5H点数</t>
        </is>
      </c>
      <c r="AU1" s="0" t="inlineStr">
        <is>
          <t>5H时间</t>
        </is>
      </c>
      <c r="AV1" s="0" t="inlineStr">
        <is>
          <t>6L比例</t>
        </is>
      </c>
      <c r="AW1" s="0" t="inlineStr">
        <is>
          <t>6L点数</t>
        </is>
      </c>
      <c r="AX1" s="0" t="inlineStr">
        <is>
          <t>6L时间</t>
        </is>
      </c>
      <c r="AY1" s="0" t="inlineStr">
        <is>
          <t>6H比例</t>
        </is>
      </c>
      <c r="AZ1" s="0" t="inlineStr">
        <is>
          <t>6H点数</t>
        </is>
      </c>
      <c r="BA1" s="0" t="inlineStr">
        <is>
          <t>6H时间</t>
        </is>
      </c>
      <c r="BB1" s="0" t="inlineStr">
        <is>
          <t>7L比例</t>
        </is>
      </c>
      <c r="BC1" s="0" t="inlineStr">
        <is>
          <t>7L点数</t>
        </is>
      </c>
      <c r="BD1" s="0" t="inlineStr">
        <is>
          <t>7L时间</t>
        </is>
      </c>
      <c r="BE1" s="0" t="inlineStr">
        <is>
          <t>7H比例</t>
        </is>
      </c>
      <c r="BF1" s="0" t="inlineStr">
        <is>
          <t>7H点数</t>
        </is>
      </c>
      <c r="BG1" s="0" t="inlineStr">
        <is>
          <t>7H时间</t>
        </is>
      </c>
      <c r="BH1" s="0" t="inlineStr">
        <is>
          <t>8L比例</t>
        </is>
      </c>
      <c r="BI1" s="0" t="inlineStr">
        <is>
          <t>8L点数</t>
        </is>
      </c>
      <c r="BJ1" s="0" t="inlineStr">
        <is>
          <t>8L时间</t>
        </is>
      </c>
    </row>
    <row r="2" ht="15.15" customHeight="1" s="4">
      <c r="A2" s="0" t="inlineStr">
        <is>
          <t>000001.SH</t>
        </is>
      </c>
      <c r="B2" s="0" t="inlineStr">
        <is>
          <t>上证指数</t>
        </is>
      </c>
      <c r="C2" s="0" t="inlineStr">
        <is>
          <t>平盘震荡</t>
        </is>
      </c>
      <c r="D2" s="0" t="inlineStr">
        <is>
          <t>xxx基金</t>
        </is>
      </c>
      <c r="E2" s="0" t="inlineStr">
        <is>
          <t>参考</t>
        </is>
      </c>
      <c r="F2" s="11" t="n">
        <v>2924.4173</v>
      </c>
      <c r="G2" s="11" t="n">
        <v>0.2434292593016232</v>
      </c>
      <c r="H2" s="0" t="n">
        <v>5</v>
      </c>
      <c r="I2" s="11" t="n">
        <v>1.608747000685214</v>
      </c>
      <c r="J2" s="11" t="n">
        <v>1.757160917</v>
      </c>
      <c r="K2" s="0" t="inlineStr">
        <is>
          <t>20191211 22:27:56</t>
        </is>
      </c>
      <c r="L2" s="54">
        <f>(M2-F2)/F2*100</f>
        <v/>
      </c>
      <c r="M2" s="0" t="n">
        <v>2870</v>
      </c>
      <c r="O2" s="54">
        <f>(P2-F2)/F2*100</f>
        <v/>
      </c>
      <c r="P2" s="0" t="n">
        <v>3263</v>
      </c>
      <c r="R2" s="53" t="n">
        <v>0.1586230528727798</v>
      </c>
      <c r="S2" s="46" t="n">
        <v>2929.0561</v>
      </c>
      <c r="T2" s="46" t="inlineStr">
        <is>
          <t>20191031</t>
        </is>
      </c>
      <c r="U2" s="55" t="n">
        <v>2.854110458175723</v>
      </c>
      <c r="V2" s="46" t="n">
        <v>3007.8834</v>
      </c>
      <c r="W2" s="46" t="inlineStr">
        <is>
          <t>20191014</t>
        </is>
      </c>
      <c r="X2" s="53" t="n">
        <v>-0.4938659062097621</v>
      </c>
      <c r="Y2" s="46" t="n">
        <v>2909.9746</v>
      </c>
      <c r="Z2" s="46" t="inlineStr">
        <is>
          <t>20191111</t>
        </is>
      </c>
      <c r="AA2" s="53" t="n">
        <v>1.024566500820517</v>
      </c>
      <c r="AB2" s="46" t="n">
        <v>2954.3799</v>
      </c>
      <c r="AC2" s="46" t="inlineStr">
        <is>
          <t>20191022</t>
        </is>
      </c>
      <c r="AD2" s="53" t="n">
        <v>-0.6557340499934905</v>
      </c>
      <c r="AE2" s="46" t="n">
        <v>2905.2409</v>
      </c>
      <c r="AF2" s="46" t="inlineStr">
        <is>
          <t>20191113</t>
        </is>
      </c>
      <c r="AG2" s="53" t="n">
        <v>2.296009533249574</v>
      </c>
      <c r="AH2" s="46" t="n">
        <v>2991.5622</v>
      </c>
      <c r="AI2" s="46" t="inlineStr">
        <is>
          <t>20191105</t>
        </is>
      </c>
      <c r="AJ2" s="53" t="n">
        <v>-1.130967184471245</v>
      </c>
      <c r="AK2" s="46" t="n">
        <v>2891.3431</v>
      </c>
      <c r="AL2" s="46" t="inlineStr">
        <is>
          <t>20191115</t>
        </is>
      </c>
      <c r="AM2" s="53" t="n">
        <v>1.856680987354294</v>
      </c>
      <c r="AN2" s="46" t="n">
        <v>2978.7144</v>
      </c>
      <c r="AO2" s="46" t="inlineStr">
        <is>
          <t>20191107</t>
        </is>
      </c>
      <c r="AP2" s="53" t="n">
        <v>-1.338006720176363</v>
      </c>
      <c r="AQ2" s="46" t="n">
        <v>2885.2884</v>
      </c>
      <c r="AR2" s="46" t="inlineStr">
        <is>
          <t>20191122</t>
        </is>
      </c>
      <c r="AS2" s="53" t="n">
        <v>-0.3280687745897363</v>
      </c>
      <c r="AT2" s="46" t="n">
        <v>2914.8232</v>
      </c>
      <c r="AU2" s="46" t="inlineStr">
        <is>
          <t>20191112</t>
        </is>
      </c>
      <c r="AV2" s="56" t="n">
        <v>-1.793040958963009</v>
      </c>
      <c r="AW2" s="46" t="n">
        <v>2871.9813</v>
      </c>
      <c r="AX2" s="46" t="inlineStr">
        <is>
          <t>20191129</t>
        </is>
      </c>
      <c r="AY2" s="53" t="n">
        <v>-0.4974529455833774</v>
      </c>
      <c r="AZ2" s="46" t="n">
        <v>2909.8697</v>
      </c>
      <c r="BA2" s="46" t="inlineStr">
        <is>
          <t>20191114</t>
        </is>
      </c>
      <c r="BB2" s="53" t="n">
        <v>-1.583276094010257</v>
      </c>
      <c r="BC2" s="46" t="n">
        <v>2878.1157</v>
      </c>
      <c r="BD2" s="46" t="inlineStr">
        <is>
          <t>20191204</t>
        </is>
      </c>
      <c r="BE2" s="53" t="n">
        <v>0.3273643607565845</v>
      </c>
      <c r="BF2" s="46" t="n">
        <v>2933.9908</v>
      </c>
      <c r="BG2" s="46" t="inlineStr">
        <is>
          <t>20191119</t>
        </is>
      </c>
      <c r="BH2" s="53" t="n"/>
      <c r="BI2" s="46" t="n"/>
      <c r="BJ2" s="46" t="n"/>
      <c r="BK2" s="46" t="n"/>
      <c r="BL2" s="46" t="n"/>
      <c r="BM2" s="46" t="n"/>
      <c r="BN2" s="46" t="n"/>
      <c r="BO2" s="46" t="n"/>
      <c r="BP2" s="46" t="n"/>
      <c r="BQ2" s="46" t="n"/>
      <c r="BR2" s="46" t="n"/>
      <c r="BS2" s="46" t="n"/>
      <c r="BT2" s="46" t="n"/>
      <c r="BU2" s="46" t="n"/>
      <c r="BV2" s="46" t="n"/>
      <c r="BW2" s="46" t="n"/>
      <c r="BX2" s="46" t="n"/>
      <c r="BY2" s="46" t="n"/>
      <c r="BZ2" s="46" t="n"/>
      <c r="CA2" s="46" t="n"/>
      <c r="CB2" s="46" t="n"/>
      <c r="CC2" s="46" t="n"/>
      <c r="CD2" s="46" t="n"/>
      <c r="CE2" s="46" t="n"/>
      <c r="CF2" s="46" t="n"/>
      <c r="CG2" s="46" t="n"/>
      <c r="CH2" s="46" t="n"/>
      <c r="CI2" s="46" t="n"/>
      <c r="CJ2" s="46" t="n"/>
      <c r="CK2" s="46" t="n"/>
      <c r="CL2" s="46" t="n"/>
      <c r="CM2" s="46" t="n"/>
      <c r="CN2" s="46" t="n"/>
      <c r="CO2" s="46" t="n"/>
      <c r="CP2" s="46" t="n"/>
      <c r="CQ2" s="46" t="n"/>
      <c r="CR2" s="46" t="n"/>
      <c r="CS2" s="46" t="n"/>
    </row>
    <row r="3" ht="15.15" customHeight="1" s="4">
      <c r="A3" s="0" t="inlineStr">
        <is>
          <t>000016.SH</t>
        </is>
      </c>
      <c r="B3" s="0" t="inlineStr">
        <is>
          <t>上证50</t>
        </is>
      </c>
      <c r="F3" s="11" t="n">
        <v>2949.6467</v>
      </c>
      <c r="G3" s="11" t="n">
        <v>0.4308351967186998</v>
      </c>
      <c r="H3" s="0" t="n">
        <v>2</v>
      </c>
      <c r="I3" s="11" t="n">
        <v>0.5661221160105293</v>
      </c>
      <c r="J3" s="11" t="n">
        <v>0.336418134</v>
      </c>
      <c r="K3" s="0" t="inlineStr">
        <is>
          <t>20191211 22:27:57</t>
        </is>
      </c>
      <c r="L3" s="54">
        <f>(M3-F3)/F3*100</f>
        <v/>
      </c>
      <c r="M3" s="0" t="n">
        <v>2747</v>
      </c>
      <c r="O3" s="54">
        <f>(P3-F3)/F3*100</f>
        <v/>
      </c>
      <c r="P3" s="0" t="n">
        <v>3042</v>
      </c>
      <c r="R3" s="53" t="n">
        <v>0.5444991089949925</v>
      </c>
      <c r="S3" s="46" t="n">
        <v>2965.7075</v>
      </c>
      <c r="T3" s="46" t="inlineStr">
        <is>
          <t>20191111</t>
        </is>
      </c>
      <c r="U3" s="53" t="n">
        <v>2.2298772256352</v>
      </c>
      <c r="V3" s="46" t="n">
        <v>3015.4202</v>
      </c>
      <c r="W3" s="46" t="inlineStr">
        <is>
          <t>20191015</t>
        </is>
      </c>
      <c r="X3" s="53" t="n">
        <v>0.6110392814163215</v>
      </c>
      <c r="Y3" s="46" t="n">
        <v>2967.6702</v>
      </c>
      <c r="Z3" s="46" t="inlineStr">
        <is>
          <t>20191113</t>
        </is>
      </c>
      <c r="AA3" s="53" t="n">
        <v>2.105567422701845</v>
      </c>
      <c r="AB3" s="46" t="n">
        <v>3011.7535</v>
      </c>
      <c r="AC3" s="46" t="inlineStr">
        <is>
          <t>20191017</t>
        </is>
      </c>
      <c r="AD3" s="53" t="n">
        <v>0.1713628957664791</v>
      </c>
      <c r="AE3" s="46" t="n">
        <v>2954.7013</v>
      </c>
      <c r="AF3" s="46" t="inlineStr">
        <is>
          <t>20191115</t>
        </is>
      </c>
      <c r="AG3" s="53" t="n">
        <v>0.7990990921048279</v>
      </c>
      <c r="AH3" s="46" t="n">
        <v>2973.2173</v>
      </c>
      <c r="AI3" s="46" t="inlineStr">
        <is>
          <t>20191022</t>
        </is>
      </c>
      <c r="AJ3" s="53" t="n">
        <v>-0.928239982096829</v>
      </c>
      <c r="AK3" s="46" t="n">
        <v>2922.2669</v>
      </c>
      <c r="AL3" s="46" t="inlineStr">
        <is>
          <t>20191122</t>
        </is>
      </c>
      <c r="AM3" s="53" t="n">
        <v>1.075206735776193</v>
      </c>
      <c r="AN3" s="46" t="n">
        <v>2981.3615</v>
      </c>
      <c r="AO3" s="46" t="inlineStr">
        <is>
          <t>20191028</t>
        </is>
      </c>
      <c r="AP3" s="56" t="n">
        <v>-1.862301000319792</v>
      </c>
      <c r="AQ3" s="46" t="n">
        <v>2894.7154</v>
      </c>
      <c r="AR3" s="46" t="inlineStr">
        <is>
          <t>20191129</t>
        </is>
      </c>
      <c r="AS3" s="55" t="n">
        <v>3.062417610895571</v>
      </c>
      <c r="AT3" s="46" t="n">
        <v>3039.9772</v>
      </c>
      <c r="AU3" s="46" t="inlineStr">
        <is>
          <t>20191105</t>
        </is>
      </c>
      <c r="AV3" s="53" t="n">
        <v>-1.646990468383886</v>
      </c>
      <c r="AW3" s="46" t="n">
        <v>2901.0663</v>
      </c>
      <c r="AX3" s="46" t="inlineStr">
        <is>
          <t>20191204</t>
        </is>
      </c>
      <c r="AY3" s="53" t="n">
        <v>2.836014225025675</v>
      </c>
      <c r="AZ3" s="46" t="n">
        <v>3033.2991</v>
      </c>
      <c r="BA3" s="46" t="inlineStr">
        <is>
          <t>20191107</t>
        </is>
      </c>
      <c r="BB3" s="53" t="n">
        <v>-0.5629352152581414</v>
      </c>
      <c r="BC3" s="46" t="n">
        <v>2933.0421</v>
      </c>
      <c r="BD3" s="46" t="inlineStr">
        <is>
          <t>20191209</t>
        </is>
      </c>
      <c r="BE3" s="53" t="n">
        <v>1.732356624269622</v>
      </c>
      <c r="BF3" s="46" t="n">
        <v>3000.7451</v>
      </c>
      <c r="BG3" s="46" t="inlineStr">
        <is>
          <t>20191119</t>
        </is>
      </c>
      <c r="BH3" s="53" t="n"/>
      <c r="BI3" s="46" t="n"/>
      <c r="BJ3" s="46" t="n"/>
      <c r="BK3" s="46" t="n"/>
      <c r="BL3" s="46" t="n"/>
      <c r="BM3" s="46" t="n"/>
      <c r="BN3" s="46" t="n"/>
      <c r="BO3" s="46" t="n"/>
      <c r="BP3" s="46" t="n"/>
      <c r="BQ3" s="46" t="n"/>
      <c r="BR3" s="46" t="n"/>
      <c r="BS3" s="46" t="n"/>
      <c r="BT3" s="46" t="n"/>
      <c r="BU3" s="46" t="n"/>
      <c r="BV3" s="46" t="n"/>
      <c r="BW3" s="46" t="n"/>
      <c r="BX3" s="46" t="n"/>
      <c r="BY3" s="46" t="n"/>
      <c r="BZ3" s="46" t="n"/>
      <c r="CA3" s="46" t="n"/>
      <c r="CB3" s="46" t="n"/>
      <c r="CC3" s="46" t="n"/>
      <c r="CD3" s="46" t="n"/>
      <c r="CE3" s="46" t="n"/>
      <c r="CF3" s="46" t="n"/>
      <c r="CG3" s="46" t="n"/>
      <c r="CH3" s="46" t="n"/>
      <c r="CI3" s="46" t="n"/>
      <c r="CJ3" s="46" t="n"/>
      <c r="CK3" s="46" t="n"/>
      <c r="CL3" s="46" t="n"/>
      <c r="CM3" s="46" t="n"/>
      <c r="CN3" s="46" t="n"/>
      <c r="CO3" s="46" t="n"/>
      <c r="CP3" s="46" t="n"/>
      <c r="CQ3" s="46" t="n"/>
      <c r="CR3" s="46" t="n"/>
      <c r="CS3" s="46" t="n"/>
    </row>
    <row r="4" ht="15.15" customHeight="1" s="4">
      <c r="A4" s="0" t="inlineStr">
        <is>
          <t>000300.SH</t>
        </is>
      </c>
      <c r="B4" s="0" t="inlineStr">
        <is>
          <t>沪深300</t>
        </is>
      </c>
      <c r="F4" s="11" t="n">
        <v>3902.7492</v>
      </c>
      <c r="G4" s="11" t="n">
        <v>0.06063248690648339</v>
      </c>
      <c r="H4" s="0" t="n">
        <v>2</v>
      </c>
      <c r="I4" s="11" t="n">
        <v>0.1874598826506894</v>
      </c>
      <c r="J4" s="11" t="n">
        <v>1.276904034</v>
      </c>
      <c r="K4" s="0" t="inlineStr">
        <is>
          <t>20191211 22:27:57</t>
        </is>
      </c>
      <c r="L4" s="54">
        <f>(M4-F4)/F4*100</f>
        <v/>
      </c>
      <c r="M4" s="0" t="n">
        <v>3633</v>
      </c>
      <c r="O4" s="54">
        <f>(P4-F4)/F4*100</f>
        <v/>
      </c>
      <c r="P4" s="0" t="n">
        <v>4120</v>
      </c>
      <c r="R4" s="53" t="n">
        <v>-0.8220205387525292</v>
      </c>
      <c r="S4" s="46" t="n">
        <v>3870.6678</v>
      </c>
      <c r="T4" s="46" t="inlineStr">
        <is>
          <t>20191024</t>
        </is>
      </c>
      <c r="U4" s="53" t="n">
        <v>1.293752106848167</v>
      </c>
      <c r="V4" s="46" t="n">
        <v>3953.2411</v>
      </c>
      <c r="W4" s="46" t="inlineStr">
        <is>
          <t>20191014</t>
        </is>
      </c>
      <c r="X4" s="53" t="n">
        <v>-0.4098982327637142</v>
      </c>
      <c r="Y4" s="46" t="n">
        <v>3886.7519</v>
      </c>
      <c r="Z4" s="46" t="inlineStr">
        <is>
          <t>20191031</t>
        </is>
      </c>
      <c r="AA4" s="53" t="n">
        <v>-0.1759861996768865</v>
      </c>
      <c r="AB4" s="46" t="n">
        <v>3895.8809</v>
      </c>
      <c r="AC4" s="46" t="inlineStr">
        <is>
          <t>20191022</t>
        </is>
      </c>
      <c r="AD4" s="53" t="n">
        <v>-0.07091667586531902</v>
      </c>
      <c r="AE4" s="46" t="n">
        <v>3899.9815</v>
      </c>
      <c r="AF4" s="46" t="inlineStr">
        <is>
          <t>20191113</t>
        </is>
      </c>
      <c r="AG4" s="53" t="n">
        <v>0.6107438315534043</v>
      </c>
      <c r="AH4" s="46" t="n">
        <v>3926.585</v>
      </c>
      <c r="AI4" s="46" t="inlineStr">
        <is>
          <t>20191028</t>
        </is>
      </c>
      <c r="AJ4" s="53" t="n">
        <v>-0.657485241429306</v>
      </c>
      <c r="AK4" s="46" t="n">
        <v>3877.0892</v>
      </c>
      <c r="AL4" s="46" t="inlineStr">
        <is>
          <t>20191115</t>
        </is>
      </c>
      <c r="AM4" s="55" t="n">
        <v>2.563925962754664</v>
      </c>
      <c r="AN4" s="46" t="n">
        <v>4002.8128</v>
      </c>
      <c r="AO4" s="46" t="inlineStr">
        <is>
          <t>20191105</t>
        </is>
      </c>
      <c r="AP4" s="56" t="n">
        <v>-1.898113258212961</v>
      </c>
      <c r="AQ4" s="46" t="n">
        <v>3828.6706</v>
      </c>
      <c r="AR4" s="46" t="inlineStr">
        <is>
          <t>20191129</t>
        </is>
      </c>
      <c r="AS4" s="53" t="n">
        <v>2.283664551132304</v>
      </c>
      <c r="AT4" s="46" t="n">
        <v>3991.8749</v>
      </c>
      <c r="AU4" s="46" t="inlineStr">
        <is>
          <t>20191107</t>
        </is>
      </c>
      <c r="AV4" s="53" t="n">
        <v>-1.356228578562011</v>
      </c>
      <c r="AW4" s="46" t="n">
        <v>3849.819</v>
      </c>
      <c r="AX4" s="46" t="inlineStr">
        <is>
          <t>20191204</t>
        </is>
      </c>
      <c r="AY4" s="53" t="n">
        <v>1.134841049996243</v>
      </c>
      <c r="AZ4" s="46" t="n">
        <v>3947.0392</v>
      </c>
      <c r="BA4" s="46" t="inlineStr">
        <is>
          <t>20191119</t>
        </is>
      </c>
      <c r="BB4" s="53" t="n">
        <v>-0.1871091280987268</v>
      </c>
      <c r="BC4" s="46" t="n">
        <v>3895.4468</v>
      </c>
      <c r="BD4" s="46" t="inlineStr">
        <is>
          <t>20191209</t>
        </is>
      </c>
      <c r="BE4" s="53" t="n">
        <v>-0.009324196389567775</v>
      </c>
      <c r="BF4" s="46" t="n">
        <v>3902.3853</v>
      </c>
      <c r="BG4" s="46" t="inlineStr">
        <is>
          <t>20191206</t>
        </is>
      </c>
      <c r="BH4" s="53" t="n"/>
      <c r="BI4" s="46" t="n"/>
      <c r="BJ4" s="46" t="n"/>
      <c r="BK4" s="46" t="n"/>
      <c r="BL4" s="46" t="n"/>
      <c r="BM4" s="46" t="n"/>
      <c r="BN4" s="46" t="n"/>
      <c r="BO4" s="46" t="n"/>
      <c r="BP4" s="46" t="n"/>
      <c r="BQ4" s="46" t="n"/>
      <c r="BR4" s="46" t="n"/>
      <c r="BS4" s="46" t="n"/>
      <c r="BT4" s="46" t="n"/>
      <c r="BU4" s="46" t="n"/>
      <c r="BV4" s="46" t="n"/>
      <c r="BW4" s="46" t="n"/>
      <c r="BX4" s="46" t="n"/>
      <c r="BY4" s="46" t="n"/>
      <c r="BZ4" s="46" t="n"/>
      <c r="CA4" s="46" t="n"/>
      <c r="CB4" s="46" t="n"/>
      <c r="CC4" s="46" t="n"/>
      <c r="CD4" s="46" t="n"/>
      <c r="CE4" s="46" t="n"/>
      <c r="CF4" s="46" t="n"/>
      <c r="CG4" s="46" t="n"/>
      <c r="CH4" s="46" t="n"/>
      <c r="CI4" s="46" t="n"/>
      <c r="CJ4" s="46" t="n"/>
      <c r="CK4" s="46" t="n"/>
      <c r="CL4" s="46" t="n"/>
      <c r="CM4" s="46" t="n"/>
      <c r="CN4" s="46" t="n"/>
      <c r="CO4" s="46" t="n"/>
      <c r="CP4" s="46" t="n"/>
      <c r="CQ4" s="46" t="n"/>
      <c r="CR4" s="46" t="n"/>
      <c r="CS4" s="46" t="n"/>
    </row>
    <row r="5" ht="15.15" customHeight="1" s="4">
      <c r="A5" s="0" t="inlineStr">
        <is>
          <t>000922.CSI</t>
        </is>
      </c>
      <c r="B5" s="0" t="inlineStr">
        <is>
          <t xml:space="preserve">中证红利 </t>
        </is>
      </c>
      <c r="F5" s="11" t="n">
        <v>4261.168</v>
      </c>
      <c r="G5" s="11" t="n">
        <v>0.6248602323608063</v>
      </c>
      <c r="H5" s="0" t="n">
        <v>1</v>
      </c>
      <c r="I5" s="11" t="n">
        <v>0.6248602323608063</v>
      </c>
      <c r="J5" s="11" t="n">
        <v>0.285243903</v>
      </c>
      <c r="K5" s="0" t="inlineStr">
        <is>
          <t>20191211</t>
        </is>
      </c>
      <c r="L5" s="54">
        <f>(M5-F5)/F5*100</f>
        <v/>
      </c>
      <c r="M5" s="0" t="n">
        <v>4091</v>
      </c>
      <c r="O5" s="54">
        <f>(P5-F5)/F5*100</f>
        <v/>
      </c>
      <c r="P5" s="0" t="n">
        <v>5080</v>
      </c>
      <c r="R5" s="53" t="n">
        <v>-0.4687916552456899</v>
      </c>
      <c r="S5" s="46" t="n">
        <v>4241.192</v>
      </c>
      <c r="T5" s="46" t="inlineStr">
        <is>
          <t>20191018</t>
        </is>
      </c>
      <c r="U5" s="55" t="n">
        <v>2.337575049845493</v>
      </c>
      <c r="V5" s="46" t="n">
        <v>4360.776</v>
      </c>
      <c r="W5" s="46" t="inlineStr">
        <is>
          <t>20191014</t>
        </is>
      </c>
      <c r="X5" s="53" t="n">
        <v>-0.9609337158262738</v>
      </c>
      <c r="Y5" s="46" t="n">
        <v>4220.221</v>
      </c>
      <c r="Z5" s="46" t="inlineStr">
        <is>
          <t>20191031</t>
        </is>
      </c>
      <c r="AA5" s="53" t="n">
        <v>0.361309387473121</v>
      </c>
      <c r="AB5" s="46" t="n">
        <v>4276.564</v>
      </c>
      <c r="AC5" s="46" t="inlineStr">
        <is>
          <t>20191022</t>
        </is>
      </c>
      <c r="AD5" s="53" t="n">
        <v>-1.716595074402134</v>
      </c>
      <c r="AE5" s="46" t="n">
        <v>4188.021</v>
      </c>
      <c r="AF5" s="46" t="inlineStr">
        <is>
          <t>20191113</t>
        </is>
      </c>
      <c r="AG5" s="53" t="n">
        <v>1.174936073865211</v>
      </c>
      <c r="AH5" s="46" t="n">
        <v>4311.234</v>
      </c>
      <c r="AI5" s="46" t="inlineStr">
        <is>
          <t>20191028</t>
        </is>
      </c>
      <c r="AJ5" s="56" t="n">
        <v>-2.696655001633347</v>
      </c>
      <c r="AK5" s="46" t="n">
        <v>4146.259</v>
      </c>
      <c r="AL5" s="46" t="inlineStr">
        <is>
          <t>20191115</t>
        </is>
      </c>
      <c r="AM5" s="53" t="n">
        <v>0.9570380703131148</v>
      </c>
      <c r="AN5" s="46" t="n">
        <v>4301.949</v>
      </c>
      <c r="AO5" s="46" t="inlineStr">
        <is>
          <t>20191105</t>
        </is>
      </c>
      <c r="AP5" s="53" t="n">
        <v>-1.824687503520155</v>
      </c>
      <c r="AQ5" s="46" t="n">
        <v>4183.415</v>
      </c>
      <c r="AR5" s="46" t="inlineStr">
        <is>
          <t>20191129</t>
        </is>
      </c>
      <c r="AS5" s="53" t="n">
        <v>0.5169005305587752</v>
      </c>
      <c r="AT5" s="46" t="n">
        <v>4283.194</v>
      </c>
      <c r="AU5" s="46" t="inlineStr">
        <is>
          <t>20191107</t>
        </is>
      </c>
      <c r="AV5" s="53" t="n">
        <v>-1.593788369761525</v>
      </c>
      <c r="AW5" s="46" t="n">
        <v>4193.254</v>
      </c>
      <c r="AX5" s="46" t="inlineStr">
        <is>
          <t>20191204</t>
        </is>
      </c>
      <c r="AY5" s="53" t="n">
        <v>-0.6702387702151028</v>
      </c>
      <c r="AZ5" s="46" t="n">
        <v>4232.608</v>
      </c>
      <c r="BA5" s="46" t="inlineStr">
        <is>
          <t>20191119</t>
        </is>
      </c>
      <c r="BB5" s="53" t="n">
        <v>-0.6209799754433369</v>
      </c>
      <c r="BC5" s="46" t="n">
        <v>4234.707</v>
      </c>
      <c r="BD5" s="46" t="inlineStr">
        <is>
          <t>20191210</t>
        </is>
      </c>
      <c r="BE5" s="53" t="n">
        <v>-0.5648451316634197</v>
      </c>
      <c r="BF5" s="46" t="n">
        <v>4237.099</v>
      </c>
      <c r="BG5" s="46" t="inlineStr">
        <is>
          <t>20191209</t>
        </is>
      </c>
      <c r="BH5" s="53" t="n"/>
      <c r="BI5" s="46" t="n"/>
      <c r="BJ5" s="46" t="n"/>
      <c r="BK5" s="46" t="n"/>
      <c r="BL5" s="46" t="n"/>
      <c r="BM5" s="46" t="n"/>
      <c r="BN5" s="46" t="n"/>
      <c r="BO5" s="46" t="n"/>
      <c r="BP5" s="46" t="n"/>
      <c r="BQ5" s="46" t="n"/>
      <c r="BR5" s="46" t="n"/>
      <c r="BS5" s="46" t="n"/>
      <c r="BT5" s="46" t="n"/>
      <c r="BU5" s="46" t="n"/>
      <c r="BV5" s="46" t="n"/>
      <c r="BW5" s="46" t="n"/>
      <c r="BX5" s="46" t="n"/>
      <c r="BY5" s="46" t="n"/>
      <c r="BZ5" s="46" t="n"/>
      <c r="CA5" s="46" t="n"/>
      <c r="CB5" s="46" t="n"/>
      <c r="CC5" s="46" t="n"/>
      <c r="CD5" s="46" t="n"/>
      <c r="CE5" s="46" t="n"/>
      <c r="CF5" s="46" t="n"/>
      <c r="CG5" s="46" t="n"/>
      <c r="CH5" s="46" t="n"/>
      <c r="CI5" s="46" t="n"/>
      <c r="CJ5" s="46" t="n"/>
      <c r="CK5" s="46" t="n"/>
      <c r="CL5" s="46" t="n"/>
      <c r="CM5" s="46" t="n"/>
      <c r="CN5" s="46" t="n"/>
      <c r="CO5" s="46" t="n"/>
      <c r="CP5" s="46" t="n"/>
      <c r="CQ5" s="46" t="n"/>
      <c r="CR5" s="46" t="n"/>
      <c r="CS5" s="46" t="n"/>
    </row>
    <row r="6" ht="15.15" customHeight="1" s="4">
      <c r="A6" s="0" t="inlineStr">
        <is>
          <t>000905.SH</t>
        </is>
      </c>
      <c r="B6" s="0" t="inlineStr">
        <is>
          <t>中证500</t>
        </is>
      </c>
      <c r="F6" s="11" t="n">
        <v>5027.2784</v>
      </c>
      <c r="G6" s="11" t="n">
        <v>-0.4312295176872261</v>
      </c>
      <c r="H6" s="0" t="n">
        <v>1</v>
      </c>
      <c r="I6" s="11" t="n">
        <v>-0.4312295176872261</v>
      </c>
      <c r="J6" s="11" t="n">
        <v>0.8719861840000001</v>
      </c>
      <c r="K6" s="0" t="inlineStr">
        <is>
          <t>20191211 22:27:58</t>
        </is>
      </c>
      <c r="L6" s="54">
        <f>(M6-F6)/F6*100</f>
        <v/>
      </c>
      <c r="M6" s="0" t="n">
        <v>4600</v>
      </c>
      <c r="O6" s="54">
        <f>(P6-F6)/F6*100</f>
        <v/>
      </c>
      <c r="P6" s="0" t="n">
        <v>5850</v>
      </c>
      <c r="R6" s="53" t="n">
        <v>-1.51658599213444</v>
      </c>
      <c r="S6" s="46" t="n">
        <v>4951.0354</v>
      </c>
      <c r="T6" s="46" t="inlineStr">
        <is>
          <t>20191021</t>
        </is>
      </c>
      <c r="U6" s="55" t="n">
        <v>2.065785734086254</v>
      </c>
      <c r="V6" s="46" t="n">
        <v>5131.1312</v>
      </c>
      <c r="W6" s="46" t="inlineStr">
        <is>
          <t>20191014</t>
        </is>
      </c>
      <c r="X6" s="53" t="n">
        <v>-1.373146551820165</v>
      </c>
      <c r="Y6" s="46" t="n">
        <v>4958.2465</v>
      </c>
      <c r="Z6" s="46" t="inlineStr">
        <is>
          <t>20191024</t>
        </is>
      </c>
      <c r="AA6" s="53" t="n">
        <v>1.137579729023959</v>
      </c>
      <c r="AB6" s="46" t="n">
        <v>5084.4677</v>
      </c>
      <c r="AC6" s="46" t="inlineStr">
        <is>
          <t>20191028</t>
        </is>
      </c>
      <c r="AD6" s="53" t="n">
        <v>-3.018241440537697</v>
      </c>
      <c r="AE6" s="46" t="n">
        <v>4875.543</v>
      </c>
      <c r="AF6" s="46" t="inlineStr">
        <is>
          <t>20191113</t>
        </is>
      </c>
      <c r="AG6" s="53" t="n">
        <v>-0.03929561569537238</v>
      </c>
      <c r="AH6" s="46" t="n">
        <v>5025.3029</v>
      </c>
      <c r="AI6" s="46" t="inlineStr">
        <is>
          <t>20191105</t>
        </is>
      </c>
      <c r="AJ6" s="56" t="n">
        <v>-3.15959625390947</v>
      </c>
      <c r="AK6" s="46" t="n">
        <v>4868.4367</v>
      </c>
      <c r="AL6" s="46" t="inlineStr">
        <is>
          <t>20191115</t>
        </is>
      </c>
      <c r="AM6" s="53" t="n">
        <v>-0.4020425843136127</v>
      </c>
      <c r="AN6" s="46" t="n">
        <v>5007.0666</v>
      </c>
      <c r="AO6" s="46" t="inlineStr">
        <is>
          <t>20191107</t>
        </is>
      </c>
      <c r="AP6" s="53" t="n">
        <v>-2.886571788027494</v>
      </c>
      <c r="AQ6" s="46" t="n">
        <v>4882.1624</v>
      </c>
      <c r="AR6" s="46" t="inlineStr">
        <is>
          <t>20191126</t>
        </is>
      </c>
      <c r="AS6" s="53" t="n">
        <v>-1.037650908690481</v>
      </c>
      <c r="AT6" s="46" t="n">
        <v>4975.1128</v>
      </c>
      <c r="AU6" s="46" t="inlineStr">
        <is>
          <t>20191119</t>
        </is>
      </c>
      <c r="AV6" s="53" t="n">
        <v>-2.745399976257532</v>
      </c>
      <c r="AW6" s="46" t="n">
        <v>4889.2595</v>
      </c>
      <c r="AX6" s="46" t="inlineStr">
        <is>
          <t>20191128</t>
        </is>
      </c>
      <c r="AY6" s="53" t="n">
        <v>-2.005530467538852</v>
      </c>
      <c r="AZ6" s="46" t="n">
        <v>4926.4548</v>
      </c>
      <c r="BA6" s="46" t="inlineStr">
        <is>
          <t>20191203</t>
        </is>
      </c>
      <c r="BB6" s="53" t="n">
        <v>-2.120634496788562</v>
      </c>
      <c r="BC6" s="46" t="n">
        <v>4920.6682</v>
      </c>
      <c r="BD6" s="46" t="inlineStr">
        <is>
          <t>20191204</t>
        </is>
      </c>
      <c r="BE6" s="53" t="n">
        <v>0.4330971604834962</v>
      </c>
      <c r="BF6" s="46" t="n">
        <v>5049.0514</v>
      </c>
      <c r="BG6" s="46" t="inlineStr">
        <is>
          <t>20191210</t>
        </is>
      </c>
      <c r="BH6" s="53" t="n"/>
      <c r="BI6" s="46" t="n"/>
      <c r="BJ6" s="46" t="n"/>
      <c r="BK6" s="46" t="n"/>
      <c r="BL6" s="46" t="n"/>
      <c r="BM6" s="46" t="n"/>
      <c r="BN6" s="46" t="n"/>
      <c r="BO6" s="46" t="n"/>
      <c r="BP6" s="46" t="n"/>
      <c r="BQ6" s="46" t="n"/>
      <c r="BR6" s="46" t="n"/>
      <c r="BS6" s="46" t="n"/>
      <c r="BT6" s="46" t="n"/>
      <c r="BU6" s="46" t="n"/>
      <c r="BV6" s="46" t="n"/>
      <c r="BW6" s="46" t="n"/>
      <c r="BX6" s="46" t="n"/>
      <c r="BY6" s="46" t="n"/>
      <c r="BZ6" s="46" t="n"/>
      <c r="CA6" s="46" t="n"/>
      <c r="CB6" s="46" t="n"/>
      <c r="CC6" s="46" t="n"/>
      <c r="CD6" s="46" t="n"/>
      <c r="CE6" s="46" t="n"/>
      <c r="CF6" s="46" t="n"/>
      <c r="CG6" s="46" t="n"/>
      <c r="CH6" s="46" t="n"/>
      <c r="CI6" s="46" t="n"/>
      <c r="CJ6" s="46" t="n"/>
      <c r="CK6" s="46" t="n"/>
      <c r="CL6" s="46" t="n"/>
      <c r="CM6" s="46" t="n"/>
      <c r="CN6" s="46" t="n"/>
      <c r="CO6" s="46" t="n"/>
      <c r="CP6" s="46" t="n"/>
      <c r="CQ6" s="46" t="n"/>
      <c r="CR6" s="46" t="n"/>
      <c r="CS6" s="46" t="n"/>
    </row>
    <row r="7" ht="15.15" customHeight="1" s="4">
      <c r="A7" s="0" t="inlineStr">
        <is>
          <t>000942.CSI</t>
        </is>
      </c>
      <c r="B7" s="0" t="inlineStr">
        <is>
          <t>内地消费</t>
        </is>
      </c>
      <c r="F7" s="11" t="n">
        <v>9354.718000000001</v>
      </c>
      <c r="G7" s="11" t="n">
        <v>-0.5693704464341252</v>
      </c>
      <c r="H7" s="0" t="n">
        <v>1</v>
      </c>
      <c r="I7" s="11" t="n">
        <v>-0.5693704464341252</v>
      </c>
      <c r="J7" s="11" t="n">
        <v>0.230270137</v>
      </c>
      <c r="K7" s="0" t="inlineStr">
        <is>
          <t>20191211</t>
        </is>
      </c>
      <c r="L7" s="54">
        <f>(M7-F7)/F7*100</f>
        <v/>
      </c>
      <c r="M7" s="0" t="n">
        <v>6203</v>
      </c>
      <c r="O7" s="54">
        <f>(P7-F7)/F7*100</f>
        <v/>
      </c>
      <c r="P7" s="0" t="n">
        <v>9472</v>
      </c>
      <c r="R7" s="53" t="n">
        <v>-1.727010905085548</v>
      </c>
      <c r="S7" s="46" t="n">
        <v>9193.161</v>
      </c>
      <c r="T7" s="46" t="inlineStr">
        <is>
          <t>20191018</t>
        </is>
      </c>
      <c r="U7" s="53" t="n">
        <v>1.305469603680192</v>
      </c>
      <c r="V7" s="46" t="n">
        <v>9476.841</v>
      </c>
      <c r="W7" s="46" t="inlineStr">
        <is>
          <t>20191029</t>
        </is>
      </c>
      <c r="X7" s="56" t="n">
        <v>-2.214754095206302</v>
      </c>
      <c r="Y7" s="46" t="n">
        <v>9147.534</v>
      </c>
      <c r="Z7" s="46" t="inlineStr">
        <is>
          <t>20191024</t>
        </is>
      </c>
      <c r="AA7" s="55" t="n">
        <v>4.305581418916097</v>
      </c>
      <c r="AB7" s="46" t="n">
        <v>9757.493</v>
      </c>
      <c r="AC7" s="46" t="inlineStr">
        <is>
          <t>20191105</t>
        </is>
      </c>
      <c r="AD7" s="53" t="n">
        <v>1.640883242017557</v>
      </c>
      <c r="AE7" s="46" t="n">
        <v>9508.218000000001</v>
      </c>
      <c r="AF7" s="46" t="inlineStr">
        <is>
          <t>20191112</t>
        </is>
      </c>
      <c r="AG7" s="53" t="n">
        <v>3.997565720313529</v>
      </c>
      <c r="AH7" s="46" t="n">
        <v>9728.679</v>
      </c>
      <c r="AI7" s="46" t="inlineStr">
        <is>
          <t>20191107</t>
        </is>
      </c>
      <c r="AJ7" s="53" t="n">
        <v>1.101091449255862</v>
      </c>
      <c r="AK7" s="46" t="n">
        <v>9457.722</v>
      </c>
      <c r="AL7" s="46" t="inlineStr">
        <is>
          <t>20191115</t>
        </is>
      </c>
      <c r="AM7" s="53" t="n">
        <v>1.920293054264159</v>
      </c>
      <c r="AN7" s="46" t="n">
        <v>9534.356</v>
      </c>
      <c r="AO7" s="46" t="inlineStr">
        <is>
          <t>20191114</t>
        </is>
      </c>
      <c r="AP7" s="53" t="n">
        <v>-0.3332649899227458</v>
      </c>
      <c r="AQ7" s="46" t="n">
        <v>9323.541999999999</v>
      </c>
      <c r="AR7" s="46" t="inlineStr">
        <is>
          <t>20191122</t>
        </is>
      </c>
      <c r="AS7" s="53" t="n">
        <v>2.710439801605993</v>
      </c>
      <c r="AT7" s="46" t="n">
        <v>9608.272000000001</v>
      </c>
      <c r="AU7" s="46" t="inlineStr">
        <is>
          <t>20191119</t>
        </is>
      </c>
      <c r="AV7" s="53" t="n">
        <v>-1.88264360293918</v>
      </c>
      <c r="AW7" s="46" t="n">
        <v>9178.602000000001</v>
      </c>
      <c r="AX7" s="46" t="inlineStr">
        <is>
          <t>20191129</t>
        </is>
      </c>
      <c r="AY7" s="53" t="n">
        <v>0.7519307369821145</v>
      </c>
      <c r="AZ7" s="46" t="n">
        <v>9425.058999999999</v>
      </c>
      <c r="BA7" s="46" t="inlineStr">
        <is>
          <t>20191126</t>
        </is>
      </c>
      <c r="BB7" s="53" t="n">
        <v>0.5397704131754562</v>
      </c>
      <c r="BC7" s="46" t="n">
        <v>9405.212</v>
      </c>
      <c r="BD7" s="46" t="inlineStr">
        <is>
          <t>20191209</t>
        </is>
      </c>
      <c r="BE7" s="53" t="n">
        <v>0.9047840886277856</v>
      </c>
      <c r="BF7" s="46" t="n">
        <v>9439.358</v>
      </c>
      <c r="BG7" s="46" t="inlineStr">
        <is>
          <t>20191206</t>
        </is>
      </c>
      <c r="BH7" s="53" t="n"/>
      <c r="BI7" s="46" t="n"/>
      <c r="BJ7" s="46" t="n"/>
      <c r="BK7" s="46" t="n"/>
      <c r="BL7" s="46" t="n"/>
      <c r="BM7" s="46" t="n"/>
      <c r="BN7" s="46" t="n"/>
      <c r="BO7" s="46" t="n"/>
      <c r="BP7" s="46" t="n"/>
      <c r="BQ7" s="46" t="n"/>
      <c r="BR7" s="46" t="n"/>
      <c r="BS7" s="46" t="n"/>
      <c r="BT7" s="46" t="n"/>
      <c r="BU7" s="46" t="n"/>
      <c r="BV7" s="46" t="n"/>
      <c r="BW7" s="46" t="n"/>
      <c r="BX7" s="46" t="n"/>
      <c r="BY7" s="46" t="n"/>
      <c r="BZ7" s="46" t="n"/>
      <c r="CA7" s="46" t="n"/>
      <c r="CB7" s="46" t="n"/>
      <c r="CC7" s="46" t="n"/>
      <c r="CD7" s="46" t="n"/>
      <c r="CE7" s="46" t="n"/>
      <c r="CF7" s="46" t="n"/>
      <c r="CG7" s="46" t="n"/>
      <c r="CH7" s="46" t="n"/>
      <c r="CI7" s="46" t="n"/>
      <c r="CJ7" s="46" t="n"/>
      <c r="CK7" s="46" t="n"/>
      <c r="CL7" s="46" t="n"/>
      <c r="CM7" s="46" t="n"/>
      <c r="CN7" s="46" t="n"/>
      <c r="CO7" s="46" t="n"/>
      <c r="CP7" s="46" t="n"/>
      <c r="CQ7" s="46" t="n"/>
      <c r="CR7" s="46" t="n"/>
      <c r="CS7" s="46" t="n"/>
    </row>
    <row r="8" ht="15.15" customHeight="1" s="4">
      <c r="A8" s="0" t="inlineStr">
        <is>
          <t>000932.SH</t>
        </is>
      </c>
      <c r="B8" s="0" t="inlineStr">
        <is>
          <t>中证主要消费</t>
        </is>
      </c>
      <c r="F8" s="11" t="n">
        <v>15595.981</v>
      </c>
      <c r="G8" s="11" t="n">
        <v>-0.9328596602102175</v>
      </c>
      <c r="H8" s="0" t="n">
        <v>3</v>
      </c>
      <c r="I8" s="11" t="n">
        <v>-2.199580272896359</v>
      </c>
      <c r="J8" s="11" t="n">
        <v>0.142138271</v>
      </c>
      <c r="K8" s="0" t="inlineStr">
        <is>
          <t>20191211 22:27:58</t>
        </is>
      </c>
      <c r="L8" s="54">
        <f>(M8-F8)/F8*100</f>
        <v/>
      </c>
      <c r="M8" s="0" t="n">
        <v>14809</v>
      </c>
      <c r="N8" s="0" t="n">
        <v>20190809</v>
      </c>
      <c r="O8" s="54">
        <f>(P8-F8)/F8*100</f>
        <v/>
      </c>
      <c r="P8" s="0" t="n">
        <v>16617</v>
      </c>
      <c r="Q8" s="0" t="n">
        <v>20191105</v>
      </c>
      <c r="R8" s="53" t="n">
        <v>0.8033954388633807</v>
      </c>
      <c r="S8" s="46" t="n">
        <v>15721.2784</v>
      </c>
      <c r="T8" s="46" t="inlineStr">
        <is>
          <t>20191009</t>
        </is>
      </c>
      <c r="U8" s="53" t="n">
        <v>2.965442827867003</v>
      </c>
      <c r="V8" s="46" t="n">
        <v>16058.4709</v>
      </c>
      <c r="W8" s="46" t="inlineStr">
        <is>
          <t>20191015</t>
        </is>
      </c>
      <c r="X8" s="53" t="n">
        <v>1.200278456353596</v>
      </c>
      <c r="Y8" s="46" t="n">
        <v>15783.1762</v>
      </c>
      <c r="Z8" s="46" t="inlineStr">
        <is>
          <t>20191016</t>
        </is>
      </c>
      <c r="AA8" s="53" t="n">
        <v>1.906131457841604</v>
      </c>
      <c r="AB8" s="46" t="n">
        <v>15893.2609</v>
      </c>
      <c r="AC8" s="46" t="inlineStr">
        <is>
          <t>20191022</t>
        </is>
      </c>
      <c r="AD8" s="53" t="n">
        <v>0.4987092507999314</v>
      </c>
      <c r="AE8" s="46" t="n">
        <v>15673.7596</v>
      </c>
      <c r="AF8" s="46" t="inlineStr">
        <is>
          <t>20191018</t>
        </is>
      </c>
      <c r="AG8" s="55" t="n">
        <v>6.547669556663339</v>
      </c>
      <c r="AH8" s="46" t="n">
        <v>16617.1543</v>
      </c>
      <c r="AI8" s="46" t="inlineStr">
        <is>
          <t>20191105</t>
        </is>
      </c>
      <c r="AJ8" s="56" t="n">
        <v>0.05866126664299505</v>
      </c>
      <c r="AK8" s="46" t="n">
        <v>15605.1298</v>
      </c>
      <c r="AL8" s="46" t="inlineStr">
        <is>
          <t>20191024</t>
        </is>
      </c>
      <c r="AM8" s="53" t="n">
        <v>5.770333395507469</v>
      </c>
      <c r="AN8" s="46" t="n">
        <v>16495.9211</v>
      </c>
      <c r="AO8" s="46" t="inlineStr">
        <is>
          <t>20191107</t>
        </is>
      </c>
      <c r="AP8" s="53" t="n">
        <v>1.823901939865153</v>
      </c>
      <c r="AQ8" s="46" t="n">
        <v>15880.4364</v>
      </c>
      <c r="AR8" s="46" t="inlineStr">
        <is>
          <t>20191125</t>
        </is>
      </c>
      <c r="AS8" s="53" t="n">
        <v>5.137571019097806</v>
      </c>
      <c r="AT8" s="46" t="n">
        <v>16397.2356</v>
      </c>
      <c r="AU8" s="46" t="inlineStr">
        <is>
          <t>20191119</t>
        </is>
      </c>
      <c r="AV8" s="53" t="n">
        <v>0.1847168190317742</v>
      </c>
      <c r="AW8" s="46" t="n">
        <v>15624.7894</v>
      </c>
      <c r="AX8" s="46" t="inlineStr">
        <is>
          <t>20191129</t>
        </is>
      </c>
      <c r="AY8" s="53" t="n">
        <v>2.785836299749282</v>
      </c>
      <c r="AZ8" s="46" t="n">
        <v>16030.4595</v>
      </c>
      <c r="BA8" s="46" t="inlineStr">
        <is>
          <t>20191126</t>
        </is>
      </c>
      <c r="BB8" s="53" t="n">
        <v>0.6630124773811916</v>
      </c>
      <c r="BC8" s="46" t="n">
        <v>15699.3843</v>
      </c>
      <c r="BD8" s="46" t="inlineStr">
        <is>
          <t>20191203</t>
        </is>
      </c>
      <c r="BE8" s="53" t="n">
        <v>2.24904993151761</v>
      </c>
      <c r="BF8" s="46" t="n">
        <v>15946.7424</v>
      </c>
      <c r="BG8" s="46" t="inlineStr">
        <is>
          <t>20191206</t>
        </is>
      </c>
      <c r="BH8" s="53" t="n"/>
      <c r="BI8" s="46" t="n"/>
      <c r="BJ8" s="46" t="n"/>
      <c r="BK8" s="46" t="n"/>
      <c r="BL8" s="46" t="n"/>
      <c r="BM8" s="46" t="n"/>
      <c r="BN8" s="46" t="n"/>
      <c r="BO8" s="46" t="n"/>
      <c r="BP8" s="46" t="n"/>
      <c r="BQ8" s="46" t="n"/>
      <c r="BR8" s="46" t="n"/>
      <c r="BS8" s="46" t="n"/>
      <c r="BT8" s="46" t="n"/>
      <c r="BU8" s="46" t="n"/>
      <c r="BV8" s="46" t="n"/>
      <c r="BW8" s="46" t="n"/>
      <c r="BX8" s="46" t="n"/>
      <c r="BY8" s="46" t="n"/>
      <c r="BZ8" s="46" t="n"/>
      <c r="CA8" s="46" t="n"/>
      <c r="CB8" s="46" t="n"/>
      <c r="CC8" s="46" t="n"/>
      <c r="CD8" s="46" t="n"/>
      <c r="CE8" s="46" t="n"/>
      <c r="CF8" s="46" t="n"/>
      <c r="CG8" s="46" t="n"/>
      <c r="CH8" s="46" t="n"/>
      <c r="CI8" s="46" t="n"/>
      <c r="CJ8" s="46" t="n"/>
      <c r="CK8" s="46" t="n"/>
      <c r="CL8" s="46" t="n"/>
      <c r="CM8" s="46" t="n"/>
      <c r="CN8" s="46" t="n"/>
      <c r="CO8" s="46" t="n"/>
      <c r="CP8" s="46" t="n"/>
      <c r="CQ8" s="46" t="n"/>
      <c r="CR8" s="46" t="n"/>
      <c r="CS8" s="46" t="n"/>
    </row>
    <row r="9" ht="15.15" customHeight="1" s="4">
      <c r="A9" s="0" t="inlineStr">
        <is>
          <t>000991.SH</t>
        </is>
      </c>
      <c r="B9" s="0" t="inlineStr">
        <is>
          <t>全指医药卫生</t>
        </is>
      </c>
      <c r="F9" s="11" t="n">
        <v>9631.462</v>
      </c>
      <c r="G9" s="11" t="n">
        <v>-0.2492354896837895</v>
      </c>
      <c r="H9" s="0" t="n">
        <v>1</v>
      </c>
      <c r="I9" s="11" t="n">
        <v>-0.2492354896837895</v>
      </c>
      <c r="J9" s="11" t="n">
        <v>0.255674854</v>
      </c>
      <c r="K9" s="0" t="inlineStr">
        <is>
          <t>20191211 22:27:58</t>
        </is>
      </c>
      <c r="L9" s="54">
        <f>(M9-F9)/F9*100</f>
        <v/>
      </c>
      <c r="M9" s="0" t="n">
        <v>8517</v>
      </c>
      <c r="N9" s="0" t="n">
        <v>20190806</v>
      </c>
      <c r="O9" s="54">
        <f>(P9-F9)/F9*100</f>
        <v/>
      </c>
      <c r="P9" s="0" t="n">
        <v>10352</v>
      </c>
      <c r="Q9" s="0" t="n">
        <v>20191119</v>
      </c>
      <c r="R9" s="53" t="n">
        <v>1.406896481551828</v>
      </c>
      <c r="S9" s="46" t="n">
        <v>9766.966700000001</v>
      </c>
      <c r="T9" s="46" t="inlineStr">
        <is>
          <t>20191021</t>
        </is>
      </c>
      <c r="U9" s="53" t="n">
        <v>3.262469394573742</v>
      </c>
      <c r="V9" s="46" t="n">
        <v>9945.6855</v>
      </c>
      <c r="W9" s="46" t="inlineStr">
        <is>
          <t>20191016</t>
        </is>
      </c>
      <c r="X9" s="53" t="n">
        <v>0.6337988978205072</v>
      </c>
      <c r="Y9" s="46" t="n">
        <v>9692.506100000001</v>
      </c>
      <c r="Z9" s="46" t="inlineStr">
        <is>
          <t>20191024</t>
        </is>
      </c>
      <c r="AA9" s="53" t="n">
        <v>2.810965770305695</v>
      </c>
      <c r="AB9" s="46" t="n">
        <v>9902.1991</v>
      </c>
      <c r="AC9" s="46" t="inlineStr">
        <is>
          <t>20191022</t>
        </is>
      </c>
      <c r="AD9" s="53" t="n">
        <v>2.715262750348808</v>
      </c>
      <c r="AE9" s="46" t="n">
        <v>9892.9815</v>
      </c>
      <c r="AF9" s="46" t="inlineStr">
        <is>
          <t>20191030</t>
        </is>
      </c>
      <c r="AG9" s="53" t="n">
        <v>3.509479661550859</v>
      </c>
      <c r="AH9" s="46" t="n">
        <v>9969.476199999999</v>
      </c>
      <c r="AI9" s="46" t="inlineStr">
        <is>
          <t>20191029</t>
        </is>
      </c>
      <c r="AJ9" s="53" t="n">
        <v>3.551158692211009</v>
      </c>
      <c r="AK9" s="46" t="n">
        <v>9973.4905</v>
      </c>
      <c r="AL9" s="46" t="inlineStr">
        <is>
          <t>20191111</t>
        </is>
      </c>
      <c r="AM9" s="53" t="n">
        <v>6.420910968656688</v>
      </c>
      <c r="AN9" s="46" t="n">
        <v>10249.8896</v>
      </c>
      <c r="AO9" s="46" t="inlineStr">
        <is>
          <t>20191107</t>
        </is>
      </c>
      <c r="AP9" s="53" t="n">
        <v>1.756076076508426</v>
      </c>
      <c r="AQ9" s="46" t="n">
        <v>9800.5978</v>
      </c>
      <c r="AR9" s="46" t="inlineStr">
        <is>
          <t>20191127</t>
        </is>
      </c>
      <c r="AS9" s="53" t="n">
        <v>5.854208841814465</v>
      </c>
      <c r="AT9" s="46" t="n">
        <v>10195.3079</v>
      </c>
      <c r="AU9" s="46" t="inlineStr">
        <is>
          <t>20191114</t>
        </is>
      </c>
      <c r="AV9" s="56" t="n">
        <v>-1.182534904877364</v>
      </c>
      <c r="AW9" s="46" t="n">
        <v>9517.5666</v>
      </c>
      <c r="AX9" s="46" t="inlineStr">
        <is>
          <t>20191202</t>
        </is>
      </c>
      <c r="AY9" s="55" t="n">
        <v>7.486910086962924</v>
      </c>
      <c r="AZ9" s="46" t="n">
        <v>10352.5609</v>
      </c>
      <c r="BA9" s="46" t="inlineStr">
        <is>
          <t>20191119</t>
        </is>
      </c>
      <c r="BB9" s="53" t="n">
        <v>-0.5858580971403925</v>
      </c>
      <c r="BC9" s="46" t="n">
        <v>9575.0353</v>
      </c>
      <c r="BD9" s="46" t="inlineStr">
        <is>
          <t>20191209</t>
        </is>
      </c>
      <c r="BE9" s="53" t="n">
        <v>2.324524563352902</v>
      </c>
      <c r="BF9" s="46" t="n">
        <v>9855.3477</v>
      </c>
      <c r="BG9" s="46" t="inlineStr">
        <is>
          <t>20191126</t>
        </is>
      </c>
      <c r="BH9" s="53" t="n"/>
      <c r="BI9" s="46" t="n"/>
      <c r="BJ9" s="46" t="n"/>
      <c r="BK9" s="46" t="n"/>
      <c r="BL9" s="46" t="n"/>
      <c r="BM9" s="46" t="n"/>
      <c r="BN9" s="46" t="n"/>
      <c r="BO9" s="46" t="n"/>
      <c r="BP9" s="46" t="n"/>
      <c r="BQ9" s="46" t="n"/>
      <c r="BR9" s="46" t="n"/>
      <c r="BS9" s="46" t="n"/>
      <c r="BT9" s="46" t="n"/>
      <c r="BU9" s="46" t="n"/>
      <c r="BV9" s="46" t="n"/>
      <c r="BW9" s="46" t="n"/>
      <c r="BX9" s="46" t="n"/>
      <c r="BY9" s="46" t="n"/>
      <c r="BZ9" s="46" t="n"/>
      <c r="CA9" s="46" t="n"/>
      <c r="CB9" s="46" t="n"/>
      <c r="CC9" s="46" t="n"/>
      <c r="CD9" s="46" t="n"/>
      <c r="CE9" s="46" t="n"/>
      <c r="CF9" s="46" t="n"/>
      <c r="CG9" s="46" t="n"/>
      <c r="CH9" s="46" t="n"/>
      <c r="CI9" s="46" t="n"/>
      <c r="CJ9" s="46" t="n"/>
      <c r="CK9" s="46" t="n"/>
      <c r="CL9" s="46" t="n"/>
      <c r="CM9" s="46" t="n"/>
      <c r="CN9" s="46" t="n"/>
      <c r="CO9" s="46" t="n"/>
      <c r="CP9" s="46" t="n"/>
      <c r="CQ9" s="46" t="n"/>
      <c r="CR9" s="46" t="n"/>
      <c r="CS9" s="46" t="n"/>
    </row>
    <row r="10" ht="15.15" customHeight="1" s="4">
      <c r="A10" s="41" t="inlineStr">
        <is>
          <t>000913.SH</t>
        </is>
      </c>
      <c r="B10" s="0" t="inlineStr">
        <is>
          <t>沪深300医药</t>
        </is>
      </c>
      <c r="C10" s="0" t="inlineStr">
        <is>
          <t>类全指医药</t>
        </is>
      </c>
      <c r="F10" s="11" t="n">
        <v>10555.319</v>
      </c>
      <c r="G10" s="11" t="n">
        <v>-0.08424853585014633</v>
      </c>
      <c r="H10" s="0" t="n">
        <v>1</v>
      </c>
      <c r="I10" s="11" t="n">
        <v>-0.08424853585014633</v>
      </c>
      <c r="J10" s="11" t="n">
        <v>0.08387346900000001</v>
      </c>
      <c r="K10" s="0" t="inlineStr">
        <is>
          <t>20191211 22:27:59</t>
        </is>
      </c>
      <c r="L10" s="54">
        <f>(M10-F10)/F10*100</f>
        <v/>
      </c>
      <c r="M10" s="0" t="n">
        <v>9107</v>
      </c>
      <c r="N10" s="0" t="n">
        <v>20190806</v>
      </c>
      <c r="O10" s="54">
        <f>(P10-F10)/F10*100</f>
        <v/>
      </c>
      <c r="P10" s="0" t="n">
        <v>11566</v>
      </c>
      <c r="Q10" s="0" t="n">
        <v>20191119</v>
      </c>
      <c r="R10" s="56" t="n">
        <v>-4.249608183324444</v>
      </c>
      <c r="S10" s="46" t="n">
        <v>10106.7593</v>
      </c>
      <c r="T10" s="46" t="inlineStr">
        <is>
          <t>20191009</t>
        </is>
      </c>
      <c r="U10" s="53" t="n">
        <v>1.378933218408661</v>
      </c>
      <c r="V10" s="46" t="n">
        <v>10700.8698</v>
      </c>
      <c r="W10" s="46" t="inlineStr">
        <is>
          <t>20191016</t>
        </is>
      </c>
      <c r="X10" s="53" t="n">
        <v>-0.5384763833286197</v>
      </c>
      <c r="Y10" s="46" t="n">
        <v>10498.4811</v>
      </c>
      <c r="Z10" s="46" t="inlineStr">
        <is>
          <t>20191021</t>
        </is>
      </c>
      <c r="AA10" s="53" t="n">
        <v>3.454369308971156</v>
      </c>
      <c r="AB10" s="46" t="n">
        <v>10919.9387</v>
      </c>
      <c r="AC10" s="46" t="inlineStr">
        <is>
          <t>20191029</t>
        </is>
      </c>
      <c r="AD10" s="53" t="n">
        <v>-1.191377541503002</v>
      </c>
      <c r="AE10" s="46" t="n">
        <v>10429.5653</v>
      </c>
      <c r="AF10" s="46" t="inlineStr">
        <is>
          <t>20191024</t>
        </is>
      </c>
      <c r="AG10" s="53" t="n">
        <v>5.922302300858942</v>
      </c>
      <c r="AH10" s="46" t="n">
        <v>11180.4369</v>
      </c>
      <c r="AI10" s="46" t="inlineStr">
        <is>
          <t>20191104</t>
        </is>
      </c>
      <c r="AJ10" s="53" t="n">
        <v>2.808072404064717</v>
      </c>
      <c r="AK10" s="46" t="n">
        <v>10851.72</v>
      </c>
      <c r="AL10" s="46" t="inlineStr">
        <is>
          <t>20191030</t>
        </is>
      </c>
      <c r="AM10" s="53" t="n">
        <v>6.388220005477812</v>
      </c>
      <c r="AN10" s="46" t="n">
        <v>11229.616</v>
      </c>
      <c r="AO10" s="46" t="inlineStr">
        <is>
          <t>20191108</t>
        </is>
      </c>
      <c r="AP10" s="53" t="n">
        <v>4.186812354984263</v>
      </c>
      <c r="AQ10" s="46" t="n">
        <v>10997.2504</v>
      </c>
      <c r="AR10" s="46" t="inlineStr">
        <is>
          <t>20191111</t>
        </is>
      </c>
      <c r="AS10" s="53" t="n">
        <v>7.828024903842329</v>
      </c>
      <c r="AT10" s="46" t="n">
        <v>11381.592</v>
      </c>
      <c r="AU10" s="46" t="inlineStr">
        <is>
          <t>20191114</t>
        </is>
      </c>
      <c r="AV10" s="53" t="n">
        <v>3.197369970533353</v>
      </c>
      <c r="AW10" s="46" t="n">
        <v>10892.8116</v>
      </c>
      <c r="AX10" s="46" t="inlineStr">
        <is>
          <t>20191125</t>
        </is>
      </c>
      <c r="AY10" s="55" t="n">
        <v>9.58344508583777</v>
      </c>
      <c r="AZ10" s="46" t="n">
        <v>11566.8822</v>
      </c>
      <c r="BA10" s="46" t="inlineStr">
        <is>
          <t>20191119</t>
        </is>
      </c>
      <c r="BB10" s="53" t="n">
        <v>-0.8846080350579646</v>
      </c>
      <c r="BC10" s="46" t="n">
        <v>10461.9458</v>
      </c>
      <c r="BD10" s="46" t="inlineStr">
        <is>
          <t>20191209</t>
        </is>
      </c>
      <c r="BE10" s="53" t="n">
        <v>4.293043156725069</v>
      </c>
      <c r="BF10" s="46" t="n">
        <v>11008.4634</v>
      </c>
      <c r="BG10" s="46" t="inlineStr">
        <is>
          <t>20191126</t>
        </is>
      </c>
      <c r="BH10" s="53" t="n"/>
      <c r="BI10" s="46" t="n"/>
      <c r="BJ10" s="46" t="n"/>
      <c r="BK10" s="46" t="n"/>
      <c r="BL10" s="46" t="n"/>
      <c r="BM10" s="46" t="n"/>
      <c r="BN10" s="46" t="n"/>
      <c r="BO10" s="46" t="n"/>
      <c r="BP10" s="46" t="n"/>
      <c r="BQ10" s="46" t="n"/>
      <c r="BR10" s="46" t="n"/>
      <c r="BS10" s="46" t="n"/>
      <c r="BT10" s="46" t="n"/>
      <c r="BU10" s="46" t="n"/>
      <c r="BV10" s="46" t="n"/>
      <c r="BW10" s="46" t="n"/>
      <c r="BX10" s="46" t="n"/>
      <c r="BY10" s="46" t="n"/>
      <c r="BZ10" s="46" t="n"/>
      <c r="CA10" s="46" t="n"/>
      <c r="CB10" s="46" t="n"/>
      <c r="CC10" s="46" t="n"/>
      <c r="CD10" s="46" t="n"/>
      <c r="CE10" s="46" t="n"/>
      <c r="CF10" s="46" t="n"/>
      <c r="CG10" s="46" t="n"/>
      <c r="CH10" s="46" t="n"/>
      <c r="CI10" s="46" t="n"/>
      <c r="CJ10" s="46" t="n"/>
      <c r="CK10" s="46" t="n"/>
      <c r="CL10" s="46" t="n"/>
      <c r="CM10" s="46" t="n"/>
      <c r="CN10" s="46" t="n"/>
      <c r="CO10" s="46" t="n"/>
      <c r="CP10" s="46" t="n"/>
      <c r="CQ10" s="46" t="n"/>
      <c r="CR10" s="46" t="n"/>
      <c r="CS10" s="46" t="n"/>
    </row>
    <row r="11" ht="15.15" customHeight="1" s="4">
      <c r="A11" s="13" t="inlineStr">
        <is>
          <t>399975.SZ</t>
        </is>
      </c>
      <c r="B11" s="0" t="inlineStr">
        <is>
          <t>证券公司指数</t>
        </is>
      </c>
      <c r="C11" s="0" t="inlineStr">
        <is>
          <t>招商中证银行，据说银行类涨势差</t>
        </is>
      </c>
      <c r="F11" s="11" t="n">
        <v>699.6</v>
      </c>
      <c r="G11" s="11" t="n">
        <v>0.1256579870105768</v>
      </c>
      <c r="H11" s="0" t="n">
        <v>1</v>
      </c>
      <c r="I11" s="11" t="n">
        <v>0.1257153063537833</v>
      </c>
      <c r="J11" s="11" t="n">
        <v>0.13619226</v>
      </c>
      <c r="K11" s="0" t="inlineStr">
        <is>
          <t>20191211 22:27:59</t>
        </is>
      </c>
      <c r="L11" s="54">
        <f>(M11-F11)/F11*100</f>
        <v/>
      </c>
      <c r="M11" s="0" t="n">
        <v>677</v>
      </c>
      <c r="N11" s="0" t="n">
        <v>20190815</v>
      </c>
      <c r="O11" s="54">
        <f>(P11-F11)/F11*100</f>
        <v/>
      </c>
      <c r="P11" s="0" t="n">
        <v>785</v>
      </c>
      <c r="Q11" s="0" t="n">
        <v>20190912</v>
      </c>
      <c r="R11" s="53" t="n">
        <v>-0.3877644368210428</v>
      </c>
      <c r="S11" s="46" t="n">
        <v>696.8872</v>
      </c>
      <c r="T11" s="46" t="inlineStr">
        <is>
          <t>20191031</t>
        </is>
      </c>
      <c r="U11" s="55" t="n">
        <v>5.43847913093196</v>
      </c>
      <c r="V11" s="46" t="n">
        <v>737.6476</v>
      </c>
      <c r="W11" s="46" t="inlineStr">
        <is>
          <t>20191014</t>
        </is>
      </c>
      <c r="X11" s="53" t="n">
        <v>-1.416923956546607</v>
      </c>
      <c r="Y11" s="46" t="n">
        <v>689.6872</v>
      </c>
      <c r="Z11" s="46" t="inlineStr">
        <is>
          <t>20191111</t>
        </is>
      </c>
      <c r="AA11" s="53" t="n">
        <v>0.4639508290451731</v>
      </c>
      <c r="AB11" s="46" t="n">
        <v>702.8458000000001</v>
      </c>
      <c r="AC11" s="46" t="inlineStr">
        <is>
          <t>20191022</t>
        </is>
      </c>
      <c r="AD11" s="53" t="n">
        <v>-2.152444253859345</v>
      </c>
      <c r="AE11" s="46" t="n">
        <v>684.5415</v>
      </c>
      <c r="AF11" s="46" t="inlineStr">
        <is>
          <t>20191113</t>
        </is>
      </c>
      <c r="AG11" s="53" t="n">
        <v>2.764794168096051</v>
      </c>
      <c r="AH11" s="46" t="n">
        <v>718.9425</v>
      </c>
      <c r="AI11" s="46" t="inlineStr">
        <is>
          <t>20191028</t>
        </is>
      </c>
      <c r="AJ11" s="53" t="n">
        <v>-2.647913093196116</v>
      </c>
      <c r="AK11" s="46" t="n">
        <v>681.0752</v>
      </c>
      <c r="AL11" s="46" t="inlineStr">
        <is>
          <t>20191120</t>
        </is>
      </c>
      <c r="AM11" s="53" t="n">
        <v>2.477830188679238</v>
      </c>
      <c r="AN11" s="46" t="n">
        <v>716.9349</v>
      </c>
      <c r="AO11" s="46" t="inlineStr">
        <is>
          <t>20191105</t>
        </is>
      </c>
      <c r="AP11" s="53" t="n">
        <v>-2.911177815894806</v>
      </c>
      <c r="AQ11" s="46" t="n">
        <v>679.2334</v>
      </c>
      <c r="AR11" s="46" t="inlineStr">
        <is>
          <t>20191122</t>
        </is>
      </c>
      <c r="AS11" s="53" t="n">
        <v>1.87009719839909</v>
      </c>
      <c r="AT11" s="46" t="n">
        <v>712.6832000000001</v>
      </c>
      <c r="AU11" s="46" t="inlineStr">
        <is>
          <t>20191107</t>
        </is>
      </c>
      <c r="AV11" s="56" t="n">
        <v>-3.216738136077767</v>
      </c>
      <c r="AW11" s="46" t="n">
        <v>677.0957</v>
      </c>
      <c r="AX11" s="46" t="inlineStr">
        <is>
          <t>20191128</t>
        </is>
      </c>
      <c r="AY11" s="53" t="n">
        <v>-1.044110920526022</v>
      </c>
      <c r="AZ11" s="46" t="n">
        <v>692.2954</v>
      </c>
      <c r="BA11" s="46" t="inlineStr">
        <is>
          <t>20191119</t>
        </is>
      </c>
      <c r="BB11" s="53" t="n">
        <v>-1.741223556317896</v>
      </c>
      <c r="BC11" s="46" t="n">
        <v>687.4184</v>
      </c>
      <c r="BD11" s="46" t="inlineStr">
        <is>
          <t>20191204</t>
        </is>
      </c>
      <c r="BE11" s="53" t="n">
        <v>0.23577758719268</v>
      </c>
      <c r="BF11" s="46" t="n">
        <v>701.2495</v>
      </c>
      <c r="BG11" s="46" t="inlineStr">
        <is>
          <t>20191206</t>
        </is>
      </c>
      <c r="BH11" s="53" t="n">
        <v>-0.125557461406526</v>
      </c>
      <c r="BI11" s="46" t="n">
        <v>698.7216</v>
      </c>
      <c r="BJ11" s="46" t="inlineStr">
        <is>
          <t>20191210</t>
        </is>
      </c>
      <c r="BK11" s="46" t="n"/>
      <c r="BL11" s="46" t="n"/>
      <c r="BM11" s="46" t="n"/>
      <c r="BN11" s="46" t="n"/>
      <c r="BO11" s="46" t="n"/>
      <c r="BP11" s="46" t="n"/>
      <c r="BQ11" s="46" t="n"/>
      <c r="BR11" s="46" t="n"/>
      <c r="BS11" s="46" t="n"/>
      <c r="BT11" s="46" t="n"/>
      <c r="BU11" s="46" t="n"/>
      <c r="BV11" s="46" t="n"/>
      <c r="BW11" s="46" t="n"/>
      <c r="BX11" s="46" t="n"/>
      <c r="BY11" s="46" t="n"/>
      <c r="BZ11" s="46" t="n"/>
      <c r="CA11" s="46" t="n"/>
      <c r="CB11" s="46" t="n"/>
      <c r="CC11" s="46" t="n"/>
      <c r="CD11" s="46" t="n"/>
      <c r="CE11" s="46" t="n"/>
      <c r="CF11" s="46" t="n"/>
      <c r="CG11" s="46" t="n"/>
      <c r="CH11" s="46" t="n"/>
      <c r="CI11" s="46" t="n"/>
      <c r="CJ11" s="46" t="n"/>
      <c r="CK11" s="46" t="n"/>
      <c r="CL11" s="46" t="n"/>
      <c r="CM11" s="46" t="n"/>
      <c r="CN11" s="46" t="n"/>
      <c r="CO11" s="46" t="n"/>
      <c r="CP11" s="46" t="n"/>
      <c r="CQ11" s="46" t="n"/>
      <c r="CR11" s="46" t="n"/>
      <c r="CS11" s="46" t="n"/>
    </row>
    <row r="12" ht="15.15" customHeight="1" s="4">
      <c r="A12" s="0" t="inlineStr">
        <is>
          <t>399006.SZ</t>
        </is>
      </c>
      <c r="B12" s="0" t="inlineStr">
        <is>
          <t>创业版指</t>
        </is>
      </c>
      <c r="F12" s="11" t="n">
        <v>1718.26</v>
      </c>
      <c r="G12" s="11" t="n">
        <v>-0.9089850071106332</v>
      </c>
      <c r="H12" s="0" t="n">
        <v>1</v>
      </c>
      <c r="I12" s="11" t="n">
        <v>-0.9089621490297493</v>
      </c>
      <c r="J12" s="11" t="n">
        <v>1.028742796</v>
      </c>
      <c r="K12" s="0" t="inlineStr">
        <is>
          <t>20191211 22:27:59</t>
        </is>
      </c>
      <c r="L12" s="54">
        <f>(M12-F12)/F12*100</f>
        <v/>
      </c>
      <c r="M12" s="0" t="n">
        <v>1416</v>
      </c>
      <c r="O12" s="54">
        <f>(P12-F12)/F12*100</f>
        <v/>
      </c>
      <c r="P12" s="0" t="n">
        <v>1768</v>
      </c>
      <c r="R12" s="53" t="n">
        <v>-2.992882334454626</v>
      </c>
      <c r="S12" s="46" t="n">
        <v>1666.8345</v>
      </c>
      <c r="T12" s="46" t="inlineStr">
        <is>
          <t>20191011</t>
        </is>
      </c>
      <c r="U12" s="53" t="n">
        <v>-0.8056522295810893</v>
      </c>
      <c r="V12" s="46" t="n">
        <v>1704.4168</v>
      </c>
      <c r="W12" s="46" t="inlineStr">
        <is>
          <t>20191028</t>
        </is>
      </c>
      <c r="X12" s="53" t="n">
        <v>-3.601789019123992</v>
      </c>
      <c r="Y12" s="46" t="n">
        <v>1656.3719</v>
      </c>
      <c r="Z12" s="46" t="inlineStr">
        <is>
          <t>20191016</t>
        </is>
      </c>
      <c r="AA12" s="53" t="n">
        <v>-0.2892926565246269</v>
      </c>
      <c r="AB12" s="46" t="n">
        <v>1713.2892</v>
      </c>
      <c r="AC12" s="46" t="inlineStr">
        <is>
          <t>20191105</t>
        </is>
      </c>
      <c r="AD12" s="56" t="n">
        <v>-4.29226659527661</v>
      </c>
      <c r="AE12" s="46" t="n">
        <v>1644.5077</v>
      </c>
      <c r="AF12" s="46" t="inlineStr">
        <is>
          <t>20191021</t>
        </is>
      </c>
      <c r="AG12" s="53" t="n">
        <v>-0.1562452713791871</v>
      </c>
      <c r="AH12" s="46" t="n">
        <v>1715.5753</v>
      </c>
      <c r="AI12" s="46" t="inlineStr">
        <is>
          <t>20191107</t>
        </is>
      </c>
      <c r="AJ12" s="53" t="n">
        <v>-3.95574592902122</v>
      </c>
      <c r="AK12" s="46" t="n">
        <v>1650.29</v>
      </c>
      <c r="AL12" s="46" t="inlineStr">
        <is>
          <t>20191023</t>
        </is>
      </c>
      <c r="AM12" s="53" t="n">
        <v>-1.494378033592126</v>
      </c>
      <c r="AN12" s="46" t="n">
        <v>1692.5827</v>
      </c>
      <c r="AO12" s="46" t="inlineStr">
        <is>
          <t>20191114</t>
        </is>
      </c>
      <c r="AP12" s="53" t="n">
        <v>-2.732287313910579</v>
      </c>
      <c r="AQ12" s="46" t="n">
        <v>1671.3122</v>
      </c>
      <c r="AR12" s="46" t="inlineStr">
        <is>
          <t>20191031</t>
        </is>
      </c>
      <c r="AS12" s="53" t="n">
        <v>0.6296194987952979</v>
      </c>
      <c r="AT12" s="46" t="n">
        <v>1729.0785</v>
      </c>
      <c r="AU12" s="46" t="inlineStr">
        <is>
          <t>20191119</t>
        </is>
      </c>
      <c r="AV12" s="53" t="n">
        <v>-3.287383748675982</v>
      </c>
      <c r="AW12" s="46" t="n">
        <v>1661.7742</v>
      </c>
      <c r="AX12" s="46" t="inlineStr">
        <is>
          <t>20191125</t>
        </is>
      </c>
      <c r="AY12" s="53" t="n">
        <v>0.4970784398170193</v>
      </c>
      <c r="AZ12" s="46" t="n">
        <v>1726.8011</v>
      </c>
      <c r="BA12" s="46" t="inlineStr">
        <is>
          <t>20191206</t>
        </is>
      </c>
      <c r="BB12" s="53" t="n">
        <v>-3.105682492754291</v>
      </c>
      <c r="BC12" s="46" t="n">
        <v>1664.8963</v>
      </c>
      <c r="BD12" s="46" t="inlineStr">
        <is>
          <t>20191129</t>
        </is>
      </c>
      <c r="BE12" s="55" t="n">
        <v>0.9173000593623809</v>
      </c>
      <c r="BF12" s="46" t="n">
        <v>1734.0216</v>
      </c>
      <c r="BG12" s="46" t="inlineStr">
        <is>
          <t>20191210</t>
        </is>
      </c>
      <c r="BH12" s="53" t="n">
        <v>0.163578271041635</v>
      </c>
      <c r="BI12" s="46" t="n">
        <v>1721.0707</v>
      </c>
      <c r="BJ12" s="46" t="inlineStr">
        <is>
          <t>20191209</t>
        </is>
      </c>
      <c r="BK12" s="46" t="n"/>
      <c r="BL12" s="46" t="n"/>
      <c r="BM12" s="46" t="n"/>
      <c r="BN12" s="46" t="n"/>
      <c r="BO12" s="46" t="n"/>
      <c r="BP12" s="46" t="n"/>
      <c r="BQ12" s="46" t="n"/>
      <c r="BR12" s="46" t="n"/>
      <c r="BS12" s="46" t="n"/>
      <c r="BT12" s="46" t="n"/>
      <c r="BU12" s="46" t="n"/>
      <c r="BV12" s="46" t="n"/>
      <c r="BW12" s="46" t="n"/>
      <c r="BX12" s="46" t="n"/>
      <c r="BY12" s="46" t="n"/>
      <c r="BZ12" s="46" t="n"/>
      <c r="CA12" s="46" t="n"/>
      <c r="CB12" s="46" t="n"/>
      <c r="CC12" s="46" t="n"/>
      <c r="CD12" s="46" t="n"/>
      <c r="CE12" s="46" t="n"/>
      <c r="CF12" s="46" t="n"/>
      <c r="CG12" s="46" t="n"/>
      <c r="CH12" s="46" t="n"/>
      <c r="CI12" s="46" t="n"/>
      <c r="CJ12" s="46" t="n"/>
      <c r="CK12" s="46" t="n"/>
      <c r="CL12" s="46" t="n"/>
      <c r="CM12" s="46" t="n"/>
      <c r="CN12" s="46" t="n"/>
      <c r="CO12" s="46" t="n"/>
      <c r="CP12" s="46" t="n"/>
      <c r="CQ12" s="46" t="n"/>
      <c r="CR12" s="46" t="n"/>
      <c r="CS12" s="46" t="n"/>
    </row>
    <row r="13" ht="15.15" customHeight="1" s="4">
      <c r="A13" s="0" t="inlineStr">
        <is>
          <t>399986.CSI</t>
        </is>
      </c>
      <c r="B13" s="0" t="inlineStr">
        <is>
          <t>中证银行</t>
        </is>
      </c>
      <c r="F13" s="11" t="n">
        <v>6634.239</v>
      </c>
      <c r="G13" s="11" t="n">
        <v>1.097078652644224</v>
      </c>
      <c r="H13" s="0" t="n">
        <v>1</v>
      </c>
      <c r="I13" s="11" t="n">
        <v>1.097078652644224</v>
      </c>
      <c r="J13" s="11" t="n">
        <v>0.100494986</v>
      </c>
      <c r="K13" s="0" t="inlineStr">
        <is>
          <t>20191211 22:28:00</t>
        </is>
      </c>
      <c r="L13" s="54">
        <f>(M13-F13)/F13*100</f>
        <v/>
      </c>
      <c r="M13" s="0" t="n">
        <v>6343</v>
      </c>
      <c r="N13" s="0" t="n">
        <v>20190925</v>
      </c>
      <c r="O13" s="54">
        <f>(P13-F13)/F13*100</f>
        <v/>
      </c>
      <c r="P13" s="0" t="n">
        <v>6932</v>
      </c>
      <c r="Q13" s="0" t="n">
        <v>20191106</v>
      </c>
      <c r="R13" s="56" t="n">
        <v>-1.5655299726163</v>
      </c>
      <c r="S13" s="46" t="n">
        <v>6530.378</v>
      </c>
      <c r="T13" s="46" t="inlineStr">
        <is>
          <t>20191010</t>
        </is>
      </c>
      <c r="U13" s="53" t="n">
        <v>2.569836570554674</v>
      </c>
      <c r="V13" s="46" t="n">
        <v>6804.7281</v>
      </c>
      <c r="W13" s="46" t="inlineStr">
        <is>
          <t>20191015</t>
        </is>
      </c>
      <c r="X13" s="53" t="n">
        <v>1.206227270377211</v>
      </c>
      <c r="Y13" s="46" t="n">
        <v>6714.263</v>
      </c>
      <c r="Z13" s="46" t="inlineStr">
        <is>
          <t>20191023</t>
        </is>
      </c>
      <c r="AA13" s="53" t="n">
        <v>2.328345421381424</v>
      </c>
      <c r="AB13" s="46" t="n">
        <v>6788.707</v>
      </c>
      <c r="AC13" s="46" t="inlineStr">
        <is>
          <t>20191024</t>
        </is>
      </c>
      <c r="AD13" s="53" t="n">
        <v>0.2981502475265159</v>
      </c>
      <c r="AE13" s="46" t="n">
        <v>6654.019</v>
      </c>
      <c r="AF13" s="46" t="inlineStr">
        <is>
          <t>20191031</t>
        </is>
      </c>
      <c r="AG13" s="55" t="n">
        <v>4.491200874734847</v>
      </c>
      <c r="AH13" s="46" t="n">
        <v>6932.196</v>
      </c>
      <c r="AI13" s="46" t="inlineStr">
        <is>
          <t>20191106</t>
        </is>
      </c>
      <c r="AJ13" s="53" t="n">
        <v>0.5794033045839969</v>
      </c>
      <c r="AK13" s="46" t="n">
        <v>6672.678</v>
      </c>
      <c r="AL13" s="46" t="inlineStr">
        <is>
          <t>20191114</t>
        </is>
      </c>
      <c r="AM13" s="53" t="n">
        <v>1.550697826834403</v>
      </c>
      <c r="AN13" s="46" t="n">
        <v>6737.116</v>
      </c>
      <c r="AO13" s="46" t="inlineStr">
        <is>
          <t>20191112</t>
        </is>
      </c>
      <c r="AP13" s="53" t="n">
        <v>-0.717670858707369</v>
      </c>
      <c r="AQ13" s="46" t="n">
        <v>6586.627</v>
      </c>
      <c r="AR13" s="46" t="inlineStr">
        <is>
          <t>20191122</t>
        </is>
      </c>
      <c r="AS13" s="53" t="n">
        <v>1.784017729840615</v>
      </c>
      <c r="AT13" s="46" t="n">
        <v>6752.595</v>
      </c>
      <c r="AU13" s="46" t="inlineStr">
        <is>
          <t>20191118</t>
        </is>
      </c>
      <c r="AV13" s="53" t="n">
        <v>-0.1438296087915956</v>
      </c>
      <c r="AW13" s="46" t="n">
        <v>6624.697</v>
      </c>
      <c r="AX13" s="46" t="inlineStr">
        <is>
          <t>20191126</t>
        </is>
      </c>
      <c r="AY13" s="53" t="n">
        <v>0.468297871089664</v>
      </c>
      <c r="AZ13" s="46" t="n">
        <v>6665.307</v>
      </c>
      <c r="BA13" s="46" t="inlineStr">
        <is>
          <t>20191125</t>
        </is>
      </c>
      <c r="BB13" s="53" t="n">
        <v>-1.085173446419393</v>
      </c>
      <c r="BC13" s="46" t="n">
        <v>6562.246</v>
      </c>
      <c r="BD13" s="46" t="inlineStr">
        <is>
          <t>20191210</t>
        </is>
      </c>
      <c r="BE13" s="53" t="n">
        <v>-0.05773081132590984</v>
      </c>
      <c r="BF13" s="46" t="n">
        <v>6630.409</v>
      </c>
      <c r="BG13" s="46" t="inlineStr">
        <is>
          <t>20191127</t>
        </is>
      </c>
      <c r="BH13" s="53" t="n"/>
      <c r="BI13" s="46" t="n"/>
      <c r="BJ13" s="46" t="n"/>
      <c r="BK13" s="46" t="n"/>
      <c r="BL13" s="46" t="n"/>
      <c r="BM13" s="46" t="n"/>
      <c r="BN13" s="46" t="n"/>
      <c r="BO13" s="46" t="n"/>
      <c r="BP13" s="46" t="n"/>
      <c r="BQ13" s="46" t="n"/>
      <c r="BR13" s="46" t="n"/>
      <c r="BS13" s="46" t="n"/>
      <c r="BT13" s="46" t="n"/>
      <c r="BU13" s="46" t="n"/>
      <c r="BV13" s="46" t="n"/>
      <c r="BW13" s="46" t="n"/>
      <c r="BX13" s="46" t="n"/>
      <c r="BY13" s="46" t="n"/>
      <c r="BZ13" s="46" t="n"/>
      <c r="CA13" s="46" t="n"/>
      <c r="CB13" s="46" t="n"/>
      <c r="CC13" s="46" t="n"/>
      <c r="CD13" s="46" t="n"/>
      <c r="CE13" s="46" t="n"/>
      <c r="CF13" s="46" t="n"/>
      <c r="CG13" s="46" t="n"/>
      <c r="CH13" s="46" t="n"/>
      <c r="CI13" s="46" t="n"/>
      <c r="CJ13" s="46" t="n"/>
      <c r="CK13" s="46" t="n"/>
      <c r="CL13" s="46" t="n"/>
      <c r="CM13" s="46" t="n"/>
      <c r="CN13" s="46" t="n"/>
      <c r="CO13" s="46" t="n"/>
      <c r="CP13" s="46" t="n"/>
      <c r="CQ13" s="46" t="n"/>
      <c r="CR13" s="46" t="n"/>
      <c r="CS13" s="46" t="n"/>
    </row>
    <row r="14" ht="15.15" customHeight="1" s="4">
      <c r="A14" s="13" t="inlineStr">
        <is>
          <t>399989.CSI</t>
        </is>
      </c>
      <c r="B14" s="0" t="inlineStr">
        <is>
          <t>中证医疗</t>
        </is>
      </c>
      <c r="D14" s="0" t="inlineStr">
        <is>
          <t>华宝中证医疗指数分级(162412)</t>
        </is>
      </c>
      <c r="F14" s="14" t="n">
        <v>9039.618</v>
      </c>
      <c r="G14" s="14" t="n">
        <v>-0.1797392748038713</v>
      </c>
      <c r="H14" s="0" t="n">
        <v>1</v>
      </c>
      <c r="I14" s="14" t="n">
        <v>-0.1797392748038713</v>
      </c>
      <c r="J14" s="14" t="n">
        <v>0.07042458900000001</v>
      </c>
      <c r="K14" s="0" t="inlineStr">
        <is>
          <t>20191211</t>
        </is>
      </c>
      <c r="L14" s="54">
        <f>(M14-F14)/F14*100</f>
        <v/>
      </c>
      <c r="M14" s="0" t="n">
        <v>8937</v>
      </c>
      <c r="N14" s="0" t="n">
        <v>20191025</v>
      </c>
      <c r="O14" s="54">
        <f>(P14-F14)/F14*100</f>
        <v/>
      </c>
      <c r="P14" s="0" t="n">
        <v>9898</v>
      </c>
      <c r="Q14" s="0" t="n">
        <v>20191119</v>
      </c>
      <c r="R14" s="56" t="n">
        <v>-3.616989124982931</v>
      </c>
      <c r="S14" s="46" t="n">
        <v>8712.656000000001</v>
      </c>
      <c r="T14" s="46" t="inlineStr">
        <is>
          <t>20191009</t>
        </is>
      </c>
      <c r="U14" s="53" t="n">
        <v>2.0668019378695</v>
      </c>
      <c r="V14" s="46" t="n">
        <v>9226.449000000001</v>
      </c>
      <c r="W14" s="46" t="inlineStr">
        <is>
          <t>20191018</t>
        </is>
      </c>
      <c r="X14" s="53" t="n">
        <v>0.3684890224343494</v>
      </c>
      <c r="Y14" s="46" t="n">
        <v>9072.928</v>
      </c>
      <c r="Z14" s="46" t="inlineStr">
        <is>
          <t>20191015</t>
        </is>
      </c>
      <c r="AA14" s="53" t="n">
        <v>1.79111550952706</v>
      </c>
      <c r="AB14" s="46" t="n">
        <v>9201.528</v>
      </c>
      <c r="AC14" s="46" t="inlineStr">
        <is>
          <t>20191029</t>
        </is>
      </c>
      <c r="AD14" s="53" t="n">
        <v>-0.2930212316494037</v>
      </c>
      <c r="AE14" s="46" t="n">
        <v>9013.129999999999</v>
      </c>
      <c r="AF14" s="46" t="inlineStr">
        <is>
          <t>20191021</t>
        </is>
      </c>
      <c r="AG14" s="53" t="n">
        <v>6.174929073330317</v>
      </c>
      <c r="AH14" s="46" t="n">
        <v>9597.808000000001</v>
      </c>
      <c r="AI14" s="46" t="inlineStr">
        <is>
          <t>20191104</t>
        </is>
      </c>
      <c r="AJ14" s="53" t="n">
        <v>-1.924483977088416</v>
      </c>
      <c r="AK14" s="46" t="n">
        <v>8865.652</v>
      </c>
      <c r="AL14" s="46" t="inlineStr">
        <is>
          <t>20191024</t>
        </is>
      </c>
      <c r="AM14" s="53" t="n">
        <v>6.573541050075344</v>
      </c>
      <c r="AN14" s="46" t="n">
        <v>9633.841</v>
      </c>
      <c r="AO14" s="46" t="inlineStr">
        <is>
          <t>20191107</t>
        </is>
      </c>
      <c r="AP14" s="53" t="n">
        <v>1.552156296870059</v>
      </c>
      <c r="AQ14" s="46" t="n">
        <v>9179.927</v>
      </c>
      <c r="AR14" s="46" t="inlineStr">
        <is>
          <t>20191031</t>
        </is>
      </c>
      <c r="AS14" s="53" t="n">
        <v>7.169816246659979</v>
      </c>
      <c r="AT14" s="46" t="n">
        <v>9687.742</v>
      </c>
      <c r="AU14" s="46" t="inlineStr">
        <is>
          <t>20191114</t>
        </is>
      </c>
      <c r="AV14" s="53" t="n">
        <v>-2.107577997211827</v>
      </c>
      <c r="AW14" s="46" t="n">
        <v>8849.101000000001</v>
      </c>
      <c r="AX14" s="46" t="inlineStr">
        <is>
          <t>20191202</t>
        </is>
      </c>
      <c r="AY14" s="55" t="n">
        <v>9.824198323424724</v>
      </c>
      <c r="AZ14" s="46" t="n">
        <v>9927.688</v>
      </c>
      <c r="BA14" s="46" t="inlineStr">
        <is>
          <t>20191120</t>
        </is>
      </c>
      <c r="BB14" s="53" t="n">
        <v>-1.347678629782815</v>
      </c>
      <c r="BC14" s="46" t="n">
        <v>8917.793</v>
      </c>
      <c r="BD14" s="46" t="inlineStr">
        <is>
          <t>20191209</t>
        </is>
      </c>
      <c r="BE14" s="53" t="n">
        <v>2.361615280645706</v>
      </c>
      <c r="BF14" s="46" t="n">
        <v>9253.099</v>
      </c>
      <c r="BG14" s="46" t="inlineStr">
        <is>
          <t>20191126</t>
        </is>
      </c>
      <c r="BH14" s="53" t="n"/>
      <c r="BI14" s="46" t="n"/>
      <c r="BJ14" s="46" t="n"/>
      <c r="BK14" s="46" t="n"/>
      <c r="BL14" s="46" t="n"/>
      <c r="BM14" s="46" t="n"/>
      <c r="BN14" s="46" t="n"/>
      <c r="BO14" s="46" t="n"/>
      <c r="BP14" s="46" t="n"/>
      <c r="BQ14" s="46" t="n"/>
      <c r="BR14" s="46" t="n"/>
      <c r="BS14" s="46" t="n"/>
      <c r="BT14" s="46" t="n"/>
      <c r="BU14" s="46" t="n"/>
      <c r="BV14" s="46" t="n"/>
      <c r="BW14" s="46" t="n"/>
      <c r="BX14" s="46" t="n"/>
      <c r="BY14" s="46" t="n"/>
      <c r="BZ14" s="46" t="n"/>
      <c r="CA14" s="46" t="n"/>
      <c r="CB14" s="46" t="n"/>
      <c r="CC14" s="46" t="n"/>
      <c r="CD14" s="46" t="n"/>
      <c r="CE14" s="46" t="n"/>
      <c r="CF14" s="46" t="n"/>
      <c r="CG14" s="46" t="n"/>
      <c r="CH14" s="46" t="n"/>
      <c r="CI14" s="46" t="n"/>
      <c r="CJ14" s="46" t="n"/>
      <c r="CK14" s="46" t="n"/>
      <c r="CL14" s="46" t="n"/>
      <c r="CM14" s="46" t="n"/>
      <c r="CN14" s="46" t="n"/>
      <c r="CO14" s="46" t="n"/>
      <c r="CP14" s="46" t="n"/>
      <c r="CQ14" s="46" t="n"/>
      <c r="CR14" s="46" t="n"/>
      <c r="CS14" s="46" t="n"/>
    </row>
    <row r="15" ht="15.15" customHeight="1" s="4">
      <c r="A15" s="0" t="inlineStr">
        <is>
          <t>000170.SH</t>
        </is>
      </c>
      <c r="B15" s="0" t="inlineStr">
        <is>
          <t>50AH优选</t>
        </is>
      </c>
      <c r="F15" s="11" t="n">
        <v>5485.6485</v>
      </c>
      <c r="G15" s="11" t="n">
        <v>0.9319136949243311</v>
      </c>
      <c r="H15" s="0" t="n">
        <v>5</v>
      </c>
      <c r="I15" s="11" t="n">
        <v>2.597429898750646</v>
      </c>
      <c r="J15" s="11" t="n">
        <v>0.232873628</v>
      </c>
      <c r="K15" s="0" t="inlineStr">
        <is>
          <t>20191211 22:28:00</t>
        </is>
      </c>
      <c r="L15" s="54">
        <f>(M15-F15)/F15*100</f>
        <v/>
      </c>
      <c r="M15" s="0" t="n">
        <v>4308</v>
      </c>
      <c r="O15" s="54">
        <f>(P15-F15)/F15*100</f>
        <v/>
      </c>
      <c r="P15" s="0" t="n">
        <v>5623</v>
      </c>
      <c r="R15" s="53" t="n">
        <v>-2.08871749620852</v>
      </c>
      <c r="S15" s="46" t="n">
        <v>5371.0688</v>
      </c>
      <c r="T15" s="46" t="inlineStr">
        <is>
          <t>20191009</t>
        </is>
      </c>
      <c r="U15" s="53" t="n">
        <v>0.9259160516755596</v>
      </c>
      <c r="V15" s="46" t="n">
        <v>5536.441</v>
      </c>
      <c r="W15" s="46" t="inlineStr">
        <is>
          <t>20191017</t>
        </is>
      </c>
      <c r="X15" s="53" t="n">
        <v>-0.4559114569590181</v>
      </c>
      <c r="Y15" s="46" t="n">
        <v>5460.6388</v>
      </c>
      <c r="Z15" s="46" t="inlineStr">
        <is>
          <t>20191025</t>
        </is>
      </c>
      <c r="AA15" s="53" t="n">
        <v>-0.2800726295168216</v>
      </c>
      <c r="AB15" s="46" t="n">
        <v>5470.2847</v>
      </c>
      <c r="AC15" s="46" t="inlineStr">
        <is>
          <t>20191024</t>
        </is>
      </c>
      <c r="AD15" s="53" t="n">
        <v>-0.2215581257165903</v>
      </c>
      <c r="AE15" s="46" t="n">
        <v>5473.4946</v>
      </c>
      <c r="AF15" s="46" t="inlineStr">
        <is>
          <t>20191111</t>
        </is>
      </c>
      <c r="AG15" s="53" t="n">
        <v>0.1234767411728865</v>
      </c>
      <c r="AH15" s="46" t="n">
        <v>5492.422</v>
      </c>
      <c r="AI15" s="46" t="inlineStr">
        <is>
          <t>20191028</t>
        </is>
      </c>
      <c r="AJ15" s="53" t="n">
        <v>-0.7115548872662959</v>
      </c>
      <c r="AK15" s="46" t="n">
        <v>5446.6151</v>
      </c>
      <c r="AL15" s="46" t="inlineStr">
        <is>
          <t>20191115</t>
        </is>
      </c>
      <c r="AM15" s="55" t="n">
        <v>2.377159236505938</v>
      </c>
      <c r="AN15" s="46" t="n">
        <v>5616.0511</v>
      </c>
      <c r="AO15" s="46" t="inlineStr">
        <is>
          <t>20191105</t>
        </is>
      </c>
      <c r="AP15" s="53" t="n">
        <v>-1.111330775203702</v>
      </c>
      <c r="AQ15" s="46" t="n">
        <v>5424.6848</v>
      </c>
      <c r="AR15" s="46" t="inlineStr">
        <is>
          <t>20191122</t>
        </is>
      </c>
      <c r="AS15" s="53" t="n">
        <v>0.2400828270349324</v>
      </c>
      <c r="AT15" s="46" t="n">
        <v>5498.8186</v>
      </c>
      <c r="AU15" s="46" t="inlineStr">
        <is>
          <t>20191112</t>
        </is>
      </c>
      <c r="AV15" s="56" t="n">
        <v>-2.78185158965253</v>
      </c>
      <c r="AW15" s="46" t="n">
        <v>5333.0459</v>
      </c>
      <c r="AX15" s="46" t="inlineStr">
        <is>
          <t>20191129</t>
        </is>
      </c>
      <c r="AY15" s="53" t="n">
        <v>1.101762170871865</v>
      </c>
      <c r="AZ15" s="46" t="n">
        <v>5546.0873</v>
      </c>
      <c r="BA15" s="46" t="inlineStr">
        <is>
          <t>20191119</t>
        </is>
      </c>
      <c r="BB15" s="53" t="n">
        <v>-2.531671506112723</v>
      </c>
      <c r="BC15" s="46" t="n">
        <v>5346.7699</v>
      </c>
      <c r="BD15" s="46" t="inlineStr">
        <is>
          <t>20191204</t>
        </is>
      </c>
      <c r="BE15" s="53" t="n">
        <v>-0.1182212093975776</v>
      </c>
      <c r="BF15" s="46" t="n">
        <v>5479.1633</v>
      </c>
      <c r="BG15" s="46" t="inlineStr">
        <is>
          <t>20191125</t>
        </is>
      </c>
      <c r="BH15" s="53" t="n"/>
      <c r="BI15" s="46" t="n"/>
      <c r="BJ15" s="46" t="n"/>
      <c r="BK15" s="46" t="n"/>
      <c r="BL15" s="46" t="n"/>
      <c r="BM15" s="46" t="n"/>
      <c r="BN15" s="46" t="n"/>
      <c r="BO15" s="46" t="n"/>
      <c r="BP15" s="46" t="n"/>
      <c r="BQ15" s="46" t="n"/>
      <c r="BR15" s="46" t="n"/>
      <c r="BS15" s="46" t="n"/>
      <c r="BT15" s="46" t="n"/>
      <c r="BU15" s="46" t="n"/>
      <c r="BV15" s="46" t="n"/>
      <c r="BW15" s="46" t="n"/>
      <c r="BX15" s="46" t="n"/>
      <c r="BY15" s="46" t="n"/>
      <c r="BZ15" s="46" t="n"/>
      <c r="CA15" s="46" t="n"/>
      <c r="CB15" s="46" t="n"/>
      <c r="CC15" s="46" t="n"/>
      <c r="CD15" s="46" t="n"/>
      <c r="CE15" s="46" t="n"/>
      <c r="CF15" s="46" t="n"/>
      <c r="CG15" s="46" t="n"/>
      <c r="CH15" s="46" t="n"/>
      <c r="CI15" s="46" t="n"/>
      <c r="CJ15" s="46" t="n"/>
      <c r="CK15" s="46" t="n"/>
      <c r="CL15" s="46" t="n"/>
      <c r="CM15" s="46" t="n"/>
      <c r="CN15" s="46" t="n"/>
      <c r="CO15" s="46" t="n"/>
      <c r="CP15" s="46" t="n"/>
      <c r="CQ15" s="46" t="n"/>
      <c r="CR15" s="46" t="n"/>
      <c r="CS15" s="46" t="n"/>
    </row>
    <row r="16">
      <c r="A16" s="0" t="inlineStr">
        <is>
          <t>100.HSI</t>
        </is>
      </c>
      <c r="B16" s="0" t="inlineStr">
        <is>
          <t>恒生指数</t>
        </is>
      </c>
      <c r="F16" s="11" t="n">
        <v>26645.43</v>
      </c>
      <c r="G16" s="11" t="n">
        <v>0.79</v>
      </c>
      <c r="I16" s="14" t="n"/>
      <c r="J16" s="14" t="n"/>
      <c r="K16" s="0" t="inlineStr">
        <is>
          <t>20191211 22:28:00</t>
        </is>
      </c>
      <c r="L16" s="54">
        <f>(M16-F16)/F16*100</f>
        <v/>
      </c>
      <c r="M16" s="0" t="n">
        <v>25302</v>
      </c>
      <c r="O16" s="54">
        <f>(P16-F16)/F16*100</f>
        <v/>
      </c>
      <c r="P16" s="0" t="n">
        <v>30157</v>
      </c>
      <c r="R16" s="53" t="n"/>
      <c r="S16" s="46" t="n"/>
      <c r="T16" s="46" t="n"/>
      <c r="U16" s="53" t="n"/>
      <c r="V16" s="46" t="n"/>
      <c r="W16" s="46" t="n"/>
      <c r="X16" s="53" t="n"/>
      <c r="Y16" s="46" t="n"/>
      <c r="Z16" s="46" t="n"/>
      <c r="AA16" s="53" t="n"/>
      <c r="AB16" s="46" t="n"/>
      <c r="AC16" s="46" t="n"/>
      <c r="AD16" s="53" t="n"/>
      <c r="AE16" s="46" t="n"/>
      <c r="AF16" s="46" t="n"/>
      <c r="AG16" s="53" t="n"/>
      <c r="AH16" s="46" t="n"/>
      <c r="AI16" s="46" t="n"/>
      <c r="AJ16" s="53" t="n"/>
      <c r="AK16" s="46" t="n"/>
      <c r="AL16" s="46" t="n"/>
      <c r="AM16" s="53" t="n"/>
      <c r="AN16" s="46" t="n"/>
      <c r="AO16" s="46" t="n"/>
      <c r="AP16" s="53" t="n"/>
      <c r="AQ16" s="46" t="n"/>
      <c r="AR16" s="46" t="n"/>
      <c r="AS16" s="53" t="n"/>
      <c r="AT16" s="46" t="n"/>
      <c r="AU16" s="46" t="n"/>
      <c r="AV16" s="53" t="n"/>
      <c r="AW16" s="46" t="n"/>
      <c r="AX16" s="46" t="n"/>
      <c r="AY16" s="53" t="n"/>
      <c r="AZ16" s="46" t="n"/>
      <c r="BA16" s="46" t="n"/>
      <c r="BB16" s="53" t="n"/>
      <c r="BC16" s="46" t="n"/>
      <c r="BD16" s="46" t="n"/>
      <c r="BE16" s="53" t="n"/>
      <c r="BF16" s="46" t="n"/>
      <c r="BG16" s="46" t="n"/>
      <c r="BH16" s="53" t="n"/>
      <c r="BI16" s="46" t="n"/>
      <c r="BJ16" s="46" t="n"/>
      <c r="BK16" s="46" t="n"/>
      <c r="BL16" s="46" t="n"/>
      <c r="BM16" s="46" t="n"/>
      <c r="BN16" s="46" t="n"/>
      <c r="BO16" s="46" t="n"/>
      <c r="BP16" s="46" t="n"/>
      <c r="BQ16" s="46" t="n"/>
      <c r="BR16" s="46" t="n"/>
      <c r="BS16" s="46" t="n"/>
      <c r="BT16" s="46" t="n"/>
      <c r="BU16" s="46" t="n"/>
      <c r="BV16" s="46" t="n"/>
      <c r="BW16" s="46" t="n"/>
      <c r="BX16" s="46" t="n"/>
      <c r="BY16" s="46" t="n"/>
      <c r="BZ16" s="46" t="n"/>
      <c r="CA16" s="46" t="n"/>
      <c r="CB16" s="46" t="n"/>
      <c r="CC16" s="46" t="n"/>
      <c r="CD16" s="46" t="n"/>
      <c r="CE16" s="46" t="n"/>
      <c r="CF16" s="46" t="n"/>
      <c r="CG16" s="46" t="n"/>
      <c r="CH16" s="46" t="n"/>
      <c r="CI16" s="46" t="n"/>
      <c r="CJ16" s="46" t="n"/>
      <c r="CK16" s="46" t="n"/>
      <c r="CL16" s="46" t="n"/>
      <c r="CM16" s="46" t="n"/>
      <c r="CN16" s="46" t="n"/>
      <c r="CO16" s="46" t="n"/>
      <c r="CP16" s="46" t="n"/>
      <c r="CQ16" s="46" t="n"/>
      <c r="CR16" s="46" t="n"/>
      <c r="CS16" s="46" t="n"/>
    </row>
    <row r="17">
      <c r="A17" s="0" t="inlineStr">
        <is>
          <t>NDX</t>
        </is>
      </c>
      <c r="B17" s="0" t="inlineStr">
        <is>
          <t>纳斯达克100</t>
        </is>
      </c>
      <c r="F17" s="11" t="n">
        <v>8354.290000000001</v>
      </c>
      <c r="G17" s="11" t="n">
        <v>0</v>
      </c>
      <c r="I17" s="14" t="n"/>
      <c r="J17" s="14" t="n"/>
      <c r="K17" s="0" t="inlineStr">
        <is>
          <t>20191211 22:28:01</t>
        </is>
      </c>
      <c r="L17" s="54">
        <f>(M17-F17)/F17*100</f>
        <v/>
      </c>
      <c r="M17" s="0" t="n">
        <v>7166</v>
      </c>
      <c r="O17" s="54">
        <f>(P17-F17)/F17*100</f>
        <v/>
      </c>
      <c r="P17" s="0" t="n">
        <v>8010</v>
      </c>
      <c r="R17" s="53" t="n"/>
      <c r="S17" s="46" t="n"/>
      <c r="T17" s="46" t="n"/>
      <c r="U17" s="53" t="n"/>
      <c r="V17" s="46" t="n"/>
      <c r="W17" s="46" t="n"/>
      <c r="X17" s="53" t="n"/>
      <c r="Y17" s="46" t="n"/>
      <c r="Z17" s="46" t="n"/>
      <c r="AA17" s="53" t="n"/>
      <c r="AB17" s="46" t="n"/>
      <c r="AC17" s="46" t="n"/>
      <c r="AD17" s="53" t="n"/>
      <c r="AE17" s="46" t="n"/>
      <c r="AF17" s="46" t="n"/>
      <c r="AG17" s="53" t="n"/>
      <c r="AH17" s="46" t="n"/>
      <c r="AI17" s="46" t="n"/>
      <c r="AJ17" s="53" t="n"/>
      <c r="AK17" s="46" t="n"/>
      <c r="AL17" s="46" t="n"/>
      <c r="AM17" s="53" t="n"/>
      <c r="AN17" s="46" t="n"/>
      <c r="AO17" s="46" t="n"/>
      <c r="AP17" s="53" t="n"/>
      <c r="AQ17" s="46" t="n"/>
      <c r="AR17" s="46" t="n"/>
      <c r="AS17" s="53" t="n"/>
      <c r="AT17" s="46" t="n"/>
      <c r="AU17" s="46" t="n"/>
      <c r="AV17" s="53" t="n"/>
      <c r="AW17" s="46" t="n"/>
      <c r="AX17" s="46" t="n"/>
      <c r="AY17" s="53" t="n"/>
      <c r="AZ17" s="46" t="n"/>
      <c r="BA17" s="46" t="n"/>
      <c r="BB17" s="53" t="n"/>
      <c r="BC17" s="46" t="n"/>
      <c r="BD17" s="46" t="n"/>
      <c r="BE17" s="53" t="n"/>
      <c r="BF17" s="46" t="n"/>
      <c r="BG17" s="46" t="n"/>
      <c r="BH17" s="53" t="n"/>
      <c r="BI17" s="46" t="n"/>
      <c r="BJ17" s="46" t="n"/>
      <c r="BK17" s="46" t="n"/>
      <c r="BL17" s="46" t="n"/>
      <c r="BM17" s="46" t="n"/>
      <c r="BN17" s="46" t="n"/>
      <c r="BO17" s="46" t="n"/>
      <c r="BP17" s="46" t="n"/>
      <c r="BQ17" s="46" t="n"/>
      <c r="BR17" s="46" t="n"/>
      <c r="BS17" s="46" t="n"/>
      <c r="BT17" s="46" t="n"/>
      <c r="BU17" s="46" t="n"/>
      <c r="BV17" s="46" t="n"/>
      <c r="BW17" s="46" t="n"/>
      <c r="BX17" s="46" t="n"/>
      <c r="BY17" s="46" t="n"/>
      <c r="BZ17" s="46" t="n"/>
      <c r="CA17" s="46" t="n"/>
      <c r="CB17" s="46" t="n"/>
      <c r="CC17" s="46" t="n"/>
      <c r="CD17" s="46" t="n"/>
      <c r="CE17" s="46" t="n"/>
      <c r="CF17" s="46" t="n"/>
      <c r="CG17" s="46" t="n"/>
      <c r="CH17" s="46" t="n"/>
      <c r="CI17" s="46" t="n"/>
      <c r="CJ17" s="46" t="n"/>
      <c r="CK17" s="46" t="n"/>
      <c r="CL17" s="46" t="n"/>
      <c r="CM17" s="46" t="n"/>
      <c r="CN17" s="46" t="n"/>
      <c r="CO17" s="46" t="n"/>
      <c r="CP17" s="46" t="n"/>
      <c r="CQ17" s="46" t="n"/>
      <c r="CR17" s="46" t="n"/>
      <c r="CS17" s="46" t="n"/>
    </row>
  </sheetData>
  <conditionalFormatting sqref="J2">
    <cfRule type="cellIs" priority="14" operator="greaterThan" dxfId="0">
      <formula>4</formula>
    </cfRule>
    <cfRule type="cellIs" priority="13" operator="greaterThan" dxfId="1">
      <formula>5</formula>
    </cfRule>
  </conditionalFormatting>
  <conditionalFormatting sqref="G2:G65536">
    <cfRule type="cellIs" priority="17" operator="lessThan" dxfId="2">
      <formula>0</formula>
    </cfRule>
    <cfRule type="cellIs" priority="18" operator="greaterThan" dxfId="1">
      <formula>0</formula>
    </cfRule>
  </conditionalFormatting>
  <conditionalFormatting sqref="I2:I65536">
    <cfRule type="cellIs" priority="16" operator="greaterThan" dxfId="1">
      <formula>0</formula>
    </cfRule>
    <cfRule type="cellIs" priority="15" operator="lessThan" dxfId="2">
      <formula>0</formula>
    </cfRule>
  </conditionalFormatting>
  <conditionalFormatting sqref="L2:L65536">
    <cfRule type="cellIs" priority="11" operator="lessThan" dxfId="2">
      <formula>0</formula>
    </cfRule>
    <cfRule type="cellIs" priority="12" operator="greaterThan" dxfId="1">
      <formula>0</formula>
    </cfRule>
    <cfRule type="cellIs" priority="10" operator="greaterThan" dxfId="0">
      <formula>-3</formula>
    </cfRule>
  </conditionalFormatting>
  <conditionalFormatting sqref="O2:O65536">
    <cfRule type="cellIs" priority="9" operator="greaterThan" dxfId="1">
      <formula>0</formula>
    </cfRule>
    <cfRule type="cellIs" priority="8" operator="lessThan" dxfId="2">
      <formula>0</formula>
    </cfRule>
    <cfRule type="cellIs" priority="7" operator="lessThan" dxfId="0">
      <formula>3</formula>
    </cfRule>
  </conditionalFormatting>
  <conditionalFormatting sqref="R2:R65536 BH2:BH65536 BB2:BB65536 X2:X65536 AV2:AV65536 AP2:AP65536 AD2:AD65536 AJ2:AJ65536">
    <cfRule type="cellIs" priority="5" operator="lessThan" dxfId="2">
      <formula>0</formula>
    </cfRule>
    <cfRule type="cellIs" priority="6" operator="greaterThan" dxfId="1">
      <formula>0</formula>
    </cfRule>
    <cfRule type="cellIs" priority="4" operator="greaterThan" dxfId="0">
      <formula>-3</formula>
    </cfRule>
  </conditionalFormatting>
  <conditionalFormatting sqref="U2:U65536 BE2:BE65536 AY2:AY65536 AA2:AA65536 AS2:AS65536 AM2:AM65536 AG2:AG65536">
    <cfRule type="cellIs" priority="1" operator="lessThan" dxfId="0">
      <formula>3</formula>
    </cfRule>
    <cfRule type="cellIs" priority="2" operator="greaterThan" dxfId="1">
      <formula>0</formula>
    </cfRule>
    <cfRule type="cellIs" priority="3" operator="lessThan" dxfId="2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tabSelected="1" zoomScale="115" zoomScaleNormal="115" workbookViewId="0">
      <selection activeCell="G4" sqref="G4"/>
    </sheetView>
  </sheetViews>
  <sheetFormatPr baseColWidth="8" defaultColWidth="9" defaultRowHeight="14.4" outlineLevelCol="0"/>
  <cols>
    <col width="14" customWidth="1" style="3" min="2" max="2"/>
    <col width="26.2222222222222" customWidth="1" style="4" min="3" max="3"/>
    <col width="9.66666666666667" customWidth="1" style="4" min="4" max="4"/>
    <col width="9.66666666666667" customWidth="1" style="4" min="6" max="6"/>
    <col width="9.66666666666667" customWidth="1" style="4" min="8" max="8"/>
    <col width="10" customWidth="1" style="4" min="10" max="11"/>
    <col width="10.1111111111111" customWidth="1" style="4" min="12" max="13"/>
    <col width="13.8888888888889" customWidth="1" style="4" min="14" max="14"/>
    <col width="10" customWidth="1" style="4" min="15" max="15"/>
    <col width="9.66666666666667" customWidth="1" style="4" min="16" max="16"/>
    <col width="10" customWidth="1" style="4" min="17" max="17"/>
    <col width="9.66666666666667" customWidth="1" style="4" min="18" max="18"/>
  </cols>
  <sheetData>
    <row r="1">
      <c r="A1" s="0" t="inlineStr">
        <is>
          <t>类别</t>
        </is>
      </c>
      <c r="B1" s="5" t="inlineStr">
        <is>
          <t>基金ID/指数ID</t>
        </is>
      </c>
      <c r="C1" s="0" t="inlineStr">
        <is>
          <t>名称</t>
        </is>
      </c>
      <c r="D1" s="6" t="inlineStr">
        <is>
          <t>总投资额</t>
        </is>
      </c>
      <c r="E1" s="0" t="inlineStr">
        <is>
          <t>当前价格</t>
        </is>
      </c>
      <c r="L1" s="0" t="inlineStr">
        <is>
          <t>投资日期</t>
        </is>
      </c>
      <c r="M1" s="6" t="inlineStr">
        <is>
          <t>金额/价格</t>
        </is>
      </c>
      <c r="O1" s="6" t="inlineStr">
        <is>
          <t>赎回内容</t>
        </is>
      </c>
      <c r="P1" s="0" t="inlineStr">
        <is>
          <t>插入新记录：在F左侧插入两列，填写新投资记录，然后运行python工具更新数据</t>
        </is>
      </c>
    </row>
    <row r="2">
      <c r="D2" s="6" t="inlineStr">
        <is>
          <t>总收益(未赎回的)</t>
        </is>
      </c>
      <c r="E2" s="0" t="inlineStr">
        <is>
          <t>总收益率</t>
        </is>
      </c>
      <c r="F2" s="0" t="n">
        <v>20191205</v>
      </c>
      <c r="H2" s="0" t="n">
        <v>20191204</v>
      </c>
      <c r="J2" s="0" t="n">
        <v>20191129</v>
      </c>
      <c r="L2" s="0" t="n">
        <v>20191118</v>
      </c>
      <c r="M2" s="6" t="inlineStr">
        <is>
          <t>收益/比例</t>
        </is>
      </c>
      <c r="N2" s="0" t="n">
        <v>20191106</v>
      </c>
      <c r="O2" s="6" t="inlineStr">
        <is>
          <t>全为手写</t>
        </is>
      </c>
      <c r="P2" s="0" t="n">
        <v>20191008</v>
      </c>
      <c r="R2" s="0" t="n">
        <v>20190909</v>
      </c>
    </row>
    <row r="3">
      <c r="A3" s="0" t="inlineStr">
        <is>
          <t>指数</t>
        </is>
      </c>
      <c r="B3" s="5" t="inlineStr">
        <is>
          <t>100.HSI</t>
        </is>
      </c>
      <c r="C3" s="0" t="inlineStr">
        <is>
          <t>恒生指数组合</t>
        </is>
      </c>
      <c r="D3" s="0" t="n">
        <v>19308</v>
      </c>
      <c r="E3" s="0" t="n">
        <v>26645.43</v>
      </c>
      <c r="F3" s="0" t="n">
        <v>5010</v>
      </c>
      <c r="G3" s="0" t="n">
        <v>26217</v>
      </c>
      <c r="L3" s="0" t="n">
        <v>14298</v>
      </c>
      <c r="M3" s="0" t="n">
        <v>26681</v>
      </c>
      <c r="N3" s="0" t="n">
        <v>-31575.22</v>
      </c>
      <c r="O3" s="0" t="n">
        <v>27688</v>
      </c>
      <c r="P3" s="0" t="n">
        <v>10000</v>
      </c>
      <c r="Q3" s="0" t="n">
        <v>25893</v>
      </c>
      <c r="R3" s="0" t="n">
        <v>20000</v>
      </c>
      <c r="S3" s="0" t="n">
        <v>26681</v>
      </c>
    </row>
    <row r="4">
      <c r="C4" s="7" t="inlineStr">
        <is>
          <t>收益较好</t>
        </is>
      </c>
      <c r="D4" s="11" t="n">
        <v>62.81035113194136</v>
      </c>
      <c r="E4" s="11" t="n">
        <v>0.3253073914022237</v>
      </c>
      <c r="F4" s="11" t="n">
        <v>81.87185032612433</v>
      </c>
      <c r="G4" s="11" t="n">
        <v>1.634168669184118</v>
      </c>
      <c r="H4" s="54" t="n"/>
      <c r="I4" s="54" t="n"/>
      <c r="J4" s="54" t="n"/>
      <c r="K4" s="54" t="n"/>
      <c r="L4" s="11" t="n">
        <v>-19.06149919418297</v>
      </c>
      <c r="M4" s="11" t="n">
        <v>-0.1333158427345291</v>
      </c>
      <c r="N4" s="57">
        <f>SUM(P4,R4)</f>
        <v/>
      </c>
      <c r="O4" s="54">
        <f>N4/300</f>
        <v/>
      </c>
      <c r="P4" s="54" t="n">
        <v>693.237554551423</v>
      </c>
      <c r="Q4" s="54" t="n">
        <v>6.93237554551423</v>
      </c>
      <c r="R4" s="54" t="n">
        <v>754.844271204228</v>
      </c>
      <c r="S4" s="54" t="n">
        <v>3.77422135602114</v>
      </c>
    </row>
    <row r="5">
      <c r="A5" s="0" t="inlineStr">
        <is>
          <t>指数</t>
        </is>
      </c>
      <c r="B5" s="5" t="inlineStr">
        <is>
          <t>000922.CSI</t>
        </is>
      </c>
      <c r="C5" s="0" t="inlineStr">
        <is>
          <t>红利指数组合</t>
        </is>
      </c>
      <c r="D5" s="0" t="n">
        <v>14000</v>
      </c>
      <c r="E5" s="0" t="n">
        <v>4261.168</v>
      </c>
      <c r="L5" s="0" t="n">
        <v>14000</v>
      </c>
      <c r="M5" s="0" t="n">
        <v>4188</v>
      </c>
      <c r="N5" s="0" t="n">
        <v>-26487.2</v>
      </c>
      <c r="O5" s="0" t="n">
        <v>4270</v>
      </c>
      <c r="P5" s="0" t="n">
        <v>6077</v>
      </c>
      <c r="Q5" s="0" t="n">
        <v>4225</v>
      </c>
      <c r="R5" s="0" t="n">
        <v>20000</v>
      </c>
      <c r="S5" s="0" t="n">
        <v>4401</v>
      </c>
    </row>
    <row r="6">
      <c r="C6" s="9" t="inlineStr">
        <is>
          <t>波动小，收益低，不再买</t>
        </is>
      </c>
      <c r="D6" s="11" t="n">
        <v>244.5921680993303</v>
      </c>
      <c r="E6" s="11" t="n">
        <v>1.747086914995217</v>
      </c>
      <c r="F6" s="54" t="n"/>
      <c r="G6" s="54" t="n"/>
      <c r="H6" s="54" t="n"/>
      <c r="I6" s="54" t="n"/>
      <c r="J6" s="54" t="n"/>
      <c r="K6" s="54" t="n"/>
      <c r="L6" s="11" t="n">
        <v>244.5921680993303</v>
      </c>
      <c r="M6" s="11" t="n">
        <v>1.747086914995217</v>
      </c>
      <c r="N6" s="57">
        <f>SUM(P6,R6)</f>
        <v/>
      </c>
      <c r="O6" s="54" t="n">
        <v>-2.035</v>
      </c>
      <c r="P6" s="54" t="n">
        <v>64.7254437869823</v>
      </c>
      <c r="Q6" s="54" t="n">
        <v>1.06508875739645</v>
      </c>
      <c r="R6" s="54" t="n">
        <v>-595.319245625994</v>
      </c>
      <c r="S6" s="54" t="n">
        <v>-2.97659622812997</v>
      </c>
    </row>
    <row r="7">
      <c r="A7" s="0" t="inlineStr">
        <is>
          <t>指数</t>
        </is>
      </c>
      <c r="B7" s="5" t="inlineStr">
        <is>
          <t>000300.SH</t>
        </is>
      </c>
      <c r="C7" s="0" t="inlineStr">
        <is>
          <t>沪深300指数组合</t>
        </is>
      </c>
      <c r="D7" s="0" t="n">
        <v>13040</v>
      </c>
      <c r="N7" s="0" t="n">
        <v>-13224.51</v>
      </c>
      <c r="O7" s="0" t="n">
        <v>3984</v>
      </c>
      <c r="P7" s="0" t="inlineStr">
        <is>
          <t>1106红利实际盈利400元</t>
        </is>
      </c>
      <c r="R7" s="0" t="n">
        <v>13040</v>
      </c>
      <c r="S7" s="0" t="n">
        <v>3972</v>
      </c>
    </row>
    <row r="8">
      <c r="C8" s="9" t="inlineStr">
        <is>
          <t>收益低，不再买</t>
        </is>
      </c>
      <c r="D8" s="54" t="n"/>
      <c r="E8" s="54" t="n"/>
      <c r="F8" s="54" t="n"/>
      <c r="G8" s="54" t="n"/>
      <c r="H8" s="54" t="n"/>
      <c r="I8" s="54" t="n"/>
      <c r="J8" s="54" t="n"/>
      <c r="K8" s="54" t="n"/>
      <c r="L8" s="57" t="n"/>
      <c r="M8" s="57" t="n"/>
      <c r="N8" s="54" t="n">
        <v>39.3957703927492</v>
      </c>
      <c r="O8" s="54" t="n">
        <v>0.302114803625378</v>
      </c>
      <c r="P8" s="57" t="inlineStr">
        <is>
          <t>1106沪深300实际盈利150左右</t>
        </is>
      </c>
      <c r="Q8" s="54" t="n"/>
      <c r="R8" s="54" t="n">
        <v>39.3957703927492</v>
      </c>
      <c r="S8" s="54" t="n">
        <v>0.302114803625378</v>
      </c>
    </row>
    <row r="9">
      <c r="A9" s="0" t="inlineStr">
        <is>
          <t>指数</t>
        </is>
      </c>
      <c r="B9" s="5" t="inlineStr">
        <is>
          <t>000001.SH</t>
        </is>
      </c>
      <c r="C9" s="0" t="inlineStr">
        <is>
          <t>睿定投</t>
        </is>
      </c>
      <c r="D9" s="0" t="n">
        <v>10000</v>
      </c>
      <c r="N9" s="0" t="n">
        <v>-9973</v>
      </c>
      <c r="O9" s="0" t="n">
        <v>2978</v>
      </c>
      <c r="R9" s="0" t="n">
        <v>10000</v>
      </c>
      <c r="S9" s="0" t="n">
        <v>3024</v>
      </c>
    </row>
    <row r="10">
      <c r="C10" s="9" t="inlineStr">
        <is>
          <t>不到牛市不涨，收益低，不再买</t>
        </is>
      </c>
      <c r="D10" s="54" t="n"/>
      <c r="E10" s="54" t="n"/>
      <c r="F10" s="54" t="n"/>
      <c r="G10" s="54" t="n"/>
      <c r="H10" s="54" t="n"/>
      <c r="I10" s="54" t="n"/>
      <c r="J10" s="54" t="n"/>
      <c r="K10" s="54" t="n"/>
      <c r="L10" s="57" t="n"/>
      <c r="M10" s="57" t="n"/>
      <c r="N10" s="54" t="n">
        <v>-152.116402116402</v>
      </c>
      <c r="O10" s="54" t="n">
        <v>-1.52116402116402</v>
      </c>
      <c r="P10" s="57" t="n"/>
      <c r="Q10" s="54" t="n"/>
      <c r="R10" s="54" t="n">
        <v>-152.116402116402</v>
      </c>
      <c r="S10" s="54" t="n">
        <v>-1.52116402116402</v>
      </c>
    </row>
    <row r="11">
      <c r="A11" s="0" t="inlineStr">
        <is>
          <t>基金</t>
        </is>
      </c>
      <c r="B11" s="3" t="n">
        <v>501016</v>
      </c>
      <c r="C11" s="0" t="inlineStr">
        <is>
          <t>国泰中证申万证券行业指数</t>
        </is>
      </c>
      <c r="D11" s="0" t="n">
        <v>13000</v>
      </c>
      <c r="E11" s="0" t="n">
        <v>0.9932</v>
      </c>
      <c r="J11" s="0" t="n">
        <v>13000</v>
      </c>
      <c r="K11" s="0" t="n">
        <v>0.9656</v>
      </c>
    </row>
    <row r="12">
      <c r="D12" s="11" t="n">
        <v>371.5824357912173</v>
      </c>
      <c r="E12" s="11" t="n">
        <v>2.85832642916321</v>
      </c>
      <c r="J12" s="11" t="n">
        <v>371.5824357912173</v>
      </c>
      <c r="K12" s="11" t="n">
        <v>2.85832642916321</v>
      </c>
    </row>
    <row r="13">
      <c r="A13" s="0" t="inlineStr">
        <is>
          <t>基金</t>
        </is>
      </c>
      <c r="B13" s="3" t="inlineStr">
        <is>
          <t>004070</t>
        </is>
      </c>
      <c r="C13" s="0" t="inlineStr">
        <is>
          <t>南方中证全指证券ETF联接C</t>
        </is>
      </c>
      <c r="D13" s="0" t="n">
        <v>12000</v>
      </c>
      <c r="E13" s="0" t="n">
        <v>0.9231</v>
      </c>
      <c r="J13" s="0" t="n">
        <v>12000</v>
      </c>
      <c r="K13" s="0" t="n">
        <v>0.8983</v>
      </c>
    </row>
    <row r="14">
      <c r="D14" s="11" t="n">
        <v>331.2924412779701</v>
      </c>
      <c r="E14" s="11" t="n">
        <v>2.760770343983084</v>
      </c>
      <c r="J14" s="11" t="n">
        <v>331.2924412779701</v>
      </c>
      <c r="K14" s="11" t="n">
        <v>2.760770343983084</v>
      </c>
    </row>
    <row r="15">
      <c r="A15" s="0" t="inlineStr">
        <is>
          <t>基金</t>
        </is>
      </c>
      <c r="B15" s="3" t="inlineStr">
        <is>
          <t>003096</t>
        </is>
      </c>
      <c r="C15" t="inlineStr">
        <is>
          <t>中欧医疗健康混合C</t>
        </is>
      </c>
      <c r="D15" t="n">
        <v>3000</v>
      </c>
      <c r="E15" t="n">
        <v>1.73</v>
      </c>
      <c r="H15" s="0" t="n">
        <v>3000</v>
      </c>
      <c r="I15" t="n">
        <v>1.718</v>
      </c>
    </row>
    <row r="16">
      <c r="D16" s="14" t="n">
        <v>20.95459837019792</v>
      </c>
      <c r="E16" s="14" t="n">
        <v>0.6984866123399307</v>
      </c>
      <c r="H16" s="14" t="n">
        <v>20.95459837019792</v>
      </c>
      <c r="I16" s="14" t="n">
        <v>0.6984866123399307</v>
      </c>
    </row>
    <row r="17">
      <c r="A17" s="0" t="inlineStr">
        <is>
          <t>基金</t>
        </is>
      </c>
      <c r="B17" s="42" t="inlineStr">
        <is>
          <t>040046</t>
        </is>
      </c>
      <c r="C17" t="inlineStr">
        <is>
          <t>华安纳斯达克100指数</t>
        </is>
      </c>
      <c r="D17" t="n">
        <v>3000</v>
      </c>
      <c r="E17" t="n">
        <v>2.619</v>
      </c>
      <c r="F17" s="0" t="n">
        <v>3000</v>
      </c>
      <c r="G17" t="n">
        <v>2.61</v>
      </c>
    </row>
    <row r="18">
      <c r="D18" s="14" t="n">
        <v>10.34482758620729</v>
      </c>
      <c r="E18" s="14" t="n">
        <v>0.3448275862069096</v>
      </c>
      <c r="F18" s="14" t="n">
        <v>10.34482758620729</v>
      </c>
      <c r="G18" s="14" t="n">
        <v>0.3448275862069096</v>
      </c>
    </row>
  </sheetData>
  <conditionalFormatting sqref="N8:O8">
    <cfRule type="cellIs" priority="3" operator="lessThan" dxfId="2">
      <formula>0</formula>
    </cfRule>
    <cfRule type="cellIs" priority="4" operator="greaterThan" dxfId="1">
      <formula>0</formula>
    </cfRule>
  </conditionalFormatting>
  <conditionalFormatting sqref="N10:O10">
    <cfRule type="cellIs" priority="1" operator="lessThan" dxfId="2">
      <formula>0</formula>
    </cfRule>
    <cfRule type="cellIs" priority="2" operator="greaterThan" dxfId="1">
      <formula>0</formula>
    </cfRule>
  </conditionalFormatting>
  <conditionalFormatting sqref="D4:K4 D6:K6 D8:K8 D10:K10">
    <cfRule type="cellIs" priority="7" operator="lessThan" dxfId="2">
      <formula>0</formula>
    </cfRule>
    <cfRule type="cellIs" priority="11" operator="greaterThan" dxfId="1">
      <formula>0</formula>
    </cfRule>
    <cfRule type="cellIs" priority="11" operator="lessThan" dxfId="2">
      <formula>0</formula>
    </cfRule>
  </conditionalFormatting>
  <conditionalFormatting sqref="D4:L4 D6:L6 D8:L8 D10:L10">
    <cfRule type="cellIs" priority="8" operator="greaterThan" dxfId="1">
      <formula>0</formula>
    </cfRule>
  </conditionalFormatting>
  <conditionalFormatting sqref="N4:S4 P10:S10 L10:M10 Q8:S8 L8:M8 N6:S6">
    <cfRule type="cellIs" priority="5" operator="lessThan" dxfId="2">
      <formula>0</formula>
    </cfRule>
    <cfRule type="cellIs" priority="6" operator="greaterThan" dxfId="1">
      <formula>0</formula>
    </cfRule>
  </conditionalFormatting>
  <conditionalFormatting sqref="L4:M4 L6:M6">
    <cfRule type="cellIs" priority="9" operator="lessThan" dxfId="2">
      <formula>0</formula>
    </cfRule>
    <cfRule type="cellIs" priority="10" operator="greaterThan" dxfId="1">
      <formula>0</formula>
    </cfRule>
  </conditionalFormatting>
  <conditionalFormatting sqref="F4">
    <cfRule type="cellIs" priority="13" operator="greaterThan" dxfId="4" stopIfTrue="1">
      <formula>0</formula>
    </cfRule>
    <cfRule type="cellIs" priority="14" operator="lessThan" dxfId="5" stopIfTrue="1">
      <formula>0</formula>
    </cfRule>
    <cfRule type="cellIs" priority="49" operator="greaterThan" dxfId="4" stopIfTrue="1">
      <formula>0</formula>
    </cfRule>
    <cfRule type="cellIs" priority="50" operator="lessThan" dxfId="5" stopIfTrue="1">
      <formula>0</formula>
    </cfRule>
  </conditionalFormatting>
  <conditionalFormatting sqref="G4">
    <cfRule type="cellIs" priority="15" operator="greaterThan" dxfId="4" stopIfTrue="1">
      <formula>0</formula>
    </cfRule>
    <cfRule type="cellIs" priority="16" operator="lessThan" dxfId="5" stopIfTrue="1">
      <formula>0</formula>
    </cfRule>
    <cfRule type="cellIs" priority="51" operator="greaterThan" dxfId="4" stopIfTrue="1">
      <formula>0</formula>
    </cfRule>
    <cfRule type="cellIs" priority="52" operator="lessThan" dxfId="5" stopIfTrue="1">
      <formula>0</formula>
    </cfRule>
  </conditionalFormatting>
  <conditionalFormatting sqref="L4">
    <cfRule type="cellIs" priority="17" operator="greaterThan" dxfId="4" stopIfTrue="1">
      <formula>0</formula>
    </cfRule>
    <cfRule type="cellIs" priority="18" operator="lessThan" dxfId="5" stopIfTrue="1">
      <formula>0</formula>
    </cfRule>
    <cfRule type="cellIs" priority="53" operator="greaterThan" dxfId="4" stopIfTrue="1">
      <formula>0</formula>
    </cfRule>
    <cfRule type="cellIs" priority="54" operator="lessThan" dxfId="5" stopIfTrue="1">
      <formula>0</formula>
    </cfRule>
  </conditionalFormatting>
  <conditionalFormatting sqref="M4">
    <cfRule type="cellIs" priority="19" operator="greaterThan" dxfId="4" stopIfTrue="1">
      <formula>0</formula>
    </cfRule>
    <cfRule type="cellIs" priority="20" operator="lessThan" dxfId="5" stopIfTrue="1">
      <formula>0</formula>
    </cfRule>
    <cfRule type="cellIs" priority="55" operator="greaterThan" dxfId="4" stopIfTrue="1">
      <formula>0</formula>
    </cfRule>
    <cfRule type="cellIs" priority="56" operator="lessThan" dxfId="5" stopIfTrue="1">
      <formula>0</formula>
    </cfRule>
  </conditionalFormatting>
  <conditionalFormatting sqref="D4">
    <cfRule type="cellIs" priority="21" operator="greaterThan" dxfId="4" stopIfTrue="1">
      <formula>0</formula>
    </cfRule>
    <cfRule type="cellIs" priority="22" operator="lessThan" dxfId="5" stopIfTrue="1">
      <formula>0</formula>
    </cfRule>
    <cfRule type="cellIs" priority="57" operator="greaterThan" dxfId="4" stopIfTrue="1">
      <formula>0</formula>
    </cfRule>
    <cfRule type="cellIs" priority="58" operator="lessThan" dxfId="5" stopIfTrue="1">
      <formula>0</formula>
    </cfRule>
  </conditionalFormatting>
  <conditionalFormatting sqref="E4">
    <cfRule type="cellIs" priority="23" operator="greaterThan" dxfId="4" stopIfTrue="1">
      <formula>0</formula>
    </cfRule>
    <cfRule type="cellIs" priority="24" operator="lessThan" dxfId="5" stopIfTrue="1">
      <formula>0</formula>
    </cfRule>
    <cfRule type="cellIs" priority="59" operator="greaterThan" dxfId="4" stopIfTrue="1">
      <formula>0</formula>
    </cfRule>
    <cfRule type="cellIs" priority="60" operator="lessThan" dxfId="5" stopIfTrue="1">
      <formula>0</formula>
    </cfRule>
  </conditionalFormatting>
  <conditionalFormatting sqref="L6">
    <cfRule type="cellIs" priority="25" operator="greaterThan" dxfId="4" stopIfTrue="1">
      <formula>0</formula>
    </cfRule>
    <cfRule type="cellIs" priority="26" operator="lessThan" dxfId="5" stopIfTrue="1">
      <formula>0</formula>
    </cfRule>
    <cfRule type="cellIs" priority="61" operator="greaterThan" dxfId="4" stopIfTrue="1">
      <formula>0</formula>
    </cfRule>
    <cfRule type="cellIs" priority="62" operator="lessThan" dxfId="5" stopIfTrue="1">
      <formula>0</formula>
    </cfRule>
  </conditionalFormatting>
  <conditionalFormatting sqref="M6">
    <cfRule type="cellIs" priority="27" operator="greaterThan" dxfId="4" stopIfTrue="1">
      <formula>0</formula>
    </cfRule>
    <cfRule type="cellIs" priority="28" operator="lessThan" dxfId="5" stopIfTrue="1">
      <formula>0</formula>
    </cfRule>
    <cfRule type="cellIs" priority="63" operator="greaterThan" dxfId="4" stopIfTrue="1">
      <formula>0</formula>
    </cfRule>
    <cfRule type="cellIs" priority="64" operator="lessThan" dxfId="5" stopIfTrue="1">
      <formula>0</formula>
    </cfRule>
  </conditionalFormatting>
  <conditionalFormatting sqref="D6">
    <cfRule type="cellIs" priority="29" operator="greaterThan" dxfId="4" stopIfTrue="1">
      <formula>0</formula>
    </cfRule>
    <cfRule type="cellIs" priority="30" operator="lessThan" dxfId="5" stopIfTrue="1">
      <formula>0</formula>
    </cfRule>
    <cfRule type="cellIs" priority="65" operator="greaterThan" dxfId="4" stopIfTrue="1">
      <formula>0</formula>
    </cfRule>
    <cfRule type="cellIs" priority="66" operator="lessThan" dxfId="5" stopIfTrue="1">
      <formula>0</formula>
    </cfRule>
  </conditionalFormatting>
  <conditionalFormatting sqref="E6">
    <cfRule type="cellIs" priority="31" operator="greaterThan" dxfId="4" stopIfTrue="1">
      <formula>0</formula>
    </cfRule>
    <cfRule type="cellIs" priority="32" operator="lessThan" dxfId="5" stopIfTrue="1">
      <formula>0</formula>
    </cfRule>
    <cfRule type="cellIs" priority="67" operator="greaterThan" dxfId="4" stopIfTrue="1">
      <formula>0</formula>
    </cfRule>
    <cfRule type="cellIs" priority="68" operator="lessThan" dxfId="5" stopIfTrue="1">
      <formula>0</formula>
    </cfRule>
  </conditionalFormatting>
  <conditionalFormatting sqref="J12">
    <cfRule type="cellIs" priority="33" operator="greaterThan" dxfId="4" stopIfTrue="1">
      <formula>0</formula>
    </cfRule>
    <cfRule type="cellIs" priority="34" operator="lessThan" dxfId="5" stopIfTrue="1">
      <formula>0</formula>
    </cfRule>
    <cfRule type="cellIs" priority="69" operator="greaterThan" dxfId="4" stopIfTrue="1">
      <formula>0</formula>
    </cfRule>
    <cfRule type="cellIs" priority="70" operator="lessThan" dxfId="5" stopIfTrue="1">
      <formula>0</formula>
    </cfRule>
  </conditionalFormatting>
  <conditionalFormatting sqref="K12">
    <cfRule type="cellIs" priority="35" operator="greaterThan" dxfId="4" stopIfTrue="1">
      <formula>0</formula>
    </cfRule>
    <cfRule type="cellIs" priority="36" operator="lessThan" dxfId="5" stopIfTrue="1">
      <formula>0</formula>
    </cfRule>
    <cfRule type="cellIs" priority="71" operator="greaterThan" dxfId="4" stopIfTrue="1">
      <formula>0</formula>
    </cfRule>
    <cfRule type="cellIs" priority="72" operator="lessThan" dxfId="5" stopIfTrue="1">
      <formula>0</formula>
    </cfRule>
  </conditionalFormatting>
  <conditionalFormatting sqref="D12">
    <cfRule type="cellIs" priority="37" operator="greaterThan" dxfId="4" stopIfTrue="1">
      <formula>0</formula>
    </cfRule>
    <cfRule type="cellIs" priority="38" operator="lessThan" dxfId="5" stopIfTrue="1">
      <formula>0</formula>
    </cfRule>
    <cfRule type="cellIs" priority="73" operator="greaterThan" dxfId="4" stopIfTrue="1">
      <formula>0</formula>
    </cfRule>
    <cfRule type="cellIs" priority="74" operator="lessThan" dxfId="5" stopIfTrue="1">
      <formula>0</formula>
    </cfRule>
  </conditionalFormatting>
  <conditionalFormatting sqref="E12">
    <cfRule type="cellIs" priority="39" operator="greaterThan" dxfId="4" stopIfTrue="1">
      <formula>0</formula>
    </cfRule>
    <cfRule type="cellIs" priority="40" operator="lessThan" dxfId="5" stopIfTrue="1">
      <formula>0</formula>
    </cfRule>
    <cfRule type="cellIs" priority="75" operator="greaterThan" dxfId="4" stopIfTrue="1">
      <formula>0</formula>
    </cfRule>
    <cfRule type="cellIs" priority="76" operator="lessThan" dxfId="5" stopIfTrue="1">
      <formula>0</formula>
    </cfRule>
  </conditionalFormatting>
  <conditionalFormatting sqref="J14">
    <cfRule type="cellIs" priority="41" operator="greaterThan" dxfId="4" stopIfTrue="1">
      <formula>0</formula>
    </cfRule>
    <cfRule type="cellIs" priority="42" operator="lessThan" dxfId="5" stopIfTrue="1">
      <formula>0</formula>
    </cfRule>
    <cfRule type="cellIs" priority="77" operator="greaterThan" dxfId="4" stopIfTrue="1">
      <formula>0</formula>
    </cfRule>
    <cfRule type="cellIs" priority="78" operator="lessThan" dxfId="5" stopIfTrue="1">
      <formula>0</formula>
    </cfRule>
  </conditionalFormatting>
  <conditionalFormatting sqref="K14">
    <cfRule type="cellIs" priority="43" operator="greaterThan" dxfId="4" stopIfTrue="1">
      <formula>0</formula>
    </cfRule>
    <cfRule type="cellIs" priority="44" operator="lessThan" dxfId="5" stopIfTrue="1">
      <formula>0</formula>
    </cfRule>
    <cfRule type="cellIs" priority="79" operator="greaterThan" dxfId="4" stopIfTrue="1">
      <formula>0</formula>
    </cfRule>
    <cfRule type="cellIs" priority="80" operator="lessThan" dxfId="5" stopIfTrue="1">
      <formula>0</formula>
    </cfRule>
  </conditionalFormatting>
  <conditionalFormatting sqref="D14">
    <cfRule type="cellIs" priority="45" operator="greaterThan" dxfId="4" stopIfTrue="1">
      <formula>0</formula>
    </cfRule>
    <cfRule type="cellIs" priority="46" operator="lessThan" dxfId="5" stopIfTrue="1">
      <formula>0</formula>
    </cfRule>
    <cfRule type="cellIs" priority="81" operator="greaterThan" dxfId="4" stopIfTrue="1">
      <formula>0</formula>
    </cfRule>
    <cfRule type="cellIs" priority="82" operator="lessThan" dxfId="5" stopIfTrue="1">
      <formula>0</formula>
    </cfRule>
  </conditionalFormatting>
  <conditionalFormatting sqref="E14">
    <cfRule type="cellIs" priority="47" operator="greaterThan" dxfId="4" stopIfTrue="1">
      <formula>0</formula>
    </cfRule>
    <cfRule type="cellIs" priority="48" operator="lessThan" dxfId="5" stopIfTrue="1">
      <formula>0</formula>
    </cfRule>
    <cfRule type="cellIs" priority="83" operator="greaterThan" dxfId="4" stopIfTrue="1">
      <formula>0</formula>
    </cfRule>
    <cfRule type="cellIs" priority="84" operator="lessThan" dxfId="5" stopIfTrue="1">
      <formula>0</formula>
    </cfRule>
  </conditionalFormatting>
  <conditionalFormatting sqref="H16">
    <cfRule type="cellIs" priority="85" operator="greaterThan" dxfId="4" stopIfTrue="1">
      <formula>0</formula>
    </cfRule>
    <cfRule type="cellIs" priority="86" operator="lessThan" dxfId="5" stopIfTrue="1">
      <formula>0</formula>
    </cfRule>
  </conditionalFormatting>
  <conditionalFormatting sqref="I16">
    <cfRule type="cellIs" priority="87" operator="greaterThan" dxfId="4" stopIfTrue="1">
      <formula>0</formula>
    </cfRule>
    <cfRule type="cellIs" priority="88" operator="lessThan" dxfId="5" stopIfTrue="1">
      <formula>0</formula>
    </cfRule>
  </conditionalFormatting>
  <conditionalFormatting sqref="D16">
    <cfRule type="cellIs" priority="89" operator="greaterThan" dxfId="4" stopIfTrue="1">
      <formula>0</formula>
    </cfRule>
    <cfRule type="cellIs" priority="90" operator="lessThan" dxfId="5" stopIfTrue="1">
      <formula>0</formula>
    </cfRule>
  </conditionalFormatting>
  <conditionalFormatting sqref="E16">
    <cfRule type="cellIs" priority="91" operator="greaterThan" dxfId="4" stopIfTrue="1">
      <formula>0</formula>
    </cfRule>
    <cfRule type="cellIs" priority="92" operator="lessThan" dxfId="5" stopIfTrue="1">
      <formula>0</formula>
    </cfRule>
  </conditionalFormatting>
  <conditionalFormatting sqref="F18">
    <cfRule type="cellIs" priority="93" operator="greaterThan" dxfId="4" stopIfTrue="1">
      <formula>0</formula>
    </cfRule>
    <cfRule type="cellIs" priority="94" operator="lessThan" dxfId="5" stopIfTrue="1">
      <formula>0</formula>
    </cfRule>
  </conditionalFormatting>
  <conditionalFormatting sqref="G18">
    <cfRule type="cellIs" priority="95" operator="greaterThan" dxfId="4" stopIfTrue="1">
      <formula>0</formula>
    </cfRule>
    <cfRule type="cellIs" priority="96" operator="lessThan" dxfId="5" stopIfTrue="1">
      <formula>0</formula>
    </cfRule>
  </conditionalFormatting>
  <conditionalFormatting sqref="D18">
    <cfRule type="cellIs" priority="97" operator="greaterThan" dxfId="4" stopIfTrue="1">
      <formula>0</formula>
    </cfRule>
    <cfRule type="cellIs" priority="98" operator="lessThan" dxfId="5" stopIfTrue="1">
      <formula>0</formula>
    </cfRule>
  </conditionalFormatting>
  <conditionalFormatting sqref="E18">
    <cfRule type="cellIs" priority="99" operator="greaterThan" dxfId="4" stopIfTrue="1">
      <formula>0</formula>
    </cfRule>
    <cfRule type="cellIs" priority="100" operator="lessThan" dxfId="5" stopIfTrue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B3" sqref="B3"/>
    </sheetView>
  </sheetViews>
  <sheetFormatPr baseColWidth="8" defaultColWidth="9" defaultRowHeight="14.4"/>
  <sheetData>
    <row r="1">
      <c r="A1" s="1" t="inlineStr">
        <is>
          <t>看盘总结</t>
        </is>
      </c>
    </row>
    <row r="2">
      <c r="A2" s="1" t="n"/>
      <c r="B2" s="0" t="inlineStr">
        <is>
          <t>20191204 医疗跌了好几天了，今天微涨。虽然还在高点。避免无法上车（科技股跌一天就没法把握住），选了一个医疗基买了3000.博时基金看起来最好，它是A要持有一年，但中欧看起来也还可以，没有手续费，买了后者。</t>
        </is>
      </c>
    </row>
    <row r="3">
      <c r="B3" s="0" t="inlineStr">
        <is>
          <t>20191129 股市大跌，券商微涨。买了两个券商基金。</t>
        </is>
      </c>
    </row>
    <row r="4">
      <c r="B4" s="2" t="inlineStr">
        <is>
          <t>20191128  医疗还在高位低点徘徊; 科技只回调一天，然后又涨了; 券商基在底部了。</t>
        </is>
      </c>
    </row>
    <row r="6">
      <c r="A6" s="1" t="inlineStr">
        <is>
          <t>投资注意</t>
        </is>
      </c>
    </row>
    <row r="7">
      <c r="A7" s="0" t="inlineStr">
        <is>
          <t>1、参考基金/组合的业绩走势曲线来看，以便低点买入，高点卖出。</t>
        </is>
      </c>
    </row>
    <row r="11">
      <c r="A11" s="1" t="inlineStr">
        <is>
          <t>表格说明</t>
        </is>
      </c>
    </row>
    <row r="12">
      <c r="A12" s="0" t="inlineStr">
        <is>
          <t>基金表</t>
        </is>
      </c>
    </row>
    <row r="13">
      <c r="B13" s="2" t="inlineStr">
        <is>
          <t>推荐： 5-优质基，时机临近；4-一般基，时机临近；3-好基，时机不太好；2-一般基，观察时机；1-不太好的基</t>
        </is>
      </c>
    </row>
    <row r="14">
      <c r="B14" s="2" t="inlineStr">
        <is>
          <t>必须手写：基金ID，目标L/H值和对应日期。</t>
        </is>
      </c>
    </row>
    <row r="15">
      <c r="B15" s="2" t="inlineStr">
        <is>
          <t>必须手写公式：目标L/H比例。</t>
        </is>
      </c>
    </row>
    <row r="16">
      <c r="A16" s="0" t="inlineStr">
        <is>
          <t>指数表</t>
        </is>
      </c>
      <c r="B16" s="2" t="n"/>
    </row>
    <row r="17">
      <c r="B17" s="0" t="inlineStr">
        <is>
          <t>必须手写:指数ID、名称（SinaIndex里面还要配置ID和sina参数的关系），目标L、H值和对应日期。</t>
        </is>
      </c>
    </row>
    <row r="18">
      <c r="B18" s="0" t="inlineStr">
        <is>
          <t>必须手写公式：目标L/H比例。</t>
        </is>
      </c>
    </row>
    <row r="19">
      <c r="A19" s="0" t="inlineStr">
        <is>
          <t>投资表</t>
        </is>
      </c>
    </row>
    <row r="20">
      <c r="B20" s="0" t="inlineStr">
        <is>
          <t>必须手写：类别、基金ID，投资日期（增加两列），投资金额</t>
        </is>
      </c>
    </row>
    <row r="22">
      <c r="A22" s="1" t="inlineStr">
        <is>
          <t>基金基础</t>
        </is>
      </c>
    </row>
    <row r="23">
      <c r="A23" s="0" t="inlineStr">
        <is>
          <t>基金的A和C怎么选？ （非长期持有选择C）</t>
        </is>
      </c>
    </row>
    <row r="24">
      <c r="B24" s="0" t="inlineStr">
        <is>
          <t>如果持有时间小于一年选择C类；</t>
        </is>
      </c>
    </row>
    <row r="25">
      <c r="B25" s="0" t="inlineStr">
        <is>
          <t>如果持有时间大于一年选择A类。</t>
        </is>
      </c>
    </row>
    <row r="26">
      <c r="B26" s="0" t="inlineStr">
        <is>
          <t>也就是A类和C类一般对应一个基金，只是持有时间不一样，手续费不一样而已。</t>
        </is>
      </c>
    </row>
    <row r="27">
      <c r="B27" s="0" t="inlineStr">
        <is>
          <t>A类基金属于前段收费；申购的时候有手续费，赎回的手续费根据持有时间长短确定，一般持有时间超过一年是不收赎回费的。</t>
        </is>
      </c>
    </row>
    <row r="28">
      <c r="B28" s="0" t="inlineStr">
        <is>
          <t>C类基金属于后端收费；申购的时候没有手续费，赎回的手续费根据持有时间，按日收取。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Guodong Chen</dc:creator>
  <dcterms:created xmlns:dcterms="http://purl.org/dc/terms/" xmlns:xsi="http://www.w3.org/2001/XMLSchema-instance" xsi:type="dcterms:W3CDTF">2019-11-14T20:59:00Z</dcterms:created>
  <dcterms:modified xmlns:dcterms="http://purl.org/dc/terms/" xmlns:xsi="http://www.w3.org/2001/XMLSchema-instance" xsi:type="dcterms:W3CDTF">2019-12-10T16:48:09Z</dcterms:modified>
  <cp:lastModifiedBy>WPS_122838883</cp:lastModifiedBy>
</cp:coreProperties>
</file>