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3" fillId="0" borderId="12" applyAlignment="1">
      <alignment vertical="center"/>
    </xf>
    <xf numFmtId="0" fontId="7" fillId="18" borderId="12" applyAlignment="1">
      <alignment vertical="center"/>
    </xf>
    <xf numFmtId="0" fontId="9" fillId="14" borderId="4" applyAlignment="1">
      <alignment vertical="center"/>
    </xf>
    <xf numFmtId="44" fontId="3" fillId="0" borderId="12" applyAlignment="1">
      <alignment vertical="center"/>
    </xf>
    <xf numFmtId="41" fontId="3" fillId="0" borderId="12" applyAlignment="1">
      <alignment vertical="center"/>
    </xf>
    <xf numFmtId="0" fontId="7" fillId="10" borderId="12" applyAlignment="1">
      <alignment vertical="center"/>
    </xf>
    <xf numFmtId="0" fontId="8" fillId="11" borderId="12" applyAlignment="1">
      <alignment vertical="center"/>
    </xf>
    <xf numFmtId="43" fontId="3" fillId="0" borderId="12" applyAlignment="1">
      <alignment vertical="center"/>
    </xf>
    <xf numFmtId="0" fontId="5" fillId="27" borderId="12" applyAlignment="1">
      <alignment vertical="center"/>
    </xf>
    <xf numFmtId="0" fontId="4" fillId="0" borderId="12" applyAlignment="1">
      <alignment vertical="center"/>
    </xf>
    <xf numFmtId="0" fontId="3" fillId="0" borderId="12" applyAlignment="1">
      <alignment vertical="center"/>
    </xf>
    <xf numFmtId="0" fontId="20" fillId="0" borderId="12" applyAlignment="1">
      <alignment vertical="center"/>
    </xf>
    <xf numFmtId="0" fontId="3" fillId="9" borderId="3" applyAlignment="1">
      <alignment vertical="center"/>
    </xf>
    <xf numFmtId="0" fontId="5" fillId="22" borderId="12" applyAlignment="1">
      <alignment vertical="center"/>
    </xf>
    <xf numFmtId="0" fontId="12" fillId="0" borderId="12" applyAlignment="1">
      <alignment vertical="center"/>
    </xf>
    <xf numFmtId="0" fontId="16" fillId="0" borderId="12" applyAlignment="1">
      <alignment vertical="center"/>
    </xf>
    <xf numFmtId="0" fontId="13" fillId="0" borderId="12" applyAlignment="1">
      <alignment vertical="center"/>
    </xf>
    <xf numFmtId="0" fontId="19" fillId="0" borderId="12" applyAlignment="1">
      <alignment vertical="center"/>
    </xf>
    <xf numFmtId="0" fontId="6" fillId="0" borderId="2" applyAlignment="1">
      <alignment vertical="center"/>
    </xf>
    <xf numFmtId="0" fontId="15" fillId="0" borderId="2" applyAlignment="1">
      <alignment vertical="center"/>
    </xf>
    <xf numFmtId="0" fontId="5" fillId="21" borderId="12" applyAlignment="1">
      <alignment vertical="center"/>
    </xf>
    <xf numFmtId="0" fontId="12" fillId="0" borderId="7" applyAlignment="1">
      <alignment vertical="center"/>
    </xf>
    <xf numFmtId="0" fontId="5" fillId="17" borderId="12"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12" applyAlignment="1">
      <alignment vertical="center"/>
    </xf>
    <xf numFmtId="0" fontId="5" fillId="8" borderId="12" applyAlignment="1">
      <alignment vertical="center"/>
    </xf>
    <xf numFmtId="0" fontId="10" fillId="0" borderId="5" applyAlignment="1">
      <alignment vertical="center"/>
    </xf>
    <xf numFmtId="0" fontId="14" fillId="0" borderId="8" applyAlignment="1">
      <alignment vertical="center"/>
    </xf>
    <xf numFmtId="0" fontId="18" fillId="30" borderId="12" applyAlignment="1">
      <alignment vertical="center"/>
    </xf>
    <xf numFmtId="0" fontId="22" fillId="37" borderId="12" applyAlignment="1">
      <alignment vertical="center"/>
    </xf>
    <xf numFmtId="0" fontId="7" fillId="15" borderId="12" applyAlignment="1">
      <alignment vertical="center"/>
    </xf>
    <xf numFmtId="0" fontId="5" fillId="33" borderId="12" applyAlignment="1">
      <alignment vertical="center"/>
    </xf>
    <xf numFmtId="0" fontId="7" fillId="25" borderId="12" applyAlignment="1">
      <alignment vertical="center"/>
    </xf>
    <xf numFmtId="0" fontId="7" fillId="20" borderId="12" applyAlignment="1">
      <alignment vertical="center"/>
    </xf>
    <xf numFmtId="0" fontId="7" fillId="32" borderId="12" applyAlignment="1">
      <alignment vertical="center"/>
    </xf>
    <xf numFmtId="0" fontId="7" fillId="36" borderId="12" applyAlignment="1">
      <alignment vertical="center"/>
    </xf>
    <xf numFmtId="0" fontId="5" fillId="29" borderId="12" applyAlignment="1">
      <alignment vertical="center"/>
    </xf>
    <xf numFmtId="0" fontId="5" fillId="24" borderId="12" applyAlignment="1">
      <alignment vertical="center"/>
    </xf>
    <xf numFmtId="0" fontId="7" fillId="19" borderId="12" applyAlignment="1">
      <alignment vertical="center"/>
    </xf>
    <xf numFmtId="0" fontId="7" fillId="23" borderId="12" applyAlignment="1">
      <alignment vertical="center"/>
    </xf>
    <xf numFmtId="0" fontId="5" fillId="35" borderId="12" applyAlignment="1">
      <alignment vertical="center"/>
    </xf>
    <xf numFmtId="0" fontId="7" fillId="28" borderId="12" applyAlignment="1">
      <alignment vertical="center"/>
    </xf>
    <xf numFmtId="0" fontId="5" fillId="7" borderId="12" applyAlignment="1">
      <alignment vertical="center"/>
    </xf>
    <xf numFmtId="0" fontId="5" fillId="34" borderId="12" applyAlignment="1">
      <alignment vertical="center"/>
    </xf>
    <xf numFmtId="0" fontId="7" fillId="13" borderId="12" applyAlignment="1">
      <alignment vertical="center"/>
    </xf>
    <xf numFmtId="0" fontId="5" fillId="12" borderId="12" applyAlignment="1">
      <alignment vertical="center"/>
    </xf>
  </cellStyleXfs>
  <cellXfs count="8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t>
        </is>
      </c>
      <c r="E2" s="24" t="inlineStr">
        <is>
          <t>回撤时买</t>
        </is>
      </c>
      <c r="G2" s="0" t="inlineStr">
        <is>
          <t>中</t>
        </is>
      </c>
      <c r="H2" s="0" t="n">
        <v>15</v>
      </c>
      <c r="I2" s="74" t="n">
        <v>2.7566</v>
      </c>
      <c r="J2" s="75" t="n">
        <v>2.357877538895709</v>
      </c>
      <c r="K2" s="76" t="n">
        <v>11</v>
      </c>
      <c r="L2" s="76" t="n">
        <v>20.17088800732379</v>
      </c>
      <c r="M2" s="76" t="n">
        <v>2.7566</v>
      </c>
      <c r="N2" s="77" t="inlineStr">
        <is>
          <t>2020-02-18</t>
        </is>
      </c>
      <c r="O2" s="30">
        <f>(P2-I2)/I2*100</f>
        <v/>
      </c>
      <c r="P2" s="3" t="n">
        <v>1.7271</v>
      </c>
      <c r="Q2" s="21" t="n">
        <v>20191021</v>
      </c>
      <c r="R2" s="30">
        <f>(S2-I2)/I2*100</f>
        <v/>
      </c>
      <c r="S2" s="3" t="n">
        <v>2.016</v>
      </c>
      <c r="T2" s="21" t="inlineStr">
        <is>
          <t>20191120</t>
        </is>
      </c>
      <c r="U2" s="75" t="n"/>
      <c r="V2" s="76" t="n"/>
      <c r="W2" s="77" t="n"/>
      <c r="X2" s="75" t="n"/>
      <c r="Y2" s="76" t="n"/>
      <c r="Z2" s="77" t="n"/>
      <c r="AA2" s="75" t="n"/>
      <c r="AB2" s="76" t="n"/>
      <c r="AC2" s="77" t="n"/>
      <c r="AD2" s="75" t="n"/>
      <c r="AE2" s="74" t="n"/>
      <c r="AF2" s="77" t="n"/>
      <c r="AG2" s="75" t="n"/>
      <c r="AH2" s="74" t="n"/>
      <c r="AI2" s="77" t="n"/>
      <c r="AJ2" s="75" t="n"/>
      <c r="AK2" s="74" t="n"/>
      <c r="AL2" s="77" t="n"/>
      <c r="AM2" s="75" t="n"/>
      <c r="AN2" s="74" t="n"/>
      <c r="AO2" s="77" t="n"/>
      <c r="AP2" s="75" t="n"/>
      <c r="AQ2" s="74" t="n"/>
      <c r="AR2" s="77" t="n"/>
      <c r="AS2" s="75" t="n"/>
      <c r="AT2" s="74" t="n"/>
      <c r="AU2" s="77" t="n"/>
      <c r="AV2" s="75" t="n"/>
      <c r="AW2" s="74" t="n"/>
      <c r="AX2" s="77" t="n"/>
      <c r="AY2" s="75" t="n"/>
      <c r="AZ2" s="74" t="n"/>
      <c r="BA2" s="77" t="n"/>
      <c r="BB2" s="75" t="n"/>
      <c r="BC2" s="74" t="n"/>
      <c r="BD2" s="77" t="n"/>
      <c r="BE2" s="78" t="n"/>
      <c r="BF2" s="74" t="n"/>
      <c r="BG2" s="77" t="n"/>
      <c r="BH2" s="79" t="n"/>
      <c r="BI2" s="74" t="n"/>
      <c r="BJ2" s="74" t="n"/>
      <c r="BK2" s="79"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80" t="n"/>
      <c r="CM2" s="80" t="n"/>
      <c r="CN2" s="80" t="n"/>
      <c r="CO2" s="80" t="n"/>
      <c r="CP2" s="80" t="n"/>
      <c r="CQ2" s="80" t="n"/>
      <c r="CR2" s="80" t="n"/>
      <c r="CS2" s="80" t="n"/>
      <c r="CT2" s="80" t="n"/>
      <c r="CU2" s="80" t="n"/>
      <c r="CV2" s="80" t="n"/>
    </row>
    <row r="3" ht="15.15" customHeight="1" s="1">
      <c r="A3" s="10" t="n">
        <v>320007</v>
      </c>
      <c r="B3" s="0" t="inlineStr">
        <is>
          <t>诺安成长混合</t>
        </is>
      </c>
      <c r="D3" s="0" t="inlineStr">
        <is>
          <t>1.133, 1.15, 1.135, 1.138, 1.099, 1.063, 1.086, 1.123, 1.121, 1.116, 1.145, 1.189, 1.195, 1.208, 1.239, 1.251, 1.284, 1.277, 1.29, 1.291, 1.312, 1.314, 1.326, 1.282, 1.264, 1.226, 1.265, 1.311, 1.288, 1.244, 1.244, 1.243, 1.275, 1.253, 1.249, 1.244, 1.235, 1.278, 1.313, 1.387, 1.354, 1.375, 1.376, 1.373, 1.43, 1.441, 1.487, 1.439, 1.317, 1.392, 1.393, 1.426, 1.471, 1.429, 1.457, 1.498, 1.548, 1.537, 1.572, 1.627</t>
        </is>
      </c>
      <c r="H3" s="3" t="n">
        <v>15</v>
      </c>
      <c r="I3" s="74" t="n">
        <v>1.627</v>
      </c>
      <c r="J3" s="75" t="n">
        <v>3.498727735368953</v>
      </c>
      <c r="K3" s="76" t="n">
        <v>2</v>
      </c>
      <c r="L3" s="76" t="n">
        <v>4.540867810292638</v>
      </c>
      <c r="M3" s="76" t="n">
        <v>2.072</v>
      </c>
      <c r="N3" s="77" t="inlineStr">
        <is>
          <t>2020-02-18</t>
        </is>
      </c>
      <c r="O3" s="30">
        <f>(P3-I3)/I3*100</f>
        <v/>
      </c>
      <c r="P3" s="3" t="n">
        <v>1.002</v>
      </c>
      <c r="Q3" s="22" t="inlineStr">
        <is>
          <t>20191021</t>
        </is>
      </c>
      <c r="R3" s="30">
        <f>(S3-I3)/I3*100</f>
        <v/>
      </c>
      <c r="S3" s="3" t="n">
        <v>1.15</v>
      </c>
      <c r="T3" s="22" t="inlineStr">
        <is>
          <t>20191119</t>
        </is>
      </c>
      <c r="U3" s="75" t="n"/>
      <c r="V3" s="76" t="n"/>
      <c r="W3" s="77" t="n"/>
      <c r="X3" s="75" t="n"/>
      <c r="Y3" s="76" t="n"/>
      <c r="Z3" s="77" t="n"/>
      <c r="AA3" s="75" t="n"/>
      <c r="AB3" s="76" t="n"/>
      <c r="AC3" s="77" t="n"/>
      <c r="AD3" s="75" t="n"/>
      <c r="AE3" s="74" t="n"/>
      <c r="AF3" s="77" t="n"/>
      <c r="AG3" s="75" t="n"/>
      <c r="AH3" s="74" t="n"/>
      <c r="AI3" s="77" t="n"/>
      <c r="AJ3" s="75" t="n"/>
      <c r="AK3" s="74" t="n"/>
      <c r="AL3" s="77" t="n"/>
      <c r="AM3" s="75" t="n"/>
      <c r="AN3" s="74" t="n"/>
      <c r="AO3" s="77" t="n"/>
      <c r="AP3" s="75" t="n"/>
      <c r="AQ3" s="74" t="n"/>
      <c r="AR3" s="77" t="n"/>
      <c r="AS3" s="75" t="n"/>
      <c r="AT3" s="74" t="n"/>
      <c r="AU3" s="77" t="n"/>
      <c r="AV3" s="75" t="n"/>
      <c r="AW3" s="74" t="n"/>
      <c r="AX3" s="77" t="n"/>
      <c r="AY3" s="75" t="n"/>
      <c r="AZ3" s="74" t="n"/>
      <c r="BA3" s="77" t="n"/>
      <c r="BB3" s="75" t="n"/>
      <c r="BC3" s="74" t="n"/>
      <c r="BD3" s="77" t="n"/>
      <c r="BE3" s="78" t="n"/>
      <c r="BF3" s="74" t="n"/>
      <c r="BG3" s="77" t="n"/>
      <c r="BH3" s="79" t="n"/>
      <c r="BI3" s="74" t="n"/>
      <c r="BJ3" s="74" t="n"/>
      <c r="BK3" s="79"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80" t="n"/>
      <c r="CM3" s="80" t="n"/>
      <c r="CN3" s="80" t="n"/>
      <c r="CO3" s="80" t="n"/>
      <c r="CP3" s="80" t="n"/>
      <c r="CQ3" s="80" t="n"/>
      <c r="CR3" s="80" t="n"/>
      <c r="CS3" s="80" t="n"/>
      <c r="CT3" s="80" t="n"/>
      <c r="CU3" s="80" t="n"/>
      <c r="CV3" s="80" t="n"/>
    </row>
    <row r="4" ht="15.15" customHeight="1" s="1">
      <c r="A4" s="10" t="n">
        <v>519674</v>
      </c>
      <c r="B4" s="0" t="inlineStr">
        <is>
          <t>银河创新成长混合</t>
        </is>
      </c>
      <c r="D4" s="0" t="inlineStr">
        <is>
          <t>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t>
        </is>
      </c>
      <c r="H4" s="3" t="n">
        <v>5</v>
      </c>
      <c r="I4" s="74" t="n">
        <v>5.8071</v>
      </c>
      <c r="J4" s="75" t="n">
        <v>3.694510910324632</v>
      </c>
      <c r="K4" s="76" t="n">
        <v>6</v>
      </c>
      <c r="L4" s="76" t="n">
        <v>12.9214794073037</v>
      </c>
      <c r="M4" s="76" t="n">
        <v>5.8071</v>
      </c>
      <c r="N4" s="77" t="inlineStr">
        <is>
          <t>2020-02-18</t>
        </is>
      </c>
      <c r="O4" s="30">
        <f>(P4-I4)/I4*100</f>
        <v/>
      </c>
      <c r="P4" s="3" t="n">
        <v>3.334</v>
      </c>
      <c r="Q4" s="22" t="inlineStr">
        <is>
          <t>20191018</t>
        </is>
      </c>
      <c r="R4" s="30">
        <f>(S4-I4)/I4*100</f>
        <v/>
      </c>
      <c r="S4" s="3" t="n">
        <v>3.698</v>
      </c>
      <c r="T4" s="22" t="inlineStr">
        <is>
          <t>20191119</t>
        </is>
      </c>
      <c r="U4" s="75" t="n"/>
      <c r="V4" s="76" t="n"/>
      <c r="W4" s="76" t="n"/>
      <c r="X4" s="75" t="n"/>
      <c r="Y4" s="76" t="n"/>
      <c r="Z4" s="74" t="n"/>
      <c r="AA4" s="75" t="n"/>
      <c r="AB4" s="76" t="n"/>
      <c r="AC4" s="74" t="n"/>
      <c r="AD4" s="75" t="n"/>
      <c r="AE4" s="74" t="n"/>
      <c r="AF4" s="74" t="n"/>
      <c r="AG4" s="75" t="n"/>
      <c r="AH4" s="74" t="n"/>
      <c r="AI4" s="74" t="n"/>
      <c r="AJ4" s="75" t="n"/>
      <c r="AK4" s="74" t="n"/>
      <c r="AL4" s="74" t="n"/>
      <c r="AM4" s="75" t="n"/>
      <c r="AN4" s="74" t="n"/>
      <c r="AO4" s="74" t="n"/>
      <c r="AP4" s="75" t="n"/>
      <c r="AQ4" s="74" t="n"/>
      <c r="AR4" s="74" t="n"/>
      <c r="AS4" s="75" t="n"/>
      <c r="AT4" s="74" t="n"/>
      <c r="AU4" s="74" t="n"/>
      <c r="AV4" s="75" t="n"/>
      <c r="AW4" s="74" t="n"/>
      <c r="AX4" s="74" t="n"/>
      <c r="AY4" s="75" t="n"/>
      <c r="AZ4" s="74" t="n"/>
      <c r="BA4" s="74" t="n"/>
      <c r="BB4" s="75" t="n"/>
      <c r="BC4" s="74" t="n"/>
      <c r="BD4" s="74" t="n"/>
      <c r="BE4" s="79" t="n"/>
      <c r="BF4" s="74" t="n"/>
      <c r="BG4" s="74" t="n"/>
      <c r="BH4" s="79" t="n"/>
      <c r="BI4" s="74" t="n"/>
      <c r="BJ4" s="74" t="n"/>
      <c r="BK4" s="79"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80" t="n"/>
      <c r="CM4" s="80" t="n"/>
      <c r="CN4" s="80" t="n"/>
      <c r="CO4" s="80" t="n"/>
      <c r="CP4" s="80" t="n"/>
      <c r="CQ4" s="80" t="n"/>
      <c r="CR4" s="80" t="n"/>
      <c r="CS4" s="80" t="n"/>
      <c r="CT4" s="80" t="n"/>
      <c r="CU4" s="80" t="n"/>
      <c r="CV4" s="80" t="n"/>
    </row>
    <row r="5" ht="15.15" customHeight="1" s="1">
      <c r="A5" s="34" t="inlineStr">
        <is>
          <t>003745</t>
        </is>
      </c>
      <c r="B5" s="0" t="inlineStr">
        <is>
          <t>广发多元新兴股票</t>
        </is>
      </c>
      <c r="D5" s="0" t="inlineStr">
        <is>
          <t>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t>
        </is>
      </c>
      <c r="H5" s="3" t="n">
        <v>5</v>
      </c>
      <c r="I5" s="74" t="n">
        <v>2.035</v>
      </c>
      <c r="J5" s="75" t="n">
        <v>3.017110458641293</v>
      </c>
      <c r="K5" s="76" t="n">
        <v>6</v>
      </c>
      <c r="L5" s="76" t="n">
        <v>10.56778049443087</v>
      </c>
      <c r="M5" s="76" t="n">
        <v>2.035</v>
      </c>
      <c r="N5" s="77" t="inlineStr">
        <is>
          <t>2020-02-18</t>
        </is>
      </c>
      <c r="O5" s="30">
        <f>(P5-I5)/I5*100</f>
        <v/>
      </c>
      <c r="P5" s="3" t="n">
        <v>1.241</v>
      </c>
      <c r="Q5" s="22" t="inlineStr">
        <is>
          <t>20191021</t>
        </is>
      </c>
      <c r="R5" s="30">
        <f>(S5-I5)/I5*100</f>
        <v/>
      </c>
      <c r="S5" s="3" t="n">
        <v>1.4379</v>
      </c>
      <c r="T5" s="22" t="inlineStr">
        <is>
          <t>20191119</t>
        </is>
      </c>
      <c r="U5" s="75" t="n"/>
      <c r="V5" s="76" t="n"/>
      <c r="W5" s="76" t="n"/>
      <c r="X5" s="75" t="n"/>
      <c r="Y5" s="76" t="n"/>
      <c r="Z5" s="74" t="n"/>
      <c r="AA5" s="75" t="n"/>
      <c r="AB5" s="76" t="n"/>
      <c r="AC5" s="74" t="n"/>
      <c r="AD5" s="75" t="n"/>
      <c r="AE5" s="74" t="n"/>
      <c r="AF5" s="74" t="n"/>
      <c r="AG5" s="75" t="n"/>
      <c r="AH5" s="74" t="n"/>
      <c r="AI5" s="74" t="n"/>
      <c r="AJ5" s="75" t="n"/>
      <c r="AK5" s="74" t="n"/>
      <c r="AL5" s="74" t="n"/>
      <c r="AM5" s="75" t="n"/>
      <c r="AN5" s="74" t="n"/>
      <c r="AO5" s="74" t="n"/>
      <c r="AP5" s="75" t="n"/>
      <c r="AQ5" s="74" t="n"/>
      <c r="AR5" s="74" t="n"/>
      <c r="AS5" s="75" t="n"/>
      <c r="AT5" s="74" t="n"/>
      <c r="AU5" s="74" t="n"/>
      <c r="AV5" s="75" t="n"/>
      <c r="AW5" s="74" t="n"/>
      <c r="AX5" s="74" t="n"/>
      <c r="AY5" s="75" t="n"/>
      <c r="AZ5" s="74" t="n"/>
      <c r="BA5" s="74" t="n"/>
      <c r="BB5" s="75" t="n"/>
      <c r="BC5" s="74" t="n"/>
      <c r="BD5" s="74" t="n"/>
      <c r="BE5" s="79" t="n"/>
      <c r="BF5" s="74" t="n"/>
      <c r="BG5" s="74" t="n"/>
      <c r="BH5" s="79" t="n"/>
      <c r="BI5" s="74" t="n"/>
      <c r="BJ5" s="74" t="n"/>
      <c r="BK5" s="79"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80" t="n"/>
      <c r="CM5" s="80" t="n"/>
      <c r="CN5" s="80" t="n"/>
      <c r="CO5" s="80" t="n"/>
      <c r="CP5" s="80" t="n"/>
      <c r="CQ5" s="80" t="n"/>
      <c r="CR5" s="80" t="n"/>
      <c r="CS5" s="80" t="n"/>
      <c r="CT5" s="80" t="n"/>
      <c r="CU5" s="80" t="n"/>
      <c r="CV5" s="80" t="n"/>
    </row>
    <row r="6" ht="15.15" customHeight="1" s="1">
      <c r="A6" s="10" t="n">
        <v>161810</v>
      </c>
      <c r="B6" s="0" t="inlineStr">
        <is>
          <t>银华内需精选混合(LOF)</t>
        </is>
      </c>
      <c r="D6" s="0" t="inlineStr">
        <is>
          <t>2.101, 2.144, 2.118, 2.103, 2.041, 2.003, 2.043, 2.041, 2.05, 2.036, 2.068, 2.084, 2.078, 2.103, 2.131, 2.148, 2.152, 2.112, 2.133, 2.136, 2.184, 2.229, 2.219, 2.202, 2.196, 2.116, 2.155, 2.198, 2.203, 2.164, 2.171, 2.196, 2.251, 2.243, 2.262, 2.317, 2.289, 2.321, 2.305, 2.363, 2.358, 2.357, 2.343, 2.361, 2.407, 2.373, 2.395, 2.273, 2.087, 2.157, 2.222, 2.295, 2.372, 2.383, 2.362, 2.422, 2.42, 2.44, 2.522, 2.568</t>
        </is>
      </c>
      <c r="E6" s="0" t="inlineStr">
        <is>
          <t>有机会</t>
        </is>
      </c>
      <c r="H6" s="3" t="n">
        <v>15</v>
      </c>
      <c r="I6" s="74" t="n">
        <v>2.568</v>
      </c>
      <c r="J6" s="75" t="n">
        <v>1.82394924662967</v>
      </c>
      <c r="K6" s="76" t="n">
        <v>3</v>
      </c>
      <c r="L6" s="76" t="n">
        <v>6.127770534550195</v>
      </c>
      <c r="M6" s="76" t="n">
        <v>2.442</v>
      </c>
      <c r="N6" s="77" t="inlineStr">
        <is>
          <t>2020-02-18</t>
        </is>
      </c>
      <c r="O6" s="30">
        <f>(P6-I6)/I6*100</f>
        <v/>
      </c>
      <c r="P6" s="3" t="n">
        <v>1.934</v>
      </c>
      <c r="Q6" s="22" t="inlineStr">
        <is>
          <t>20191016</t>
        </is>
      </c>
      <c r="R6" s="30">
        <f>(S6-I6)/I6*100</f>
        <v/>
      </c>
      <c r="S6" s="3" t="n">
        <v>2.144</v>
      </c>
      <c r="T6" s="22" t="inlineStr">
        <is>
          <t>20191119</t>
        </is>
      </c>
      <c r="U6" s="75" t="n"/>
      <c r="V6" s="76" t="n"/>
      <c r="W6" s="76" t="n"/>
      <c r="X6" s="75" t="n"/>
      <c r="Y6" s="76" t="n"/>
      <c r="Z6" s="74" t="n"/>
      <c r="AA6" s="75" t="n"/>
      <c r="AB6" s="76" t="n"/>
      <c r="AC6" s="74" t="n"/>
      <c r="AD6" s="75" t="n"/>
      <c r="AE6" s="74" t="n"/>
      <c r="AF6" s="74" t="n"/>
      <c r="AG6" s="75" t="n"/>
      <c r="AH6" s="74" t="n"/>
      <c r="AI6" s="74" t="n"/>
      <c r="AJ6" s="75" t="n"/>
      <c r="AK6" s="74" t="n"/>
      <c r="AL6" s="74" t="n"/>
      <c r="AM6" s="75" t="n"/>
      <c r="AN6" s="74" t="n"/>
      <c r="AO6" s="74" t="n"/>
      <c r="AP6" s="75" t="n"/>
      <c r="AQ6" s="74" t="n"/>
      <c r="AR6" s="74" t="n"/>
      <c r="AS6" s="78" t="n"/>
      <c r="AT6" s="74" t="n"/>
      <c r="AU6" s="74" t="n"/>
      <c r="AV6" s="78" t="n"/>
      <c r="AW6" s="74" t="n"/>
      <c r="AX6" s="74" t="n"/>
      <c r="AY6" s="79" t="n"/>
      <c r="AZ6" s="74" t="n"/>
      <c r="BA6" s="74" t="n"/>
      <c r="BB6" s="79" t="n"/>
      <c r="BC6" s="74" t="n"/>
      <c r="BD6" s="74" t="n"/>
      <c r="BE6" s="79" t="n"/>
      <c r="BF6" s="74" t="n"/>
      <c r="BG6" s="74" t="n"/>
      <c r="BH6" s="79"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80" t="n"/>
      <c r="CM6" s="80" t="n"/>
      <c r="CN6" s="80" t="n"/>
      <c r="CO6" s="80" t="n"/>
      <c r="CP6" s="80" t="n"/>
      <c r="CQ6" s="80" t="n"/>
      <c r="CR6" s="80" t="n"/>
      <c r="CS6" s="80" t="n"/>
      <c r="CT6" s="80" t="n"/>
      <c r="CU6" s="80" t="n"/>
      <c r="CV6" s="80" t="n"/>
    </row>
    <row r="7" ht="15.15" customHeight="1" s="1">
      <c r="A7" s="25" t="n">
        <v>162412</v>
      </c>
      <c r="B7" s="0" t="inlineStr">
        <is>
          <t>华宝中证医疗指数分级</t>
        </is>
      </c>
      <c r="C7" s="19" t="inlineStr">
        <is>
          <t>中证医疗指数</t>
        </is>
      </c>
      <c r="D7" s="0" t="inlineStr">
        <is>
          <t>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 1.2379, 1.2328, 1.2365, 1.2609, 1.2546, 1.2483, 1.2871, 1.2944</t>
        </is>
      </c>
      <c r="E7" s="26" t="inlineStr">
        <is>
          <t>本次回撤结束就买，同类前4，指数到8700左右时买</t>
        </is>
      </c>
      <c r="G7" s="0" t="inlineStr">
        <is>
          <t>中</t>
        </is>
      </c>
      <c r="H7" s="3" t="n">
        <v>5</v>
      </c>
      <c r="I7" s="74" t="n">
        <v>1.2944</v>
      </c>
      <c r="J7" s="75" t="n">
        <v>0.5671664983295848</v>
      </c>
      <c r="K7" s="76" t="n">
        <v>2</v>
      </c>
      <c r="L7" s="76" t="n">
        <v>3.698055661456364</v>
      </c>
      <c r="M7" s="76" t="n">
        <v>0.544</v>
      </c>
      <c r="N7" s="77" t="inlineStr">
        <is>
          <t>2020-02-18</t>
        </is>
      </c>
      <c r="O7" s="30">
        <f>(P7-I7)/I7*100</f>
        <v/>
      </c>
      <c r="P7" s="3" t="n">
        <v>1.0893</v>
      </c>
      <c r="Q7" s="22" t="inlineStr">
        <is>
          <t>20191024</t>
        </is>
      </c>
      <c r="R7" s="30">
        <f>(S7-I7)/I7*100</f>
        <v/>
      </c>
      <c r="S7" s="3" t="n">
        <v>1.2194</v>
      </c>
      <c r="T7" s="22" t="inlineStr">
        <is>
          <t>20191120</t>
        </is>
      </c>
      <c r="U7" s="75" t="n"/>
      <c r="V7" s="76" t="n"/>
      <c r="W7" s="76" t="n"/>
      <c r="X7" s="75" t="n"/>
      <c r="Y7" s="76" t="n"/>
      <c r="Z7" s="74" t="n"/>
      <c r="AA7" s="75" t="n"/>
      <c r="AB7" s="76" t="n"/>
      <c r="AC7" s="74" t="n"/>
      <c r="AD7" s="75" t="n"/>
      <c r="AE7" s="74" t="n"/>
      <c r="AF7" s="74" t="n"/>
      <c r="AG7" s="75" t="n"/>
      <c r="AH7" s="74" t="n"/>
      <c r="AI7" s="74" t="n"/>
      <c r="AJ7" s="75" t="n"/>
      <c r="AK7" s="74" t="n"/>
      <c r="AL7" s="74" t="n"/>
      <c r="AM7" s="75" t="n"/>
      <c r="AN7" s="74" t="n"/>
      <c r="AO7" s="74" t="n"/>
      <c r="AP7" s="75" t="n"/>
      <c r="AQ7" s="74" t="n"/>
      <c r="AR7" s="74" t="n"/>
      <c r="AS7" s="75" t="n"/>
      <c r="AT7" s="74" t="n"/>
      <c r="AU7" s="74" t="n"/>
      <c r="AV7" s="75" t="n"/>
      <c r="AW7" s="74" t="n"/>
      <c r="AX7" s="74" t="n"/>
      <c r="AY7" s="75" t="n"/>
      <c r="AZ7" s="74" t="n"/>
      <c r="BA7" s="74" t="n"/>
      <c r="BB7" s="75" t="n"/>
      <c r="BC7" s="74" t="n"/>
      <c r="BD7" s="74" t="n"/>
      <c r="BE7" s="75" t="n"/>
      <c r="BF7" s="74" t="n"/>
      <c r="BG7" s="74" t="n"/>
      <c r="BH7" s="79" t="n"/>
      <c r="BI7" s="74" t="n"/>
      <c r="BJ7" s="74" t="n"/>
      <c r="BK7" s="79"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80" t="n"/>
      <c r="CM7" s="80" t="n"/>
      <c r="CN7" s="80" t="n"/>
      <c r="CO7" s="80" t="n"/>
      <c r="CP7" s="80" t="n"/>
      <c r="CQ7" s="80" t="n"/>
      <c r="CR7" s="80" t="n"/>
      <c r="CS7" s="80" t="n"/>
      <c r="CT7" s="80" t="n"/>
      <c r="CU7" s="80" t="n"/>
      <c r="CV7" s="80" t="n"/>
    </row>
    <row r="8" ht="15.15" customHeight="1" s="1">
      <c r="A8" s="34" t="inlineStr">
        <is>
          <t>006113</t>
        </is>
      </c>
      <c r="B8" s="0" t="inlineStr">
        <is>
          <t>汇添富创新医药混合</t>
        </is>
      </c>
      <c r="D8" s="0" t="inlineStr">
        <is>
          <t>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t>
        </is>
      </c>
      <c r="E8" s="3" t="inlineStr">
        <is>
          <t>1808成立</t>
        </is>
      </c>
      <c r="H8" s="3" t="n">
        <v>5</v>
      </c>
      <c r="I8" s="74" t="n">
        <v>1.8309</v>
      </c>
      <c r="J8" s="75" t="n">
        <v>-0.152696733380604</v>
      </c>
      <c r="K8" s="76" t="n">
        <v>1</v>
      </c>
      <c r="L8" s="76" t="n">
        <v>-0.152696733380604</v>
      </c>
      <c r="M8" s="76" t="n">
        <v>1.8309</v>
      </c>
      <c r="N8" s="77" t="inlineStr">
        <is>
          <t>2020-02-18</t>
        </is>
      </c>
      <c r="O8" s="30">
        <f>(P8-I8)/I8*100</f>
        <v/>
      </c>
      <c r="P8" s="3" t="n">
        <v>1.5551</v>
      </c>
      <c r="Q8" s="22" t="inlineStr">
        <is>
          <t>20191024</t>
        </is>
      </c>
      <c r="R8" s="30">
        <f>(S8-I8)/I8*100</f>
        <v/>
      </c>
      <c r="S8" s="3" t="n">
        <v>1.7046</v>
      </c>
      <c r="T8" s="22" t="inlineStr">
        <is>
          <t>20191119</t>
        </is>
      </c>
      <c r="U8" s="75" t="n"/>
      <c r="V8" s="76" t="n"/>
      <c r="W8" s="76" t="n"/>
      <c r="X8" s="75" t="n"/>
      <c r="Y8" s="76" t="n"/>
      <c r="Z8" s="74" t="n"/>
      <c r="AA8" s="75" t="n"/>
      <c r="AB8" s="76" t="n"/>
      <c r="AC8" s="74" t="n"/>
      <c r="AD8" s="75" t="n"/>
      <c r="AE8" s="74" t="n"/>
      <c r="AF8" s="74" t="n"/>
      <c r="AG8" s="75" t="n"/>
      <c r="AH8" s="74" t="n"/>
      <c r="AI8" s="74" t="n"/>
      <c r="AJ8" s="75" t="n"/>
      <c r="AK8" s="74" t="n"/>
      <c r="AL8" s="74" t="n"/>
      <c r="AM8" s="75" t="n"/>
      <c r="AN8" s="74" t="n"/>
      <c r="AO8" s="74" t="n"/>
      <c r="AP8" s="75" t="n"/>
      <c r="AQ8" s="74" t="n"/>
      <c r="AR8" s="74" t="n"/>
      <c r="AS8" s="75" t="n"/>
      <c r="AT8" s="74" t="n"/>
      <c r="AU8" s="74" t="n"/>
      <c r="AV8" s="75" t="n"/>
      <c r="AW8" s="74" t="n"/>
      <c r="AX8" s="74" t="n"/>
      <c r="AY8" s="75" t="n"/>
      <c r="AZ8" s="74" t="n"/>
      <c r="BA8" s="74" t="n"/>
      <c r="BB8" s="75" t="n"/>
      <c r="BC8" s="74" t="n"/>
      <c r="BD8" s="74" t="n"/>
      <c r="BE8" s="78" t="n"/>
      <c r="BF8" s="74" t="n"/>
      <c r="BG8" s="74" t="n"/>
      <c r="BH8" s="79"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80" t="n"/>
      <c r="CM8" s="80" t="n"/>
      <c r="CN8" s="80" t="n"/>
      <c r="CO8" s="80" t="n"/>
      <c r="CP8" s="80" t="n"/>
      <c r="CQ8" s="80" t="n"/>
      <c r="CR8" s="80" t="n"/>
      <c r="CS8" s="80" t="n"/>
      <c r="CT8" s="80" t="n"/>
      <c r="CU8" s="80" t="n"/>
      <c r="CV8" s="80" t="n"/>
    </row>
    <row r="9" ht="15.15" customHeight="1" s="1">
      <c r="A9" s="35" t="inlineStr">
        <is>
          <t>001480</t>
        </is>
      </c>
      <c r="B9" s="0" t="inlineStr">
        <is>
          <t>财通成长优选混合</t>
        </is>
      </c>
      <c r="D9" s="0" t="inlineStr">
        <is>
          <t>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t>
        </is>
      </c>
      <c r="E9" s="3" t="inlineStr">
        <is>
          <t>最近涨了不少</t>
        </is>
      </c>
      <c r="H9" s="3" t="n">
        <v>4</v>
      </c>
      <c r="I9" s="74" t="n">
        <v>1.622</v>
      </c>
      <c r="J9" s="75" t="n">
        <v>1.185277604491586</v>
      </c>
      <c r="K9" s="76" t="n">
        <v>6</v>
      </c>
      <c r="L9" s="76" t="n">
        <v>11.24828532235941</v>
      </c>
      <c r="M9" s="76" t="n">
        <v>1.622</v>
      </c>
      <c r="N9" s="77" t="inlineStr">
        <is>
          <t>2020-02-18</t>
        </is>
      </c>
      <c r="O9" s="30">
        <f>(P9-I9)/I9*100</f>
        <v/>
      </c>
      <c r="P9" s="3" t="n">
        <v>1.164</v>
      </c>
      <c r="Q9" s="22" t="inlineStr">
        <is>
          <t>20191008</t>
        </is>
      </c>
      <c r="R9" s="30">
        <f>(S9-I9)/I9*100</f>
        <v/>
      </c>
      <c r="S9" s="3" t="n">
        <v>1.241</v>
      </c>
      <c r="T9" s="22" t="inlineStr">
        <is>
          <t>20191114</t>
        </is>
      </c>
      <c r="U9" s="75" t="n"/>
      <c r="V9" s="76" t="n"/>
      <c r="W9" s="76" t="n"/>
      <c r="X9" s="75" t="n"/>
      <c r="Y9" s="76" t="n"/>
      <c r="Z9" s="74" t="n"/>
      <c r="AA9" s="75" t="n"/>
      <c r="AB9" s="76" t="n"/>
      <c r="AC9" s="74" t="n"/>
      <c r="AD9" s="75" t="n"/>
      <c r="AE9" s="74" t="n"/>
      <c r="AF9" s="74" t="n"/>
      <c r="AG9" s="75" t="n"/>
      <c r="AH9" s="74" t="n"/>
      <c r="AI9" s="74" t="n"/>
      <c r="AJ9" s="75" t="n"/>
      <c r="AK9" s="74" t="n"/>
      <c r="AL9" s="74" t="n"/>
      <c r="AM9" s="75" t="n"/>
      <c r="AN9" s="74" t="n"/>
      <c r="AO9" s="74" t="n"/>
      <c r="AP9" s="75" t="n"/>
      <c r="AQ9" s="74" t="n"/>
      <c r="AR9" s="74" t="n"/>
      <c r="AS9" s="75" t="n"/>
      <c r="AT9" s="74" t="n"/>
      <c r="AU9" s="74" t="n"/>
      <c r="AV9" s="75" t="n"/>
      <c r="AW9" s="74" t="n"/>
      <c r="AX9" s="74" t="n"/>
      <c r="AY9" s="75" t="n"/>
      <c r="AZ9" s="74" t="n"/>
      <c r="BA9" s="74" t="n"/>
      <c r="BB9" s="79" t="n"/>
      <c r="BC9" s="74" t="n"/>
      <c r="BD9" s="74" t="n"/>
      <c r="BE9" s="79" t="n"/>
      <c r="BF9" s="74" t="n"/>
      <c r="BG9" s="74" t="n"/>
      <c r="BH9" s="74"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80" t="n"/>
      <c r="CM9" s="80" t="n"/>
      <c r="CN9" s="80" t="n"/>
      <c r="CO9" s="80" t="n"/>
      <c r="CP9" s="80" t="n"/>
      <c r="CQ9" s="80" t="n"/>
      <c r="CR9" s="80" t="n"/>
      <c r="CS9" s="80" t="n"/>
      <c r="CT9" s="80" t="n"/>
      <c r="CU9" s="80" t="n"/>
      <c r="CV9" s="80" t="n"/>
    </row>
    <row r="10" ht="15.15" customHeight="1" s="1">
      <c r="A10" s="34" t="inlineStr">
        <is>
          <t>006879</t>
        </is>
      </c>
      <c r="B10" s="0" t="inlineStr">
        <is>
          <t>华安智能生活混合</t>
        </is>
      </c>
      <c r="D10" s="0" t="inlineStr">
        <is>
          <t>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t>
        </is>
      </c>
      <c r="E10" s="0" t="inlineStr">
        <is>
          <t>1905成立</t>
        </is>
      </c>
      <c r="G10" s="0" t="inlineStr">
        <is>
          <t>中</t>
        </is>
      </c>
      <c r="H10" s="3" t="n">
        <v>3</v>
      </c>
      <c r="I10" s="74" t="n">
        <v>1.8836</v>
      </c>
      <c r="J10" s="75" t="n">
        <v>0.3890635825827353</v>
      </c>
      <c r="K10" s="76" t="n">
        <v>2</v>
      </c>
      <c r="L10" s="76" t="n">
        <v>3.43767160900604</v>
      </c>
      <c r="M10" s="76" t="n">
        <v>1.8836</v>
      </c>
      <c r="N10" s="77" t="inlineStr">
        <is>
          <t>2020-02-18</t>
        </is>
      </c>
      <c r="O10" s="30">
        <f>(P10-I10)/I10*100</f>
        <v/>
      </c>
      <c r="P10" s="3" t="n">
        <v>1.3574</v>
      </c>
      <c r="Q10" s="22" t="inlineStr">
        <is>
          <t>20191023</t>
        </is>
      </c>
      <c r="R10" s="30">
        <f>(S10-I10)/I10*100</f>
        <v/>
      </c>
      <c r="S10" s="3" t="n">
        <v>1.5032</v>
      </c>
      <c r="T10" s="22" t="inlineStr">
        <is>
          <t>20191119</t>
        </is>
      </c>
      <c r="U10" s="75" t="n"/>
      <c r="V10" s="76" t="n"/>
      <c r="W10" s="76" t="n"/>
      <c r="X10" s="75" t="n"/>
      <c r="Y10" s="76" t="n"/>
      <c r="Z10" s="74" t="n"/>
      <c r="AA10" s="75" t="n"/>
      <c r="AB10" s="76" t="n"/>
      <c r="AC10" s="74" t="n"/>
      <c r="AD10" s="75" t="n"/>
      <c r="AE10" s="74" t="n"/>
      <c r="AF10" s="74" t="n"/>
      <c r="AG10" s="75" t="n"/>
      <c r="AH10" s="74" t="n"/>
      <c r="AI10" s="74" t="n"/>
      <c r="AJ10" s="75" t="n"/>
      <c r="AK10" s="74" t="n"/>
      <c r="AL10" s="74" t="n"/>
      <c r="AM10" s="75" t="n"/>
      <c r="AN10" s="74" t="n"/>
      <c r="AO10" s="74" t="n"/>
      <c r="AP10" s="75" t="n"/>
      <c r="AQ10" s="74" t="n"/>
      <c r="AR10" s="74" t="n"/>
      <c r="AS10" s="75" t="n"/>
      <c r="AT10" s="74" t="n"/>
      <c r="AU10" s="74" t="n"/>
      <c r="AV10" s="75" t="n"/>
      <c r="AW10" s="74" t="n"/>
      <c r="AX10" s="74" t="n"/>
      <c r="AY10" s="75" t="n"/>
      <c r="AZ10" s="74" t="n"/>
      <c r="BA10" s="74" t="n"/>
      <c r="BB10" s="79" t="n"/>
      <c r="BC10" s="74" t="n"/>
      <c r="BD10" s="74" t="n"/>
      <c r="BE10" s="79" t="n"/>
      <c r="BF10" s="74" t="n"/>
      <c r="BG10" s="74" t="n"/>
      <c r="BH10" s="79" t="n"/>
      <c r="BI10" s="74" t="n"/>
      <c r="BJ10" s="74" t="n"/>
      <c r="BK10" s="79"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80" t="n"/>
      <c r="CM10" s="80" t="n"/>
      <c r="CN10" s="80" t="n"/>
      <c r="CO10" s="80" t="n"/>
      <c r="CP10" s="80" t="n"/>
      <c r="CQ10" s="80" t="n"/>
      <c r="CR10" s="80" t="n"/>
      <c r="CS10" s="80" t="n"/>
      <c r="CT10" s="80" t="n"/>
      <c r="CU10" s="80" t="n"/>
      <c r="CV10" s="80" t="n"/>
    </row>
    <row r="11" ht="15.15" customHeight="1" s="1">
      <c r="A11" s="34" t="inlineStr">
        <is>
          <t>007873</t>
        </is>
      </c>
      <c r="B11" s="0" t="inlineStr">
        <is>
          <t>华宝科技ETF联接A</t>
        </is>
      </c>
      <c r="D11" s="0" t="inlineStr">
        <is>
          <t>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t>
        </is>
      </c>
      <c r="E11" s="3" t="inlineStr">
        <is>
          <t>1908成立</t>
        </is>
      </c>
      <c r="H11" s="3" t="n">
        <v>3</v>
      </c>
      <c r="I11" s="74" t="n">
        <v>1.3253</v>
      </c>
      <c r="J11" s="75" t="n">
        <v>0.8062675895641547</v>
      </c>
      <c r="K11" s="76" t="n">
        <v>3</v>
      </c>
      <c r="L11" s="76" t="n">
        <v>4.132945705979413</v>
      </c>
      <c r="M11" s="76" t="n">
        <v>1.3253</v>
      </c>
      <c r="N11" s="77" t="inlineStr">
        <is>
          <t>2020-02-18</t>
        </is>
      </c>
      <c r="O11" s="30">
        <f>(P11-I11)/I11*100</f>
        <v/>
      </c>
      <c r="P11" s="3" t="n">
        <v>1.0004</v>
      </c>
      <c r="Q11" s="22" t="inlineStr">
        <is>
          <t>20191021</t>
        </is>
      </c>
      <c r="R11" s="30">
        <f>(S11-I11)/I11*100</f>
        <v/>
      </c>
      <c r="S11" s="3" t="n">
        <v>1.0902</v>
      </c>
      <c r="T11" s="22" t="inlineStr">
        <is>
          <t>20191119</t>
        </is>
      </c>
      <c r="U11" s="75" t="n"/>
      <c r="V11" s="76" t="n"/>
      <c r="W11" s="76" t="n"/>
      <c r="X11" s="75" t="n"/>
      <c r="Y11" s="76" t="n"/>
      <c r="Z11" s="74" t="n"/>
      <c r="AA11" s="75" t="n"/>
      <c r="AB11" s="76" t="n"/>
      <c r="AC11" s="74" t="n"/>
      <c r="AD11" s="75" t="n"/>
      <c r="AE11" s="74" t="n"/>
      <c r="AF11" s="74" t="n"/>
      <c r="AG11" s="75" t="n"/>
      <c r="AH11" s="74" t="n"/>
      <c r="AI11" s="74" t="n"/>
      <c r="AJ11" s="75" t="n"/>
      <c r="AK11" s="74" t="n"/>
      <c r="AL11" s="74" t="n"/>
      <c r="AM11" s="79" t="n"/>
      <c r="AN11" s="74" t="n"/>
      <c r="AO11" s="74" t="n"/>
      <c r="AP11" s="79" t="n"/>
      <c r="AQ11" s="74" t="n"/>
      <c r="AR11" s="74" t="n"/>
      <c r="AS11" s="79" t="n"/>
      <c r="AT11" s="74" t="n"/>
      <c r="AU11" s="74" t="n"/>
      <c r="AV11" s="79" t="n"/>
      <c r="AW11" s="74" t="n"/>
      <c r="AX11" s="74" t="n"/>
      <c r="AY11" s="74" t="n"/>
      <c r="AZ11" s="74" t="n"/>
      <c r="BA11" s="74" t="n"/>
      <c r="BB11" s="81" t="n"/>
      <c r="BC11" s="74" t="n"/>
      <c r="BD11" s="74" t="n"/>
      <c r="BE11" s="81" t="n"/>
      <c r="BF11" s="74" t="n"/>
      <c r="BG11" s="74" t="n"/>
      <c r="BH11" s="74"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80" t="n"/>
      <c r="CM11" s="80" t="n"/>
      <c r="CN11" s="80" t="n"/>
      <c r="CO11" s="80" t="n"/>
      <c r="CP11" s="80" t="n"/>
      <c r="CQ11" s="80" t="n"/>
      <c r="CR11" s="80" t="n"/>
      <c r="CS11" s="80" t="n"/>
      <c r="CT11" s="80" t="n"/>
      <c r="CU11" s="80" t="n"/>
      <c r="CV11" s="80" t="n"/>
    </row>
    <row r="12" ht="15.15" customHeight="1" s="1">
      <c r="A12" s="34" t="inlineStr">
        <is>
          <t>007490</t>
        </is>
      </c>
      <c r="B12" s="0" t="inlineStr">
        <is>
          <t>南方信息创新混合A</t>
        </is>
      </c>
      <c r="D12" s="0" t="inlineStr">
        <is>
          <t>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t>
        </is>
      </c>
      <c r="E12" s="3" t="inlineStr">
        <is>
          <t>1906成立</t>
        </is>
      </c>
      <c r="H12" s="3" t="n">
        <v>3</v>
      </c>
      <c r="I12" s="74" t="n">
        <v>1.8464</v>
      </c>
      <c r="J12" s="75" t="n">
        <v>1.289154643699604</v>
      </c>
      <c r="K12" s="76" t="n">
        <v>2</v>
      </c>
      <c r="L12" s="76" t="n">
        <v>5.142076191560848</v>
      </c>
      <c r="M12" s="76" t="n">
        <v>1.8464</v>
      </c>
      <c r="N12" s="77" t="inlineStr">
        <is>
          <t>2020-02-18</t>
        </is>
      </c>
      <c r="O12" s="30">
        <f>(P12-I12)/I12*100</f>
        <v/>
      </c>
      <c r="P12" s="3" t="n">
        <v>1.1984</v>
      </c>
      <c r="Q12" s="22" t="inlineStr">
        <is>
          <t>20191008</t>
        </is>
      </c>
      <c r="R12" s="30">
        <f>(S12-I12)/I12*100</f>
        <v/>
      </c>
      <c r="S12" s="3" t="n">
        <v>1.3667</v>
      </c>
      <c r="T12" s="22" t="inlineStr">
        <is>
          <t>20191119</t>
        </is>
      </c>
      <c r="U12" s="75" t="n"/>
      <c r="V12" s="76" t="n"/>
      <c r="W12" s="76" t="n"/>
      <c r="X12" s="75" t="n"/>
      <c r="Y12" s="76" t="n"/>
      <c r="Z12" s="74" t="n"/>
      <c r="AA12" s="75" t="n"/>
      <c r="AB12" s="76" t="n"/>
      <c r="AC12" s="74" t="n"/>
      <c r="AD12" s="75" t="n"/>
      <c r="AE12" s="74" t="n"/>
      <c r="AF12" s="74" t="n"/>
      <c r="AG12" s="75" t="n"/>
      <c r="AH12" s="74" t="n"/>
      <c r="AI12" s="74" t="n"/>
      <c r="AJ12" s="75" t="n"/>
      <c r="AK12" s="74" t="n"/>
      <c r="AL12" s="74" t="n"/>
      <c r="AM12" s="75" t="n"/>
      <c r="AN12" s="74" t="n"/>
      <c r="AO12" s="74" t="n"/>
      <c r="AP12" s="75" t="n"/>
      <c r="AQ12" s="74" t="n"/>
      <c r="AR12" s="74" t="n"/>
      <c r="AS12" s="75" t="n"/>
      <c r="AT12" s="74" t="n"/>
      <c r="AU12" s="74" t="n"/>
      <c r="AV12" s="75" t="n"/>
      <c r="AW12" s="74" t="n"/>
      <c r="AX12" s="74" t="n"/>
      <c r="AY12" s="75" t="n"/>
      <c r="AZ12" s="74" t="n"/>
      <c r="BA12" s="74" t="n"/>
      <c r="BB12" s="75" t="n"/>
      <c r="BC12" s="74" t="n"/>
      <c r="BD12" s="74" t="n"/>
      <c r="BE12" s="78" t="n"/>
      <c r="BF12" s="74" t="n"/>
      <c r="BG12" s="74" t="n"/>
      <c r="BH12" s="79" t="n"/>
      <c r="BI12" s="74" t="n"/>
      <c r="BJ12" s="74" t="n"/>
      <c r="BK12" s="79"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80" t="n"/>
      <c r="CM12" s="80" t="n"/>
      <c r="CN12" s="80" t="n"/>
      <c r="CO12" s="80" t="n"/>
      <c r="CP12" s="80" t="n"/>
      <c r="CQ12" s="80" t="n"/>
      <c r="CR12" s="80" t="n"/>
      <c r="CS12" s="80" t="n"/>
      <c r="CT12" s="80" t="n"/>
      <c r="CU12" s="80" t="n"/>
      <c r="CV12" s="80" t="n"/>
    </row>
    <row r="13" ht="15.15" customHeight="1" s="1">
      <c r="A13" s="35" t="inlineStr">
        <is>
          <t>050026</t>
        </is>
      </c>
      <c r="B13" s="0" t="inlineStr">
        <is>
          <t>博时医疗保健行业混合A</t>
        </is>
      </c>
      <c r="D13" s="0" t="inlineStr">
        <is>
          <t>2.388, 2.425, 2.433, 2.402, 2.313, 2.291, 2.303, 2.29, 2.291, 2.248, 2.223, 2.222, 2.236, 2.258, 2.268, 2.23, 2.249, 2.245, 2.254, 2.298, 2.308, 2.321, 2.286, 2.278, 2.252, 2.235, 2.238, 2.232, 2.245, 2.233, 2.236, 2.281, 2.289, 2.288, 2.271, 2.307, 2.29, 2.349, 2.358, 2.378, 2.352, 2.373, 2.403, 2.425, 2.456, 2.474, 2.457, 2.389, 2.286, 2.36, 2.421, 2.498, 2.463, 2.474, 2.479, 2.518, 2.493, 2.508, 2.574, 2.576</t>
        </is>
      </c>
      <c r="H13" s="3" t="n">
        <v>5</v>
      </c>
      <c r="I13" s="74" t="n">
        <v>2.576</v>
      </c>
      <c r="J13" s="75" t="n">
        <v>0.0777000777000864</v>
      </c>
      <c r="K13" s="76" t="n">
        <v>3</v>
      </c>
      <c r="L13" s="76" t="n">
        <v>3.153495440729473</v>
      </c>
      <c r="M13" s="76" t="n">
        <v>2.715</v>
      </c>
      <c r="N13" s="77" t="inlineStr">
        <is>
          <t>2020-02-18</t>
        </is>
      </c>
      <c r="O13" s="30">
        <f>(P13-I13)/I13*100</f>
        <v/>
      </c>
      <c r="P13" s="3" t="n">
        <v>2.232</v>
      </c>
      <c r="Q13" s="22" t="inlineStr">
        <is>
          <t>20191024</t>
        </is>
      </c>
      <c r="R13" s="30">
        <f>(S13-I13)/I13*100</f>
        <v/>
      </c>
      <c r="S13" s="3" t="n">
        <v>2.433</v>
      </c>
      <c r="T13" s="22" t="inlineStr">
        <is>
          <t>20191120</t>
        </is>
      </c>
      <c r="U13" s="75" t="n"/>
      <c r="V13" s="76" t="n"/>
      <c r="W13" s="76" t="n"/>
      <c r="X13" s="75" t="n"/>
      <c r="Y13" s="76" t="n"/>
      <c r="Z13" s="74" t="n"/>
      <c r="AA13" s="75" t="n"/>
      <c r="AB13" s="76" t="n"/>
      <c r="AC13" s="74" t="n"/>
      <c r="AD13" s="75" t="n"/>
      <c r="AE13" s="74" t="n"/>
      <c r="AF13" s="74" t="n"/>
      <c r="AG13" s="75" t="n"/>
      <c r="AH13" s="74" t="n"/>
      <c r="AI13" s="74" t="n"/>
      <c r="AJ13" s="75" t="n"/>
      <c r="AK13" s="74" t="n"/>
      <c r="AL13" s="74" t="n"/>
      <c r="AM13" s="75" t="n"/>
      <c r="AN13" s="74" t="n"/>
      <c r="AO13" s="74" t="n"/>
      <c r="AP13" s="75" t="n"/>
      <c r="AQ13" s="74" t="n"/>
      <c r="AR13" s="74" t="n"/>
      <c r="AS13" s="79" t="n"/>
      <c r="AT13" s="74" t="n"/>
      <c r="AU13" s="74" t="n"/>
      <c r="AV13" s="79" t="n"/>
      <c r="AW13" s="74" t="n"/>
      <c r="AX13" s="74" t="n"/>
      <c r="AY13" s="74" t="n"/>
      <c r="AZ13" s="74" t="n"/>
      <c r="BA13" s="74" t="n"/>
      <c r="BB13" s="81" t="n"/>
      <c r="BC13" s="74" t="n"/>
      <c r="BD13" s="74" t="n"/>
      <c r="BE13" s="81" t="n"/>
      <c r="BF13" s="74" t="n"/>
      <c r="BG13" s="74" t="n"/>
      <c r="BH13" s="74"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80" t="n"/>
      <c r="CM13" s="80" t="n"/>
      <c r="CN13" s="80" t="n"/>
      <c r="CO13" s="80" t="n"/>
      <c r="CP13" s="80" t="n"/>
      <c r="CQ13" s="80" t="n"/>
      <c r="CR13" s="80" t="n"/>
      <c r="CS13" s="80" t="n"/>
      <c r="CT13" s="80" t="n"/>
      <c r="CU13" s="80" t="n"/>
      <c r="CV13" s="80" t="n"/>
    </row>
    <row r="14" ht="15.15" customHeight="1" s="1">
      <c r="A14" s="10" t="n">
        <v>110011</v>
      </c>
      <c r="B14" s="0" t="inlineStr">
        <is>
          <t>易方达中小盘混合</t>
        </is>
      </c>
      <c r="D14" s="0" t="inlineStr">
        <is>
          <t>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 4.824, 4.861, 4.9281, 4.9444, 4.917, 4.9622, 4.9751, 4.9235</t>
        </is>
      </c>
      <c r="E14" s="3" t="inlineStr">
        <is>
          <t>11月大幅下降，是因为分红,盘子太大</t>
        </is>
      </c>
      <c r="H14" s="3" t="n">
        <v>14</v>
      </c>
      <c r="I14" s="74" t="n">
        <v>4.9235</v>
      </c>
      <c r="J14" s="75" t="n">
        <v>-1.037165082108913</v>
      </c>
      <c r="K14" s="76" t="n">
        <v>1</v>
      </c>
      <c r="L14" s="76" t="n">
        <v>-0.8797803959011721</v>
      </c>
      <c r="M14" s="76" t="n">
        <v>5.8135</v>
      </c>
      <c r="N14" s="77" t="inlineStr">
        <is>
          <t>2020-02-18</t>
        </is>
      </c>
      <c r="O14" s="30">
        <f>(P14-I14-0.5)/(I14+0.5)*100</f>
        <v/>
      </c>
      <c r="P14" s="3" t="n">
        <v>5.184</v>
      </c>
      <c r="Q14" s="22" t="inlineStr">
        <is>
          <t>20191024</t>
        </is>
      </c>
      <c r="R14" s="30">
        <f>(S14-I14-0.5)/(I14+0.5)*100</f>
        <v/>
      </c>
      <c r="S14" s="3" t="n">
        <v>5.5653</v>
      </c>
      <c r="T14" s="22" t="inlineStr">
        <is>
          <t>20191119</t>
        </is>
      </c>
      <c r="U14" s="75" t="n"/>
      <c r="V14" s="76" t="n"/>
      <c r="W14" s="76" t="n"/>
      <c r="X14" s="75" t="n"/>
      <c r="Y14" s="76" t="n"/>
      <c r="Z14" s="74" t="n"/>
      <c r="AA14" s="75" t="n"/>
      <c r="AB14" s="76" t="n"/>
      <c r="AC14" s="74" t="n"/>
      <c r="AD14" s="75" t="n"/>
      <c r="AE14" s="74" t="n"/>
      <c r="AF14" s="74" t="n"/>
      <c r="AG14" s="75" t="n"/>
      <c r="AH14" s="74" t="n"/>
      <c r="AI14" s="74" t="n"/>
      <c r="AJ14" s="75" t="n"/>
      <c r="AK14" s="74" t="n"/>
      <c r="AL14" s="74" t="n"/>
      <c r="AM14" s="75" t="n"/>
      <c r="AN14" s="74" t="n"/>
      <c r="AO14" s="74" t="n"/>
      <c r="AP14" s="75" t="n"/>
      <c r="AQ14" s="74" t="n"/>
      <c r="AR14" s="74" t="n"/>
      <c r="AS14" s="75" t="n"/>
      <c r="AT14" s="74" t="n"/>
      <c r="AU14" s="74" t="n"/>
      <c r="AV14" s="79" t="n"/>
      <c r="AW14" s="74" t="n"/>
      <c r="AX14" s="74" t="n"/>
      <c r="AY14" s="79" t="n"/>
      <c r="AZ14" s="74" t="n"/>
      <c r="BA14" s="74" t="n"/>
      <c r="BB14" s="79" t="n"/>
      <c r="BC14" s="74" t="n"/>
      <c r="BD14" s="74" t="n"/>
      <c r="BE14" s="81" t="n"/>
      <c r="BF14" s="74" t="n"/>
      <c r="BG14" s="74" t="n"/>
      <c r="BH14" s="74"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80" t="n"/>
      <c r="CM14" s="80" t="n"/>
      <c r="CN14" s="80" t="n"/>
      <c r="CO14" s="80" t="n"/>
      <c r="CP14" s="80" t="n"/>
      <c r="CQ14" s="80" t="n"/>
      <c r="CR14" s="80" t="n"/>
      <c r="CS14" s="80" t="n"/>
      <c r="CT14" s="80" t="n"/>
      <c r="CU14" s="80" t="n"/>
      <c r="CV14" s="80" t="n"/>
    </row>
    <row r="15" ht="15.15" customHeight="1" s="1">
      <c r="A15" s="10" t="n">
        <v>161725</v>
      </c>
      <c r="B15" s="0" t="inlineStr">
        <is>
          <t>招商中证白酒指数分级</t>
        </is>
      </c>
      <c r="C15" s="0" t="inlineStr">
        <is>
          <t>中证白酒指数</t>
        </is>
      </c>
      <c r="D15" s="0" t="inlineStr">
        <is>
          <t>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 0.9091, 0.9112, 0.9324, 0.935, 0.928, 0.9257, 0.9331, 0.9283</t>
        </is>
      </c>
      <c r="E15" s="28" t="inlineStr">
        <is>
          <t>当前估值太高，近三月表现不佳</t>
        </is>
      </c>
      <c r="H15" s="3" t="n">
        <v>3</v>
      </c>
      <c r="I15" s="74" t="n">
        <v>0.9283</v>
      </c>
      <c r="J15" s="75" t="n">
        <v>-0.5144143178651834</v>
      </c>
      <c r="K15" s="76" t="n">
        <v>1</v>
      </c>
      <c r="L15" s="76" t="n">
        <v>-0.2331002331002505</v>
      </c>
      <c r="M15" s="76" t="n">
        <v>2.0544</v>
      </c>
      <c r="N15" s="77" t="inlineStr">
        <is>
          <t>2020-02-18</t>
        </is>
      </c>
      <c r="O15" s="30">
        <f>(P15-I15)/I15*100</f>
        <v/>
      </c>
      <c r="P15" s="3" t="n">
        <v>0.9507</v>
      </c>
      <c r="Q15" s="22" t="inlineStr">
        <is>
          <t>20191024</t>
        </is>
      </c>
      <c r="R15" s="30">
        <f>(S15-I15)/I15*100</f>
        <v/>
      </c>
      <c r="S15" s="3" t="n">
        <v>1.0184</v>
      </c>
      <c r="T15" s="22" t="inlineStr">
        <is>
          <t>20191120</t>
        </is>
      </c>
      <c r="U15" s="75" t="n"/>
      <c r="V15" s="76" t="n"/>
      <c r="W15" s="76" t="n"/>
      <c r="X15" s="75" t="n"/>
      <c r="Y15" s="76" t="n"/>
      <c r="Z15" s="74" t="n"/>
      <c r="AA15" s="75" t="n"/>
      <c r="AB15" s="76" t="n"/>
      <c r="AC15" s="74" t="n"/>
      <c r="AD15" s="75" t="n"/>
      <c r="AE15" s="74" t="n"/>
      <c r="AF15" s="74" t="n"/>
      <c r="AG15" s="79" t="n"/>
      <c r="AH15" s="74" t="n"/>
      <c r="AI15" s="74" t="n"/>
      <c r="AJ15" s="79" t="n"/>
      <c r="AK15" s="74" t="n"/>
      <c r="AL15" s="74" t="n"/>
      <c r="AM15" s="81" t="n"/>
      <c r="AN15" s="74" t="n"/>
      <c r="AO15" s="74" t="n"/>
      <c r="AP15" s="74" t="n"/>
      <c r="AQ15" s="74" t="n"/>
      <c r="AR15" s="74" t="n"/>
      <c r="AS15" s="74" t="n"/>
      <c r="AT15" s="74" t="n"/>
      <c r="AU15" s="74" t="n"/>
      <c r="AV15" s="74" t="n"/>
      <c r="AW15" s="74" t="n"/>
      <c r="AX15" s="74" t="n"/>
      <c r="AY15" s="74" t="n"/>
      <c r="AZ15" s="74" t="n"/>
      <c r="BA15" s="74" t="n"/>
      <c r="BB15" s="81" t="n"/>
      <c r="BC15" s="74" t="n"/>
      <c r="BD15" s="74" t="n"/>
      <c r="BE15" s="81" t="n"/>
      <c r="BF15" s="74" t="n"/>
      <c r="BG15" s="74" t="n"/>
      <c r="BH15" s="74"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80" t="n"/>
      <c r="CM15" s="80" t="n"/>
      <c r="CN15" s="80" t="n"/>
      <c r="CO15" s="80" t="n"/>
      <c r="CP15" s="80" t="n"/>
      <c r="CQ15" s="80" t="n"/>
      <c r="CR15" s="80" t="n"/>
      <c r="CS15" s="80" t="n"/>
      <c r="CT15" s="80" t="n"/>
      <c r="CU15" s="80" t="n"/>
      <c r="CV15" s="80" t="n"/>
    </row>
    <row r="16" ht="15.15" customHeight="1" s="1">
      <c r="A16" s="36" t="inlineStr">
        <is>
          <t>003096</t>
        </is>
      </c>
      <c r="B16" s="0" t="inlineStr">
        <is>
          <t>中欧医疗健康混合C</t>
        </is>
      </c>
      <c r="D16" s="0" t="inlineStr">
        <is>
          <t>1.862, 1.908, 1.91, 1.877, 1.787, 1.76, 1.773, 1.761, 1.772, 1.726, 1.707, 1.702, 1.718, 1.739, 1.754, 1.713, 1.732, 1.73, 1.726, 1.764, 1.765, 1.772, 1.739, 1.729, 1.712, 1.706, 1.711, 1.709, 1.715, 1.705, 1.706, 1.733, 1.727, 1.715, 1.699, 1.733, 1.727, 1.789, 1.798, 1.814, 1.794, 1.823, 1.853, 1.876, 1.915, 1.917, 1.919, 1.865, 1.774, 1.846, 1.87, 1.934, 1.912, 1.921, 1.935, 1.97, 1.953, 1.965, 2.016, 2.007</t>
        </is>
      </c>
      <c r="E16" s="24" t="inlineStr">
        <is>
          <t>回撤时可买少量</t>
        </is>
      </c>
      <c r="G16" s="0" t="inlineStr">
        <is>
          <t>少</t>
        </is>
      </c>
      <c r="H16" s="3" t="n">
        <v>15</v>
      </c>
      <c r="I16" s="74" t="n">
        <v>2.007</v>
      </c>
      <c r="J16" s="75" t="n">
        <v>-0.4464285714285663</v>
      </c>
      <c r="K16" s="76" t="n">
        <v>1</v>
      </c>
      <c r="L16" s="76" t="n">
        <v>-0.4304160688665873</v>
      </c>
      <c r="M16" s="76" t="n">
        <v>2.082</v>
      </c>
      <c r="N16" s="77" t="inlineStr">
        <is>
          <t>2020-02-18</t>
        </is>
      </c>
      <c r="O16" s="30">
        <f>(P16-I16)/I16*100</f>
        <v/>
      </c>
      <c r="P16" s="3" t="n">
        <v>1.703</v>
      </c>
      <c r="Q16" s="22" t="inlineStr">
        <is>
          <t>20191024</t>
        </is>
      </c>
      <c r="R16" s="30">
        <f>(S16-I16)/I16*100</f>
        <v/>
      </c>
      <c r="S16" s="3" t="n">
        <v>1.91</v>
      </c>
      <c r="T16" s="22" t="inlineStr">
        <is>
          <t>20191120</t>
        </is>
      </c>
      <c r="U16" s="75" t="n"/>
      <c r="V16" s="76" t="n"/>
      <c r="W16" s="76" t="n"/>
      <c r="X16" s="75" t="n"/>
      <c r="Y16" s="76" t="n"/>
      <c r="Z16" s="74" t="n"/>
      <c r="AA16" s="75" t="n"/>
      <c r="AB16" s="76" t="n"/>
      <c r="AC16" s="74" t="n"/>
      <c r="AD16" s="75" t="n"/>
      <c r="AE16" s="74" t="n"/>
      <c r="AF16" s="74" t="n"/>
      <c r="AG16" s="75" t="n"/>
      <c r="AH16" s="74" t="n"/>
      <c r="AI16" s="74" t="n"/>
      <c r="AJ16" s="75" t="n"/>
      <c r="AK16" s="74" t="n"/>
      <c r="AL16" s="74" t="n"/>
      <c r="AM16" s="75" t="n"/>
      <c r="AN16" s="74" t="n"/>
      <c r="AO16" s="74" t="n"/>
      <c r="AP16" s="75" t="n"/>
      <c r="AQ16" s="74" t="n"/>
      <c r="AR16" s="74" t="n"/>
      <c r="AS16" s="75" t="n"/>
      <c r="AT16" s="74" t="n"/>
      <c r="AU16" s="74" t="n"/>
      <c r="AV16" s="75" t="n"/>
      <c r="AW16" s="74" t="n"/>
      <c r="AX16" s="74" t="n"/>
      <c r="AY16" s="75" t="n"/>
      <c r="AZ16" s="74" t="n"/>
      <c r="BA16" s="74" t="n"/>
      <c r="BB16" s="75" t="n"/>
      <c r="BC16" s="74" t="n"/>
      <c r="BD16" s="74" t="n"/>
      <c r="BE16" s="75" t="n"/>
      <c r="BF16" s="74" t="n"/>
      <c r="BG16" s="74" t="n"/>
      <c r="BH16" s="79" t="n"/>
      <c r="BI16" s="74" t="n"/>
      <c r="BJ16" s="74" t="n"/>
      <c r="BK16" s="79"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80" t="n"/>
      <c r="CM16" s="80" t="n"/>
      <c r="CN16" s="80" t="n"/>
      <c r="CO16" s="80" t="n"/>
      <c r="CP16" s="80" t="n"/>
      <c r="CQ16" s="80" t="n"/>
      <c r="CR16" s="80" t="n"/>
      <c r="CS16" s="80" t="n"/>
      <c r="CT16" s="80" t="n"/>
      <c r="CU16" s="80" t="n"/>
      <c r="CV16" s="80" t="n"/>
    </row>
    <row r="17" ht="15.15" customHeight="1" s="1">
      <c r="A17" s="36" t="inlineStr">
        <is>
          <t>004851</t>
        </is>
      </c>
      <c r="B17" s="0" t="inlineStr">
        <is>
          <t>广发医疗保健股票</t>
        </is>
      </c>
      <c r="D17" s="0" t="inlineStr">
        <is>
          <t>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t>
        </is>
      </c>
      <c r="E17" s="3" t="inlineStr">
        <is>
          <t>似乎回撤结束</t>
        </is>
      </c>
      <c r="G17" s="0" t="inlineStr">
        <is>
          <t>少</t>
        </is>
      </c>
      <c r="H17" s="3" t="n">
        <v>5</v>
      </c>
      <c r="I17" s="74" t="n">
        <v>1.9988</v>
      </c>
      <c r="J17" s="75" t="n">
        <v>0.08011215701981894</v>
      </c>
      <c r="K17" s="76" t="n">
        <v>2</v>
      </c>
      <c r="L17" s="76" t="n">
        <v>2.366076001229132</v>
      </c>
      <c r="M17" s="76" t="n">
        <v>1.9988</v>
      </c>
      <c r="N17" s="77" t="inlineStr">
        <is>
          <t>2020-02-18</t>
        </is>
      </c>
      <c r="O17" s="30">
        <f>(P17-I17)/I17*100</f>
        <v/>
      </c>
      <c r="P17" s="3" t="n">
        <v>1.6489</v>
      </c>
      <c r="Q17" s="22" t="inlineStr">
        <is>
          <t>20191024</t>
        </is>
      </c>
      <c r="R17" s="30">
        <f>(S17-I17)/I17*100</f>
        <v/>
      </c>
      <c r="S17" s="3" t="n">
        <v>1.8682</v>
      </c>
      <c r="T17" s="22" t="inlineStr">
        <is>
          <t>20191120</t>
        </is>
      </c>
      <c r="U17" s="75" t="n"/>
      <c r="V17" s="76" t="n"/>
      <c r="W17" s="76" t="n"/>
      <c r="X17" s="75" t="n"/>
      <c r="Y17" s="76" t="n"/>
      <c r="Z17" s="74" t="n"/>
      <c r="AA17" s="75" t="n"/>
      <c r="AB17" s="76" t="n"/>
      <c r="AC17" s="74" t="n"/>
      <c r="AD17" s="75" t="n"/>
      <c r="AE17" s="74" t="n"/>
      <c r="AF17" s="74" t="n"/>
      <c r="AG17" s="75" t="n"/>
      <c r="AH17" s="74" t="n"/>
      <c r="AI17" s="74" t="n"/>
      <c r="AJ17" s="75" t="n"/>
      <c r="AK17" s="74" t="n"/>
      <c r="AL17" s="74" t="n"/>
      <c r="AM17" s="75" t="n"/>
      <c r="AN17" s="74" t="n"/>
      <c r="AO17" s="74" t="n"/>
      <c r="AP17" s="75" t="n"/>
      <c r="AQ17" s="74" t="n"/>
      <c r="AR17" s="74" t="n"/>
      <c r="AS17" s="75" t="n"/>
      <c r="AT17" s="74" t="n"/>
      <c r="AU17" s="74" t="n"/>
      <c r="AV17" s="75" t="n"/>
      <c r="AW17" s="74" t="n"/>
      <c r="AX17" s="74" t="n"/>
      <c r="AY17" s="75" t="n"/>
      <c r="AZ17" s="74" t="n"/>
      <c r="BA17" s="74" t="n"/>
      <c r="BB17" s="75" t="n"/>
      <c r="BC17" s="74" t="n"/>
      <c r="BD17" s="74" t="n"/>
      <c r="BE17" s="75" t="n"/>
      <c r="BF17" s="74" t="n"/>
      <c r="BG17" s="74" t="n"/>
      <c r="BH17" s="79" t="n"/>
      <c r="BI17" s="74" t="n"/>
      <c r="BJ17" s="74" t="n"/>
      <c r="BK17" s="79"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80" t="n"/>
      <c r="CM17" s="80" t="n"/>
      <c r="CN17" s="80" t="n"/>
      <c r="CO17" s="80" t="n"/>
      <c r="CP17" s="80" t="n"/>
      <c r="CQ17" s="80" t="n"/>
      <c r="CR17" s="80" t="n"/>
      <c r="CS17" s="80" t="n"/>
      <c r="CT17" s="80" t="n"/>
      <c r="CU17" s="80" t="n"/>
      <c r="CV17" s="80" t="n"/>
    </row>
    <row r="18" ht="15.15" customHeight="1" s="1">
      <c r="A18" s="35" t="inlineStr">
        <is>
          <t>000913</t>
        </is>
      </c>
      <c r="B18" s="0" t="inlineStr">
        <is>
          <t>农银医疗保健股票</t>
        </is>
      </c>
      <c r="D18" s="0" t="inlineStr">
        <is>
          <t>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t>
        </is>
      </c>
      <c r="E18" s="24" t="inlineStr">
        <is>
          <t>似乎回撤结束，盈利空间太小</t>
        </is>
      </c>
      <c r="G18" s="0" t="inlineStr">
        <is>
          <t>中</t>
        </is>
      </c>
      <c r="H18" s="3" t="n">
        <v>5</v>
      </c>
      <c r="I18" s="74" t="n">
        <v>1.8541</v>
      </c>
      <c r="J18" s="75" t="n">
        <v>-0.02156915610676495</v>
      </c>
      <c r="K18" s="76" t="n">
        <v>1</v>
      </c>
      <c r="L18" s="76" t="n">
        <v>-0.02156915610676495</v>
      </c>
      <c r="M18" s="76" t="n">
        <v>1.8541</v>
      </c>
      <c r="N18" s="77" t="inlineStr">
        <is>
          <t>2020-02-18</t>
        </is>
      </c>
      <c r="O18" s="30">
        <f>(P18-I18)/I18*100</f>
        <v/>
      </c>
      <c r="P18" s="3" t="n">
        <v>1.525</v>
      </c>
      <c r="Q18" s="22" t="inlineStr">
        <is>
          <t>20191024</t>
        </is>
      </c>
      <c r="R18" s="30">
        <f>(S18-I18)/I18*100</f>
        <v/>
      </c>
      <c r="S18" s="3" t="n">
        <v>1.7066</v>
      </c>
      <c r="T18" s="22" t="inlineStr">
        <is>
          <t>20191120</t>
        </is>
      </c>
      <c r="U18" s="75" t="n"/>
      <c r="V18" s="76" t="n"/>
      <c r="W18" s="76" t="n"/>
      <c r="X18" s="75" t="n"/>
      <c r="Y18" s="76" t="n"/>
      <c r="Z18" s="74" t="n"/>
      <c r="AA18" s="75" t="n"/>
      <c r="AB18" s="76" t="n"/>
      <c r="AC18" s="74" t="n"/>
      <c r="AD18" s="75" t="n"/>
      <c r="AE18" s="74" t="n"/>
      <c r="AF18" s="74" t="n"/>
      <c r="AG18" s="75" t="n"/>
      <c r="AH18" s="74" t="n"/>
      <c r="AI18" s="74" t="n"/>
      <c r="AJ18" s="75" t="n"/>
      <c r="AK18" s="74" t="n"/>
      <c r="AL18" s="74" t="n"/>
      <c r="AM18" s="75" t="n"/>
      <c r="AN18" s="74" t="n"/>
      <c r="AO18" s="74" t="n"/>
      <c r="AP18" s="75" t="n"/>
      <c r="AQ18" s="74" t="n"/>
      <c r="AR18" s="74" t="n"/>
      <c r="AS18" s="75" t="n"/>
      <c r="AT18" s="74" t="n"/>
      <c r="AU18" s="74" t="n"/>
      <c r="AV18" s="75" t="n"/>
      <c r="AW18" s="74" t="n"/>
      <c r="AX18" s="74" t="n"/>
      <c r="AY18" s="75" t="n"/>
      <c r="AZ18" s="74" t="n"/>
      <c r="BA18" s="74" t="n"/>
      <c r="BB18" s="75" t="n"/>
      <c r="BC18" s="74" t="n"/>
      <c r="BD18" s="74" t="n"/>
      <c r="BE18" s="78" t="n"/>
      <c r="BF18" s="74" t="n"/>
      <c r="BG18" s="74" t="n"/>
      <c r="BH18" s="79" t="n"/>
      <c r="BI18" s="74" t="n"/>
      <c r="BJ18" s="74" t="n"/>
      <c r="BK18" s="79"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80" t="n"/>
      <c r="CM18" s="80" t="n"/>
      <c r="CN18" s="80" t="n"/>
      <c r="CO18" s="80" t="n"/>
      <c r="CP18" s="80" t="n"/>
      <c r="CQ18" s="80" t="n"/>
      <c r="CR18" s="80" t="n"/>
      <c r="CS18" s="80" t="n"/>
      <c r="CT18" s="80" t="n"/>
      <c r="CU18" s="80" t="n"/>
      <c r="CV18" s="80" t="n"/>
    </row>
    <row r="19" ht="15.15" customHeight="1" s="1">
      <c r="A19" s="10" t="n">
        <v>161723</v>
      </c>
      <c r="B19" s="0" t="inlineStr">
        <is>
          <t>招商中证银行指数分级</t>
        </is>
      </c>
      <c r="D19" s="0" t="inlineStr">
        <is>
          <t>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 1.0404, 1.0366, 1.047, 1.0493, 1.0424, 1.0507, 1.0686, 1.06</t>
        </is>
      </c>
      <c r="E19" s="3" t="inlineStr">
        <is>
          <t>盈利空间太小</t>
        </is>
      </c>
      <c r="H19" s="3" t="n">
        <v>2</v>
      </c>
      <c r="I19" s="76" t="n">
        <v>1.06</v>
      </c>
      <c r="J19" s="78" t="n">
        <v>-0.8047913157402155</v>
      </c>
      <c r="K19" s="76" t="n">
        <v>1</v>
      </c>
      <c r="L19" s="76" t="n">
        <v>-0.7326631453399166</v>
      </c>
      <c r="M19" s="76" t="n">
        <v>1.1652</v>
      </c>
      <c r="N19" s="76" t="inlineStr">
        <is>
          <t>2020-02-18</t>
        </is>
      </c>
      <c r="O19" s="30">
        <f>(P19-I19)/I19*100</f>
        <v/>
      </c>
      <c r="P19" s="0" t="n">
        <v>1.1205</v>
      </c>
      <c r="Q19" s="15" t="inlineStr">
        <is>
          <t>20191030</t>
        </is>
      </c>
      <c r="R19" s="30">
        <f>(S19-I19)/I19*100</f>
        <v/>
      </c>
      <c r="S19" s="0" t="n">
        <v>1.16</v>
      </c>
      <c r="T19" s="15" t="inlineStr">
        <is>
          <t>20191106</t>
        </is>
      </c>
      <c r="U19" s="78" t="n"/>
      <c r="V19" s="76" t="n"/>
      <c r="W19" s="76" t="n"/>
      <c r="X19" s="78" t="n"/>
      <c r="Y19" s="76" t="n"/>
      <c r="Z19" s="76" t="n"/>
      <c r="AA19" s="78" t="n"/>
      <c r="AB19" s="76" t="n"/>
      <c r="AC19" s="76" t="n"/>
      <c r="AD19" s="78" t="n"/>
      <c r="AE19" s="76" t="n"/>
      <c r="AF19" s="76" t="n"/>
      <c r="AG19" s="78" t="n"/>
      <c r="AH19" s="76" t="n"/>
      <c r="AI19" s="76" t="n"/>
      <c r="AJ19" s="78" t="n"/>
      <c r="AK19" s="76" t="n"/>
      <c r="AL19" s="76" t="n"/>
      <c r="AM19" s="78" t="n"/>
      <c r="AN19" s="76" t="n"/>
      <c r="AO19" s="76" t="n"/>
      <c r="AP19" s="78" t="n"/>
      <c r="AQ19" s="76" t="n"/>
      <c r="AR19" s="76" t="n"/>
      <c r="AS19" s="78" t="n"/>
      <c r="AT19" s="76" t="n"/>
      <c r="AU19" s="76" t="n"/>
      <c r="AV19" s="78" t="n"/>
      <c r="AW19" s="76" t="n"/>
      <c r="AX19" s="76" t="n"/>
      <c r="AY19" s="80" t="n"/>
      <c r="AZ19" s="80" t="n"/>
      <c r="BA19" s="80" t="n"/>
      <c r="BB19" s="80" t="n"/>
      <c r="BC19" s="80" t="n"/>
      <c r="BD19" s="80" t="n"/>
      <c r="BE19" s="80" t="n"/>
      <c r="BF19" s="80" t="n"/>
      <c r="BG19" s="80" t="n"/>
      <c r="BH19" s="80" t="n"/>
      <c r="BI19" s="80" t="n"/>
      <c r="BJ19" s="80" t="n"/>
      <c r="BK19" s="80" t="n"/>
      <c r="BL19" s="80" t="n"/>
      <c r="BM19" s="80" t="n"/>
      <c r="BN19" s="80" t="n"/>
      <c r="BO19" s="80" t="n"/>
      <c r="BP19" s="80" t="n"/>
      <c r="BQ19" s="80" t="n"/>
      <c r="BR19" s="80" t="n"/>
      <c r="BS19" s="80" t="n"/>
      <c r="BT19" s="80" t="n"/>
      <c r="BU19" s="80" t="n"/>
      <c r="BV19" s="80" t="n"/>
      <c r="BW19" s="80" t="n"/>
      <c r="BX19" s="80" t="n"/>
      <c r="BY19" s="80" t="n"/>
      <c r="BZ19" s="80" t="n"/>
      <c r="CA19" s="80" t="n"/>
      <c r="CB19" s="80" t="n"/>
      <c r="CC19" s="80" t="n"/>
      <c r="CD19" s="80" t="n"/>
      <c r="CE19" s="80" t="n"/>
      <c r="CF19" s="80" t="n"/>
      <c r="CG19" s="80" t="n"/>
      <c r="CH19" s="80" t="n"/>
      <c r="CI19" s="80" t="n"/>
      <c r="CJ19" s="80" t="n"/>
      <c r="CK19" s="80" t="n"/>
      <c r="CL19" s="80" t="n"/>
      <c r="CM19" s="80" t="n"/>
      <c r="CN19" s="80" t="n"/>
      <c r="CO19" s="80" t="n"/>
      <c r="CP19" s="80" t="n"/>
      <c r="CQ19" s="80" t="n"/>
      <c r="CR19" s="80" t="n"/>
      <c r="CS19" s="80" t="n"/>
      <c r="CT19" s="80" t="n"/>
      <c r="CU19" s="80" t="n"/>
      <c r="CV19" s="80" t="n"/>
    </row>
    <row r="20" ht="15.15" customHeight="1" s="1">
      <c r="A20" s="37" t="inlineStr">
        <is>
          <t>001071</t>
        </is>
      </c>
      <c r="B20" s="0" t="inlineStr">
        <is>
          <t>华安媒体互联网混合</t>
        </is>
      </c>
      <c r="D20" s="0" t="inlineStr">
        <is>
          <t>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t>
        </is>
      </c>
      <c r="E20" s="3" t="inlineStr">
        <is>
          <t>在高点</t>
        </is>
      </c>
      <c r="H20" s="3" t="n">
        <v>3</v>
      </c>
      <c r="I20" s="76" t="n">
        <v>2.338</v>
      </c>
      <c r="J20" s="78" t="n">
        <v>0.4295532646048209</v>
      </c>
      <c r="K20" s="76" t="n">
        <v>2</v>
      </c>
      <c r="L20" s="76" t="n">
        <v>3.588834736375718</v>
      </c>
      <c r="M20" s="76" t="n">
        <v>2.338</v>
      </c>
      <c r="N20" s="76" t="inlineStr">
        <is>
          <t>2020-02-18</t>
        </is>
      </c>
      <c r="O20" s="30">
        <f>(P20-I20)/I20*100</f>
        <v/>
      </c>
      <c r="P20" s="0" t="n">
        <v>1.773</v>
      </c>
      <c r="Q20" s="15" t="inlineStr">
        <is>
          <t>20191111</t>
        </is>
      </c>
      <c r="R20" s="30">
        <f>(S20-I20)/I20*100</f>
        <v/>
      </c>
      <c r="S20" s="0" t="n">
        <v>1.886</v>
      </c>
      <c r="T20" s="15" t="inlineStr">
        <is>
          <t>20191119</t>
        </is>
      </c>
      <c r="U20" s="78" t="n"/>
      <c r="V20" s="76" t="n"/>
      <c r="W20" s="76" t="n"/>
      <c r="X20" s="78" t="n"/>
      <c r="Y20" s="76" t="n"/>
      <c r="Z20" s="76" t="n"/>
      <c r="AA20" s="78" t="n"/>
      <c r="AB20" s="76" t="n"/>
      <c r="AC20" s="76" t="n"/>
      <c r="AD20" s="78" t="n"/>
      <c r="AE20" s="76" t="n"/>
      <c r="AF20" s="76" t="n"/>
      <c r="AG20" s="78" t="n"/>
      <c r="AH20" s="76" t="n"/>
      <c r="AI20" s="76" t="n"/>
      <c r="AJ20" s="78" t="n"/>
      <c r="AK20" s="76" t="n"/>
      <c r="AL20" s="76" t="n"/>
      <c r="AM20" s="78" t="n"/>
      <c r="AN20" s="76" t="n"/>
      <c r="AO20" s="76" t="n"/>
      <c r="AP20" s="78" t="n"/>
      <c r="AQ20" s="76" t="n"/>
      <c r="AR20" s="76" t="n"/>
      <c r="AS20" s="78" t="n"/>
      <c r="AT20" s="76" t="n"/>
      <c r="AU20" s="76" t="n"/>
      <c r="AV20" s="78" t="n"/>
      <c r="AW20" s="76" t="n"/>
      <c r="AX20" s="76" t="n"/>
      <c r="AY20" s="78" t="n"/>
      <c r="AZ20" s="76" t="n"/>
      <c r="BA20" s="76" t="n"/>
      <c r="BB20" s="78" t="n"/>
      <c r="BC20" s="76" t="n"/>
      <c r="BD20" s="76" t="n"/>
      <c r="BE20" s="78" t="n"/>
      <c r="BF20" s="80" t="n"/>
      <c r="BG20" s="80" t="n"/>
      <c r="BH20" s="78"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c r="CT20" s="80" t="n"/>
      <c r="CU20" s="80" t="n"/>
      <c r="CV20" s="80" t="n"/>
    </row>
    <row r="21" ht="15.15" customHeight="1" s="1">
      <c r="A21" s="38" t="inlineStr">
        <is>
          <t>004070</t>
        </is>
      </c>
      <c r="B21" s="0" t="inlineStr">
        <is>
          <t>南方中证全指证券ETF联接C</t>
        </is>
      </c>
      <c r="D21" s="0" t="inlineStr">
        <is>
          <t>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t>
        </is>
      </c>
      <c r="H21" s="3" t="n">
        <v>104</v>
      </c>
      <c r="I21" s="76" t="n">
        <v>0.9989</v>
      </c>
      <c r="J21" s="78" t="n">
        <v>-0.4881450488145064</v>
      </c>
      <c r="K21" s="76" t="n">
        <v>1</v>
      </c>
      <c r="L21" s="76" t="n">
        <v>-0.4881450488145064</v>
      </c>
      <c r="M21" s="76" t="n">
        <v>0.9989</v>
      </c>
      <c r="N21" s="76" t="inlineStr">
        <is>
          <t>2020-02-18</t>
        </is>
      </c>
      <c r="O21" s="30">
        <f>(P21-I21)/I21*100</f>
        <v/>
      </c>
      <c r="P21" s="0" t="n">
        <v>0.8925999999999999</v>
      </c>
      <c r="Q21" s="15" t="inlineStr">
        <is>
          <t>20190815</t>
        </is>
      </c>
      <c r="R21" s="30">
        <f>(S21-I21)/I21*100</f>
        <v/>
      </c>
      <c r="S21" s="0" t="n">
        <v>1.0149</v>
      </c>
      <c r="T21" s="15" t="inlineStr">
        <is>
          <t>20190911</t>
        </is>
      </c>
      <c r="U21" s="78" t="n"/>
      <c r="V21" s="76" t="n"/>
      <c r="W21" s="76" t="n"/>
      <c r="X21" s="78" t="n"/>
      <c r="Y21" s="76" t="n"/>
      <c r="Z21" s="76" t="n"/>
      <c r="AA21" s="78" t="n"/>
      <c r="AB21" s="76" t="n"/>
      <c r="AC21" s="76" t="n"/>
      <c r="AD21" s="78" t="n"/>
      <c r="AE21" s="76" t="n"/>
      <c r="AF21" s="76" t="n"/>
      <c r="AG21" s="78" t="n"/>
      <c r="AH21" s="76" t="n"/>
      <c r="AI21" s="76" t="n"/>
      <c r="AJ21" s="78" t="n"/>
      <c r="AK21" s="76" t="n"/>
      <c r="AL21" s="76" t="n"/>
      <c r="AM21" s="78" t="n"/>
      <c r="AN21" s="76" t="n"/>
      <c r="AO21" s="76" t="n"/>
      <c r="AP21" s="78" t="n"/>
      <c r="AQ21" s="76" t="n"/>
      <c r="AR21" s="76" t="n"/>
      <c r="AS21" s="78" t="n"/>
      <c r="AT21" s="76" t="n"/>
      <c r="AU21" s="76" t="n"/>
      <c r="AV21" s="78" t="n"/>
      <c r="AW21" s="76" t="n"/>
      <c r="AX21" s="76" t="n"/>
      <c r="AY21" s="78" t="n"/>
      <c r="AZ21" s="76" t="n"/>
      <c r="BA21" s="76" t="n"/>
      <c r="BB21" s="78" t="n"/>
      <c r="BC21" s="76" t="n"/>
      <c r="BD21" s="76" t="n"/>
      <c r="BE21" s="78" t="n"/>
      <c r="BF21" s="76" t="n"/>
      <c r="BG21" s="76" t="n"/>
      <c r="BH21" s="78" t="n"/>
      <c r="BI21" s="76" t="n"/>
      <c r="BJ21" s="76"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c r="CT21" s="80" t="n"/>
      <c r="CU21" s="80" t="n"/>
      <c r="CV21" s="80" t="n"/>
    </row>
    <row r="22" ht="15.15" customHeight="1" s="1">
      <c r="A22" s="37" t="inlineStr">
        <is>
          <t>040046</t>
        </is>
      </c>
      <c r="B22" s="3" t="inlineStr">
        <is>
          <t>华安纳斯达克100指数</t>
        </is>
      </c>
      <c r="C22" s="3" t="inlineStr">
        <is>
          <t>宽基</t>
        </is>
      </c>
      <c r="D22" s="0" t="inlineStr">
        <is>
          <t>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t>
        </is>
      </c>
      <c r="H22" s="3" t="n">
        <v>113</v>
      </c>
      <c r="I22" s="76" t="n">
        <v>2.961</v>
      </c>
      <c r="J22" s="78" t="n">
        <v>-0.0674991562605543</v>
      </c>
      <c r="K22" s="76" t="n">
        <v>1</v>
      </c>
      <c r="L22" s="76" t="n">
        <v>-0.0674991562605543</v>
      </c>
      <c r="M22" s="76" t="n">
        <v>2.961</v>
      </c>
      <c r="N22" s="76" t="inlineStr">
        <is>
          <t>2020-02-17</t>
        </is>
      </c>
      <c r="O22" s="30">
        <f>(P22-I22)/I22*100</f>
        <v/>
      </c>
      <c r="P22" s="3" t="n">
        <v>2.407</v>
      </c>
      <c r="Q22" s="21" t="inlineStr">
        <is>
          <t>20191008</t>
        </is>
      </c>
      <c r="R22" s="30">
        <f>(S22-I22)/I22*100</f>
        <v/>
      </c>
      <c r="S22" s="3" t="n">
        <v>2.643</v>
      </c>
      <c r="T22" s="22" t="inlineStr">
        <is>
          <t>20191128</t>
        </is>
      </c>
      <c r="U22" s="78" t="n"/>
      <c r="V22" s="76" t="n"/>
      <c r="W22" s="76" t="n"/>
      <c r="X22" s="78" t="n"/>
      <c r="Y22" s="76" t="n"/>
      <c r="Z22" s="76" t="n"/>
      <c r="AA22" s="78" t="n"/>
      <c r="AB22" s="76" t="n"/>
      <c r="AC22" s="76" t="n"/>
      <c r="AD22" s="78" t="n"/>
      <c r="AE22" s="76" t="n"/>
      <c r="AF22" s="76" t="n"/>
      <c r="AG22" s="78" t="n"/>
      <c r="AH22" s="76" t="n"/>
      <c r="AI22" s="76" t="n"/>
      <c r="AJ22" s="78" t="n"/>
      <c r="AK22" s="76" t="n"/>
      <c r="AL22" s="76" t="n"/>
      <c r="AM22" s="78" t="n"/>
      <c r="AN22" s="76" t="n"/>
      <c r="AO22" s="76" t="n"/>
      <c r="AP22" s="78" t="n"/>
      <c r="AQ22" s="76" t="n"/>
      <c r="AR22" s="76" t="n"/>
      <c r="AS22" s="78" t="n"/>
      <c r="AT22" s="76" t="n"/>
      <c r="AU22" s="76" t="n"/>
      <c r="AV22" s="78" t="n"/>
      <c r="AW22" s="76" t="n"/>
      <c r="AX22" s="76" t="n"/>
      <c r="AY22" s="78" t="n"/>
      <c r="AZ22" s="76" t="n"/>
      <c r="BA22" s="76" t="n"/>
      <c r="BB22" s="78" t="n"/>
      <c r="BC22" s="76" t="n"/>
      <c r="BD22" s="76"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c r="CT22" s="80" t="n"/>
      <c r="CU22" s="80" t="n"/>
      <c r="CV22" s="80" t="n"/>
    </row>
    <row r="23" ht="15.15" customHeight="1" s="1">
      <c r="A23" s="10" t="n">
        <v>501016</v>
      </c>
      <c r="B23" s="0" t="inlineStr">
        <is>
          <t>国泰中证申万证券行业指数</t>
        </is>
      </c>
      <c r="D23" s="0" t="inlineStr">
        <is>
          <t>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t>
        </is>
      </c>
      <c r="H23" s="3" t="n">
        <v>4</v>
      </c>
      <c r="I23" s="76" t="n">
        <v>1.0705</v>
      </c>
      <c r="J23" s="78" t="n">
        <v>4.776353136928644</v>
      </c>
      <c r="K23" s="76" t="n">
        <v>2</v>
      </c>
      <c r="L23" s="76" t="n">
        <v>6.358668653750627</v>
      </c>
      <c r="M23" s="76" t="n">
        <v>1.0705</v>
      </c>
      <c r="N23" s="76" t="inlineStr">
        <is>
          <t>2020-02-17</t>
        </is>
      </c>
      <c r="O23" s="30">
        <f>(P23-I23)/I23*100</f>
        <v/>
      </c>
      <c r="P23" s="3" t="n">
        <v>0.9408</v>
      </c>
      <c r="Q23" s="21" t="inlineStr">
        <is>
          <t>20190807</t>
        </is>
      </c>
      <c r="R23" s="30">
        <f>(S23-I23)/I23*100</f>
        <v/>
      </c>
      <c r="S23" s="3" t="n">
        <v>1.0979</v>
      </c>
      <c r="T23" s="22" t="inlineStr">
        <is>
          <t>20190912</t>
        </is>
      </c>
      <c r="U23" s="78" t="n"/>
      <c r="V23" s="76" t="n"/>
      <c r="W23" s="76" t="n"/>
      <c r="X23" s="78" t="n"/>
      <c r="Y23" s="76" t="n"/>
      <c r="Z23" s="76" t="n"/>
      <c r="AA23" s="78" t="n"/>
      <c r="AB23" s="76" t="n"/>
      <c r="AC23" s="76" t="n"/>
      <c r="AD23" s="78" t="n"/>
      <c r="AE23" s="76" t="n"/>
      <c r="AF23" s="76" t="n"/>
      <c r="AG23" s="78" t="n"/>
      <c r="AH23" s="76" t="n"/>
      <c r="AI23" s="76" t="n"/>
      <c r="AJ23" s="78" t="n"/>
      <c r="AK23" s="76" t="n"/>
      <c r="AL23" s="76" t="n"/>
      <c r="AM23" s="78" t="n"/>
      <c r="AN23" s="76" t="n"/>
      <c r="AO23" s="76" t="n"/>
      <c r="AP23" s="78" t="n"/>
      <c r="AQ23" s="76" t="n"/>
      <c r="AR23" s="76" t="n"/>
      <c r="AS23" s="78" t="n"/>
      <c r="AT23" s="76" t="n"/>
      <c r="AU23" s="76" t="n"/>
      <c r="AV23" s="78" t="n"/>
      <c r="AW23" s="76" t="n"/>
      <c r="AX23" s="76" t="n"/>
      <c r="AY23" s="78" t="n"/>
      <c r="AZ23" s="76" t="n"/>
      <c r="BA23" s="76" t="n"/>
      <c r="BB23" s="78" t="n"/>
      <c r="BC23" s="76" t="n"/>
      <c r="BD23" s="76" t="n"/>
      <c r="BE23" s="78" t="n"/>
      <c r="BF23" s="76" t="n"/>
      <c r="BG23" s="76" t="n"/>
      <c r="BH23" s="78" t="n"/>
      <c r="BI23" s="76" t="n"/>
      <c r="BJ23" s="76"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c r="CT23" s="80" t="n"/>
      <c r="CU23" s="80" t="n"/>
      <c r="CV23" s="80" t="n"/>
    </row>
    <row r="24" ht="15.15" customHeight="1" s="1">
      <c r="A24" s="0" t="inlineStr">
        <is>
          <t>519727</t>
        </is>
      </c>
      <c r="B24" s="0" t="inlineStr">
        <is>
          <t>交银成长30混合</t>
        </is>
      </c>
      <c r="D24" s="0" t="inlineStr">
        <is>
          <t>1.497, 1.521, 1.516, 1.512, 1.496, 1.483, 1.51, 1.527, 1.526, 1.519, 1.532, 1.545, 1.549, 1.566, 1.584, 1.592, 1.604, 1.581, 1.581, 1.626, 1.657, 1.67, 1.649, 1.62, 1.618, 1.59, 1.606, 1.604, 1.609, 1.58, 1.597, 1.609, 1.642, 1.634, 1.65, 1.651, 1.632, 1.665, 1.67, 1.705, 1.709, 1.716, 1.715, 1.709, 1.755, 1.735, 1.784, 1.731, 1.604, 1.661, 1.67, 1.707, 1.699, 1.725, 1.743, 1.783, 1.775, 1.788, 1.857, 1.895</t>
        </is>
      </c>
      <c r="H24" s="0" t="n">
        <v>0</v>
      </c>
      <c r="I24" s="76" t="n">
        <v>1.895</v>
      </c>
      <c r="J24" s="78" t="n">
        <v>2.046311254711903</v>
      </c>
      <c r="K24" s="76" t="n">
        <v>3</v>
      </c>
      <c r="L24" s="76" t="n">
        <v>5.369127516778528</v>
      </c>
      <c r="M24" s="76" t="n">
        <v>2.355</v>
      </c>
      <c r="N24" s="76" t="inlineStr">
        <is>
          <t>2020-02-18</t>
        </is>
      </c>
      <c r="O24" s="0">
        <f>(P24-I24)/I24*100</f>
        <v/>
      </c>
      <c r="P24" s="0" t="n">
        <v>1.581</v>
      </c>
      <c r="Q24" s="0" t="inlineStr">
        <is>
          <t>20191212</t>
        </is>
      </c>
      <c r="R24" s="0">
        <f>(S24-I24)/I24*100</f>
        <v/>
      </c>
      <c r="S24" s="0" t="n">
        <v>1.67</v>
      </c>
      <c r="T24" s="0" t="inlineStr">
        <is>
          <t>20191217</t>
        </is>
      </c>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c r="CT24" s="80" t="n"/>
      <c r="CU24" s="80" t="n"/>
      <c r="CV24" s="80" t="n"/>
    </row>
    <row r="25" ht="15.15" customHeight="1" s="1">
      <c r="A25" s="0" t="inlineStr">
        <is>
          <t>002939</t>
        </is>
      </c>
      <c r="B25" s="0" t="inlineStr">
        <is>
          <t>广发创新升级混合</t>
        </is>
      </c>
      <c r="D25" s="0" t="inlineStr">
        <is>
          <t>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 2.1487, 2.1539, 2.1677, 2.2087, 2.2184, 2.2406, 2.3069, 2.376</t>
        </is>
      </c>
      <c r="H25" s="0" t="n">
        <v>0</v>
      </c>
      <c r="I25" s="76" t="n">
        <v>2.376</v>
      </c>
      <c r="J25" s="78" t="n">
        <v>2.995361740864351</v>
      </c>
      <c r="K25" s="76" t="n">
        <v>11</v>
      </c>
      <c r="L25" s="76" t="n">
        <v>21.51174462959244</v>
      </c>
      <c r="M25" s="76" t="n">
        <v>2.421</v>
      </c>
      <c r="N25" s="76" t="inlineStr">
        <is>
          <t>2020-02-18</t>
        </is>
      </c>
      <c r="O25" s="0">
        <f>(P25-I25)/I25*100</f>
        <v/>
      </c>
      <c r="P25" s="0" t="n">
        <v>1.8309</v>
      </c>
      <c r="Q25" s="0" t="inlineStr">
        <is>
          <t>20191211</t>
        </is>
      </c>
      <c r="R25" s="0">
        <f>(S25-I25)/I25*100</f>
        <v/>
      </c>
      <c r="S25" s="0" t="n">
        <v>1.8895</v>
      </c>
      <c r="T25" s="0" t="inlineStr">
        <is>
          <t>20191217</t>
        </is>
      </c>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c r="CT25" s="80" t="n"/>
      <c r="CU25" s="80" t="n"/>
      <c r="CV25" s="80" t="n"/>
    </row>
    <row r="26" ht="15.15" customHeight="1" s="1">
      <c r="A26" s="0" t="inlineStr">
        <is>
          <t>001410</t>
        </is>
      </c>
      <c r="B26" s="0" t="inlineStr">
        <is>
          <t>信达澳银新能源产业股票</t>
        </is>
      </c>
      <c r="D26" s="0" t="inlineStr">
        <is>
          <t>2.01, 2.056, 2.037, 2.045, 2.006, 1.946, 1.966, 2.017, 2.015, 2.019, 2.055, 2.078, 2.072, 2.131, 2.164, 2.178, 2.226, 2.203, 2.23, 2.262, 2.352, 2.379, 2.383, 2.356, 2.319, 2.249, 2.304, 2.349, 2.35, 2.298, 2.312, 2.308, 2.383, 2.398, 2.434, 2.454, 2.414, 2.471, 2.484, 2.558, 2.546, 2.577, 2.586, 2.592, 2.674, 2.649, 2.739, 2.646, 2.435, 2.523, 2.564, 2.649, 2.714, 2.732, 2.736, 2.826, 2.817, 2.829, 2.954, 3.028</t>
        </is>
      </c>
      <c r="H26" s="0" t="n">
        <v>0</v>
      </c>
      <c r="I26" s="76" t="n">
        <v>3.028</v>
      </c>
      <c r="J26" s="78" t="n">
        <v>2.505077860528092</v>
      </c>
      <c r="K26" s="76" t="n">
        <v>3</v>
      </c>
      <c r="L26" s="76" t="n">
        <v>7.328933657519968</v>
      </c>
      <c r="M26" s="76" t="n">
        <v>3.09</v>
      </c>
      <c r="N26" s="76" t="inlineStr">
        <is>
          <t>2020-02-18</t>
        </is>
      </c>
      <c r="O26" s="0">
        <f>(P26-I26)/I26*100</f>
        <v/>
      </c>
      <c r="P26" s="0" t="n">
        <v>2.23</v>
      </c>
      <c r="Q26" s="0" t="inlineStr">
        <is>
          <t>20191211</t>
        </is>
      </c>
      <c r="R26" s="0">
        <f>(S26-I26)/I26*100</f>
        <v/>
      </c>
      <c r="S26" s="0" t="n">
        <v>2.356</v>
      </c>
      <c r="T26" s="0" t="inlineStr">
        <is>
          <t>20191218</t>
        </is>
      </c>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c r="CT26" s="80" t="n"/>
      <c r="CU26" s="80" t="n"/>
      <c r="CV26" s="80" t="n"/>
    </row>
    <row r="27">
      <c r="A27" s="0" t="inlineStr">
        <is>
          <t>005461</t>
        </is>
      </c>
      <c r="B27" s="0" t="inlineStr">
        <is>
          <t>南方希元转债</t>
        </is>
      </c>
      <c r="D27" s="0" t="inlineStr">
        <is>
          <t>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t>
        </is>
      </c>
      <c r="H27" s="0" t="n">
        <v>0</v>
      </c>
      <c r="I27" s="76" t="n">
        <v>1.335</v>
      </c>
      <c r="J27" s="78" t="n">
        <v>1.044504995458676</v>
      </c>
      <c r="K27" s="76" t="n">
        <v>3</v>
      </c>
      <c r="L27" s="76" t="n">
        <v>3.681267474370914</v>
      </c>
      <c r="M27" s="76" t="n">
        <v>1.335</v>
      </c>
      <c r="N27" s="76" t="inlineStr">
        <is>
          <t>2020-02-18</t>
        </is>
      </c>
      <c r="O27" s="0">
        <f>(P27-I27)/I27*100</f>
        <v/>
      </c>
      <c r="P27" s="0" t="n">
        <v>1.1086</v>
      </c>
      <c r="Q27" s="0" t="inlineStr">
        <is>
          <t>20191129</t>
        </is>
      </c>
      <c r="R27" s="0">
        <f>(S27-I27)/I27*100</f>
        <v/>
      </c>
      <c r="S27" s="0" t="n">
        <v>1.1826</v>
      </c>
      <c r="T27" s="0" t="inlineStr">
        <is>
          <t>20191217</t>
        </is>
      </c>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c r="CT27" s="80" t="n"/>
      <c r="CU27" s="80" t="n"/>
      <c r="CV27" s="80" t="n"/>
    </row>
    <row r="28">
      <c r="A28" s="0" t="inlineStr">
        <is>
          <t>150201</t>
        </is>
      </c>
      <c r="B28" s="0" t="inlineStr">
        <is>
          <t>招商中证全指证券公司分级B</t>
        </is>
      </c>
      <c r="D28" s="0" t="inlineStr">
        <is>
          <t>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 0.9885, 1.0069, 1.0022, 1.0312, 0.9983, 1.0348, 1.1292, 1.1173</t>
        </is>
      </c>
      <c r="H28" s="0" t="n">
        <v>0</v>
      </c>
      <c r="I28" s="76" t="n">
        <v>1.1173</v>
      </c>
      <c r="J28" s="78" t="n">
        <v>-1.053843428976268</v>
      </c>
      <c r="K28" s="76" t="n">
        <v>1</v>
      </c>
      <c r="L28" s="76" t="n">
        <v>-0.1502629601803198</v>
      </c>
      <c r="M28" s="76" t="n">
        <v>0.1329</v>
      </c>
      <c r="N28" s="76" t="inlineStr">
        <is>
          <t>2020-02-18</t>
        </is>
      </c>
      <c r="O28" s="0">
        <f>(P28-I28)/I28*100</f>
        <v/>
      </c>
      <c r="P28" s="0" t="n">
        <v>1.0475</v>
      </c>
      <c r="Q28" s="0" t="inlineStr">
        <is>
          <t>20191212</t>
        </is>
      </c>
      <c r="R28" s="0">
        <f>(S28-I28)/I28*100</f>
        <v/>
      </c>
      <c r="S28" s="0" t="n">
        <v>1.1244</v>
      </c>
      <c r="T28" s="0" t="inlineStr">
        <is>
          <t>20191218</t>
        </is>
      </c>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c r="CT28" s="80" t="n"/>
      <c r="CU28" s="80" t="n"/>
      <c r="CV28" s="80" t="n"/>
    </row>
    <row r="29">
      <c r="A29" s="0" t="inlineStr">
        <is>
          <t>161028</t>
        </is>
      </c>
      <c r="B29" s="0" t="inlineStr">
        <is>
          <t>富国中证新能源汽车指数分级</t>
        </is>
      </c>
      <c r="D29" s="0" t="inlineStr">
        <is>
          <t>0.991, 1.03, 1.028, 1.032, 1.04, 1.036, 1.06, 1.07, 1.067, 1.062, 1.058, 1.066, 1.073, 1.094, 1.105, 1.099, 1.097, 1.079, 1.076, 1.085, 1.1, 1.132, 1.12, 1.122, 1.122, 1.12, 1.175, 1.19, 1.195, 1.186, 1.206, 1.206, 1.219, 1.231, 1.278, 1.27, 1.274, 1.289, 1.285, 1.31, 1.332, 1.309, 1.309, 1.306, 1.34, 1.32, 1.375, 1.345, 1.251, 1.339, 1.385, 1.413, 1.372, 1.433, 1.426, 1.477, 1.464, 1.45, 1.496, 1.509</t>
        </is>
      </c>
      <c r="H29" s="0" t="n">
        <v>100</v>
      </c>
      <c r="I29" s="76" t="n">
        <v>1.509</v>
      </c>
      <c r="J29" s="78" t="n">
        <v>0.8689839572192447</v>
      </c>
      <c r="K29" s="76" t="n">
        <v>2</v>
      </c>
      <c r="L29" s="76" t="n">
        <v>3.783231083844573</v>
      </c>
      <c r="M29" s="76" t="n">
        <v>1.015</v>
      </c>
      <c r="N29" s="76" t="inlineStr">
        <is>
          <t>2020-02-18</t>
        </is>
      </c>
      <c r="O29" s="0">
        <f>(P29-I29)/I29*100</f>
        <v/>
      </c>
      <c r="P29" s="0" t="n">
        <v>1.251</v>
      </c>
      <c r="Q29" s="0" t="n">
        <v>20200203</v>
      </c>
      <c r="R29" s="0">
        <f>(S29-I29)/I29*100</f>
        <v/>
      </c>
      <c r="S29" s="0" t="n">
        <v>1.375</v>
      </c>
      <c r="T29" s="0" t="n">
        <v>20200122</v>
      </c>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c r="CT29" s="80" t="n"/>
      <c r="CU29" s="80" t="n"/>
      <c r="CV29" s="80" t="n"/>
    </row>
    <row r="30">
      <c r="A30" s="0" t="inlineStr">
        <is>
          <t>110003</t>
        </is>
      </c>
      <c r="B30" s="0" t="inlineStr">
        <is>
          <t>易方达上证50指数A</t>
        </is>
      </c>
      <c r="D30" s="0" t="inlineStr">
        <is>
          <t>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 1.7306, 1.7254, 1.7459, 1.7522, 1.7386, 1.7487, 1.7698, 1.7532</t>
        </is>
      </c>
      <c r="H30" s="0" t="n">
        <v>10</v>
      </c>
      <c r="I30" s="76" t="n">
        <v>1.7532</v>
      </c>
      <c r="J30" s="78" t="n">
        <v>-0.9379590914227567</v>
      </c>
      <c r="K30" s="76" t="n">
        <v>1</v>
      </c>
      <c r="L30" s="76" t="n">
        <v>-0.4523407270150948</v>
      </c>
      <c r="M30" s="76" t="n">
        <v>3.6532</v>
      </c>
      <c r="N30" s="76" t="inlineStr">
        <is>
          <t>2020-02-18</t>
        </is>
      </c>
      <c r="O30" s="0">
        <f>(P30-I30)/I30*100</f>
        <v/>
      </c>
      <c r="P30" s="0" t="n">
        <v>1.7542</v>
      </c>
      <c r="Q30" s="0" t="inlineStr">
        <is>
          <t>20191129</t>
        </is>
      </c>
      <c r="R30" s="0">
        <f>(S30-I30)/I30*100</f>
        <v/>
      </c>
      <c r="S30" s="0" t="n">
        <v>1.8156</v>
      </c>
      <c r="T30" s="0" t="inlineStr">
        <is>
          <t>20191217</t>
        </is>
      </c>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c r="CT30" s="80" t="n"/>
      <c r="CU30" s="80" t="n"/>
      <c r="CV30" s="80" t="n"/>
    </row>
    <row r="31">
      <c r="A31" s="0" t="inlineStr">
        <is>
          <t>270042</t>
        </is>
      </c>
      <c r="B31" s="0" t="inlineStr">
        <is>
          <t>广发纳斯达克100指数A</t>
        </is>
      </c>
      <c r="D31" s="0" t="inlineStr">
        <is>
          <t>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 2.9716, 2.9499, 2.9892, 2.9893, 3.0119, 3.0082, 3.018, 3.0158</t>
        </is>
      </c>
      <c r="H31" s="0" t="n">
        <v>0</v>
      </c>
      <c r="I31" s="76" t="n">
        <v>3.0158</v>
      </c>
      <c r="J31" s="78" t="n">
        <v>-0.07289595758779847</v>
      </c>
      <c r="K31" s="76" t="n">
        <v>1</v>
      </c>
      <c r="L31" s="76" t="n">
        <v>-0.06690997566909239</v>
      </c>
      <c r="M31" s="76" t="n">
        <v>3.2858</v>
      </c>
      <c r="N31" s="76" t="inlineStr">
        <is>
          <t>2020-02-17</t>
        </is>
      </c>
      <c r="O31" s="0">
        <f>(P31-I31)/I31*100</f>
        <v/>
      </c>
      <c r="P31" s="0" t="inlineStr"/>
      <c r="Q31" s="0" t="inlineStr"/>
      <c r="R31" s="0">
        <f>(S31-I31)/I31*100</f>
        <v/>
      </c>
      <c r="S31" s="0" t="inlineStr"/>
      <c r="T31" s="0" t="inlineStr"/>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c r="CT31" s="80" t="n"/>
      <c r="CU31" s="80" t="n"/>
      <c r="CV31" s="80" t="n"/>
    </row>
    <row r="32">
      <c r="A32" s="0" t="inlineStr">
        <is>
          <t>519005</t>
        </is>
      </c>
      <c r="B32" s="0" t="inlineStr">
        <is>
          <t>海富通股票混合</t>
        </is>
      </c>
      <c r="D32" s="0" t="inlineStr">
        <is>
          <t>0.857, 0.874, 0.869, 0.864, 0.831, 0.808, 0.819, 0.836, 0.839, 0.837, 0.854, 0.864, 0.874, 0.892, 0.91, 0.928, 0.951, 0.946, 0.951, 0.962, 1.006, 1.017, 1.022, 1.006, 0.991, 0.951, 0.974, 0.996, 0.988, 0.957, 0.96, 0.957, 0.976, 0.965, 0.968, 0.98, 0.962, 1.004, 1.016, 1.046, 1.05, 1.072, 1.093, 1.108, 1.136, 1.129, 1.179, 1.141, 1.04, 1.114, 1.143, 1.18, 1.213, 1.176, 1.181, 1.221, 1.219, 1.211, 1.246, 1.292</t>
        </is>
      </c>
      <c r="H32" s="0" t="n">
        <v>10</v>
      </c>
      <c r="I32" s="76" t="n">
        <v>1.292</v>
      </c>
      <c r="J32" s="78" t="n">
        <v>3.691813804173358</v>
      </c>
      <c r="K32" s="76" t="n">
        <v>2</v>
      </c>
      <c r="L32" s="76" t="n">
        <v>2.563291139240505</v>
      </c>
      <c r="M32" s="76" t="n">
        <v>3.241</v>
      </c>
      <c r="N32" s="76" t="inlineStr">
        <is>
          <t>2020-02-18</t>
        </is>
      </c>
      <c r="O32" s="0">
        <f>(P32-I32)/I32*100</f>
        <v/>
      </c>
      <c r="P32" s="0" t="n">
        <v>0.819</v>
      </c>
      <c r="Q32" s="0" t="inlineStr">
        <is>
          <t>20191125</t>
        </is>
      </c>
      <c r="R32" s="0">
        <f>(S32-I32)/I32*100</f>
        <v/>
      </c>
      <c r="S32" s="0" t="n">
        <v>1.006</v>
      </c>
      <c r="T32" s="0" t="inlineStr">
        <is>
          <t>20191218</t>
        </is>
      </c>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c r="CT32" s="80" t="n"/>
      <c r="CU32" s="80" t="n"/>
      <c r="CV32" s="80" t="n"/>
    </row>
    <row r="33">
      <c r="A33" s="0" t="inlineStr">
        <is>
          <t>162703</t>
        </is>
      </c>
      <c r="B33" s="0" t="inlineStr">
        <is>
          <t>广发小盘成长混合(LOF)</t>
        </is>
      </c>
      <c r="D33" s="0" t="inlineStr">
        <is>
          <t>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 2.3926, 2.3979, 2.4137, 2.4626, 2.4709, 2.4955, 2.5689, 2.6463</t>
        </is>
      </c>
      <c r="H33" s="0" t="n">
        <v>5</v>
      </c>
      <c r="I33" s="76" t="n">
        <v>2.6463</v>
      </c>
      <c r="J33" s="78" t="n">
        <v>3.012962746700919</v>
      </c>
      <c r="K33" s="76" t="n">
        <v>11</v>
      </c>
      <c r="L33" s="76" t="n">
        <v>10.5901930330597</v>
      </c>
      <c r="M33" s="76" t="n">
        <v>4.9843</v>
      </c>
      <c r="N33" s="76" t="inlineStr">
        <is>
          <t>2020-02-18</t>
        </is>
      </c>
      <c r="O33" s="0">
        <f>(P33-I33)/I33*100</f>
        <v/>
      </c>
      <c r="P33" s="0" t="n">
        <v>2.169</v>
      </c>
      <c r="Q33" s="0" t="n">
        <v>20200203</v>
      </c>
      <c r="R33" s="0">
        <f>(S33-I33)/I33*100</f>
        <v/>
      </c>
      <c r="S33" s="0" t="n">
        <v>2.3611</v>
      </c>
      <c r="T33" s="0" t="n">
        <v>20200122</v>
      </c>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c r="CT33" s="80" t="n"/>
      <c r="CU33" s="80" t="n"/>
      <c r="CV33" s="80" t="n"/>
    </row>
    <row r="34">
      <c r="A34" s="0" t="inlineStr">
        <is>
          <t>007300</t>
        </is>
      </c>
      <c r="B34" s="0" t="inlineStr">
        <is>
          <t>国联安中证半导体ETF联接A</t>
        </is>
      </c>
      <c r="D34" s="0" t="inlineStr">
        <is>
          <t>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t>
        </is>
      </c>
      <c r="H34" s="0" t="n">
        <v>5</v>
      </c>
      <c r="I34" s="76" t="n">
        <v>2.0561</v>
      </c>
      <c r="J34" s="82" t="n">
        <v>3.488020938192064</v>
      </c>
      <c r="K34" s="76" t="n">
        <v>6</v>
      </c>
      <c r="L34" s="76" t="n">
        <v>15.16186848885402</v>
      </c>
      <c r="M34" s="76" t="n">
        <v>2.0561</v>
      </c>
      <c r="N34" s="76" t="inlineStr">
        <is>
          <t>2020-02-18</t>
        </is>
      </c>
      <c r="O34" s="0">
        <f>(P34-I34)/I34*100</f>
        <v/>
      </c>
      <c r="P34" s="0" t="n">
        <v>1.6634</v>
      </c>
      <c r="Q34" s="0" t="n">
        <v>20200203</v>
      </c>
      <c r="R34" s="0">
        <f>(S34-I34)/I34*100</f>
        <v/>
      </c>
      <c r="S34" s="0" t="n">
        <v>1.7997</v>
      </c>
      <c r="T34" s="0" t="n">
        <v>20200122</v>
      </c>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c r="CT34" s="80" t="n"/>
      <c r="CU34" s="80" t="n"/>
      <c r="CV34" s="80" t="n"/>
    </row>
    <row r="35">
      <c r="A35" s="0" t="inlineStr">
        <is>
          <t>161613</t>
        </is>
      </c>
      <c r="B35" s="0" t="inlineStr">
        <is>
          <t>融通创业板指数A</t>
        </is>
      </c>
      <c r="D35" s="0" t="inlineStr">
        <is>
          <t>0.817, 0.838, 0.834, 0.831, 0.815, 0.806, 0.814, 0.813, 0.813, 0.808, 0.81, 0.813, 0.812, 0.829, 0.837, 0.833, 0.839, 0.832, 0.834, 0.851, 0.863, 0.872, 0.867, 0.866, 0.858, 0.842, 0.857, 0.864, 0.868, 0.855, 0.865, 0.869, 0.885, 0.885, 0.897, 0.912, 0.898, 0.922, 0.918, 0.933, 0.927, 0.928, 0.93, 0.931, 0.954, 0.948, 0.961, 0.93, 0.869, 0.912, 0.938, 0.972, 0.972, 0.985, 0.978, 1.004, 0.994, 0.996, 1.031, 1.043</t>
        </is>
      </c>
      <c r="H35" s="0" t="n">
        <v>5</v>
      </c>
      <c r="I35" s="76" t="n">
        <v>1.043</v>
      </c>
      <c r="J35" s="78" t="n">
        <v>1.163918525703202</v>
      </c>
      <c r="K35" s="76" t="n">
        <v>3</v>
      </c>
      <c r="L35" s="76" t="n">
        <v>2.173913043478258</v>
      </c>
      <c r="M35" s="76" t="n">
        <v>2.303</v>
      </c>
      <c r="N35" s="76" t="inlineStr">
        <is>
          <t>2020-02-18</t>
        </is>
      </c>
      <c r="O35" s="0">
        <f>(P35-I35)/I35*100</f>
        <v/>
      </c>
      <c r="P35" s="0" t="n">
        <v>0.869</v>
      </c>
      <c r="Q35" s="0" t="n">
        <v>20200203</v>
      </c>
      <c r="R35" s="0">
        <f>(S35-I35)/I35*100</f>
        <v/>
      </c>
      <c r="S35" s="0" t="n">
        <v>0.961</v>
      </c>
      <c r="T35" s="0" t="n">
        <v>20200122</v>
      </c>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c r="CT35" s="80" t="n"/>
      <c r="CU35" s="80" t="n"/>
      <c r="CV35" s="80" t="n"/>
    </row>
    <row r="36">
      <c r="A36" s="0" t="inlineStr">
        <is>
          <t>161128</t>
        </is>
      </c>
      <c r="B36" s="0" t="inlineStr">
        <is>
          <t>易标普信息科技人民币</t>
        </is>
      </c>
      <c r="D36" s="0" t="inlineStr">
        <is>
          <t>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t>
        </is>
      </c>
      <c r="H36" s="0" t="n">
        <v>5</v>
      </c>
      <c r="I36" s="76" t="n">
        <v>2.026</v>
      </c>
      <c r="J36" s="78" t="n">
        <v>-0.07398273736128518</v>
      </c>
      <c r="K36" s="76" t="n">
        <v>1</v>
      </c>
      <c r="L36" s="76" t="n">
        <v>-0.07398273736128518</v>
      </c>
      <c r="M36" s="76" t="n">
        <v>2.026</v>
      </c>
      <c r="N36" s="76" t="inlineStr">
        <is>
          <t>2020-02-17</t>
        </is>
      </c>
      <c r="O36" s="0">
        <f>(P36-I36)/I36*100</f>
        <v/>
      </c>
      <c r="P36" s="0" t="n">
        <v>1.8771</v>
      </c>
      <c r="Q36" s="0" t="n">
        <v>20200115</v>
      </c>
      <c r="R36" s="0">
        <f>(S36-I36)/I36*100</f>
        <v/>
      </c>
      <c r="S36" s="0" t="n">
        <v>1.9279</v>
      </c>
      <c r="T36" s="0" t="n">
        <v>20200123</v>
      </c>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c r="CT36" s="80" t="n"/>
      <c r="CU36" s="80" t="n"/>
      <c r="CV36" s="80" t="n"/>
    </row>
    <row r="37">
      <c r="A37" s="0" t="inlineStr">
        <is>
          <t>161033</t>
        </is>
      </c>
      <c r="B37" s="0" t="inlineStr">
        <is>
          <t>富国中证智能汽车(LOF)</t>
        </is>
      </c>
      <c r="D37" s="0" t="inlineStr">
        <is>
          <t>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t>
        </is>
      </c>
      <c r="H37" s="0" t="n">
        <v>10</v>
      </c>
      <c r="I37" s="76" t="n">
        <v>1.445</v>
      </c>
      <c r="J37" s="78" t="n">
        <v>1.332398316970556</v>
      </c>
      <c r="K37" s="76" t="n">
        <v>2</v>
      </c>
      <c r="L37" s="76" t="n">
        <v>4.938271604938276</v>
      </c>
      <c r="M37" s="76" t="n">
        <v>1.445</v>
      </c>
      <c r="N37" s="76" t="inlineStr">
        <is>
          <t>2020-02-18</t>
        </is>
      </c>
      <c r="O37" s="0">
        <f>(P37-I37)/I37*100</f>
        <v/>
      </c>
      <c r="P37" s="0" t="n">
        <v>1.109</v>
      </c>
      <c r="Q37" s="0" t="inlineStr">
        <is>
          <t>20191125</t>
        </is>
      </c>
      <c r="R37" s="0">
        <f>(S37-I37)/I37*100</f>
        <v/>
      </c>
      <c r="S37" s="0" t="n">
        <v>1.244</v>
      </c>
      <c r="T37" s="0" t="inlineStr">
        <is>
          <t>20191217</t>
        </is>
      </c>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c r="CT37" s="80" t="n"/>
      <c r="CU37" s="80" t="n"/>
      <c r="CV37" s="80" t="n"/>
    </row>
    <row r="38">
      <c r="A38" s="39" t="inlineStr">
        <is>
          <t>007301</t>
        </is>
      </c>
      <c r="B38" s="0" t="inlineStr">
        <is>
          <t>国联安中证半导体ETF联接C</t>
        </is>
      </c>
      <c r="D38" s="0" t="inlineStr">
        <is>
          <t>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t>
        </is>
      </c>
      <c r="H38" s="0" t="n">
        <v>10</v>
      </c>
      <c r="I38" s="76" t="n">
        <v>2.0478</v>
      </c>
      <c r="J38" s="82" t="n">
        <v>3.486961795027298</v>
      </c>
      <c r="K38" s="76" t="n">
        <v>6</v>
      </c>
      <c r="L38" s="76" t="n">
        <v>15.15492324129787</v>
      </c>
      <c r="M38" s="76" t="n">
        <v>2.0478</v>
      </c>
      <c r="N38" s="76" t="inlineStr">
        <is>
          <t>2020-02-18</t>
        </is>
      </c>
      <c r="O38" s="0">
        <f>(P38-I38)/I38*100</f>
        <v/>
      </c>
      <c r="P38" s="0" t="n">
        <v>1.4326</v>
      </c>
      <c r="Q38" s="0" t="inlineStr">
        <is>
          <t>20191231</t>
        </is>
      </c>
      <c r="R38" s="0">
        <f>(S38-I38)/I38*100</f>
        <v/>
      </c>
      <c r="S38" s="0" t="n">
        <v>1.4822</v>
      </c>
      <c r="T38" s="0" t="inlineStr">
        <is>
          <t>20191225</t>
        </is>
      </c>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c r="CT38" s="80" t="n"/>
      <c r="CU38" s="80" t="n"/>
      <c r="CV38" s="80" t="n"/>
    </row>
    <row r="39">
      <c r="A39" s="0" t="n">
        <v>968029</v>
      </c>
      <c r="B39" s="0" t="inlineStr">
        <is>
          <t>恒生指数(人民币，建行可买)</t>
        </is>
      </c>
      <c r="D39" s="0" t="inlineStr"/>
      <c r="E39" s="3" t="inlineStr">
        <is>
          <t xml:space="preserve">香港指数基金，建行可买，完全跟踪恒生指数   </t>
        </is>
      </c>
      <c r="H39" s="0" t="inlineStr"/>
      <c r="I39" s="76" t="inlineStr"/>
      <c r="J39" s="76" t="inlineStr"/>
      <c r="K39" s="76" t="inlineStr"/>
      <c r="L39" s="76" t="inlineStr"/>
      <c r="M39" s="80" t="n"/>
      <c r="N39" s="76" t="inlineStr"/>
      <c r="O39" s="0">
        <f>(P39-I39)/I39*100</f>
        <v/>
      </c>
      <c r="Q39" s="0" t="inlineStr"/>
      <c r="R39" s="0">
        <f>(S39-I39)/I39*100</f>
        <v/>
      </c>
      <c r="T39" s="0" t="inlineStr"/>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c r="CT39" s="80" t="n"/>
      <c r="CU39" s="80" t="n"/>
      <c r="CV39" s="80" t="n"/>
    </row>
    <row r="40">
      <c r="A40" s="10" t="inlineStr">
        <is>
          <t>006021</t>
        </is>
      </c>
      <c r="B40" s="0" t="inlineStr">
        <is>
          <t>广发沪深300指数增强C</t>
        </is>
      </c>
      <c r="D40" s="0" t="inlineStr">
        <is>
          <t>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t>
        </is>
      </c>
      <c r="H40" s="0" t="n">
        <v>115</v>
      </c>
      <c r="I40" s="76" t="n">
        <v>1.2964</v>
      </c>
      <c r="J40" s="78" t="n">
        <v>-0.3382533825338223</v>
      </c>
      <c r="K40" s="76" t="n">
        <v>1</v>
      </c>
      <c r="L40" s="76" t="n">
        <v>-0.3382533825338223</v>
      </c>
      <c r="M40" s="76" t="n">
        <v>1.2964</v>
      </c>
      <c r="N40" s="76" t="inlineStr">
        <is>
          <t>2020-02-18</t>
        </is>
      </c>
      <c r="O40" s="0">
        <f>(P40-I40)/I40*100</f>
        <v/>
      </c>
      <c r="P40" s="3" t="n">
        <v>1.1679</v>
      </c>
      <c r="Q40" s="0" t="n">
        <v>20200203</v>
      </c>
      <c r="R40" s="0">
        <f>(S40-I40)/I40*100</f>
        <v/>
      </c>
      <c r="S40" s="3" t="n">
        <v>1.3132</v>
      </c>
      <c r="T40" s="0" t="n">
        <v>20200113</v>
      </c>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c r="CT40" s="80" t="n"/>
      <c r="CU40" s="80" t="n"/>
      <c r="CV40" s="80" t="n"/>
    </row>
    <row r="41">
      <c r="A41" s="10" t="inlineStr">
        <is>
          <t>217016</t>
        </is>
      </c>
      <c r="B41" s="0" t="inlineStr">
        <is>
          <t>招商深证100指数A</t>
        </is>
      </c>
      <c r="D41" s="0" t="inlineStr">
        <is>
          <t>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t>
        </is>
      </c>
      <c r="H41" s="0" t="n">
        <v>0</v>
      </c>
      <c r="I41" s="76" t="n">
        <v>1.6061</v>
      </c>
      <c r="J41" s="78" t="n">
        <v>-0.2670144063586668</v>
      </c>
      <c r="K41" s="76" t="n">
        <v>1</v>
      </c>
      <c r="L41" s="76" t="n">
        <v>-0.2670144063586668</v>
      </c>
      <c r="M41" s="76" t="n">
        <v>1.6061</v>
      </c>
      <c r="N41" s="76" t="inlineStr">
        <is>
          <t>2020-02-18</t>
        </is>
      </c>
      <c r="O41" s="0">
        <f>(P41-I41)/I41*100</f>
        <v/>
      </c>
      <c r="P41" s="3" t="n">
        <v>1.4206</v>
      </c>
      <c r="Q41" s="0" t="n">
        <v>20200203</v>
      </c>
      <c r="R41" s="0">
        <f>(S41-I41)/I41*100</f>
        <v/>
      </c>
      <c r="S41" s="3" t="n">
        <v>1.6115</v>
      </c>
      <c r="T41" s="0" t="n">
        <v>20200115</v>
      </c>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c r="CT41" s="80" t="n"/>
      <c r="CU41" s="80" t="n"/>
      <c r="CV41" s="80" t="n"/>
    </row>
    <row r="42">
      <c r="A42" s="10" t="inlineStr">
        <is>
          <t>005762</t>
        </is>
      </c>
      <c r="B42" s="0" t="inlineStr">
        <is>
          <t>招商MSCI中国A股国际通C</t>
        </is>
      </c>
      <c r="D42" s="0" t="inlineStr">
        <is>
          <t>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t>
        </is>
      </c>
      <c r="H42" s="0" t="n">
        <v>0</v>
      </c>
      <c r="I42" s="76" t="n">
        <v>1.1628</v>
      </c>
      <c r="J42" s="82" t="n">
        <v>-0.2316602316602252</v>
      </c>
      <c r="K42" s="76" t="n">
        <v>1</v>
      </c>
      <c r="L42" s="76" t="n">
        <v>-0.2316602316602252</v>
      </c>
      <c r="M42" s="76" t="n">
        <v>1.1628</v>
      </c>
      <c r="N42" s="76" t="inlineStr">
        <is>
          <t>2020-02-18</t>
        </is>
      </c>
      <c r="O42" s="0">
        <f>(P42-I42)/I42*100</f>
        <v/>
      </c>
      <c r="P42" s="3" t="n">
        <v>1.0534</v>
      </c>
      <c r="Q42" s="0" t="n">
        <v>20200203</v>
      </c>
      <c r="R42" s="0">
        <f>(S42-I42)/I42*100</f>
        <v/>
      </c>
      <c r="S42" s="3" t="n">
        <v>1.1816</v>
      </c>
      <c r="T42" s="0" t="n">
        <v>20200113</v>
      </c>
      <c r="U42" s="80" t="n"/>
      <c r="V42" s="80" t="n"/>
      <c r="W42" s="80" t="n"/>
      <c r="X42" s="80" t="n"/>
      <c r="Y42" s="80" t="n"/>
      <c r="Z42" s="80" t="n"/>
      <c r="AA42" s="80" t="n"/>
      <c r="AB42" s="80" t="n"/>
      <c r="AC42" s="80" t="n"/>
      <c r="AD42" s="80" t="n"/>
      <c r="AE42" s="80" t="n"/>
      <c r="AF42" s="80" t="n"/>
      <c r="AG42" s="80" t="n"/>
      <c r="AH42" s="80" t="n"/>
      <c r="AI42" s="80" t="n"/>
      <c r="AJ42" s="80" t="n"/>
      <c r="AK42" s="80" t="n"/>
      <c r="AL42" s="80" t="n"/>
      <c r="AM42" s="80" t="n"/>
      <c r="AN42" s="80" t="n"/>
      <c r="AO42" s="80" t="n"/>
      <c r="AP42" s="80" t="n"/>
      <c r="AQ42" s="80" t="n"/>
      <c r="AR42" s="80" t="n"/>
      <c r="AS42" s="80" t="n"/>
      <c r="AT42" s="80" t="n"/>
      <c r="AU42" s="80" t="n"/>
      <c r="AV42" s="80" t="n"/>
      <c r="AW42" s="80" t="n"/>
      <c r="AX42" s="80" t="n"/>
      <c r="AY42" s="80" t="n"/>
      <c r="AZ42" s="80" t="n"/>
      <c r="BA42" s="80" t="n"/>
      <c r="BB42" s="80" t="n"/>
      <c r="BC42" s="80" t="n"/>
      <c r="BD42" s="80" t="n"/>
      <c r="BE42" s="80" t="n"/>
      <c r="BF42" s="80" t="n"/>
      <c r="BG42" s="80" t="n"/>
      <c r="BH42" s="80" t="n"/>
      <c r="BI42" s="80" t="n"/>
      <c r="BJ42" s="80" t="n"/>
      <c r="BK42" s="80" t="n"/>
      <c r="BL42" s="80" t="n"/>
      <c r="BM42" s="80" t="n"/>
      <c r="BN42" s="80" t="n"/>
      <c r="BO42" s="80" t="n"/>
      <c r="BP42" s="80" t="n"/>
      <c r="BQ42" s="80" t="n"/>
      <c r="BR42" s="80" t="n"/>
      <c r="BS42" s="80" t="n"/>
      <c r="BT42" s="80" t="n"/>
      <c r="BU42" s="80" t="n"/>
      <c r="BV42" s="80" t="n"/>
      <c r="BW42" s="80" t="n"/>
      <c r="BX42" s="80" t="n"/>
      <c r="BY42" s="80" t="n"/>
      <c r="BZ42" s="80" t="n"/>
      <c r="CA42" s="80" t="n"/>
      <c r="CB42" s="80" t="n"/>
      <c r="CC42" s="80" t="n"/>
      <c r="CD42" s="80" t="n"/>
      <c r="CE42" s="80" t="n"/>
      <c r="CF42" s="80" t="n"/>
      <c r="CG42" s="80" t="n"/>
      <c r="CH42" s="80" t="n"/>
      <c r="CI42" s="80" t="n"/>
      <c r="CJ42" s="80" t="n"/>
      <c r="CK42" s="80" t="n"/>
      <c r="CL42" s="80" t="n"/>
      <c r="CM42" s="80" t="n"/>
      <c r="CN42" s="80" t="n"/>
      <c r="CO42" s="80" t="n"/>
      <c r="CP42" s="80" t="n"/>
      <c r="CQ42" s="80" t="n"/>
      <c r="CR42" s="80" t="n"/>
      <c r="CS42" s="80" t="n"/>
      <c r="CT42" s="80" t="n"/>
      <c r="CU42" s="80" t="n"/>
      <c r="CV42" s="80" t="n"/>
    </row>
    <row r="43">
      <c r="A43" s="0" t="inlineStr">
        <is>
          <t>000311</t>
        </is>
      </c>
      <c r="B43" s="0" t="inlineStr">
        <is>
          <t>景顺长城沪深300指数增强</t>
        </is>
      </c>
      <c r="D43" s="0" t="inlineStr">
        <is>
          <t>2.109, 2.131, 2.11, 2.097, 2.07, 2.085, 2.093, 2.085, 2.079, 2.061, 2.069, 2.078, 2.078, 2.091, 2.102, 2.1, 2.095, 2.103, 2.095, 2.131, 2.136, 2.16, 2.153, 2.147, 2.142, 2.115, 2.126, 2.131, 2.147, 2.144, 2.174, 2.184, 2.218, 2.207, 2.199, 2.219, 2.187, 2.219, 2.226, 2.254, 2.247, 2.243, 2.236, 2.24, 2.26, 2.223, 2.236, 2.172, 2.001, 2.056, 2.071, 2.106, 2.107, 2.118, 2.14, 2.152, 2.143, 2.155, 2.203, 2.188</t>
        </is>
      </c>
      <c r="H43" s="0" t="n">
        <v>0</v>
      </c>
      <c r="I43" s="76" t="n">
        <v>2.188</v>
      </c>
      <c r="J43" s="78" t="n">
        <v>-0.6808896958692547</v>
      </c>
      <c r="K43" s="76" t="n">
        <v>1</v>
      </c>
      <c r="L43" s="76" t="n">
        <v>-0.589854502556041</v>
      </c>
      <c r="M43" s="76" t="n">
        <v>2.528</v>
      </c>
      <c r="N43" s="76" t="inlineStr">
        <is>
          <t>2020-02-18</t>
        </is>
      </c>
      <c r="O43" s="0">
        <f>(P43-I43)/I43*100</f>
        <v/>
      </c>
      <c r="P43" s="3" t="n">
        <v>2.001</v>
      </c>
      <c r="Q43" s="0" t="n">
        <v>20200203</v>
      </c>
      <c r="R43" s="0">
        <f>(S43-I43)/I43*100</f>
        <v/>
      </c>
      <c r="S43" s="3" t="n">
        <v>2.26</v>
      </c>
      <c r="T43" s="0" t="n">
        <v>20200120</v>
      </c>
      <c r="U43" s="80" t="n"/>
      <c r="V43" s="80" t="n"/>
      <c r="W43" s="80" t="n"/>
      <c r="X43" s="80" t="n"/>
      <c r="Y43" s="80" t="n"/>
      <c r="Z43" s="80" t="n"/>
      <c r="AA43" s="80" t="n"/>
      <c r="AB43" s="80" t="n"/>
      <c r="AC43" s="80" t="n"/>
      <c r="AD43" s="80" t="n"/>
      <c r="AE43" s="80" t="n"/>
      <c r="AF43" s="80" t="n"/>
      <c r="AG43" s="80" t="n"/>
      <c r="AH43" s="80" t="n"/>
      <c r="AI43" s="80" t="n"/>
      <c r="AJ43" s="80" t="n"/>
      <c r="AK43" s="80" t="n"/>
      <c r="AL43" s="80" t="n"/>
      <c r="AM43" s="80" t="n"/>
      <c r="AN43" s="80" t="n"/>
      <c r="AO43" s="80" t="n"/>
      <c r="AP43" s="80" t="n"/>
      <c r="AQ43" s="80" t="n"/>
      <c r="AR43" s="80" t="n"/>
      <c r="AS43" s="80" t="n"/>
      <c r="AT43" s="80" t="n"/>
      <c r="AU43" s="80" t="n"/>
      <c r="AV43" s="80" t="n"/>
      <c r="AW43" s="80" t="n"/>
      <c r="AX43" s="80" t="n"/>
      <c r="AY43" s="80" t="n"/>
      <c r="AZ43" s="80" t="n"/>
      <c r="BA43" s="80" t="n"/>
      <c r="BB43" s="80" t="n"/>
      <c r="BC43" s="80" t="n"/>
      <c r="BD43" s="80" t="n"/>
      <c r="BE43" s="80" t="n"/>
      <c r="BF43" s="80" t="n"/>
      <c r="BG43" s="80" t="n"/>
      <c r="BH43" s="80" t="n"/>
      <c r="BI43" s="80" t="n"/>
      <c r="BJ43" s="80" t="n"/>
      <c r="BK43" s="80" t="n"/>
      <c r="BL43" s="80" t="n"/>
      <c r="BM43" s="80" t="n"/>
      <c r="BN43" s="80" t="n"/>
      <c r="BO43" s="80" t="n"/>
      <c r="BP43" s="80" t="n"/>
      <c r="BQ43" s="80" t="n"/>
      <c r="BR43" s="80" t="n"/>
      <c r="BS43" s="80" t="n"/>
      <c r="BT43" s="80" t="n"/>
      <c r="BU43" s="80" t="n"/>
      <c r="BV43" s="80" t="n"/>
      <c r="BW43" s="80" t="n"/>
      <c r="BX43" s="80" t="n"/>
      <c r="BY43" s="80" t="n"/>
      <c r="BZ43" s="80" t="n"/>
      <c r="CA43" s="80" t="n"/>
      <c r="CB43" s="80" t="n"/>
      <c r="CC43" s="80" t="n"/>
      <c r="CD43" s="80" t="n"/>
      <c r="CE43" s="80" t="n"/>
      <c r="CF43" s="80" t="n"/>
      <c r="CG43" s="80" t="n"/>
      <c r="CH43" s="80" t="n"/>
      <c r="CI43" s="80" t="n"/>
      <c r="CJ43" s="80" t="n"/>
      <c r="CK43" s="80" t="n"/>
      <c r="CL43" s="80" t="n"/>
      <c r="CM43" s="80" t="n"/>
      <c r="CN43" s="80" t="n"/>
      <c r="CO43" s="80" t="n"/>
      <c r="CP43" s="80" t="n"/>
      <c r="CQ43" s="80" t="n"/>
      <c r="CR43" s="80" t="n"/>
      <c r="CS43" s="80" t="n"/>
      <c r="CT43" s="80" t="n"/>
      <c r="CU43" s="80" t="n"/>
      <c r="CV43" s="80" t="n"/>
    </row>
    <row r="44">
      <c r="A44" s="0" t="inlineStr">
        <is>
          <t>007801</t>
        </is>
      </c>
      <c r="B44" s="0" t="inlineStr">
        <is>
          <t>大成中证红利指数C</t>
        </is>
      </c>
      <c r="D44" s="0" t="inlineStr">
        <is>
          <t>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t>
        </is>
      </c>
      <c r="H44" s="0" t="n">
        <v>100</v>
      </c>
      <c r="I44" s="80" t="n">
        <v>1.657</v>
      </c>
      <c r="J44" s="78" t="n">
        <v>0.2419842710223837</v>
      </c>
      <c r="K44" s="80" t="n">
        <v>3</v>
      </c>
      <c r="L44" s="80" t="n">
        <v>2.919254658385089</v>
      </c>
      <c r="M44" s="80" t="n">
        <v>1.657</v>
      </c>
      <c r="N44" s="80" t="inlineStr">
        <is>
          <t>2020-02-18</t>
        </is>
      </c>
      <c r="O44" s="0">
        <f>(P44-I44)/I44*100</f>
        <v/>
      </c>
      <c r="P44" s="0" t="n">
        <v>1.542</v>
      </c>
      <c r="Q44" s="0" t="inlineStr">
        <is>
          <t>20200203</t>
        </is>
      </c>
      <c r="R44" s="0">
        <f>(S44-I44)/I44*100</f>
        <v/>
      </c>
      <c r="S44" s="0" t="n">
        <v>1.725</v>
      </c>
      <c r="T44" s="0" t="inlineStr">
        <is>
          <t>20200112</t>
        </is>
      </c>
      <c r="U44" s="80" t="n"/>
      <c r="V44" s="80" t="n"/>
      <c r="W44" s="80" t="n"/>
      <c r="X44" s="80" t="n"/>
      <c r="Y44" s="80" t="n"/>
      <c r="Z44" s="80" t="n"/>
      <c r="AA44" s="80" t="n"/>
      <c r="AB44" s="80" t="n"/>
      <c r="AC44" s="80" t="n"/>
      <c r="AD44" s="80" t="n"/>
      <c r="AE44" s="80" t="n"/>
      <c r="AF44" s="80" t="n"/>
      <c r="AG44" s="80" t="n"/>
      <c r="AH44" s="80" t="n"/>
      <c r="AI44" s="80" t="n"/>
      <c r="AJ44" s="80" t="n"/>
      <c r="AK44" s="80" t="n"/>
      <c r="AL44" s="80" t="n"/>
      <c r="AM44" s="80" t="n"/>
      <c r="AN44" s="80" t="n"/>
      <c r="AO44" s="80" t="n"/>
      <c r="AP44" s="80" t="n"/>
      <c r="AQ44" s="80" t="n"/>
      <c r="AR44" s="80" t="n"/>
      <c r="AS44" s="80" t="n"/>
      <c r="AT44" s="80" t="n"/>
      <c r="AU44" s="80" t="n"/>
      <c r="AV44" s="80" t="n"/>
      <c r="AW44" s="80" t="n"/>
      <c r="AX44" s="80" t="n"/>
      <c r="AY44" s="80" t="n"/>
      <c r="AZ44" s="80" t="n"/>
      <c r="BA44" s="80" t="n"/>
      <c r="BB44" s="80" t="n"/>
      <c r="BC44" s="80" t="n"/>
      <c r="BD44" s="80" t="n"/>
      <c r="BE44" s="80" t="n"/>
      <c r="BF44" s="80" t="n"/>
      <c r="BG44" s="80" t="n"/>
      <c r="BH44" s="80" t="n"/>
      <c r="BI44" s="80" t="n"/>
      <c r="BJ44" s="80" t="n"/>
      <c r="BK44" s="80" t="n"/>
      <c r="BL44" s="80" t="n"/>
      <c r="BM44" s="80" t="n"/>
      <c r="BN44" s="80" t="n"/>
      <c r="BO44" s="80" t="n"/>
      <c r="BP44" s="80" t="n"/>
      <c r="BQ44" s="80" t="n"/>
      <c r="BR44" s="80" t="n"/>
      <c r="BS44" s="80" t="n"/>
      <c r="BT44" s="80" t="n"/>
      <c r="BU44" s="80" t="n"/>
      <c r="BV44" s="80" t="n"/>
      <c r="BW44" s="80" t="n"/>
      <c r="BX44" s="80" t="n"/>
      <c r="BY44" s="80" t="n"/>
      <c r="BZ44" s="80" t="n"/>
      <c r="CA44" s="80" t="n"/>
      <c r="CB44" s="80" t="n"/>
      <c r="CC44" s="80" t="n"/>
      <c r="CD44" s="80" t="n"/>
      <c r="CE44" s="80" t="n"/>
      <c r="CF44" s="80" t="n"/>
      <c r="CG44" s="80" t="n"/>
      <c r="CH44" s="80" t="n"/>
      <c r="CI44" s="80" t="n"/>
      <c r="CJ44" s="80" t="n"/>
      <c r="CK44" s="80" t="n"/>
      <c r="CL44" s="80" t="n"/>
      <c r="CM44" s="80" t="n"/>
      <c r="CN44" s="80" t="n"/>
      <c r="CO44" s="80" t="n"/>
      <c r="CP44" s="80" t="n"/>
      <c r="CQ44" s="80" t="n"/>
      <c r="CR44" s="80" t="n"/>
      <c r="CS44" s="80" t="n"/>
      <c r="CT44" s="80" t="n"/>
      <c r="CU44" s="80" t="n"/>
      <c r="CV44" s="80"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2984.9716</v>
      </c>
      <c r="G2" s="12" t="n">
        <v>0.04522019944613819</v>
      </c>
      <c r="H2" s="0" t="n">
        <v>3</v>
      </c>
      <c r="I2" s="12" t="n">
        <v>2.714938214742328</v>
      </c>
      <c r="J2" s="12" t="n">
        <v>3.749985626</v>
      </c>
      <c r="K2" s="0" t="inlineStr">
        <is>
          <t>20200218 16:29:42</t>
        </is>
      </c>
      <c r="L2" s="45">
        <f>(M2-F2)/F2*100</f>
        <v/>
      </c>
      <c r="M2" s="0" t="n">
        <v>2870</v>
      </c>
      <c r="N2" s="0" t="inlineStr">
        <is>
          <t>20191204</t>
        </is>
      </c>
      <c r="O2" s="45">
        <f>(P2-F2)/F2*100</f>
        <v/>
      </c>
      <c r="P2" s="0" t="n">
        <v>3263</v>
      </c>
      <c r="Q2" s="0" t="inlineStr"/>
      <c r="R2" s="81" t="n"/>
      <c r="S2" s="74" t="n"/>
      <c r="T2" s="74" t="n"/>
      <c r="U2" s="81" t="n"/>
      <c r="V2" s="74" t="n"/>
      <c r="W2" s="74" t="n"/>
      <c r="X2" s="81" t="n"/>
      <c r="Y2" s="74" t="n"/>
      <c r="Z2" s="74" t="n"/>
      <c r="AA2" s="81" t="n"/>
      <c r="AB2" s="74" t="n"/>
      <c r="AC2" s="74" t="n"/>
      <c r="AD2" s="81" t="n"/>
      <c r="AE2" s="74" t="n"/>
      <c r="AF2" s="74" t="n"/>
      <c r="AG2" s="81" t="n"/>
      <c r="AH2" s="74" t="n"/>
      <c r="AI2" s="74" t="n"/>
      <c r="AJ2" s="81" t="n"/>
      <c r="AK2" s="74" t="n"/>
      <c r="AL2" s="74" t="n"/>
      <c r="AM2" s="81" t="n"/>
      <c r="AN2" s="74" t="n"/>
      <c r="AO2" s="74" t="n"/>
      <c r="AP2" s="81" t="n"/>
      <c r="AQ2" s="74" t="n"/>
      <c r="AR2" s="74" t="n"/>
      <c r="AS2" s="81" t="n"/>
      <c r="AT2" s="74" t="n"/>
      <c r="AU2" s="74" t="n"/>
      <c r="AV2" s="81" t="n"/>
      <c r="AW2" s="74" t="n"/>
      <c r="AX2" s="74" t="n"/>
      <c r="AY2" s="81" t="n"/>
      <c r="AZ2" s="74" t="n"/>
      <c r="BA2" s="74" t="n"/>
      <c r="BB2" s="81" t="n"/>
      <c r="BC2" s="74" t="n"/>
      <c r="BD2" s="74" t="n"/>
      <c r="BE2" s="81" t="n"/>
      <c r="BF2" s="74" t="n"/>
      <c r="BG2" s="74" t="n"/>
      <c r="BH2" s="81" t="n"/>
      <c r="BI2" s="74" t="n"/>
      <c r="BJ2" s="74" t="n"/>
      <c r="BK2" s="74"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74" t="n"/>
      <c r="CM2" s="74" t="n"/>
      <c r="CN2" s="74" t="n"/>
      <c r="CO2" s="74" t="n"/>
      <c r="CP2" s="74" t="n"/>
      <c r="CQ2" s="74" t="n"/>
      <c r="CR2" s="74" t="n"/>
      <c r="CS2" s="74" t="n"/>
    </row>
    <row r="3" ht="15.15" customHeight="1" s="1">
      <c r="A3" s="16" t="inlineStr">
        <is>
          <t>399001.SZ</t>
        </is>
      </c>
      <c r="B3" s="16" t="inlineStr">
        <is>
          <t>深证成指</t>
        </is>
      </c>
      <c r="C3" s="16" t="inlineStr">
        <is>
          <t>规模指数</t>
        </is>
      </c>
      <c r="D3" s="10" t="inlineStr"/>
      <c r="E3" s="0" t="n">
        <v>0</v>
      </c>
      <c r="F3" s="12" t="n">
        <v>11306.4863</v>
      </c>
      <c r="G3" s="12" t="n">
        <v>0.5780990441372975</v>
      </c>
      <c r="H3" s="0" t="n">
        <v>3</v>
      </c>
      <c r="I3" s="12" t="n">
        <v>4.06987285410221</v>
      </c>
      <c r="J3" s="12" t="n">
        <v>6.249475121000001</v>
      </c>
      <c r="K3" s="0" t="inlineStr">
        <is>
          <t>20200218</t>
        </is>
      </c>
      <c r="L3" s="0">
        <f>(M3-F3)/F3*100</f>
        <v/>
      </c>
      <c r="M3" s="0" t="n">
        <v>9779</v>
      </c>
      <c r="N3" s="0" t="n">
        <v>20200203</v>
      </c>
      <c r="O3" s="0">
        <f>(P3-F3)/F3*100</f>
        <v/>
      </c>
      <c r="P3" s="0" t="n">
        <v>11115</v>
      </c>
      <c r="Q3" s="0" t="n">
        <v>20200120</v>
      </c>
      <c r="R3" s="81" t="n"/>
      <c r="S3" s="74" t="n"/>
      <c r="T3" s="74" t="n"/>
      <c r="U3" s="81" t="n"/>
      <c r="V3" s="74" t="n"/>
      <c r="W3" s="74" t="n"/>
      <c r="X3" s="81" t="n"/>
      <c r="Y3" s="74" t="n"/>
      <c r="Z3" s="74" t="n"/>
      <c r="AA3" s="81" t="n"/>
      <c r="AB3" s="74" t="n"/>
      <c r="AC3" s="74" t="n"/>
      <c r="AD3" s="81" t="n"/>
      <c r="AE3" s="74" t="n"/>
      <c r="AF3" s="74" t="n"/>
      <c r="AG3" s="81" t="n"/>
      <c r="AH3" s="74" t="n"/>
      <c r="AI3" s="74" t="n"/>
      <c r="AJ3" s="81" t="n"/>
      <c r="AK3" s="74" t="n"/>
      <c r="AL3" s="74" t="n"/>
      <c r="AM3" s="81" t="n"/>
      <c r="AN3" s="74" t="n"/>
      <c r="AO3" s="74" t="n"/>
      <c r="AP3" s="81" t="n"/>
      <c r="AQ3" s="74" t="n"/>
      <c r="AR3" s="74" t="n"/>
      <c r="AS3" s="81" t="n"/>
      <c r="AT3" s="74" t="n"/>
      <c r="AU3" s="74" t="n"/>
      <c r="AV3" s="81" t="n"/>
      <c r="AW3" s="74" t="n"/>
      <c r="AX3" s="74" t="n"/>
      <c r="AY3" s="81" t="n"/>
      <c r="AZ3" s="74" t="n"/>
      <c r="BA3" s="74" t="n"/>
      <c r="BB3" s="81" t="n"/>
      <c r="BC3" s="74" t="n"/>
      <c r="BD3" s="74" t="n"/>
      <c r="BE3" s="81" t="n"/>
      <c r="BF3" s="74" t="n"/>
      <c r="BG3" s="74" t="n"/>
      <c r="BH3" s="81" t="n"/>
      <c r="BI3" s="74" t="n"/>
      <c r="BJ3" s="74" t="n"/>
      <c r="BK3" s="74"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74" t="n"/>
      <c r="CM3" s="74" t="n"/>
      <c r="CN3" s="74" t="n"/>
      <c r="CO3" s="74" t="n"/>
      <c r="CP3" s="74" t="n"/>
      <c r="CQ3" s="74" t="n"/>
      <c r="CR3" s="74" t="n"/>
      <c r="CS3" s="74" t="n"/>
    </row>
    <row r="4" ht="15.15" customHeight="1" s="1">
      <c r="A4" s="0" t="inlineStr">
        <is>
          <t>399006.SZ</t>
        </is>
      </c>
      <c r="B4" s="0" t="inlineStr">
        <is>
          <t>创业版指</t>
        </is>
      </c>
      <c r="D4" s="10" t="inlineStr"/>
      <c r="E4" s="0" t="n">
        <v>0</v>
      </c>
      <c r="F4" s="12" t="n">
        <v>2170.949</v>
      </c>
      <c r="G4" s="12" t="n">
        <v>1.154238443520732</v>
      </c>
      <c r="H4" s="0" t="n">
        <v>3</v>
      </c>
      <c r="I4" s="12" t="n">
        <v>5.151294519856575</v>
      </c>
      <c r="J4" s="12" t="n">
        <v>2.322640254</v>
      </c>
      <c r="K4" s="0" t="inlineStr">
        <is>
          <t>20200218 16:29:42</t>
        </is>
      </c>
      <c r="L4" s="45">
        <f>(M4-F4)/F4*100</f>
        <v/>
      </c>
      <c r="M4" s="0" t="n">
        <v>1416</v>
      </c>
      <c r="N4" s="0" t="inlineStr"/>
      <c r="O4" s="45">
        <f>(P4-F4)/F4*100</f>
        <v/>
      </c>
      <c r="P4" s="0" t="n">
        <v>1768</v>
      </c>
      <c r="Q4" s="0" t="inlineStr"/>
      <c r="R4" s="81" t="n"/>
      <c r="S4" s="74" t="n"/>
      <c r="T4" s="74" t="n"/>
      <c r="U4" s="81" t="n"/>
      <c r="V4" s="74" t="n"/>
      <c r="W4" s="74" t="n"/>
      <c r="X4" s="81" t="n"/>
      <c r="Y4" s="74" t="n"/>
      <c r="Z4" s="74" t="n"/>
      <c r="AA4" s="81" t="n"/>
      <c r="AB4" s="74" t="n"/>
      <c r="AC4" s="74" t="n"/>
      <c r="AD4" s="81" t="n"/>
      <c r="AE4" s="74" t="n"/>
      <c r="AF4" s="74" t="n"/>
      <c r="AG4" s="81" t="n"/>
      <c r="AH4" s="74" t="n"/>
      <c r="AI4" s="74" t="n"/>
      <c r="AJ4" s="81" t="n"/>
      <c r="AK4" s="74" t="n"/>
      <c r="AL4" s="74" t="n"/>
      <c r="AM4" s="81" t="n"/>
      <c r="AN4" s="74" t="n"/>
      <c r="AO4" s="74" t="n"/>
      <c r="AP4" s="81" t="n"/>
      <c r="AQ4" s="74" t="n"/>
      <c r="AR4" s="74" t="n"/>
      <c r="AS4" s="81" t="n"/>
      <c r="AT4" s="74" t="n"/>
      <c r="AU4" s="74" t="n"/>
      <c r="AV4" s="81" t="n"/>
      <c r="AW4" s="74" t="n"/>
      <c r="AX4" s="74" t="n"/>
      <c r="AY4" s="81" t="n"/>
      <c r="AZ4" s="74" t="n"/>
      <c r="BA4" s="74" t="n"/>
      <c r="BB4" s="81" t="n"/>
      <c r="BC4" s="74" t="n"/>
      <c r="BD4" s="74" t="n"/>
      <c r="BE4" s="81" t="n"/>
      <c r="BF4" s="74" t="n"/>
      <c r="BG4" s="74" t="n"/>
      <c r="BH4" s="81" t="n"/>
      <c r="BI4" s="74" t="n"/>
      <c r="BJ4" s="74" t="n"/>
      <c r="BK4" s="74"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74" t="n"/>
      <c r="CM4" s="74" t="n"/>
      <c r="CN4" s="74" t="n"/>
      <c r="CO4" s="74" t="n"/>
      <c r="CP4" s="74" t="n"/>
      <c r="CQ4" s="74" t="n"/>
      <c r="CR4" s="74" t="n"/>
      <c r="CS4" s="74" t="n"/>
    </row>
    <row r="5" ht="15.15" customHeight="1" s="1">
      <c r="A5" s="0" t="inlineStr">
        <is>
          <t>000016.SH</t>
        </is>
      </c>
      <c r="B5" s="0" t="inlineStr">
        <is>
          <t>上证50</t>
        </is>
      </c>
      <c r="D5" s="10" t="inlineStr">
        <is>
          <t>004746</t>
        </is>
      </c>
      <c r="E5" s="0" t="n">
        <v>3</v>
      </c>
      <c r="F5" s="12" t="n">
        <v>2924.3981</v>
      </c>
      <c r="G5" s="12" t="n">
        <v>-0.8702098889250073</v>
      </c>
      <c r="H5" s="0" t="n">
        <v>1</v>
      </c>
      <c r="I5" s="12" t="n">
        <v>-0.8702098889250073</v>
      </c>
      <c r="J5" s="12" t="n">
        <v>0.608750963</v>
      </c>
      <c r="K5" s="0" t="inlineStr">
        <is>
          <t>20200218 16:29:43</t>
        </is>
      </c>
      <c r="L5" s="45">
        <f>(M5-F5)/F5*100</f>
        <v/>
      </c>
      <c r="M5" s="0" t="n">
        <v>2747</v>
      </c>
      <c r="N5" s="0" t="inlineStr"/>
      <c r="O5" s="45">
        <f>(P5-F5)/F5*100</f>
        <v/>
      </c>
      <c r="P5" s="0" t="n">
        <v>3042</v>
      </c>
      <c r="Q5" s="0" t="inlineStr"/>
      <c r="R5" s="81" t="n"/>
      <c r="S5" s="74" t="n"/>
      <c r="T5" s="74" t="n"/>
      <c r="U5" s="81" t="n"/>
      <c r="V5" s="74" t="n"/>
      <c r="W5" s="74" t="n"/>
      <c r="X5" s="81" t="n"/>
      <c r="Y5" s="74" t="n"/>
      <c r="Z5" s="74" t="n"/>
      <c r="AA5" s="81" t="n"/>
      <c r="AB5" s="74" t="n"/>
      <c r="AC5" s="74" t="n"/>
      <c r="AD5" s="81" t="n"/>
      <c r="AE5" s="74" t="n"/>
      <c r="AF5" s="74" t="n"/>
      <c r="AG5" s="81" t="n"/>
      <c r="AH5" s="74" t="n"/>
      <c r="AI5" s="74" t="n"/>
      <c r="AJ5" s="81" t="n"/>
      <c r="AK5" s="74" t="n"/>
      <c r="AL5" s="74" t="n"/>
      <c r="AM5" s="81" t="n"/>
      <c r="AN5" s="74" t="n"/>
      <c r="AO5" s="74" t="n"/>
      <c r="AP5" s="81" t="n"/>
      <c r="AQ5" s="74" t="n"/>
      <c r="AR5" s="74" t="n"/>
      <c r="AS5" s="81" t="n"/>
      <c r="AT5" s="74" t="n"/>
      <c r="AU5" s="74" t="n"/>
      <c r="AV5" s="81" t="n"/>
      <c r="AW5" s="74" t="n"/>
      <c r="AX5" s="74" t="n"/>
      <c r="AY5" s="81" t="n"/>
      <c r="AZ5" s="74" t="n"/>
      <c r="BA5" s="74" t="n"/>
      <c r="BB5" s="81" t="n"/>
      <c r="BC5" s="74" t="n"/>
      <c r="BD5" s="74" t="n"/>
      <c r="BE5" s="81" t="n"/>
      <c r="BF5" s="74" t="n"/>
      <c r="BG5" s="74" t="n"/>
      <c r="BH5" s="81" t="n"/>
      <c r="BI5" s="74" t="n"/>
      <c r="BJ5" s="74" t="n"/>
      <c r="BK5" s="74"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74" t="n"/>
      <c r="CM5" s="74" t="n"/>
      <c r="CN5" s="74" t="n"/>
      <c r="CO5" s="74" t="n"/>
      <c r="CP5" s="74" t="n"/>
      <c r="CQ5" s="74" t="n"/>
      <c r="CR5" s="74" t="n"/>
      <c r="CS5" s="74" t="n"/>
    </row>
    <row r="6" ht="15.15" customHeight="1" s="1">
      <c r="A6" s="0" t="inlineStr">
        <is>
          <t>000300.SH</t>
        </is>
      </c>
      <c r="B6" s="0" t="inlineStr">
        <is>
          <t>沪深300</t>
        </is>
      </c>
      <c r="D6" s="37" t="inlineStr">
        <is>
          <t>006021</t>
        </is>
      </c>
      <c r="E6" s="0" t="n">
        <v>103</v>
      </c>
      <c r="F6" s="12" t="n">
        <v>4057.5108</v>
      </c>
      <c r="G6" s="12" t="n">
        <v>-0.4883794158179465</v>
      </c>
      <c r="H6" s="0" t="n">
        <v>1</v>
      </c>
      <c r="I6" s="12" t="n">
        <v>-0.4883794158179465</v>
      </c>
      <c r="J6" s="12" t="n">
        <v>2.425525173</v>
      </c>
      <c r="K6" s="0" t="inlineStr">
        <is>
          <t>20200218 16:29:43</t>
        </is>
      </c>
      <c r="L6" s="45">
        <f>(M6-F6)/F6*100</f>
        <v/>
      </c>
      <c r="M6" s="0" t="n">
        <v>3633</v>
      </c>
      <c r="N6" s="0" t="inlineStr"/>
      <c r="O6" s="45">
        <f>(P6-F6)/F6*100</f>
        <v/>
      </c>
      <c r="P6" s="0" t="n">
        <v>4120</v>
      </c>
      <c r="Q6" s="0" t="inlineStr"/>
      <c r="R6" s="81" t="n"/>
      <c r="S6" s="74" t="n"/>
      <c r="T6" s="74" t="n"/>
      <c r="U6" s="81" t="n"/>
      <c r="V6" s="74" t="n"/>
      <c r="W6" s="74" t="n"/>
      <c r="X6" s="81" t="n"/>
      <c r="Y6" s="74" t="n"/>
      <c r="Z6" s="74" t="n"/>
      <c r="AA6" s="81" t="n"/>
      <c r="AB6" s="74" t="n"/>
      <c r="AC6" s="74" t="n"/>
      <c r="AD6" s="81" t="n"/>
      <c r="AE6" s="74" t="n"/>
      <c r="AF6" s="74" t="n"/>
      <c r="AG6" s="81" t="n"/>
      <c r="AH6" s="74" t="n"/>
      <c r="AI6" s="74" t="n"/>
      <c r="AJ6" s="81" t="n"/>
      <c r="AK6" s="74" t="n"/>
      <c r="AL6" s="74" t="n"/>
      <c r="AM6" s="81" t="n"/>
      <c r="AN6" s="74" t="n"/>
      <c r="AO6" s="74" t="n"/>
      <c r="AP6" s="81" t="n"/>
      <c r="AQ6" s="74" t="n"/>
      <c r="AR6" s="74" t="n"/>
      <c r="AS6" s="81" t="n"/>
      <c r="AT6" s="74" t="n"/>
      <c r="AU6" s="74" t="n"/>
      <c r="AV6" s="81" t="n"/>
      <c r="AW6" s="74" t="n"/>
      <c r="AX6" s="74" t="n"/>
      <c r="AY6" s="81" t="n"/>
      <c r="AZ6" s="74" t="n"/>
      <c r="BA6" s="74" t="n"/>
      <c r="BB6" s="81" t="n"/>
      <c r="BC6" s="74" t="n"/>
      <c r="BD6" s="74" t="n"/>
      <c r="BE6" s="81" t="n"/>
      <c r="BF6" s="74" t="n"/>
      <c r="BG6" s="74" t="n"/>
      <c r="BH6" s="81"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74" t="n"/>
      <c r="CM6" s="74" t="n"/>
      <c r="CN6" s="74" t="n"/>
      <c r="CO6" s="74" t="n"/>
      <c r="CP6" s="74" t="n"/>
      <c r="CQ6" s="74" t="n"/>
      <c r="CR6" s="74" t="n"/>
      <c r="CS6" s="7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4333.747</v>
      </c>
      <c r="G7" s="12" t="n">
        <v>0.206899788868808</v>
      </c>
      <c r="H7" s="0" t="n">
        <v>3</v>
      </c>
      <c r="I7" s="12" t="n">
        <v>3.059014837179134</v>
      </c>
      <c r="J7" s="12" t="n">
        <v>0.344906732</v>
      </c>
      <c r="K7" s="0" t="inlineStr">
        <is>
          <t>20200218</t>
        </is>
      </c>
      <c r="L7" s="45">
        <f>(M7-F7)/F7*100</f>
        <v/>
      </c>
      <c r="M7" s="0" t="n">
        <v>4091</v>
      </c>
      <c r="N7" s="0" t="inlineStr"/>
      <c r="O7" s="45">
        <f>(P7-F7)/F7*100</f>
        <v/>
      </c>
      <c r="P7" s="0" t="n">
        <v>5080</v>
      </c>
      <c r="Q7" s="0" t="inlineStr"/>
      <c r="R7" s="81" t="n"/>
      <c r="S7" s="74" t="n"/>
      <c r="T7" s="74" t="n"/>
      <c r="U7" s="81" t="n"/>
      <c r="V7" s="74" t="n"/>
      <c r="W7" s="74" t="n"/>
      <c r="X7" s="81" t="n"/>
      <c r="Y7" s="74" t="n"/>
      <c r="Z7" s="74" t="n"/>
      <c r="AA7" s="81" t="n"/>
      <c r="AB7" s="74" t="n"/>
      <c r="AC7" s="74" t="n"/>
      <c r="AD7" s="81" t="n"/>
      <c r="AE7" s="74" t="n"/>
      <c r="AF7" s="74" t="n"/>
      <c r="AG7" s="81" t="n"/>
      <c r="AH7" s="74" t="n"/>
      <c r="AI7" s="74" t="n"/>
      <c r="AJ7" s="81" t="n"/>
      <c r="AK7" s="74" t="n"/>
      <c r="AL7" s="74" t="n"/>
      <c r="AM7" s="81" t="n"/>
      <c r="AN7" s="74" t="n"/>
      <c r="AO7" s="74" t="n"/>
      <c r="AP7" s="81" t="n"/>
      <c r="AQ7" s="74" t="n"/>
      <c r="AR7" s="74" t="n"/>
      <c r="AS7" s="81" t="n"/>
      <c r="AT7" s="74" t="n"/>
      <c r="AU7" s="74" t="n"/>
      <c r="AV7" s="81" t="n"/>
      <c r="AW7" s="74" t="n"/>
      <c r="AX7" s="74" t="n"/>
      <c r="AY7" s="81" t="n"/>
      <c r="AZ7" s="74" t="n"/>
      <c r="BA7" s="74" t="n"/>
      <c r="BB7" s="81" t="n"/>
      <c r="BC7" s="74" t="n"/>
      <c r="BD7" s="74" t="n"/>
      <c r="BE7" s="81" t="n"/>
      <c r="BF7" s="74" t="n"/>
      <c r="BG7" s="74" t="n"/>
      <c r="BH7" s="81" t="n"/>
      <c r="BI7" s="74" t="n"/>
      <c r="BJ7" s="74" t="n"/>
      <c r="BK7" s="74"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74" t="n"/>
      <c r="CM7" s="74" t="n"/>
      <c r="CN7" s="74" t="n"/>
      <c r="CO7" s="74" t="n"/>
      <c r="CP7" s="74" t="n"/>
      <c r="CQ7" s="74" t="n"/>
      <c r="CR7" s="74" t="n"/>
      <c r="CS7" s="74" t="n"/>
    </row>
    <row r="8" ht="15.15" customHeight="1" s="1">
      <c r="A8" s="0" t="inlineStr">
        <is>
          <t>000905.SH</t>
        </is>
      </c>
      <c r="B8" s="0" t="inlineStr">
        <is>
          <t>中证500</t>
        </is>
      </c>
      <c r="D8" s="10" t="inlineStr"/>
      <c r="E8" s="0" t="n">
        <v>0</v>
      </c>
      <c r="F8" s="12" t="n">
        <v>5660.8142</v>
      </c>
      <c r="G8" s="12" t="n">
        <v>1.186493024159033</v>
      </c>
      <c r="H8" s="0" t="n">
        <v>3</v>
      </c>
      <c r="I8" s="12" t="n">
        <v>4.581186909988754</v>
      </c>
      <c r="J8" s="12" t="n">
        <v>2.064285244</v>
      </c>
      <c r="K8" s="0" t="inlineStr">
        <is>
          <t>20200218 16:29:43</t>
        </is>
      </c>
      <c r="L8" s="45">
        <f>(M8-F8)/F8*100</f>
        <v/>
      </c>
      <c r="M8" s="0" t="n">
        <v>4600</v>
      </c>
      <c r="N8" s="0" t="inlineStr"/>
      <c r="O8" s="45">
        <f>(P8-F8)/F8*100</f>
        <v/>
      </c>
      <c r="P8" s="0" t="n">
        <v>5850</v>
      </c>
      <c r="Q8" s="0" t="inlineStr"/>
      <c r="R8" s="81" t="n"/>
      <c r="S8" s="74" t="n"/>
      <c r="T8" s="74" t="n"/>
      <c r="U8" s="81" t="n"/>
      <c r="V8" s="74" t="n"/>
      <c r="W8" s="74" t="n"/>
      <c r="X8" s="81" t="n"/>
      <c r="Y8" s="74" t="n"/>
      <c r="Z8" s="74" t="n"/>
      <c r="AA8" s="81" t="n"/>
      <c r="AB8" s="74" t="n"/>
      <c r="AC8" s="74" t="n"/>
      <c r="AD8" s="81" t="n"/>
      <c r="AE8" s="74" t="n"/>
      <c r="AF8" s="74" t="n"/>
      <c r="AG8" s="81" t="n"/>
      <c r="AH8" s="74" t="n"/>
      <c r="AI8" s="74" t="n"/>
      <c r="AJ8" s="81" t="n"/>
      <c r="AK8" s="74" t="n"/>
      <c r="AL8" s="74" t="n"/>
      <c r="AM8" s="81" t="n"/>
      <c r="AN8" s="74" t="n"/>
      <c r="AO8" s="74" t="n"/>
      <c r="AP8" s="81" t="n"/>
      <c r="AQ8" s="74" t="n"/>
      <c r="AR8" s="74" t="n"/>
      <c r="AS8" s="81" t="n"/>
      <c r="AT8" s="74" t="n"/>
      <c r="AU8" s="74" t="n"/>
      <c r="AV8" s="81" t="n"/>
      <c r="AW8" s="74" t="n"/>
      <c r="AX8" s="74" t="n"/>
      <c r="AY8" s="81" t="n"/>
      <c r="AZ8" s="74" t="n"/>
      <c r="BA8" s="74" t="n"/>
      <c r="BB8" s="81" t="n"/>
      <c r="BC8" s="74" t="n"/>
      <c r="BD8" s="74" t="n"/>
      <c r="BE8" s="81" t="n"/>
      <c r="BF8" s="74" t="n"/>
      <c r="BG8" s="74" t="n"/>
      <c r="BH8" s="81"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74" t="n"/>
      <c r="CM8" s="74" t="n"/>
      <c r="CN8" s="74" t="n"/>
      <c r="CO8" s="74" t="n"/>
      <c r="CP8" s="74" t="n"/>
      <c r="CQ8" s="74" t="n"/>
      <c r="CR8" s="74" t="n"/>
      <c r="CS8" s="74" t="n"/>
    </row>
    <row r="9" ht="15.15" customHeight="1" s="1">
      <c r="A9" s="0" t="inlineStr">
        <is>
          <t>000942.CSI</t>
        </is>
      </c>
      <c r="B9" s="0" t="inlineStr">
        <is>
          <t>内地消费</t>
        </is>
      </c>
      <c r="C9" s="17" t="inlineStr">
        <is>
          <t>https://finance.sina.com.cn/realstock/company/sh000942/nc.shtml</t>
        </is>
      </c>
      <c r="D9" s="10" t="inlineStr"/>
      <c r="E9" s="0" t="n">
        <v>0</v>
      </c>
      <c r="F9" s="12" t="n">
        <v>9593.825000000001</v>
      </c>
      <c r="G9" s="12" t="n">
        <v>-0.366772034310005</v>
      </c>
      <c r="H9" s="0" t="n">
        <v>1</v>
      </c>
      <c r="I9" s="12" t="n">
        <v>-0.366772034310005</v>
      </c>
      <c r="J9" s="12" t="n">
        <v>0.376880436</v>
      </c>
      <c r="K9" s="0" t="inlineStr">
        <is>
          <t>20200218</t>
        </is>
      </c>
      <c r="L9" s="45">
        <f>(M9-F9)/F9*100</f>
        <v/>
      </c>
      <c r="M9" s="0" t="n">
        <v>6203</v>
      </c>
      <c r="N9" s="0" t="inlineStr"/>
      <c r="O9" s="45">
        <f>(P9-F9)/F9*100</f>
        <v/>
      </c>
      <c r="P9" s="0" t="n">
        <v>9472</v>
      </c>
      <c r="Q9" s="0" t="inlineStr"/>
      <c r="R9" s="81" t="n"/>
      <c r="S9" s="74" t="n"/>
      <c r="T9" s="74" t="n"/>
      <c r="U9" s="81" t="n"/>
      <c r="V9" s="74" t="n"/>
      <c r="W9" s="74" t="n"/>
      <c r="X9" s="81" t="n"/>
      <c r="Y9" s="74" t="n"/>
      <c r="Z9" s="74" t="n"/>
      <c r="AA9" s="81" t="n"/>
      <c r="AB9" s="74" t="n"/>
      <c r="AC9" s="74" t="n"/>
      <c r="AD9" s="81" t="n"/>
      <c r="AE9" s="74" t="n"/>
      <c r="AF9" s="74" t="n"/>
      <c r="AG9" s="81" t="n"/>
      <c r="AH9" s="74" t="n"/>
      <c r="AI9" s="74" t="n"/>
      <c r="AJ9" s="81" t="n"/>
      <c r="AK9" s="74" t="n"/>
      <c r="AL9" s="74" t="n"/>
      <c r="AM9" s="81" t="n"/>
      <c r="AN9" s="74" t="n"/>
      <c r="AO9" s="74" t="n"/>
      <c r="AP9" s="81" t="n"/>
      <c r="AQ9" s="74" t="n"/>
      <c r="AR9" s="74" t="n"/>
      <c r="AS9" s="81" t="n"/>
      <c r="AT9" s="74" t="n"/>
      <c r="AU9" s="74" t="n"/>
      <c r="AV9" s="81" t="n"/>
      <c r="AW9" s="74" t="n"/>
      <c r="AX9" s="74" t="n"/>
      <c r="AY9" s="81" t="n"/>
      <c r="AZ9" s="74" t="n"/>
      <c r="BA9" s="74" t="n"/>
      <c r="BB9" s="81" t="n"/>
      <c r="BC9" s="74" t="n"/>
      <c r="BD9" s="74" t="n"/>
      <c r="BE9" s="81" t="n"/>
      <c r="BF9" s="74" t="n"/>
      <c r="BG9" s="74" t="n"/>
      <c r="BH9" s="81"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74" t="n"/>
      <c r="CM9" s="74" t="n"/>
      <c r="CN9" s="74" t="n"/>
      <c r="CO9" s="74" t="n"/>
      <c r="CP9" s="74" t="n"/>
      <c r="CQ9" s="74" t="n"/>
      <c r="CR9" s="74" t="n"/>
      <c r="CS9" s="74" t="n"/>
    </row>
    <row r="10" ht="15.15" customHeight="1" s="1">
      <c r="A10" s="0" t="inlineStr">
        <is>
          <t>000932.SH</t>
        </is>
      </c>
      <c r="B10" s="0" t="inlineStr">
        <is>
          <t>中证主要消费</t>
        </is>
      </c>
      <c r="D10" s="10" t="inlineStr"/>
      <c r="E10" s="0" t="n">
        <v>0</v>
      </c>
      <c r="F10" s="12" t="n">
        <v>15980.0738</v>
      </c>
      <c r="G10" s="12" t="n">
        <v>-0.469110335541926</v>
      </c>
      <c r="H10" s="0" t="n">
        <v>1</v>
      </c>
      <c r="I10" s="12" t="n">
        <v>-0.469110335541926</v>
      </c>
      <c r="J10" s="12" t="n">
        <v>0.245864055</v>
      </c>
      <c r="K10" s="0" t="inlineStr">
        <is>
          <t>20200218 16:29:43</t>
        </is>
      </c>
      <c r="L10" s="45">
        <f>(M10-F10)/F10*100</f>
        <v/>
      </c>
      <c r="M10" s="0" t="n">
        <v>14809</v>
      </c>
      <c r="N10" s="0" t="n">
        <v>20190809</v>
      </c>
      <c r="O10" s="45">
        <f>(P10-F10)/F10*100</f>
        <v/>
      </c>
      <c r="P10" s="0" t="n">
        <v>16617</v>
      </c>
      <c r="Q10" s="0" t="n">
        <v>20191105</v>
      </c>
      <c r="R10" s="81" t="n"/>
      <c r="S10" s="74" t="n"/>
      <c r="T10" s="74" t="n"/>
      <c r="U10" s="81" t="n"/>
      <c r="V10" s="74" t="n"/>
      <c r="W10" s="74" t="n"/>
      <c r="X10" s="81" t="n"/>
      <c r="Y10" s="74" t="n"/>
      <c r="Z10" s="74" t="n"/>
      <c r="AA10" s="81" t="n"/>
      <c r="AB10" s="74" t="n"/>
      <c r="AC10" s="74" t="n"/>
      <c r="AD10" s="81" t="n"/>
      <c r="AE10" s="74" t="n"/>
      <c r="AF10" s="74" t="n"/>
      <c r="AG10" s="81" t="n"/>
      <c r="AH10" s="74" t="n"/>
      <c r="AI10" s="74" t="n"/>
      <c r="AJ10" s="81" t="n"/>
      <c r="AK10" s="74" t="n"/>
      <c r="AL10" s="74" t="n"/>
      <c r="AM10" s="81" t="n"/>
      <c r="AN10" s="74" t="n"/>
      <c r="AO10" s="74" t="n"/>
      <c r="AP10" s="81" t="n"/>
      <c r="AQ10" s="74" t="n"/>
      <c r="AR10" s="74" t="n"/>
      <c r="AS10" s="81" t="n"/>
      <c r="AT10" s="74" t="n"/>
      <c r="AU10" s="74" t="n"/>
      <c r="AV10" s="81" t="n"/>
      <c r="AW10" s="74" t="n"/>
      <c r="AX10" s="74" t="n"/>
      <c r="AY10" s="81" t="n"/>
      <c r="AZ10" s="74" t="n"/>
      <c r="BA10" s="74" t="n"/>
      <c r="BB10" s="81" t="n"/>
      <c r="BC10" s="74" t="n"/>
      <c r="BD10" s="74" t="n"/>
      <c r="BE10" s="81" t="n"/>
      <c r="BF10" s="74" t="n"/>
      <c r="BG10" s="74" t="n"/>
      <c r="BH10" s="81" t="n"/>
      <c r="BI10" s="74" t="n"/>
      <c r="BJ10" s="74" t="n"/>
      <c r="BK10" s="74"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74" t="n"/>
      <c r="CM10" s="74" t="n"/>
      <c r="CN10" s="74" t="n"/>
      <c r="CO10" s="74" t="n"/>
      <c r="CP10" s="74" t="n"/>
      <c r="CQ10" s="74" t="n"/>
      <c r="CR10" s="74" t="n"/>
      <c r="CS10" s="74" t="n"/>
    </row>
    <row r="11" ht="15.15" customHeight="1" s="1">
      <c r="A11" s="0" t="inlineStr">
        <is>
          <t>000991.SH</t>
        </is>
      </c>
      <c r="B11" s="0" t="inlineStr">
        <is>
          <t>全指医药卫生</t>
        </is>
      </c>
      <c r="D11" s="10" t="inlineStr"/>
      <c r="E11" s="0" t="n">
        <v>0</v>
      </c>
      <c r="F11" s="12" t="n">
        <v>11109.2214</v>
      </c>
      <c r="G11" s="12" t="n">
        <v>0.09106673003029472</v>
      </c>
      <c r="H11" s="0" t="n">
        <v>3</v>
      </c>
      <c r="I11" s="12" t="n">
        <v>2.299820626654723</v>
      </c>
      <c r="J11" s="12" t="n">
        <v>0.8404359850000001</v>
      </c>
      <c r="K11" s="0" t="inlineStr">
        <is>
          <t>20200218 16:29:43</t>
        </is>
      </c>
      <c r="L11" s="45">
        <f>(M11-F11)/F11*100</f>
        <v/>
      </c>
      <c r="M11" s="0" t="n">
        <v>8517</v>
      </c>
      <c r="N11" s="0" t="n">
        <v>20190806</v>
      </c>
      <c r="O11" s="45">
        <f>(P11-F11)/F11*100</f>
        <v/>
      </c>
      <c r="P11" s="0" t="n">
        <v>10352</v>
      </c>
      <c r="Q11" s="0" t="n">
        <v>20191119</v>
      </c>
      <c r="R11" s="81" t="n"/>
      <c r="S11" s="74" t="n"/>
      <c r="T11" s="74" t="n"/>
      <c r="U11" s="81" t="n"/>
      <c r="V11" s="74" t="n"/>
      <c r="W11" s="74" t="n"/>
      <c r="X11" s="81" t="n"/>
      <c r="Y11" s="74" t="n"/>
      <c r="Z11" s="74" t="n"/>
      <c r="AA11" s="81" t="n"/>
      <c r="AB11" s="74" t="n"/>
      <c r="AC11" s="74" t="n"/>
      <c r="AD11" s="81" t="n"/>
      <c r="AE11" s="74" t="n"/>
      <c r="AF11" s="74" t="n"/>
      <c r="AG11" s="81" t="n"/>
      <c r="AH11" s="74" t="n"/>
      <c r="AI11" s="74" t="n"/>
      <c r="AJ11" s="81" t="n"/>
      <c r="AK11" s="74" t="n"/>
      <c r="AL11" s="74" t="n"/>
      <c r="AM11" s="81" t="n"/>
      <c r="AN11" s="74" t="n"/>
      <c r="AO11" s="74" t="n"/>
      <c r="AP11" s="81" t="n"/>
      <c r="AQ11" s="74" t="n"/>
      <c r="AR11" s="74" t="n"/>
      <c r="AS11" s="81" t="n"/>
      <c r="AT11" s="74" t="n"/>
      <c r="AU11" s="74" t="n"/>
      <c r="AV11" s="81" t="n"/>
      <c r="AW11" s="74" t="n"/>
      <c r="AX11" s="74" t="n"/>
      <c r="AY11" s="81" t="n"/>
      <c r="AZ11" s="74" t="n"/>
      <c r="BA11" s="74" t="n"/>
      <c r="BB11" s="81" t="n"/>
      <c r="BC11" s="74" t="n"/>
      <c r="BD11" s="74" t="n"/>
      <c r="BE11" s="81" t="n"/>
      <c r="BF11" s="74" t="n"/>
      <c r="BG11" s="74" t="n"/>
      <c r="BH11" s="81"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74" t="n"/>
      <c r="CM11" s="74" t="n"/>
      <c r="CN11" s="74" t="n"/>
      <c r="CO11" s="74" t="n"/>
      <c r="CP11" s="74" t="n"/>
      <c r="CQ11" s="74" t="n"/>
      <c r="CR11" s="74" t="n"/>
      <c r="CS11" s="74" t="n"/>
    </row>
    <row r="12" ht="15.15" customHeight="1" s="1">
      <c r="A12" s="40" t="inlineStr">
        <is>
          <t>000913.SH</t>
        </is>
      </c>
      <c r="B12" s="0" t="inlineStr">
        <is>
          <t>沪深300医药</t>
        </is>
      </c>
      <c r="D12" s="10" t="inlineStr"/>
      <c r="E12" s="0" t="n">
        <v>0</v>
      </c>
      <c r="F12" s="12" t="n">
        <v>11537.9981</v>
      </c>
      <c r="G12" s="12" t="n">
        <v>-0.6808852386980067</v>
      </c>
      <c r="H12" s="0" t="n">
        <v>1</v>
      </c>
      <c r="I12" s="12" t="n">
        <v>-0.6808852386980067</v>
      </c>
      <c r="J12" s="12" t="n">
        <v>0.207715513</v>
      </c>
      <c r="K12" s="0" t="inlineStr">
        <is>
          <t>20200218 16:29:44</t>
        </is>
      </c>
      <c r="L12" s="45">
        <f>(M12-F12)/F12*100</f>
        <v/>
      </c>
      <c r="M12" s="0" t="n">
        <v>9107</v>
      </c>
      <c r="N12" s="0" t="n">
        <v>20190806</v>
      </c>
      <c r="O12" s="45">
        <f>(P12-F12)/F12*100</f>
        <v/>
      </c>
      <c r="P12" s="0" t="n">
        <v>11566</v>
      </c>
      <c r="Q12" s="0" t="n">
        <v>20191119</v>
      </c>
      <c r="R12" s="81" t="n"/>
      <c r="S12" s="74" t="n"/>
      <c r="T12" s="74" t="n"/>
      <c r="U12" s="81" t="n"/>
      <c r="V12" s="74" t="n"/>
      <c r="W12" s="74" t="n"/>
      <c r="X12" s="81" t="n"/>
      <c r="Y12" s="74" t="n"/>
      <c r="Z12" s="74" t="n"/>
      <c r="AA12" s="81" t="n"/>
      <c r="AB12" s="74" t="n"/>
      <c r="AC12" s="74" t="n"/>
      <c r="AD12" s="81" t="n"/>
      <c r="AE12" s="74" t="n"/>
      <c r="AF12" s="74" t="n"/>
      <c r="AG12" s="81" t="n"/>
      <c r="AH12" s="74" t="n"/>
      <c r="AI12" s="74" t="n"/>
      <c r="AJ12" s="81" t="n"/>
      <c r="AK12" s="74" t="n"/>
      <c r="AL12" s="74" t="n"/>
      <c r="AM12" s="81" t="n"/>
      <c r="AN12" s="74" t="n"/>
      <c r="AO12" s="74" t="n"/>
      <c r="AP12" s="81" t="n"/>
      <c r="AQ12" s="74" t="n"/>
      <c r="AR12" s="74" t="n"/>
      <c r="AS12" s="81" t="n"/>
      <c r="AT12" s="74" t="n"/>
      <c r="AU12" s="74" t="n"/>
      <c r="AV12" s="81" t="n"/>
      <c r="AW12" s="74" t="n"/>
      <c r="AX12" s="74" t="n"/>
      <c r="AY12" s="81" t="n"/>
      <c r="AZ12" s="74" t="n"/>
      <c r="BA12" s="74" t="n"/>
      <c r="BB12" s="81" t="n"/>
      <c r="BC12" s="74" t="n"/>
      <c r="BD12" s="74" t="n"/>
      <c r="BE12" s="81" t="n"/>
      <c r="BF12" s="74" t="n"/>
      <c r="BG12" s="74" t="n"/>
      <c r="BH12" s="81" t="n"/>
      <c r="BI12" s="74" t="n"/>
      <c r="BJ12" s="74" t="n"/>
      <c r="BK12" s="74"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74" t="n"/>
      <c r="CM12" s="74" t="n"/>
      <c r="CN12" s="74" t="n"/>
      <c r="CO12" s="74" t="n"/>
      <c r="CP12" s="74" t="n"/>
      <c r="CQ12" s="74" t="n"/>
      <c r="CR12" s="74" t="n"/>
      <c r="CS12" s="74" t="n"/>
    </row>
    <row r="13" ht="15.15" customHeight="1" s="1">
      <c r="A13" s="19" t="inlineStr">
        <is>
          <t>399975.SZ</t>
        </is>
      </c>
      <c r="B13" s="0" t="inlineStr">
        <is>
          <t>证券公司指数</t>
        </is>
      </c>
      <c r="D13" s="10" t="inlineStr">
        <is>
          <t>501016</t>
        </is>
      </c>
      <c r="E13" s="0" t="n">
        <v>3</v>
      </c>
      <c r="F13" s="12" t="n">
        <v>753.551</v>
      </c>
      <c r="G13" s="12" t="n">
        <v>-0.6031994766027693</v>
      </c>
      <c r="H13" s="0" t="n">
        <v>1</v>
      </c>
      <c r="I13" s="12" t="n">
        <v>-0.6031994766027693</v>
      </c>
      <c r="J13" s="12" t="n">
        <v>0.357507294</v>
      </c>
      <c r="K13" s="0" t="inlineStr">
        <is>
          <t>20200218 16:29:44</t>
        </is>
      </c>
      <c r="L13" s="45">
        <f>(M13-F13)/F13*100</f>
        <v/>
      </c>
      <c r="M13" s="0" t="n">
        <v>677</v>
      </c>
      <c r="N13" s="0" t="n">
        <v>20190815</v>
      </c>
      <c r="O13" s="45">
        <f>(P13-F13)/F13*100</f>
        <v/>
      </c>
      <c r="P13" s="0" t="n">
        <v>785</v>
      </c>
      <c r="Q13" s="0" t="n">
        <v>20190912</v>
      </c>
      <c r="R13" s="81" t="n"/>
      <c r="S13" s="74" t="n"/>
      <c r="T13" s="74" t="n"/>
      <c r="U13" s="81" t="n"/>
      <c r="V13" s="74" t="n"/>
      <c r="W13" s="74" t="n"/>
      <c r="X13" s="81" t="n"/>
      <c r="Y13" s="74" t="n"/>
      <c r="Z13" s="74" t="n"/>
      <c r="AA13" s="81" t="n"/>
      <c r="AB13" s="74" t="n"/>
      <c r="AC13" s="74" t="n"/>
      <c r="AD13" s="81" t="n"/>
      <c r="AE13" s="74" t="n"/>
      <c r="AF13" s="74" t="n"/>
      <c r="AG13" s="81" t="n"/>
      <c r="AH13" s="74" t="n"/>
      <c r="AI13" s="74" t="n"/>
      <c r="AJ13" s="81" t="n"/>
      <c r="AK13" s="74" t="n"/>
      <c r="AL13" s="74" t="n"/>
      <c r="AM13" s="81" t="n"/>
      <c r="AN13" s="74" t="n"/>
      <c r="AO13" s="74" t="n"/>
      <c r="AP13" s="81" t="n"/>
      <c r="AQ13" s="74" t="n"/>
      <c r="AR13" s="74" t="n"/>
      <c r="AS13" s="81" t="n"/>
      <c r="AT13" s="74" t="n"/>
      <c r="AU13" s="74" t="n"/>
      <c r="AV13" s="81" t="n"/>
      <c r="AW13" s="74" t="n"/>
      <c r="AX13" s="74" t="n"/>
      <c r="AY13" s="81" t="n"/>
      <c r="AZ13" s="74" t="n"/>
      <c r="BA13" s="74" t="n"/>
      <c r="BB13" s="81" t="n"/>
      <c r="BC13" s="74" t="n"/>
      <c r="BD13" s="74" t="n"/>
      <c r="BE13" s="81" t="n"/>
      <c r="BF13" s="74" t="n"/>
      <c r="BG13" s="74" t="n"/>
      <c r="BH13" s="81"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74" t="n"/>
      <c r="CM13" s="74" t="n"/>
      <c r="CN13" s="74" t="n"/>
      <c r="CO13" s="74" t="n"/>
      <c r="CP13" s="74" t="n"/>
      <c r="CQ13" s="74" t="n"/>
      <c r="CR13" s="74" t="n"/>
      <c r="CS13" s="7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6324.635</v>
      </c>
      <c r="G14" s="12" t="n">
        <v>-1.007744536720815</v>
      </c>
      <c r="H14" s="0" t="n">
        <v>1</v>
      </c>
      <c r="I14" s="12" t="n">
        <v>-1.007744536720815</v>
      </c>
      <c r="J14" s="12" t="n">
        <v>0.119038156</v>
      </c>
      <c r="K14" s="0" t="inlineStr">
        <is>
          <t>20200218 16:29:44</t>
        </is>
      </c>
      <c r="L14" s="45">
        <f>(M14-F14)/F14*100</f>
        <v/>
      </c>
      <c r="M14" s="0" t="n">
        <v>6343</v>
      </c>
      <c r="N14" s="0" t="n">
        <v>20190925</v>
      </c>
      <c r="O14" s="45">
        <f>(P14-F14)/F14*100</f>
        <v/>
      </c>
      <c r="P14" s="0" t="n">
        <v>6932</v>
      </c>
      <c r="Q14" s="0" t="n">
        <v>20191106</v>
      </c>
      <c r="R14" s="81" t="n"/>
      <c r="S14" s="74" t="n"/>
      <c r="T14" s="74" t="n"/>
      <c r="U14" s="81" t="n"/>
      <c r="V14" s="74" t="n"/>
      <c r="W14" s="74" t="n"/>
      <c r="X14" s="81" t="n"/>
      <c r="Y14" s="74" t="n"/>
      <c r="Z14" s="74" t="n"/>
      <c r="AA14" s="81" t="n"/>
      <c r="AB14" s="74" t="n"/>
      <c r="AC14" s="74" t="n"/>
      <c r="AD14" s="81" t="n"/>
      <c r="AE14" s="74" t="n"/>
      <c r="AF14" s="74" t="n"/>
      <c r="AG14" s="81" t="n"/>
      <c r="AH14" s="74" t="n"/>
      <c r="AI14" s="74" t="n"/>
      <c r="AJ14" s="81" t="n"/>
      <c r="AK14" s="74" t="n"/>
      <c r="AL14" s="74" t="n"/>
      <c r="AM14" s="81" t="n"/>
      <c r="AN14" s="74" t="n"/>
      <c r="AO14" s="74" t="n"/>
      <c r="AP14" s="81" t="n"/>
      <c r="AQ14" s="74" t="n"/>
      <c r="AR14" s="74" t="n"/>
      <c r="AS14" s="81" t="n"/>
      <c r="AT14" s="74" t="n"/>
      <c r="AU14" s="74" t="n"/>
      <c r="AV14" s="81" t="n"/>
      <c r="AW14" s="74" t="n"/>
      <c r="AX14" s="74" t="n"/>
      <c r="AY14" s="81" t="n"/>
      <c r="AZ14" s="74" t="n"/>
      <c r="BA14" s="74" t="n"/>
      <c r="BB14" s="81" t="n"/>
      <c r="BC14" s="74" t="n"/>
      <c r="BD14" s="74" t="n"/>
      <c r="BE14" s="81" t="n"/>
      <c r="BF14" s="74" t="n"/>
      <c r="BG14" s="74" t="n"/>
      <c r="BH14" s="81"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74" t="n"/>
      <c r="CM14" s="74" t="n"/>
      <c r="CN14" s="74" t="n"/>
      <c r="CO14" s="74" t="n"/>
      <c r="CP14" s="74" t="n"/>
      <c r="CQ14" s="74" t="n"/>
      <c r="CR14" s="74" t="n"/>
      <c r="CS14" s="74" t="n"/>
    </row>
    <row r="15" ht="15.15" customHeight="1" s="1">
      <c r="A15" s="19" t="inlineStr">
        <is>
          <t>399989.CSI</t>
        </is>
      </c>
      <c r="B15" s="0" t="inlineStr">
        <is>
          <t>中证医疗</t>
        </is>
      </c>
      <c r="C15" s="17" t="inlineStr">
        <is>
          <t>https://finance.sina.com.cn/realstock/company/sz399989/nc.shtml</t>
        </is>
      </c>
      <c r="D15" s="10" t="inlineStr"/>
      <c r="E15" s="0" t="n">
        <v>0</v>
      </c>
      <c r="F15" s="11" t="n">
        <v>10857.294</v>
      </c>
      <c r="G15" s="11" t="n">
        <v>0.4801203840851924</v>
      </c>
      <c r="H15" s="0" t="n">
        <v>2</v>
      </c>
      <c r="I15" s="11" t="n">
        <v>3.758037876535583</v>
      </c>
      <c r="J15" s="11" t="n">
        <v>0.171750425</v>
      </c>
      <c r="K15" s="0" t="inlineStr">
        <is>
          <t>20200218</t>
        </is>
      </c>
      <c r="L15" s="45">
        <f>(M15-F15)/F15*100</f>
        <v/>
      </c>
      <c r="M15" s="0" t="n">
        <v>8937</v>
      </c>
      <c r="N15" s="0" t="n">
        <v>20191025</v>
      </c>
      <c r="O15" s="45">
        <f>(P15-F15)/F15*100</f>
        <v/>
      </c>
      <c r="P15" s="0" t="n">
        <v>9898</v>
      </c>
      <c r="Q15" s="0" t="n">
        <v>20191119</v>
      </c>
      <c r="R15" s="81" t="n"/>
      <c r="S15" s="74" t="n"/>
      <c r="T15" s="74" t="n"/>
      <c r="U15" s="81" t="n"/>
      <c r="V15" s="74" t="n"/>
      <c r="W15" s="74" t="n"/>
      <c r="X15" s="81" t="n"/>
      <c r="Y15" s="74" t="n"/>
      <c r="Z15" s="74" t="n"/>
      <c r="AA15" s="81" t="n"/>
      <c r="AB15" s="74" t="n"/>
      <c r="AC15" s="74" t="n"/>
      <c r="AD15" s="81" t="n"/>
      <c r="AE15" s="74" t="n"/>
      <c r="AF15" s="74" t="n"/>
      <c r="AG15" s="81" t="n"/>
      <c r="AH15" s="74" t="n"/>
      <c r="AI15" s="74" t="n"/>
      <c r="AJ15" s="81" t="n"/>
      <c r="AK15" s="74" t="n"/>
      <c r="AL15" s="74" t="n"/>
      <c r="AM15" s="81" t="n"/>
      <c r="AN15" s="74" t="n"/>
      <c r="AO15" s="74" t="n"/>
      <c r="AP15" s="81" t="n"/>
      <c r="AQ15" s="74" t="n"/>
      <c r="AR15" s="74" t="n"/>
      <c r="AS15" s="81" t="n"/>
      <c r="AT15" s="74" t="n"/>
      <c r="AU15" s="74" t="n"/>
      <c r="AV15" s="81" t="n"/>
      <c r="AW15" s="74" t="n"/>
      <c r="AX15" s="74" t="n"/>
      <c r="AY15" s="81" t="n"/>
      <c r="AZ15" s="74" t="n"/>
      <c r="BA15" s="74" t="n"/>
      <c r="BB15" s="81" t="n"/>
      <c r="BC15" s="74" t="n"/>
      <c r="BD15" s="74" t="n"/>
      <c r="BE15" s="81" t="n"/>
      <c r="BF15" s="74" t="n"/>
      <c r="BG15" s="74" t="n"/>
      <c r="BH15" s="81"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74" t="n"/>
      <c r="CM15" s="74" t="n"/>
      <c r="CN15" s="74" t="n"/>
      <c r="CO15" s="74" t="n"/>
      <c r="CP15" s="74" t="n"/>
      <c r="CQ15" s="74" t="n"/>
      <c r="CR15" s="74" t="n"/>
      <c r="CS15" s="74" t="n"/>
    </row>
    <row r="16" ht="15.15" customHeight="1" s="1">
      <c r="A16" s="0" t="inlineStr">
        <is>
          <t>000170.SH</t>
        </is>
      </c>
      <c r="B16" s="0" t="inlineStr">
        <is>
          <t>50AH优选</t>
        </is>
      </c>
      <c r="D16" s="10" t="n">
        <v>501050</v>
      </c>
      <c r="E16" s="0" t="n">
        <v>2</v>
      </c>
      <c r="F16" s="12" t="n">
        <v>5543.5332</v>
      </c>
      <c r="G16" s="12" t="n">
        <v>-0.8059763634233925</v>
      </c>
      <c r="H16" s="0" t="n">
        <v>1</v>
      </c>
      <c r="I16" s="12" t="n">
        <v>-0.8548838607812362</v>
      </c>
      <c r="J16" s="12" t="n">
        <v>0.392157644</v>
      </c>
      <c r="K16" s="0" t="inlineStr">
        <is>
          <t>20200218 16:29:44</t>
        </is>
      </c>
      <c r="L16" s="45">
        <f>(M16-F16)/F16*100</f>
        <v/>
      </c>
      <c r="M16" s="0" t="n">
        <v>4308</v>
      </c>
      <c r="N16" s="0" t="inlineStr"/>
      <c r="O16" s="45">
        <f>(P16-F16)/F16*100</f>
        <v/>
      </c>
      <c r="P16" s="0" t="n">
        <v>5623</v>
      </c>
      <c r="Q16" s="0" t="inlineStr"/>
      <c r="R16" s="81" t="n"/>
      <c r="S16" s="74" t="n"/>
      <c r="T16" s="74" t="n"/>
      <c r="U16" s="81" t="n"/>
      <c r="V16" s="74" t="n"/>
      <c r="W16" s="74" t="n"/>
      <c r="X16" s="81" t="n"/>
      <c r="Y16" s="74" t="n"/>
      <c r="Z16" s="74" t="n"/>
      <c r="AA16" s="81" t="n"/>
      <c r="AB16" s="74" t="n"/>
      <c r="AC16" s="74" t="n"/>
      <c r="AD16" s="81" t="n"/>
      <c r="AE16" s="74" t="n"/>
      <c r="AF16" s="74" t="n"/>
      <c r="AG16" s="81" t="n"/>
      <c r="AH16" s="74" t="n"/>
      <c r="AI16" s="74" t="n"/>
      <c r="AJ16" s="81" t="n"/>
      <c r="AK16" s="74" t="n"/>
      <c r="AL16" s="74" t="n"/>
      <c r="AM16" s="81" t="n"/>
      <c r="AN16" s="74" t="n"/>
      <c r="AO16" s="74" t="n"/>
      <c r="AP16" s="81" t="n"/>
      <c r="AQ16" s="74" t="n"/>
      <c r="AR16" s="74" t="n"/>
      <c r="AS16" s="81" t="n"/>
      <c r="AT16" s="74" t="n"/>
      <c r="AU16" s="74" t="n"/>
      <c r="AV16" s="81" t="n"/>
      <c r="AW16" s="74" t="n"/>
      <c r="AX16" s="74" t="n"/>
      <c r="AY16" s="81" t="n"/>
      <c r="AZ16" s="74" t="n"/>
      <c r="BA16" s="74" t="n"/>
      <c r="BB16" s="81" t="n"/>
      <c r="BC16" s="74" t="n"/>
      <c r="BD16" s="74" t="n"/>
      <c r="BE16" s="81" t="n"/>
      <c r="BF16" s="74" t="n"/>
      <c r="BG16" s="74" t="n"/>
      <c r="BH16" s="81" t="n"/>
      <c r="BI16" s="74" t="n"/>
      <c r="BJ16" s="74" t="n"/>
      <c r="BK16" s="74"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74" t="n"/>
      <c r="CM16" s="74" t="n"/>
      <c r="CN16" s="74" t="n"/>
      <c r="CO16" s="74" t="n"/>
      <c r="CP16" s="74" t="n"/>
      <c r="CQ16" s="74" t="n"/>
      <c r="CR16" s="74" t="n"/>
      <c r="CS16" s="74" t="n"/>
    </row>
    <row r="17">
      <c r="A17" s="0" t="inlineStr">
        <is>
          <t>100.HSI</t>
        </is>
      </c>
      <c r="B17" s="0" t="inlineStr">
        <is>
          <t>恒生指数</t>
        </is>
      </c>
      <c r="C17" s="0" t="inlineStr">
        <is>
          <t xml:space="preserve">http://stock.finance.sina.com.cn/hkstock/quotes/HSI.html   </t>
        </is>
      </c>
      <c r="D17" s="10" t="inlineStr">
        <is>
          <t>000075</t>
        </is>
      </c>
      <c r="E17" s="0" t="n">
        <v>3</v>
      </c>
      <c r="F17" s="12" t="n">
        <v>27530.2</v>
      </c>
      <c r="G17" s="12" t="n">
        <v>-1.54</v>
      </c>
      <c r="H17" s="0" t="inlineStr"/>
      <c r="I17" s="11" t="inlineStr"/>
      <c r="J17" s="11" t="inlineStr"/>
      <c r="K17" s="0" t="inlineStr">
        <is>
          <t>20200218 16:29:44</t>
        </is>
      </c>
      <c r="L17" s="45">
        <f>(M17-F17)/F17*100</f>
        <v/>
      </c>
      <c r="M17" s="0" t="n">
        <v>25302</v>
      </c>
      <c r="N17" s="0" t="inlineStr"/>
      <c r="O17" s="45">
        <f>(P17-F17)/F17*100</f>
        <v/>
      </c>
      <c r="P17" s="0" t="n">
        <v>30157</v>
      </c>
      <c r="Q17" s="0" t="inlineStr"/>
      <c r="R17" s="81" t="n"/>
      <c r="S17" s="74" t="n"/>
      <c r="T17" s="74" t="n"/>
      <c r="U17" s="81" t="n"/>
      <c r="V17" s="74" t="n"/>
      <c r="W17" s="74" t="n"/>
      <c r="X17" s="81" t="n"/>
      <c r="Y17" s="74" t="n"/>
      <c r="Z17" s="74" t="n"/>
      <c r="AA17" s="81" t="n"/>
      <c r="AB17" s="74" t="n"/>
      <c r="AC17" s="74" t="n"/>
      <c r="AD17" s="81" t="n"/>
      <c r="AE17" s="74" t="n"/>
      <c r="AF17" s="74" t="n"/>
      <c r="AG17" s="81" t="n"/>
      <c r="AH17" s="74" t="n"/>
      <c r="AI17" s="74" t="n"/>
      <c r="AJ17" s="81" t="n"/>
      <c r="AK17" s="74" t="n"/>
      <c r="AL17" s="74" t="n"/>
      <c r="AM17" s="81" t="n"/>
      <c r="AN17" s="74" t="n"/>
      <c r="AO17" s="74" t="n"/>
      <c r="AP17" s="81" t="n"/>
      <c r="AQ17" s="74" t="n"/>
      <c r="AR17" s="74" t="n"/>
      <c r="AS17" s="81" t="n"/>
      <c r="AT17" s="74" t="n"/>
      <c r="AU17" s="74" t="n"/>
      <c r="AV17" s="81" t="n"/>
      <c r="AW17" s="74" t="n"/>
      <c r="AX17" s="74" t="n"/>
      <c r="AY17" s="81" t="n"/>
      <c r="AZ17" s="74" t="n"/>
      <c r="BA17" s="74" t="n"/>
      <c r="BB17" s="81" t="n"/>
      <c r="BC17" s="74" t="n"/>
      <c r="BD17" s="74" t="n"/>
      <c r="BE17" s="81" t="n"/>
      <c r="BF17" s="74" t="n"/>
      <c r="BG17" s="74" t="n"/>
      <c r="BH17" s="81" t="n"/>
      <c r="BI17" s="74" t="n"/>
      <c r="BJ17" s="74" t="n"/>
      <c r="BK17" s="74"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74" t="n"/>
      <c r="CM17" s="74" t="n"/>
      <c r="CN17" s="74" t="n"/>
      <c r="CO17" s="74" t="n"/>
      <c r="CP17" s="74" t="n"/>
      <c r="CQ17" s="74" t="n"/>
      <c r="CR17" s="74" t="n"/>
      <c r="CS17" s="7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81" t="n"/>
      <c r="S18" s="74" t="n"/>
      <c r="T18" s="74" t="n"/>
      <c r="U18" s="81" t="n"/>
      <c r="V18" s="74" t="n"/>
      <c r="W18" s="74" t="n"/>
      <c r="X18" s="81" t="n"/>
      <c r="Y18" s="74" t="n"/>
      <c r="Z18" s="74" t="n"/>
      <c r="AA18" s="81" t="n"/>
      <c r="AB18" s="74" t="n"/>
      <c r="AC18" s="74" t="n"/>
      <c r="AD18" s="81" t="n"/>
      <c r="AE18" s="74" t="n"/>
      <c r="AF18" s="74" t="n"/>
      <c r="AG18" s="81" t="n"/>
      <c r="AH18" s="74" t="n"/>
      <c r="AI18" s="74" t="n"/>
      <c r="AJ18" s="81" t="n"/>
      <c r="AK18" s="74" t="n"/>
      <c r="AL18" s="74" t="n"/>
      <c r="AM18" s="81" t="n"/>
      <c r="AN18" s="74" t="n"/>
      <c r="AO18" s="74" t="n"/>
      <c r="AP18" s="81" t="n"/>
      <c r="AQ18" s="74" t="n"/>
      <c r="AR18" s="74" t="n"/>
      <c r="AS18" s="81" t="n"/>
      <c r="AT18" s="74" t="n"/>
      <c r="AU18" s="74" t="n"/>
      <c r="AV18" s="81" t="n"/>
      <c r="AW18" s="74" t="n"/>
      <c r="AX18" s="74" t="n"/>
      <c r="AY18" s="81" t="n"/>
      <c r="AZ18" s="74" t="n"/>
      <c r="BA18" s="74" t="n"/>
      <c r="BB18" s="81" t="n"/>
      <c r="BC18" s="74" t="n"/>
      <c r="BD18" s="74" t="n"/>
      <c r="BE18" s="81" t="n"/>
      <c r="BF18" s="74" t="n"/>
      <c r="BG18" s="74" t="n"/>
      <c r="BH18" s="81" t="n"/>
      <c r="BI18" s="74" t="n"/>
      <c r="BJ18" s="74" t="n"/>
      <c r="BK18" s="74"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74" t="n"/>
      <c r="CM18" s="74" t="n"/>
      <c r="CN18" s="74" t="n"/>
      <c r="CO18" s="74" t="n"/>
      <c r="CP18" s="74" t="n"/>
      <c r="CQ18" s="74" t="n"/>
      <c r="CR18" s="74" t="n"/>
      <c r="CS18" s="74" t="n"/>
    </row>
    <row r="19">
      <c r="A19" s="0" t="inlineStr">
        <is>
          <t>NDX</t>
        </is>
      </c>
      <c r="B19" s="0" t="inlineStr">
        <is>
          <t>纳斯达克100</t>
        </is>
      </c>
      <c r="C19" s="0" t="inlineStr">
        <is>
          <t>https://stock.finance.sina.com.cn/usstock/quotes/.NDX.html</t>
        </is>
      </c>
      <c r="D19" s="10" t="inlineStr">
        <is>
          <t>040046</t>
        </is>
      </c>
      <c r="E19" s="0" t="n">
        <v>100</v>
      </c>
      <c r="F19" s="12" t="n">
        <v>9583.4041</v>
      </c>
      <c r="G19" s="12" t="n">
        <v>-0.42</v>
      </c>
      <c r="H19" s="0" t="inlineStr"/>
      <c r="I19" s="11" t="inlineStr"/>
      <c r="J19" s="11" t="inlineStr"/>
      <c r="K19" s="0" t="inlineStr">
        <is>
          <t>20200218 16:29:46</t>
        </is>
      </c>
      <c r="L19" s="45">
        <f>(M19-F19)/F19*100</f>
        <v/>
      </c>
      <c r="M19" s="0" t="n">
        <v>7166</v>
      </c>
      <c r="N19" s="0" t="inlineStr"/>
      <c r="O19" s="45">
        <f>(P19-F19)/F19*100</f>
        <v/>
      </c>
      <c r="P19" s="0" t="n">
        <v>8010</v>
      </c>
      <c r="Q19" s="0" t="inlineStr"/>
      <c r="R19" s="81" t="n"/>
      <c r="S19" s="74" t="n"/>
      <c r="T19" s="74" t="n"/>
      <c r="U19" s="81" t="n"/>
      <c r="V19" s="74" t="n"/>
      <c r="W19" s="74" t="n"/>
      <c r="X19" s="81" t="n"/>
      <c r="Y19" s="74" t="n"/>
      <c r="Z19" s="74" t="n"/>
      <c r="AA19" s="81" t="n"/>
      <c r="AB19" s="74" t="n"/>
      <c r="AC19" s="74" t="n"/>
      <c r="AD19" s="81" t="n"/>
      <c r="AE19" s="74" t="n"/>
      <c r="AF19" s="74" t="n"/>
      <c r="AG19" s="81" t="n"/>
      <c r="AH19" s="74" t="n"/>
      <c r="AI19" s="74" t="n"/>
      <c r="AJ19" s="81" t="n"/>
      <c r="AK19" s="74" t="n"/>
      <c r="AL19" s="74" t="n"/>
      <c r="AM19" s="81" t="n"/>
      <c r="AN19" s="74" t="n"/>
      <c r="AO19" s="74" t="n"/>
      <c r="AP19" s="81" t="n"/>
      <c r="AQ19" s="74" t="n"/>
      <c r="AR19" s="74" t="n"/>
      <c r="AS19" s="81" t="n"/>
      <c r="AT19" s="74" t="n"/>
      <c r="AU19" s="74" t="n"/>
      <c r="AV19" s="81" t="n"/>
      <c r="AW19" s="74" t="n"/>
      <c r="AX19" s="74" t="n"/>
      <c r="AY19" s="81" t="n"/>
      <c r="AZ19" s="74" t="n"/>
      <c r="BA19" s="74" t="n"/>
      <c r="BB19" s="81" t="n"/>
      <c r="BC19" s="74" t="n"/>
      <c r="BD19" s="74" t="n"/>
      <c r="BE19" s="81" t="n"/>
      <c r="BF19" s="74" t="n"/>
      <c r="BG19" s="74" t="n"/>
      <c r="BH19" s="81" t="n"/>
      <c r="BI19" s="74" t="n"/>
      <c r="BJ19" s="74" t="n"/>
      <c r="BK19" s="74" t="n"/>
      <c r="BL19" s="74" t="n"/>
      <c r="BM19" s="74" t="n"/>
      <c r="BN19" s="74" t="n"/>
      <c r="BO19" s="74" t="n"/>
      <c r="BP19" s="74" t="n"/>
      <c r="BQ19" s="74" t="n"/>
      <c r="BR19" s="74" t="n"/>
      <c r="BS19" s="74" t="n"/>
      <c r="BT19" s="74" t="n"/>
      <c r="BU19" s="74" t="n"/>
      <c r="BV19" s="74" t="n"/>
      <c r="BW19" s="74" t="n"/>
      <c r="BX19" s="74" t="n"/>
      <c r="BY19" s="74" t="n"/>
      <c r="BZ19" s="74" t="n"/>
      <c r="CA19" s="74" t="n"/>
      <c r="CB19" s="74" t="n"/>
      <c r="CC19" s="74" t="n"/>
      <c r="CD19" s="74" t="n"/>
      <c r="CE19" s="74" t="n"/>
      <c r="CF19" s="74" t="n"/>
      <c r="CG19" s="74" t="n"/>
      <c r="CH19" s="74" t="n"/>
      <c r="CI19" s="74" t="n"/>
      <c r="CJ19" s="74" t="n"/>
      <c r="CK19" s="74" t="n"/>
      <c r="CL19" s="74" t="n"/>
      <c r="CM19" s="74" t="n"/>
      <c r="CN19" s="74" t="n"/>
      <c r="CO19" s="74" t="n"/>
      <c r="CP19" s="74" t="n"/>
      <c r="CQ19" s="74" t="n"/>
      <c r="CR19" s="74" t="n"/>
      <c r="CS19" s="74"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80" t="n"/>
      <c r="S20" s="80" t="n"/>
      <c r="T20" s="80" t="n"/>
      <c r="U20" s="80" t="n"/>
      <c r="V20" s="80" t="n"/>
      <c r="W20" s="80" t="n"/>
      <c r="X20" s="80" t="n"/>
      <c r="Y20" s="80" t="n"/>
      <c r="Z20" s="80" t="n"/>
      <c r="AA20" s="80" t="n"/>
      <c r="AB20" s="80" t="n"/>
      <c r="AC20" s="80" t="n"/>
      <c r="AD20" s="80" t="n"/>
      <c r="AE20" s="80" t="n"/>
      <c r="AF20" s="80" t="n"/>
      <c r="AG20" s="80" t="n"/>
      <c r="AH20" s="80" t="n"/>
      <c r="AI20" s="80" t="n"/>
      <c r="AJ20" s="80" t="n"/>
      <c r="AK20" s="80" t="n"/>
      <c r="AL20" s="80" t="n"/>
      <c r="AM20" s="80" t="n"/>
      <c r="AN20" s="80" t="n"/>
      <c r="AO20" s="80" t="n"/>
      <c r="AP20" s="80" t="n"/>
      <c r="AQ20" s="80" t="n"/>
      <c r="AR20" s="80" t="n"/>
      <c r="AS20" s="80" t="n"/>
      <c r="AT20" s="80" t="n"/>
      <c r="AU20" s="80" t="n"/>
      <c r="AV20" s="80" t="n"/>
      <c r="AW20" s="80" t="n"/>
      <c r="AX20" s="80" t="n"/>
      <c r="AY20" s="80" t="n"/>
      <c r="AZ20" s="80" t="n"/>
      <c r="BA20" s="80" t="n"/>
      <c r="BB20" s="80" t="n"/>
      <c r="BC20" s="80" t="n"/>
      <c r="BD20" s="80" t="n"/>
      <c r="BE20" s="80" t="n"/>
      <c r="BF20" s="80" t="n"/>
      <c r="BG20" s="80" t="n"/>
      <c r="BH20" s="80"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row>
    <row r="21">
      <c r="A21" s="16" t="inlineStr">
        <is>
          <t>399976.CSI</t>
        </is>
      </c>
      <c r="B21" s="16" t="inlineStr">
        <is>
          <t>CS新能车(CSI)</t>
        </is>
      </c>
      <c r="C21" s="17" t="inlineStr">
        <is>
          <t>https://finance.sina.com.cn/realstock/company/sz399976/nc.shtml</t>
        </is>
      </c>
      <c r="D21" s="15" t="inlineStr">
        <is>
          <t>161028</t>
        </is>
      </c>
      <c r="E21" s="0" t="n">
        <v>100</v>
      </c>
      <c r="F21" s="0" t="n">
        <v>2576.371</v>
      </c>
      <c r="G21" s="11" t="n">
        <v>0.9260670239049813</v>
      </c>
      <c r="H21" s="0" t="n">
        <v>2</v>
      </c>
      <c r="I21" s="11" t="n">
        <v>4.43509600281157</v>
      </c>
      <c r="J21" s="11" t="n">
        <v>0.320498249</v>
      </c>
      <c r="K21" s="0" t="inlineStr">
        <is>
          <t>20200218</t>
        </is>
      </c>
      <c r="L21" s="0">
        <f>(M21-F21)/F21*100</f>
        <v/>
      </c>
      <c r="M21" s="0" t="n">
        <v>2106</v>
      </c>
      <c r="N21" s="0" t="n">
        <v>20200203</v>
      </c>
      <c r="O21" s="0">
        <f>(P21-F21)/F21*100</f>
        <v/>
      </c>
      <c r="P21" s="0" t="n">
        <v>2333</v>
      </c>
      <c r="Q21" s="0" t="n">
        <v>20200122</v>
      </c>
      <c r="R21" s="80" t="n"/>
      <c r="S21" s="80" t="n"/>
      <c r="T21" s="80" t="n"/>
      <c r="U21" s="80" t="n"/>
      <c r="V21" s="80" t="n"/>
      <c r="W21" s="80" t="n"/>
      <c r="X21" s="80" t="n"/>
      <c r="Y21" s="80" t="n"/>
      <c r="Z21" s="80" t="n"/>
      <c r="AA21" s="80" t="n"/>
      <c r="AB21" s="80" t="n"/>
      <c r="AC21" s="80" t="n"/>
      <c r="AD21" s="80" t="n"/>
      <c r="AE21" s="80" t="n"/>
      <c r="AF21" s="80" t="n"/>
      <c r="AG21" s="80" t="n"/>
      <c r="AH21" s="80" t="n"/>
      <c r="AI21" s="80" t="n"/>
      <c r="AJ21" s="80" t="n"/>
      <c r="AK21" s="80" t="n"/>
      <c r="AL21" s="80" t="n"/>
      <c r="AM21" s="80" t="n"/>
      <c r="AN21" s="80" t="n"/>
      <c r="AO21" s="80" t="n"/>
      <c r="AP21" s="80" t="n"/>
      <c r="AQ21" s="80" t="n"/>
      <c r="AR21" s="80" t="n"/>
      <c r="AS21" s="80" t="n"/>
      <c r="AT21" s="80" t="n"/>
      <c r="AU21" s="80" t="n"/>
      <c r="AV21" s="80" t="n"/>
      <c r="AW21" s="80" t="n"/>
      <c r="AX21" s="80" t="n"/>
      <c r="AY21" s="80" t="n"/>
      <c r="AZ21" s="80" t="n"/>
      <c r="BA21" s="80" t="n"/>
      <c r="BB21" s="80" t="n"/>
      <c r="BC21" s="80" t="n"/>
      <c r="BD21" s="80" t="n"/>
      <c r="BE21" s="80" t="n"/>
      <c r="BF21" s="80" t="n"/>
      <c r="BG21" s="80" t="n"/>
      <c r="BH21" s="80" t="n"/>
      <c r="BI21" s="80" t="n"/>
      <c r="BJ21" s="80"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row>
    <row r="22">
      <c r="A22" s="16" t="inlineStr">
        <is>
          <t>930651.CSI</t>
        </is>
      </c>
      <c r="B22" s="16" t="inlineStr">
        <is>
          <t>CS计算机</t>
        </is>
      </c>
      <c r="C22" s="0" t="inlineStr">
        <is>
          <t>no_stock_link</t>
        </is>
      </c>
      <c r="D22" s="15" t="inlineStr">
        <is>
          <t>001630</t>
        </is>
      </c>
      <c r="E22" s="0" t="n">
        <v>0</v>
      </c>
      <c r="F22" s="0" t="n">
        <v>9465.575999999999</v>
      </c>
      <c r="G22" s="11" t="n">
        <v>2.225827897820552</v>
      </c>
      <c r="H22" s="0" t="n">
        <v>2</v>
      </c>
      <c r="I22" s="11" t="n">
        <v>6.431345334025656</v>
      </c>
      <c r="J22" s="11" t="n">
        <v>0.760478558</v>
      </c>
      <c r="K22" s="0" t="inlineStr">
        <is>
          <t>20200218</t>
        </is>
      </c>
      <c r="L22" s="0">
        <f>(M22-F22)/F22*100</f>
        <v/>
      </c>
      <c r="M22" s="0" t="n">
        <v>7537</v>
      </c>
      <c r="N22" s="0" t="n">
        <v>20200203</v>
      </c>
      <c r="O22" s="0">
        <f>(P22-F22)/F22*100</f>
        <v/>
      </c>
      <c r="P22" s="0" t="n">
        <v>8676</v>
      </c>
      <c r="Q22" s="0" t="n">
        <v>20200122</v>
      </c>
      <c r="R22" s="80" t="n"/>
      <c r="S22" s="80" t="n"/>
      <c r="T22" s="80" t="n"/>
      <c r="U22" s="80" t="n"/>
      <c r="V22" s="80" t="n"/>
      <c r="W22" s="80" t="n"/>
      <c r="X22" s="80" t="n"/>
      <c r="Y22" s="80" t="n"/>
      <c r="Z22" s="80" t="n"/>
      <c r="AA22" s="80" t="n"/>
      <c r="AB22" s="80" t="n"/>
      <c r="AC22" s="80" t="n"/>
      <c r="AD22" s="80" t="n"/>
      <c r="AE22" s="80" t="n"/>
      <c r="AF22" s="80" t="n"/>
      <c r="AG22" s="80" t="n"/>
      <c r="AH22" s="80" t="n"/>
      <c r="AI22" s="80" t="n"/>
      <c r="AJ22" s="80" t="n"/>
      <c r="AK22" s="80" t="n"/>
      <c r="AL22" s="80" t="n"/>
      <c r="AM22" s="80" t="n"/>
      <c r="AN22" s="80" t="n"/>
      <c r="AO22" s="80" t="n"/>
      <c r="AP22" s="80" t="n"/>
      <c r="AQ22" s="80" t="n"/>
      <c r="AR22" s="80" t="n"/>
      <c r="AS22" s="80" t="n"/>
      <c r="AT22" s="80" t="n"/>
      <c r="AU22" s="80" t="n"/>
      <c r="AV22" s="80" t="n"/>
      <c r="AW22" s="80" t="n"/>
      <c r="AX22" s="80" t="n"/>
      <c r="AY22" s="80" t="n"/>
      <c r="AZ22" s="80" t="n"/>
      <c r="BA22" s="80" t="n"/>
      <c r="BB22" s="80" t="n"/>
      <c r="BC22" s="80" t="n"/>
      <c r="BD22" s="80"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row>
    <row r="23">
      <c r="A23" s="16" t="inlineStr">
        <is>
          <t>931087.CSI</t>
        </is>
      </c>
      <c r="B23" s="16" t="inlineStr">
        <is>
          <t>科技龙头</t>
        </is>
      </c>
      <c r="C23" s="0" t="inlineStr">
        <is>
          <t>no_stock_link</t>
        </is>
      </c>
      <c r="D23" s="15" t="inlineStr">
        <is>
          <t>007874</t>
        </is>
      </c>
      <c r="E23" s="0" t="n">
        <v>0</v>
      </c>
      <c r="F23" s="0" t="n">
        <v>4132.834</v>
      </c>
      <c r="G23" s="11" t="n">
        <v>0.8701344313885867</v>
      </c>
      <c r="H23" s="0" t="n">
        <v>3</v>
      </c>
      <c r="I23" s="11" t="n">
        <v>4.46223044540409</v>
      </c>
      <c r="J23" s="11" t="n">
        <v>0.836122881</v>
      </c>
      <c r="K23" s="0" t="inlineStr">
        <is>
          <t>20200218</t>
        </is>
      </c>
      <c r="L23" s="0">
        <f>(M23-F23)/F23*100</f>
        <v/>
      </c>
      <c r="M23" s="0" t="n">
        <v>3511</v>
      </c>
      <c r="N23" s="0" t="n">
        <v>20200203</v>
      </c>
      <c r="O23" s="0">
        <f>(P23-F23)/F23*100</f>
        <v/>
      </c>
      <c r="P23" s="0" t="n">
        <v>3969</v>
      </c>
      <c r="Q23" s="0" t="n">
        <v>20200122</v>
      </c>
      <c r="R23" s="80" t="n"/>
      <c r="S23" s="80" t="n"/>
      <c r="T23" s="80" t="n"/>
      <c r="U23" s="80" t="n"/>
      <c r="V23" s="80" t="n"/>
      <c r="W23" s="80" t="n"/>
      <c r="X23" s="80" t="n"/>
      <c r="Y23" s="80" t="n"/>
      <c r="Z23" s="80" t="n"/>
      <c r="AA23" s="80" t="n"/>
      <c r="AB23" s="80" t="n"/>
      <c r="AC23" s="80" t="n"/>
      <c r="AD23" s="80" t="n"/>
      <c r="AE23" s="80" t="n"/>
      <c r="AF23" s="80" t="n"/>
      <c r="AG23" s="80" t="n"/>
      <c r="AH23" s="80" t="n"/>
      <c r="AI23" s="80" t="n"/>
      <c r="AJ23" s="80" t="n"/>
      <c r="AK23" s="80" t="n"/>
      <c r="AL23" s="80" t="n"/>
      <c r="AM23" s="80" t="n"/>
      <c r="AN23" s="80" t="n"/>
      <c r="AO23" s="80" t="n"/>
      <c r="AP23" s="80" t="n"/>
      <c r="AQ23" s="80" t="n"/>
      <c r="AR23" s="80" t="n"/>
      <c r="AS23" s="80" t="n"/>
      <c r="AT23" s="80" t="n"/>
      <c r="AU23" s="80" t="n"/>
      <c r="AV23" s="80" t="n"/>
      <c r="AW23" s="80" t="n"/>
      <c r="AX23" s="80" t="n"/>
      <c r="AY23" s="80" t="n"/>
      <c r="AZ23" s="80" t="n"/>
      <c r="BA23" s="80" t="n"/>
      <c r="BB23" s="80" t="n"/>
      <c r="BC23" s="80" t="n"/>
      <c r="BD23" s="80" t="n"/>
      <c r="BE23" s="80" t="n"/>
      <c r="BF23" s="80" t="n"/>
      <c r="BG23" s="80" t="n"/>
      <c r="BH23" s="80" t="n"/>
      <c r="BI23" s="80" t="n"/>
      <c r="BJ23" s="80"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80" t="n"/>
      <c r="S24" s="80" t="n"/>
      <c r="T24" s="80" t="n"/>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row>
    <row r="25">
      <c r="A25" s="16" t="inlineStr">
        <is>
          <t>399007.SZ</t>
        </is>
      </c>
      <c r="B25" s="16" t="inlineStr">
        <is>
          <t>深证300</t>
        </is>
      </c>
      <c r="C25" s="16" t="inlineStr">
        <is>
          <t>规模指数</t>
        </is>
      </c>
      <c r="D25" s="15" t="inlineStr">
        <is>
          <t>470068,700002</t>
        </is>
      </c>
      <c r="E25" s="0" t="n">
        <v>0</v>
      </c>
      <c r="F25" s="0" t="n">
        <v>4813.5505</v>
      </c>
      <c r="G25" s="11" t="n">
        <v>0.2619697913760661</v>
      </c>
      <c r="H25" s="0" t="n">
        <v>3</v>
      </c>
      <c r="I25" s="11" t="n">
        <v>3.662601294753526</v>
      </c>
      <c r="J25" s="11" t="n">
        <v>2.383757086</v>
      </c>
      <c r="K25" s="0" t="inlineStr">
        <is>
          <t>20200218</t>
        </is>
      </c>
      <c r="L25" s="0">
        <f>(M25-F25)/F25*100</f>
        <v/>
      </c>
      <c r="M25" s="0" t="n">
        <v>4182</v>
      </c>
      <c r="N25" s="0" t="n">
        <v>20200203</v>
      </c>
      <c r="O25" s="0">
        <f>(P25-F25)/F25*100</f>
        <v/>
      </c>
      <c r="P25" s="0" t="n">
        <v>4761</v>
      </c>
      <c r="Q25" s="0" t="n">
        <v>20200120</v>
      </c>
      <c r="R25" s="80" t="n"/>
      <c r="S25" s="80" t="n"/>
      <c r="T25" s="80" t="n"/>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row>
    <row r="26">
      <c r="A26" s="16" t="inlineStr">
        <is>
          <t>399004.SZ</t>
        </is>
      </c>
      <c r="B26" s="16" t="inlineStr">
        <is>
          <t>深证100R</t>
        </is>
      </c>
      <c r="D26" s="10" t="inlineStr">
        <is>
          <t>217016</t>
        </is>
      </c>
      <c r="E26" s="0" t="n">
        <v>0</v>
      </c>
      <c r="F26" s="0" t="n">
        <v>6257.2438</v>
      </c>
      <c r="G26" s="11" t="n">
        <v>-0.2612568686465158</v>
      </c>
      <c r="H26" s="0" t="n">
        <v>1</v>
      </c>
      <c r="I26" s="11" t="n">
        <v>-0.2612568686465158</v>
      </c>
      <c r="J26" s="11" t="n">
        <v>1.14244656</v>
      </c>
      <c r="K26" s="0" t="inlineStr">
        <is>
          <t>20200218</t>
        </is>
      </c>
      <c r="L26" s="0">
        <f>(M26-F26)/F26*100</f>
        <v/>
      </c>
      <c r="M26" s="0" t="n">
        <v>5503</v>
      </c>
      <c r="N26" s="0" t="n">
        <v>20200203</v>
      </c>
      <c r="O26" s="0">
        <f>(P26-F26)/F26*100</f>
        <v/>
      </c>
      <c r="P26" s="0" t="n">
        <v>6291</v>
      </c>
      <c r="Q26" s="0" t="n">
        <v>20200120</v>
      </c>
      <c r="R26" s="80" t="n"/>
      <c r="S26" s="80" t="n"/>
      <c r="T26" s="80" t="n"/>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80" t="n"/>
      <c r="S27" s="80" t="n"/>
      <c r="T27" s="80" t="n"/>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row>
    <row r="28">
      <c r="A28" s="16" t="inlineStr">
        <is>
          <t>930719.CSI</t>
        </is>
      </c>
      <c r="B28" s="16" t="inlineStr">
        <is>
          <t>CS精准医</t>
        </is>
      </c>
      <c r="C28" s="0" t="inlineStr">
        <is>
          <t>no_stock_link</t>
        </is>
      </c>
      <c r="D28" s="15" t="n">
        <v>501006</v>
      </c>
      <c r="E28" s="0" t="n">
        <v>0</v>
      </c>
      <c r="F28" s="0" t="n">
        <v>3519.609</v>
      </c>
      <c r="G28" s="11" t="n">
        <v>-0.3571686401630697</v>
      </c>
      <c r="H28" s="0" t="n">
        <v>1</v>
      </c>
      <c r="I28" s="11" t="n">
        <v>-0.3571686401630697</v>
      </c>
      <c r="J28" s="11" t="n">
        <v>0.15584575</v>
      </c>
      <c r="K28" s="0" t="inlineStr">
        <is>
          <t>20200218</t>
        </is>
      </c>
      <c r="L28" s="0">
        <f>(M28-F28)/F28*100</f>
        <v/>
      </c>
      <c r="M28" s="0" t="inlineStr"/>
      <c r="N28" s="0" t="inlineStr"/>
      <c r="O28" s="0">
        <f>(P28-F28)/F28*100</f>
        <v/>
      </c>
      <c r="P28" s="0" t="inlineStr"/>
      <c r="Q28" s="0" t="inlineStr"/>
      <c r="R28" s="80" t="n"/>
      <c r="S28" s="80" t="n"/>
      <c r="T28" s="80" t="n"/>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row>
    <row r="29">
      <c r="A29" s="16" t="inlineStr">
        <is>
          <t>399970.CSI</t>
        </is>
      </c>
      <c r="B29" s="16" t="inlineStr">
        <is>
          <t>中证移动互联(CSI)</t>
        </is>
      </c>
      <c r="C29" s="17" t="inlineStr">
        <is>
          <t>https://finance.sina.com.cn/realstock/company/sz399970/nc.shtml</t>
        </is>
      </c>
      <c r="D29" s="15" t="inlineStr">
        <is>
          <t>160636</t>
        </is>
      </c>
      <c r="E29" s="0" t="n">
        <v>3</v>
      </c>
      <c r="F29" s="0" t="n">
        <v>3217.884</v>
      </c>
      <c r="G29" s="11" t="n">
        <v>1.618245206275426</v>
      </c>
      <c r="H29" s="0" t="n">
        <v>3</v>
      </c>
      <c r="I29" s="11" t="n">
        <v>5.696622677374229</v>
      </c>
      <c r="J29" s="11" t="n">
        <v>1.357565852</v>
      </c>
      <c r="K29" s="0" t="inlineStr">
        <is>
          <t>20200218</t>
        </is>
      </c>
      <c r="L29" s="0">
        <f>(M29-F29)/F29*100</f>
        <v/>
      </c>
      <c r="M29" s="0" t="n">
        <v>2648</v>
      </c>
      <c r="N29" s="0" t="n">
        <v>20200203</v>
      </c>
      <c r="O29" s="0">
        <f>(P29-F29)/F29*100</f>
        <v/>
      </c>
      <c r="P29" s="0" t="n">
        <v>3023</v>
      </c>
      <c r="Q29" s="0" t="n">
        <v>20200122</v>
      </c>
      <c r="R29" s="80" t="n"/>
      <c r="S29" s="80" t="n"/>
      <c r="T29" s="80" t="n"/>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row>
    <row r="30">
      <c r="A30" s="16" t="inlineStr">
        <is>
          <t>399996.SZ</t>
        </is>
      </c>
      <c r="B30" s="16" t="inlineStr">
        <is>
          <t>中证智能家居</t>
        </is>
      </c>
      <c r="D30" s="15" t="inlineStr">
        <is>
          <t>165524</t>
        </is>
      </c>
      <c r="E30" s="0" t="n">
        <v>3</v>
      </c>
      <c r="F30" s="0" t="n">
        <v>3363.1807</v>
      </c>
      <c r="G30" s="11" t="n">
        <v>2.718827068386564</v>
      </c>
      <c r="H30" s="0" t="n">
        <v>3</v>
      </c>
      <c r="I30" s="11" t="n">
        <v>7.281033805681587</v>
      </c>
      <c r="J30" s="11" t="n">
        <v>1.316447224</v>
      </c>
      <c r="K30" s="0" t="inlineStr">
        <is>
          <t>20200218</t>
        </is>
      </c>
      <c r="L30" s="0">
        <f>(M30-F30)/F30*100</f>
        <v/>
      </c>
      <c r="M30" s="0" t="n">
        <v>2744</v>
      </c>
      <c r="N30" s="0" t="n">
        <v>20200203</v>
      </c>
      <c r="O30" s="0">
        <f>(P30-F30)/F30*100</f>
        <v/>
      </c>
      <c r="P30" s="0" t="n">
        <v>3148</v>
      </c>
      <c r="Q30" s="0" t="n">
        <v>20200122</v>
      </c>
      <c r="R30" s="80" t="n"/>
      <c r="S30" s="80" t="n"/>
      <c r="T30" s="80" t="n"/>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row>
    <row r="31">
      <c r="A31" s="16" t="inlineStr">
        <is>
          <t>000993.SH</t>
        </is>
      </c>
      <c r="B31" s="16" t="inlineStr">
        <is>
          <t>全指信息</t>
        </is>
      </c>
      <c r="D31" s="15" t="inlineStr">
        <is>
          <t>002974</t>
        </is>
      </c>
      <c r="E31" s="0" t="n">
        <v>3</v>
      </c>
      <c r="F31" s="0" t="n">
        <v>7200.1705</v>
      </c>
      <c r="G31" s="11" t="n">
        <v>2.643451054553089</v>
      </c>
      <c r="H31" s="0" t="n">
        <v>3</v>
      </c>
      <c r="I31" s="11" t="n">
        <v>7.330024347537602</v>
      </c>
      <c r="J31" s="11" t="n">
        <v>2.77097012</v>
      </c>
      <c r="K31" s="0" t="inlineStr">
        <is>
          <t>20200218</t>
        </is>
      </c>
      <c r="L31" s="0">
        <f>(M31-F31)/F31*100</f>
        <v/>
      </c>
      <c r="M31" s="0" t="n">
        <v>5860</v>
      </c>
      <c r="N31" s="0" t="n">
        <v>20200203</v>
      </c>
      <c r="O31" s="0">
        <f>(P31-F31)/F31*100</f>
        <v/>
      </c>
      <c r="P31" s="0" t="n">
        <v>6729</v>
      </c>
      <c r="Q31" s="0" t="n">
        <v>20200122</v>
      </c>
      <c r="R31" s="80" t="n"/>
      <c r="S31" s="80" t="n"/>
      <c r="T31" s="80" t="n"/>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row>
    <row r="32">
      <c r="A32" s="16" t="inlineStr">
        <is>
          <t>399993.SZ</t>
        </is>
      </c>
      <c r="B32" s="16" t="inlineStr">
        <is>
          <t>CSWD生科</t>
        </is>
      </c>
      <c r="D32" s="15" t="inlineStr">
        <is>
          <t>161122</t>
        </is>
      </c>
      <c r="E32" s="0" t="n">
        <v>0</v>
      </c>
      <c r="F32" s="0" t="n">
        <v>3506.4467</v>
      </c>
      <c r="G32" s="11" t="n">
        <v>-0.6615730998159643</v>
      </c>
      <c r="H32" s="0" t="n">
        <v>1</v>
      </c>
      <c r="I32" s="11" t="n">
        <v>-0.6615730998159643</v>
      </c>
      <c r="J32" s="11" t="n">
        <v>0.153679767</v>
      </c>
      <c r="K32" s="0" t="inlineStr">
        <is>
          <t>20200218</t>
        </is>
      </c>
      <c r="L32" s="0">
        <f>(M32-F32)/F32*100</f>
        <v/>
      </c>
      <c r="M32" s="0" t="inlineStr"/>
      <c r="N32" s="0" t="inlineStr"/>
      <c r="O32" s="0">
        <f>(P32-F32)/F32*100</f>
        <v/>
      </c>
      <c r="P32" s="0" t="inlineStr"/>
      <c r="Q32" s="0" t="inlineStr"/>
      <c r="R32" s="80" t="n"/>
      <c r="S32" s="80" t="n"/>
      <c r="T32" s="80" t="n"/>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row>
    <row r="33">
      <c r="A33" s="16" t="inlineStr">
        <is>
          <t>000998.SH</t>
        </is>
      </c>
      <c r="B33" s="16" t="inlineStr">
        <is>
          <t>中证TMT(数字媒体)</t>
        </is>
      </c>
      <c r="D33" s="15" t="inlineStr">
        <is>
          <t>165522</t>
        </is>
      </c>
      <c r="E33" s="0" t="n">
        <v>0</v>
      </c>
      <c r="F33" s="0" t="n">
        <v>2425.2866</v>
      </c>
      <c r="G33" s="11" t="n">
        <v>2.217197804541328</v>
      </c>
      <c r="H33" s="0" t="n">
        <v>3</v>
      </c>
      <c r="I33" s="11" t="n">
        <v>6.340928013769975</v>
      </c>
      <c r="J33" s="11" t="n">
        <v>1.350950162</v>
      </c>
      <c r="K33" s="0" t="inlineStr">
        <is>
          <t>20200218</t>
        </is>
      </c>
      <c r="L33" s="0">
        <f>(M33-F33)/F33*100</f>
        <v/>
      </c>
      <c r="M33" s="0" t="n">
        <v>1994</v>
      </c>
      <c r="N33" s="0" t="n">
        <v>20200203</v>
      </c>
      <c r="O33" s="0">
        <f>(P33-F33)/F33*100</f>
        <v/>
      </c>
      <c r="P33" s="0" t="n">
        <v>2280</v>
      </c>
      <c r="Q33" s="0" t="n">
        <v>20200122</v>
      </c>
      <c r="R33" s="80" t="n"/>
      <c r="S33" s="80" t="n"/>
      <c r="T33" s="80" t="n"/>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row>
    <row r="34">
      <c r="A34" s="16" t="inlineStr">
        <is>
          <t>399324.SZ</t>
        </is>
      </c>
      <c r="B34" s="16" t="inlineStr">
        <is>
          <t>深证红利</t>
        </is>
      </c>
      <c r="D34" s="15" t="inlineStr">
        <is>
          <t>006724</t>
        </is>
      </c>
      <c r="E34" s="0" t="n">
        <v>5</v>
      </c>
      <c r="F34" s="0" t="n">
        <v>9802.081200000001</v>
      </c>
      <c r="G34" s="11" t="n">
        <v>-0.7030956794433065</v>
      </c>
      <c r="H34" s="0" t="n">
        <v>1</v>
      </c>
      <c r="I34" s="11" t="n">
        <v>-0.7030956794433065</v>
      </c>
      <c r="J34" s="11" t="n">
        <v>0.322008653</v>
      </c>
      <c r="K34" s="0" t="inlineStr">
        <is>
          <t>20200218</t>
        </is>
      </c>
      <c r="L34" s="0">
        <f>(M34-F34)/F34*100</f>
        <v/>
      </c>
      <c r="M34" s="0" t="n">
        <v>8877</v>
      </c>
      <c r="N34" s="0" t="n">
        <v>20200203</v>
      </c>
      <c r="O34" s="0">
        <f>(P34-F34)/F34*100</f>
        <v/>
      </c>
      <c r="P34" s="0" t="n">
        <v>10599</v>
      </c>
      <c r="Q34" s="0" t="n">
        <v>20200113</v>
      </c>
      <c r="R34" s="80" t="n"/>
      <c r="S34" s="80" t="n"/>
      <c r="T34" s="80" t="n"/>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row>
    <row r="35">
      <c r="A35" s="16" t="inlineStr">
        <is>
          <t>399330.SZ</t>
        </is>
      </c>
      <c r="B35" s="16" t="inlineStr">
        <is>
          <t>深证100</t>
        </is>
      </c>
      <c r="D35" s="15" t="inlineStr">
        <is>
          <t>004742</t>
        </is>
      </c>
      <c r="E35" s="0" t="n">
        <v>0</v>
      </c>
      <c r="F35" s="0" t="n">
        <v>4874.8126</v>
      </c>
      <c r="G35" s="11" t="n">
        <v>-0.2612580315279783</v>
      </c>
      <c r="H35" s="0" t="n">
        <v>1</v>
      </c>
      <c r="I35" s="11" t="n">
        <v>-0.2612580315279783</v>
      </c>
      <c r="J35" s="11" t="n">
        <v>1.14244656</v>
      </c>
      <c r="K35" s="0" t="inlineStr">
        <is>
          <t>20200218</t>
        </is>
      </c>
      <c r="L35" s="0">
        <f>(M35-F35)/F35*100</f>
        <v/>
      </c>
      <c r="M35" s="0" t="n">
        <v>4287</v>
      </c>
      <c r="N35" s="0" t="n">
        <v>20200203</v>
      </c>
      <c r="O35" s="0">
        <f>(P35-F35)/F35*100</f>
        <v/>
      </c>
      <c r="P35" s="0" t="n">
        <v>4901</v>
      </c>
      <c r="Q35" s="0" t="n">
        <v>20200120</v>
      </c>
      <c r="R35" s="80" t="n"/>
      <c r="S35" s="80" t="n"/>
      <c r="T35" s="80" t="n"/>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row>
    <row r="36">
      <c r="A36" s="16" t="inlineStr">
        <is>
          <t>399441.SZ</t>
        </is>
      </c>
      <c r="B36" s="16" t="inlineStr">
        <is>
          <t>生物医药</t>
        </is>
      </c>
      <c r="D36" s="15" t="inlineStr">
        <is>
          <t>161726</t>
        </is>
      </c>
      <c r="E36" s="0" t="n">
        <v>0</v>
      </c>
      <c r="F36" s="0" t="n">
        <v>3661.9615</v>
      </c>
      <c r="G36" s="11" t="n">
        <v>-0.9463268702250989</v>
      </c>
      <c r="H36" s="0" t="n">
        <v>1</v>
      </c>
      <c r="I36" s="11" t="n">
        <v>-0.9463268702250989</v>
      </c>
      <c r="J36" s="11" t="n">
        <v>0.149634025</v>
      </c>
      <c r="K36" s="0" t="inlineStr">
        <is>
          <t>20200218</t>
        </is>
      </c>
      <c r="L36" s="0">
        <f>(M36-F36)/F36*100</f>
        <v/>
      </c>
      <c r="M36" s="0" t="inlineStr"/>
      <c r="N36" s="0" t="inlineStr"/>
      <c r="O36" s="0">
        <f>(P36-F36)/F36*100</f>
        <v/>
      </c>
      <c r="P36" s="0" t="inlineStr"/>
      <c r="Q36" s="0" t="inlineStr"/>
      <c r="R36" s="80" t="n"/>
      <c r="S36" s="80" t="n"/>
      <c r="T36" s="80" t="n"/>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row>
    <row r="37">
      <c r="A37" s="16" t="inlineStr">
        <is>
          <t>930653.CSI</t>
        </is>
      </c>
      <c r="B37" s="16" t="inlineStr">
        <is>
          <t>CS食品饮</t>
        </is>
      </c>
      <c r="C37" s="0" t="inlineStr">
        <is>
          <t>no_stock_link</t>
        </is>
      </c>
      <c r="D37" s="15" t="inlineStr">
        <is>
          <t>001632</t>
        </is>
      </c>
      <c r="E37" s="0" t="n">
        <v>0</v>
      </c>
      <c r="F37" s="0" t="n">
        <v>14380.319</v>
      </c>
      <c r="G37" s="11" t="n">
        <v>-0.3845431551533169</v>
      </c>
      <c r="H37" s="0" t="n">
        <v>1</v>
      </c>
      <c r="I37" s="11" t="n">
        <v>-0.3845431551533169</v>
      </c>
      <c r="J37" s="11" t="n">
        <v>0.178084129</v>
      </c>
      <c r="K37" s="0" t="inlineStr">
        <is>
          <t>20200218</t>
        </is>
      </c>
      <c r="L37" s="0">
        <f>(M37-F37)/F37*100</f>
        <v/>
      </c>
      <c r="M37" s="0" t="n">
        <v>13434</v>
      </c>
      <c r="N37" s="0" t="n">
        <v>20200203</v>
      </c>
      <c r="O37" s="0">
        <f>(P37-F37)/F37*100</f>
        <v/>
      </c>
      <c r="P37" s="0" t="n">
        <v>15692</v>
      </c>
      <c r="Q37" s="0" t="n">
        <v>20200113</v>
      </c>
      <c r="R37" s="80" t="n"/>
      <c r="S37" s="80" t="n"/>
      <c r="T37" s="80" t="n"/>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row>
    <row r="38">
      <c r="A38" s="16" t="inlineStr">
        <is>
          <t>930713.CSI</t>
        </is>
      </c>
      <c r="B38" s="16" t="inlineStr">
        <is>
          <t>CS人工智</t>
        </is>
      </c>
      <c r="C38" s="0" t="inlineStr">
        <is>
          <t>no_stock_link</t>
        </is>
      </c>
      <c r="D38" s="15" t="inlineStr">
        <is>
          <t>161631</t>
        </is>
      </c>
      <c r="E38" s="0" t="n">
        <v>3</v>
      </c>
      <c r="F38" s="0" t="n">
        <v>3761.859</v>
      </c>
      <c r="G38" s="11" t="n">
        <v>2.471530533138871</v>
      </c>
      <c r="H38" s="0" t="n">
        <v>5</v>
      </c>
      <c r="I38" s="11" t="n">
        <v>10.98399168503439</v>
      </c>
      <c r="J38" s="11" t="n">
        <v>0.939355761</v>
      </c>
      <c r="K38" s="0" t="inlineStr">
        <is>
          <t>20200218</t>
        </is>
      </c>
      <c r="L38" s="0">
        <f>(M38-F38)/F38*100</f>
        <v/>
      </c>
      <c r="M38" s="0" t="n">
        <v>2975</v>
      </c>
      <c r="N38" s="0" t="n">
        <v>20200203</v>
      </c>
      <c r="O38" s="0">
        <f>(P38-F38)/F38*100</f>
        <v/>
      </c>
      <c r="P38" s="0" t="n">
        <v>3404</v>
      </c>
      <c r="Q38" s="0" t="n">
        <v>20200122</v>
      </c>
      <c r="R38" s="80" t="n"/>
      <c r="S38" s="80" t="n"/>
      <c r="T38" s="80" t="n"/>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row>
    <row r="39">
      <c r="A39" s="16" t="inlineStr">
        <is>
          <t>931009.CSI</t>
        </is>
      </c>
      <c r="B39" s="16" t="inlineStr">
        <is>
          <t>中证全指建筑材料</t>
        </is>
      </c>
      <c r="C39" s="0" t="inlineStr">
        <is>
          <t>no_stock_link</t>
        </is>
      </c>
      <c r="D39" s="15" t="inlineStr">
        <is>
          <t>004857</t>
        </is>
      </c>
      <c r="E39" s="0" t="n">
        <v>2</v>
      </c>
      <c r="F39" s="0" t="n">
        <v>8149.542</v>
      </c>
      <c r="G39" s="11" t="n">
        <v>-0.9029043160730502</v>
      </c>
      <c r="H39" s="0" t="n">
        <v>1</v>
      </c>
      <c r="I39" s="11" t="n">
        <v>-0.9029043160730502</v>
      </c>
      <c r="J39" s="11" t="n">
        <v>0.09677662699999999</v>
      </c>
      <c r="K39" s="0" t="inlineStr">
        <is>
          <t>20200218</t>
        </is>
      </c>
      <c r="L39" s="0">
        <f>(M39-F39)/F39*100</f>
        <v/>
      </c>
      <c r="M39" s="0" t="n">
        <v>7151</v>
      </c>
      <c r="N39" s="0" t="n">
        <v>20200203</v>
      </c>
      <c r="O39" s="0">
        <f>(P39-F39)/F39*100</f>
        <v/>
      </c>
      <c r="P39" s="0" t="n">
        <v>8535</v>
      </c>
      <c r="Q39" s="0" t="n">
        <v>20200102</v>
      </c>
      <c r="R39" s="80" t="n"/>
      <c r="S39" s="80" t="n"/>
      <c r="T39" s="80" t="n"/>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80" t="n"/>
      <c r="S40" s="80" t="n"/>
      <c r="T40" s="80" t="n"/>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row>
    <row r="41">
      <c r="A41" s="16" t="inlineStr">
        <is>
          <t>399967.SZ</t>
        </is>
      </c>
      <c r="B41" s="16" t="inlineStr">
        <is>
          <t>中证军工</t>
        </is>
      </c>
      <c r="D41" s="15" t="inlineStr">
        <is>
          <t>502003</t>
        </is>
      </c>
      <c r="E41" s="0" t="n">
        <v>2</v>
      </c>
      <c r="F41" s="0" t="n">
        <v>8940.4638</v>
      </c>
      <c r="G41" s="11" t="n">
        <v>3.650591993295832</v>
      </c>
      <c r="H41" s="0" t="n">
        <v>3</v>
      </c>
      <c r="I41" s="11" t="n">
        <v>10.13222547868754</v>
      </c>
      <c r="J41" s="11" t="n">
        <v>0.269721146</v>
      </c>
      <c r="K41" s="0" t="inlineStr">
        <is>
          <t>20200218</t>
        </is>
      </c>
      <c r="L41" s="0">
        <f>(M41-F41)/F41*100</f>
        <v/>
      </c>
      <c r="M41" s="0" t="n">
        <v>7326</v>
      </c>
      <c r="N41" s="0" t="n">
        <v>20200203</v>
      </c>
      <c r="O41" s="0">
        <f>(P41-F41)/F41*100</f>
        <v/>
      </c>
      <c r="P41" s="0" t="n">
        <v>8846</v>
      </c>
      <c r="Q41" s="0" t="n">
        <v>20190909</v>
      </c>
      <c r="R41" s="80" t="n"/>
      <c r="S41" s="80" t="n"/>
      <c r="T41" s="80" t="n"/>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M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指数</t>
        </is>
      </c>
      <c r="AG1" s="0" t="inlineStr"/>
      <c r="AH1" s="0" t="inlineStr">
        <is>
          <t>指数</t>
        </is>
      </c>
      <c r="AI1" s="0" t="inlineStr"/>
      <c r="AJ1" s="0" t="inlineStr">
        <is>
          <t>指数</t>
        </is>
      </c>
      <c r="AK1" s="0" t="inlineStr"/>
      <c r="AL1" s="0" t="inlineStr">
        <is>
          <t>指数</t>
        </is>
      </c>
      <c r="AM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10" t="inlineStr">
        <is>
          <t>100.HSI</t>
        </is>
      </c>
      <c r="AG2" s="0" t="inlineStr">
        <is>
          <t>恒生指数组合</t>
        </is>
      </c>
      <c r="AH2" s="10" t="inlineStr">
        <is>
          <t>000922.CSI</t>
        </is>
      </c>
      <c r="AI2" s="0" t="inlineStr">
        <is>
          <t>红利指数组合</t>
        </is>
      </c>
      <c r="AJ2" s="10" t="inlineStr">
        <is>
          <t>000300.SH</t>
        </is>
      </c>
      <c r="AK2" s="0" t="inlineStr">
        <is>
          <t>沪深300指数组合</t>
        </is>
      </c>
      <c r="AL2" s="0" t="inlineStr">
        <is>
          <t>000001.SH</t>
        </is>
      </c>
      <c r="AM2" s="0" t="inlineStr">
        <is>
          <t>睿定投</t>
        </is>
      </c>
    </row>
    <row r="3">
      <c r="A3" s="0" t="n">
        <v>3</v>
      </c>
      <c r="B3" s="0" t="n">
        <v>43000</v>
      </c>
      <c r="C3" s="0" t="inlineStr"/>
      <c r="D3" s="0" t="n">
        <v>13000</v>
      </c>
      <c r="E3" s="0" t="n">
        <v>1.1178</v>
      </c>
      <c r="F3" s="0" t="n">
        <v>10000</v>
      </c>
      <c r="G3" s="0" t="n">
        <v>0.9989</v>
      </c>
      <c r="H3" s="0" t="n">
        <v>10000</v>
      </c>
      <c r="I3" s="0" t="n">
        <v>1.2964</v>
      </c>
      <c r="J3" s="0" t="n">
        <v>10000</v>
      </c>
      <c r="K3" s="0" t="n">
        <v>1.657</v>
      </c>
      <c r="L3" s="0" t="inlineStr"/>
      <c r="M3" s="0" t="inlineStr"/>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2.961</v>
      </c>
      <c r="AF3" s="0" t="n">
        <v>10000</v>
      </c>
      <c r="AG3" s="0" t="n">
        <v>27530.2</v>
      </c>
      <c r="AH3" s="0" t="n">
        <v>14000</v>
      </c>
      <c r="AI3" s="0" t="n">
        <v>4503.087</v>
      </c>
      <c r="AJ3" s="0" t="inlineStr"/>
      <c r="AK3" s="0" t="inlineStr"/>
      <c r="AL3" s="0" t="inlineStr"/>
      <c r="AM3" s="0" t="inlineStr"/>
    </row>
    <row r="4">
      <c r="A4" s="0" t="n">
        <v>4</v>
      </c>
      <c r="B4" s="11" t="n">
        <v>2348.161475440668</v>
      </c>
      <c r="C4" s="11" t="n">
        <v>5.460840640559693</v>
      </c>
      <c r="D4" s="11" t="n">
        <v>2049.08864954432</v>
      </c>
      <c r="E4" s="11" t="n">
        <v>15.7622203811102</v>
      </c>
      <c r="F4" s="11" t="n">
        <v>714.3623297221924</v>
      </c>
      <c r="G4" s="11" t="n">
        <v>7.143623297221923</v>
      </c>
      <c r="H4" s="11" t="n">
        <v>438.8437072228037</v>
      </c>
      <c r="I4" s="11" t="n">
        <v>4.388437072228037</v>
      </c>
      <c r="J4" s="11" t="n">
        <v>513.9593908629439</v>
      </c>
      <c r="K4" s="11" t="n">
        <v>5.139593908629439</v>
      </c>
      <c r="L4" s="11" t="inlineStr"/>
      <c r="M4" s="11" t="inlineStr"/>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403.448275862069</v>
      </c>
      <c r="AE4" s="12" t="n">
        <v>13.44827586206896</v>
      </c>
      <c r="AF4" s="12" t="n">
        <v>277.5477717706593</v>
      </c>
      <c r="AG4" s="12" t="n">
        <v>2.775477717706593</v>
      </c>
      <c r="AH4" s="0" t="n">
        <v>1053.2994269341</v>
      </c>
      <c r="AI4" s="0" t="n">
        <v>7.52356733524356</v>
      </c>
      <c r="AJ4" s="0" t="inlineStr"/>
      <c r="AK4" s="0" t="inlineStr"/>
      <c r="AL4" s="0" t="inlineStr"/>
      <c r="AM4" s="0" t="inlineStr"/>
    </row>
    <row r="5">
      <c r="A5" s="0" t="n">
        <v>5</v>
      </c>
      <c r="B5" s="11" t="n">
        <v>-214.4663907204111</v>
      </c>
      <c r="C5" s="11" t="n">
        <v>-0.4987590481870026</v>
      </c>
      <c r="D5" s="11" t="n">
        <v>85.45700135074129</v>
      </c>
      <c r="E5" s="11" t="n">
        <v>0.657361548851856</v>
      </c>
      <c r="F5" s="11" t="n">
        <v>-48.81450488145064</v>
      </c>
      <c r="G5" s="11" t="n">
        <v>-0.4881450488145064</v>
      </c>
      <c r="H5" s="11" t="n">
        <v>-33.82533825338223</v>
      </c>
      <c r="I5" s="11" t="n">
        <v>-0.3382533825338223</v>
      </c>
      <c r="J5" s="11" t="n">
        <v>24.19842710223837</v>
      </c>
      <c r="K5" s="11" t="n">
        <v>0.2419842710223837</v>
      </c>
      <c r="L5" s="11" t="inlineStr"/>
      <c r="M5" s="11" t="inlineStr"/>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-2.024974687816629</v>
      </c>
      <c r="AE5" s="12" t="n">
        <v>-0.0674991562605543</v>
      </c>
      <c r="AF5" s="12" t="n">
        <v>-154</v>
      </c>
      <c r="AG5" s="12" t="n">
        <v>-1.54</v>
      </c>
      <c r="AH5" s="0" t="n">
        <v>197.030035634891</v>
      </c>
      <c r="AI5" s="0" t="n">
        <v>1.40735739739208</v>
      </c>
      <c r="AJ5" s="0" t="inlineStr"/>
      <c r="AK5" s="0" t="inlineStr"/>
      <c r="AL5" s="0" t="inlineStr"/>
      <c r="AM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n">
        <v>20000</v>
      </c>
      <c r="AG6" s="0" t="n">
        <v>26681</v>
      </c>
      <c r="AH6" s="0" t="n">
        <v>20000</v>
      </c>
      <c r="AI6" s="0" t="n">
        <v>4401</v>
      </c>
      <c r="AJ6" s="0" t="n">
        <v>13040</v>
      </c>
      <c r="AK6" s="0" t="n">
        <v>3972</v>
      </c>
      <c r="AL6" s="0" t="n">
        <v>10000</v>
      </c>
      <c r="AM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inlineStr"/>
      <c r="AE7" s="45" t="inlineStr"/>
      <c r="AF7" s="45" t="n">
        <v>754.844271204228</v>
      </c>
      <c r="AG7" s="45" t="n">
        <v>3.77422135602114</v>
      </c>
      <c r="AH7" s="45" t="n">
        <v>-595.319245625994</v>
      </c>
      <c r="AI7" s="45" t="n">
        <v>-2.97659622812997</v>
      </c>
      <c r="AJ7" s="45" t="n">
        <v>39.3957703927492</v>
      </c>
      <c r="AK7" s="45" t="n">
        <v>0.302114803625378</v>
      </c>
      <c r="AL7" s="0" t="n">
        <v>-152.116402116402</v>
      </c>
      <c r="AM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n">
        <v>10000</v>
      </c>
      <c r="AG8" s="0" t="n">
        <v>25893</v>
      </c>
      <c r="AH8" s="0" t="n">
        <v>6077</v>
      </c>
      <c r="AI8" s="0" t="n">
        <v>4225</v>
      </c>
      <c r="AJ8" s="0" t="inlineStr"/>
      <c r="AK8" s="0" t="inlineStr"/>
      <c r="AL8" s="0" t="inlineStr"/>
      <c r="AM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inlineStr"/>
      <c r="AE9" s="45" t="inlineStr"/>
      <c r="AF9" s="45" t="n">
        <v>693.237554551423</v>
      </c>
      <c r="AG9" s="45" t="n">
        <v>6.93237554551423</v>
      </c>
      <c r="AH9" s="0" t="n">
        <v>64.7254437869823</v>
      </c>
      <c r="AI9" s="0" t="n">
        <v>1.06508875739645</v>
      </c>
      <c r="AJ9" s="0" t="inlineStr"/>
      <c r="AK9" s="0" t="inlineStr"/>
      <c r="AL9" s="0" t="inlineStr"/>
      <c r="AM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n">
        <v>-31575.22</v>
      </c>
      <c r="AG10" s="0" t="n">
        <v>27688</v>
      </c>
      <c r="AH10" s="0" t="n">
        <v>-26487.2</v>
      </c>
      <c r="AI10" s="0" t="n">
        <v>4270</v>
      </c>
      <c r="AJ10" s="0" t="n">
        <v>-13224.51</v>
      </c>
      <c r="AK10" s="0" t="n">
        <v>3984</v>
      </c>
      <c r="AL10" s="0" t="n">
        <v>-9973</v>
      </c>
      <c r="AM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inlineStr"/>
      <c r="AE11" s="45" t="inlineStr"/>
      <c r="AF11" s="45" t="n">
        <v>1448.08</v>
      </c>
      <c r="AG11" s="45" t="n">
        <v>4.83</v>
      </c>
      <c r="AH11" s="45" t="n">
        <v>400</v>
      </c>
      <c r="AI11" s="45" t="n">
        <v>1.53</v>
      </c>
      <c r="AJ11" s="45" t="n">
        <v>150</v>
      </c>
      <c r="AK11" s="45" t="n">
        <v>1.53</v>
      </c>
      <c r="AL11" s="0" t="n">
        <v>-152.116402116402</v>
      </c>
      <c r="AM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n">
        <v>14298</v>
      </c>
      <c r="AG12" s="0" t="n">
        <v>26681</v>
      </c>
      <c r="AH12" s="0" t="n">
        <v>14000</v>
      </c>
      <c r="AI12" s="0" t="n">
        <v>4188</v>
      </c>
      <c r="AJ12" s="0" t="inlineStr"/>
      <c r="AK12" s="0" t="inlineStr"/>
      <c r="AL12" s="0" t="inlineStr"/>
      <c r="AM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n">
        <v>998.100182152093</v>
      </c>
      <c r="AG13" s="12" t="n">
        <v>6.98069787489225</v>
      </c>
      <c r="AH13" s="0" t="n">
        <v>1053.2994269341</v>
      </c>
      <c r="AI13" s="0" t="n">
        <v>7.52356733524356</v>
      </c>
      <c r="AJ13" s="0" t="inlineStr"/>
      <c r="AK13" s="0" t="inlineStr"/>
      <c r="AL13" s="0" t="inlineStr"/>
      <c r="AM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403.448275862069</v>
      </c>
      <c r="AE19" s="12" t="n">
        <v>13.44827586206896</v>
      </c>
      <c r="AF19" s="0" t="inlineStr"/>
      <c r="AG19" s="0" t="inlineStr"/>
      <c r="AH19" s="0" t="inlineStr"/>
      <c r="AI19" s="0" t="inlineStr"/>
      <c r="AJ19" s="0" t="inlineStr"/>
      <c r="AK19" s="0" t="inlineStr"/>
      <c r="AL19" s="0" t="inlineStr"/>
      <c r="AM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is>
          <t>5010</t>
        </is>
      </c>
      <c r="AG26" s="0" t="inlineStr">
        <is>
          <t>26217</t>
        </is>
      </c>
      <c r="AH26" s="0" t="inlineStr"/>
      <c r="AI26" s="0" t="inlineStr"/>
      <c r="AJ26" s="0" t="inlineStr"/>
      <c r="AK26" s="0" t="inlineStr"/>
      <c r="AL26" s="0" t="inlineStr"/>
      <c r="AM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0" t="n">
        <v>444.591875500629</v>
      </c>
      <c r="AG27" s="0" t="n">
        <v>8.874089331349889</v>
      </c>
      <c r="AH27" s="0" t="inlineStr"/>
      <c r="AI27" s="0" t="inlineStr"/>
      <c r="AJ27" s="0" t="inlineStr"/>
      <c r="AK27" s="0" t="inlineStr"/>
      <c r="AL27" s="0" t="inlineStr"/>
      <c r="AM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inlineStr"/>
      <c r="M28" s="45" t="inlineStr"/>
      <c r="N28" s="45" t="n">
        <v>5000</v>
      </c>
      <c r="O28" s="45" t="inlineStr"/>
      <c r="P28" s="45" t="n">
        <v>5000</v>
      </c>
      <c r="Q28" s="45" t="inlineStr"/>
      <c r="R28" s="45" t="n">
        <v>5000</v>
      </c>
      <c r="S28" s="45" t="inlineStr"/>
      <c r="T28" s="45" t="n">
        <v>3000</v>
      </c>
      <c r="U28" s="45" t="inlineStr"/>
      <c r="V28" s="45" t="n">
        <v>3000</v>
      </c>
      <c r="W28" s="45" t="inlineStr"/>
      <c r="X28" s="45" t="n">
        <v>2000</v>
      </c>
      <c r="Y28" s="45" t="inlineStr"/>
      <c r="Z28" s="45" t="n">
        <v>2000</v>
      </c>
      <c r="AA28" s="45" t="inlineStr"/>
      <c r="AB28" s="45" t="n">
        <v>3000</v>
      </c>
      <c r="AC28" s="45" t="inlineStr"/>
      <c r="AD28" s="45" t="inlineStr"/>
      <c r="AE28" s="45" t="inlineStr"/>
      <c r="AF28" s="45" t="n">
        <v>19308</v>
      </c>
      <c r="AG28" s="45" t="inlineStr"/>
      <c r="AH28" s="0" t="n">
        <v>14000</v>
      </c>
      <c r="AI28" s="0" t="inlineStr"/>
      <c r="AJ28" s="0" t="inlineStr"/>
      <c r="AK28" s="0" t="inlineStr"/>
      <c r="AL28" s="0" t="inlineStr"/>
      <c r="AM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is>
          <t>665</t>
        </is>
      </c>
      <c r="AG29" s="0" t="n">
        <v>3.44</v>
      </c>
      <c r="AH29" s="0" t="inlineStr">
        <is>
          <t>670.15</t>
        </is>
      </c>
      <c r="AI29" s="0" t="n">
        <v>4.79</v>
      </c>
      <c r="AJ29" s="0" t="inlineStr"/>
      <c r="AK29" s="0" t="inlineStr"/>
      <c r="AL29" s="0" t="inlineStr"/>
      <c r="AM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n">
        <v>10000</v>
      </c>
      <c r="AG30" s="0" t="inlineStr">
        <is>
          <t>26786.74</t>
        </is>
      </c>
      <c r="AH30" s="0" t="inlineStr"/>
      <c r="AI30" s="0" t="inlineStr"/>
      <c r="AJ30" s="0" t="inlineStr"/>
      <c r="AK30" s="0" t="inlineStr"/>
      <c r="AL30" s="0" t="inlineStr"/>
      <c r="AM30" s="0" t="inlineStr"/>
    </row>
    <row r="31">
      <c r="A31" s="0" t="n">
        <v>29</v>
      </c>
      <c r="B31" s="0" t="inlineStr"/>
      <c r="C31" s="0" t="inlineStr"/>
      <c r="D31" s="0" t="inlineStr"/>
      <c r="E31" s="0" t="inlineStr"/>
      <c r="F31" s="12" t="n">
        <v>714.3623297221924</v>
      </c>
      <c r="G31" s="12" t="n">
        <v>7.143623297221923</v>
      </c>
      <c r="H31" s="12" t="n">
        <v>438.8437072228037</v>
      </c>
      <c r="I31" s="12" t="n">
        <v>4.388437072228037</v>
      </c>
      <c r="J31" s="12" t="n">
        <v>513.9593908629439</v>
      </c>
      <c r="K31" s="12" t="n">
        <v>5.139593908629439</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n">
        <v>277.5477717706593</v>
      </c>
      <c r="AG31" s="12" t="n">
        <v>2.775477717706593</v>
      </c>
      <c r="AH31" s="0" t="inlineStr"/>
      <c r="AI31" s="0" t="inlineStr"/>
      <c r="AJ31" s="0" t="inlineStr"/>
      <c r="AK31" s="0" t="inlineStr"/>
      <c r="AL31" s="0" t="inlineStr"/>
      <c r="AM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0" t="inlineStr"/>
      <c r="M33" s="0" t="inlineStr"/>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row>
    <row r="34">
      <c r="A34" s="0" t="inlineStr"/>
      <c r="B34" s="0" t="inlineStr"/>
      <c r="C34" s="0" t="inlineStr"/>
      <c r="D34" s="0" t="inlineStr"/>
      <c r="E34" s="0" t="inlineStr"/>
      <c r="F34" s="0" t="inlineStr"/>
      <c r="G34" s="0" t="inlineStr"/>
      <c r="H34" s="0" t="inlineStr"/>
      <c r="I34" s="0" t="inlineStr"/>
      <c r="J34" s="0" t="inlineStr"/>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row>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fRule type="cellIs" priority="6485" operator="greaterThan" dxfId="8" stopIfTrue="1">
      <formula>0</formula>
    </cfRule>
    <cfRule type="cellIs" priority="6486" operator="lessThan" dxfId="9" stopIfTrue="1">
      <formula>0</formula>
    </cfRule>
    <cfRule type="cellIs" priority="6553" operator="greaterThan" dxfId="8" stopIfTrue="1">
      <formula>0</formula>
    </cfRule>
    <cfRule type="cellIs" priority="6554" operator="lessThan" dxfId="9" stopIfTrue="1">
      <formula>0</formula>
    </cfRule>
    <cfRule type="cellIs" priority="6621" operator="greaterThan" dxfId="8" stopIfTrue="1">
      <formula>0</formula>
    </cfRule>
    <cfRule type="cellIs" priority="6622" operator="lessThan" dxfId="9" stopIfTrue="1">
      <formula>0</formula>
    </cfRule>
    <cfRule type="cellIs" priority="6689" operator="greaterThan" dxfId="8" stopIfTrue="1">
      <formula>0</formula>
    </cfRule>
    <cfRule type="cellIs" priority="669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fRule type="cellIs" priority="6487" operator="greaterThan" dxfId="8" stopIfTrue="1">
      <formula>0</formula>
    </cfRule>
    <cfRule type="cellIs" priority="6488" operator="lessThan" dxfId="9" stopIfTrue="1">
      <formula>0</formula>
    </cfRule>
    <cfRule type="cellIs" priority="6555" operator="greaterThan" dxfId="8" stopIfTrue="1">
      <formula>0</formula>
    </cfRule>
    <cfRule type="cellIs" priority="6556" operator="lessThan" dxfId="9" stopIfTrue="1">
      <formula>0</formula>
    </cfRule>
    <cfRule type="cellIs" priority="6623" operator="greaterThan" dxfId="8" stopIfTrue="1">
      <formula>0</formula>
    </cfRule>
    <cfRule type="cellIs" priority="6624" operator="lessThan" dxfId="9" stopIfTrue="1">
      <formula>0</formula>
    </cfRule>
    <cfRule type="cellIs" priority="6691" operator="greaterThan" dxfId="8" stopIfTrue="1">
      <formula>0</formula>
    </cfRule>
    <cfRule type="cellIs" priority="669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fRule type="cellIs" priority="6429" operator="greaterThan" dxfId="8" stopIfTrue="1">
      <formula>0</formula>
    </cfRule>
    <cfRule type="cellIs" priority="6430" operator="lessThan" dxfId="9" stopIfTrue="1">
      <formula>0</formula>
    </cfRule>
    <cfRule type="cellIs" priority="6497" operator="greaterThan" dxfId="8" stopIfTrue="1">
      <formula>0</formula>
    </cfRule>
    <cfRule type="cellIs" priority="6498" operator="lessThan" dxfId="9" stopIfTrue="1">
      <formula>0</formula>
    </cfRule>
    <cfRule type="cellIs" priority="6565" operator="greaterThan" dxfId="8" stopIfTrue="1">
      <formula>0</formula>
    </cfRule>
    <cfRule type="cellIs" priority="6566" operator="lessThan" dxfId="9" stopIfTrue="1">
      <formula>0</formula>
    </cfRule>
    <cfRule type="cellIs" priority="6633" operator="greaterThan" dxfId="8" stopIfTrue="1">
      <formula>0</formula>
    </cfRule>
    <cfRule type="cellIs" priority="6634"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fRule type="cellIs" priority="6465" operator="greaterThan" dxfId="8" stopIfTrue="1">
      <formula>0</formula>
    </cfRule>
    <cfRule type="cellIs" priority="6466"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fRule type="cellIs" priority="6467" operator="greaterThan" dxfId="8" stopIfTrue="1">
      <formula>0</formula>
    </cfRule>
    <cfRule type="cellIs" priority="6468"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fRule type="cellIs" priority="6477" operator="greaterThan" dxfId="8" stopIfTrue="1">
      <formula>0</formula>
    </cfRule>
    <cfRule type="cellIs" priority="6478" operator="lessThan" dxfId="9" stopIfTrue="1">
      <formula>0</formula>
    </cfRule>
    <cfRule type="cellIs" priority="6533" operator="greaterThan" dxfId="8" stopIfTrue="1">
      <formula>0</formula>
    </cfRule>
    <cfRule type="cellIs" priority="6534" operator="lessThan" dxfId="9" stopIfTrue="1">
      <formula>0</formula>
    </cfRule>
    <cfRule type="cellIs" priority="6601" operator="greaterThan" dxfId="8" stopIfTrue="1">
      <formula>0</formula>
    </cfRule>
    <cfRule type="cellIs" priority="6602" operator="lessThan" dxfId="9" stopIfTrue="1">
      <formula>0</formula>
    </cfRule>
    <cfRule type="cellIs" priority="6669" operator="greaterThan" dxfId="8" stopIfTrue="1">
      <formula>0</formula>
    </cfRule>
    <cfRule type="cellIs" priority="6670"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fRule type="cellIs" priority="6479" operator="greaterThan" dxfId="8" stopIfTrue="1">
      <formula>0</formula>
    </cfRule>
    <cfRule type="cellIs" priority="6480" operator="lessThan" dxfId="9" stopIfTrue="1">
      <formula>0</formula>
    </cfRule>
    <cfRule type="cellIs" priority="6535" operator="greaterThan" dxfId="8" stopIfTrue="1">
      <formula>0</formula>
    </cfRule>
    <cfRule type="cellIs" priority="6536" operator="lessThan" dxfId="9" stopIfTrue="1">
      <formula>0</formula>
    </cfRule>
    <cfRule type="cellIs" priority="6603" operator="greaterThan" dxfId="8" stopIfTrue="1">
      <formula>0</formula>
    </cfRule>
    <cfRule type="cellIs" priority="6604" operator="lessThan" dxfId="9" stopIfTrue="1">
      <formula>0</formula>
    </cfRule>
    <cfRule type="cellIs" priority="6671" operator="greaterThan" dxfId="8" stopIfTrue="1">
      <formula>0</formula>
    </cfRule>
    <cfRule type="cellIs" priority="6672"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8" stopIfTrue="1">
      <formula>0</formula>
    </cfRule>
    <cfRule type="cellIs" priority="6546" operator="lessThan" dxfId="9" stopIfTrue="1">
      <formula>0</formula>
    </cfRule>
    <cfRule type="cellIs" priority="6613" operator="greaterThan" dxfId="8" stopIfTrue="1">
      <formula>0</formula>
    </cfRule>
    <cfRule type="cellIs" priority="6614" operator="lessThan" dxfId="9" stopIfTrue="1">
      <formula>0</formula>
    </cfRule>
    <cfRule type="cellIs" priority="6681" operator="greaterThan" dxfId="8" stopIfTrue="1">
      <formula>0</formula>
    </cfRule>
    <cfRule type="cellIs" priority="6682" operator="lessThan" dxfId="9"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8" stopIfTrue="1">
      <formula>0</formula>
    </cfRule>
    <cfRule type="cellIs" priority="6548" operator="lessThan" dxfId="9" stopIfTrue="1">
      <formula>0</formula>
    </cfRule>
    <cfRule type="cellIs" priority="6615" operator="greaterThan" dxfId="8" stopIfTrue="1">
      <formula>0</formula>
    </cfRule>
    <cfRule type="cellIs" priority="6616" operator="lessThan" dxfId="9" stopIfTrue="1">
      <formula>0</formula>
    </cfRule>
    <cfRule type="cellIs" priority="6683" operator="greaterThan" dxfId="8" stopIfTrue="1">
      <formula>0</formula>
    </cfRule>
    <cfRule type="cellIs" priority="6684"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fRule type="cellIs" priority="6489" operator="greaterThan" dxfId="8" stopIfTrue="1">
      <formula>0</formula>
    </cfRule>
    <cfRule type="cellIs" priority="6490" operator="lessThan" dxfId="9" stopIfTrue="1">
      <formula>0</formula>
    </cfRule>
    <cfRule type="cellIs" priority="6557" operator="greaterThan" dxfId="8" stopIfTrue="1">
      <formula>0</formula>
    </cfRule>
    <cfRule type="cellIs" priority="6558" operator="lessThan" dxfId="9" stopIfTrue="1">
      <formula>0</formula>
    </cfRule>
    <cfRule type="cellIs" priority="6625" operator="greaterThan" dxfId="8" stopIfTrue="1">
      <formula>0</formula>
    </cfRule>
    <cfRule type="cellIs" priority="6626" operator="lessThan" dxfId="9" stopIfTrue="1">
      <formula>0</formula>
    </cfRule>
    <cfRule type="cellIs" priority="6693" operator="greaterThan" dxfId="8" stopIfTrue="1">
      <formula>0</formula>
    </cfRule>
    <cfRule type="cellIs" priority="669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fRule type="cellIs" priority="6491" operator="greaterThan" dxfId="8" stopIfTrue="1">
      <formula>0</formula>
    </cfRule>
    <cfRule type="cellIs" priority="6492" operator="lessThan" dxfId="9" stopIfTrue="1">
      <formula>0</formula>
    </cfRule>
    <cfRule type="cellIs" priority="6559" operator="greaterThan" dxfId="8" stopIfTrue="1">
      <formula>0</formula>
    </cfRule>
    <cfRule type="cellIs" priority="6560" operator="lessThan" dxfId="9" stopIfTrue="1">
      <formula>0</formula>
    </cfRule>
    <cfRule type="cellIs" priority="6627" operator="greaterThan" dxfId="8" stopIfTrue="1">
      <formula>0</formula>
    </cfRule>
    <cfRule type="cellIs" priority="6628" operator="lessThan" dxfId="9" stopIfTrue="1">
      <formula>0</formula>
    </cfRule>
    <cfRule type="cellIs" priority="6695" operator="greaterThan" dxfId="8" stopIfTrue="1">
      <formula>0</formula>
    </cfRule>
    <cfRule type="cellIs" priority="669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fRule type="cellIs" priority="6433" operator="greaterThan" dxfId="8" stopIfTrue="1">
      <formula>0</formula>
    </cfRule>
    <cfRule type="cellIs" priority="6434" operator="lessThan" dxfId="9" stopIfTrue="1">
      <formula>0</formula>
    </cfRule>
    <cfRule type="cellIs" priority="6501" operator="greaterThan" dxfId="8" stopIfTrue="1">
      <formula>0</formula>
    </cfRule>
    <cfRule type="cellIs" priority="6502" operator="lessThan" dxfId="9" stopIfTrue="1">
      <formula>0</formula>
    </cfRule>
    <cfRule type="cellIs" priority="6569" operator="greaterThan" dxfId="8" stopIfTrue="1">
      <formula>0</formula>
    </cfRule>
    <cfRule type="cellIs" priority="6570" operator="lessThan" dxfId="9" stopIfTrue="1">
      <formula>0</formula>
    </cfRule>
    <cfRule type="cellIs" priority="6637" operator="greaterThan" dxfId="8" stopIfTrue="1">
      <formula>0</formula>
    </cfRule>
    <cfRule type="cellIs" priority="6638"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fRule type="cellIs" priority="6469" operator="greaterThan" dxfId="8" stopIfTrue="1">
      <formula>0</formula>
    </cfRule>
    <cfRule type="cellIs" priority="6470"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fRule type="cellIs" priority="6471" operator="greaterThan" dxfId="8" stopIfTrue="1">
      <formula>0</formula>
    </cfRule>
    <cfRule type="cellIs" priority="6472"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fRule type="cellIs" priority="6481" operator="greaterThan" dxfId="8" stopIfTrue="1">
      <formula>0</formula>
    </cfRule>
    <cfRule type="cellIs" priority="6482" operator="lessThan" dxfId="9" stopIfTrue="1">
      <formula>0</formula>
    </cfRule>
    <cfRule type="cellIs" priority="6537" operator="greaterThan" dxfId="8" stopIfTrue="1">
      <formula>0</formula>
    </cfRule>
    <cfRule type="cellIs" priority="6538" operator="lessThan" dxfId="9" stopIfTrue="1">
      <formula>0</formula>
    </cfRule>
    <cfRule type="cellIs" priority="6605" operator="greaterThan" dxfId="8" stopIfTrue="1">
      <formula>0</formula>
    </cfRule>
    <cfRule type="cellIs" priority="6606" operator="lessThan" dxfId="9" stopIfTrue="1">
      <formula>0</formula>
    </cfRule>
    <cfRule type="cellIs" priority="6673" operator="greaterThan" dxfId="8" stopIfTrue="1">
      <formula>0</formula>
    </cfRule>
    <cfRule type="cellIs" priority="6674"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fRule type="cellIs" priority="6483" operator="greaterThan" dxfId="8" stopIfTrue="1">
      <formula>0</formula>
    </cfRule>
    <cfRule type="cellIs" priority="6484" operator="lessThan" dxfId="9" stopIfTrue="1">
      <formula>0</formula>
    </cfRule>
    <cfRule type="cellIs" priority="6539" operator="greaterThan" dxfId="8" stopIfTrue="1">
      <formula>0</formula>
    </cfRule>
    <cfRule type="cellIs" priority="6540" operator="lessThan" dxfId="9" stopIfTrue="1">
      <formula>0</formula>
    </cfRule>
    <cfRule type="cellIs" priority="6607" operator="greaterThan" dxfId="8" stopIfTrue="1">
      <formula>0</formula>
    </cfRule>
    <cfRule type="cellIs" priority="6608" operator="lessThan" dxfId="9" stopIfTrue="1">
      <formula>0</formula>
    </cfRule>
    <cfRule type="cellIs" priority="6675" operator="greaterThan" dxfId="8" stopIfTrue="1">
      <formula>0</formula>
    </cfRule>
    <cfRule type="cellIs" priority="6676"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8" stopIfTrue="1">
      <formula>0</formula>
    </cfRule>
    <cfRule type="cellIs" priority="6550" operator="lessThan" dxfId="9" stopIfTrue="1">
      <formula>0</formula>
    </cfRule>
    <cfRule type="cellIs" priority="6617" operator="greaterThan" dxfId="8" stopIfTrue="1">
      <formula>0</formula>
    </cfRule>
    <cfRule type="cellIs" priority="6618" operator="lessThan" dxfId="9" stopIfTrue="1">
      <formula>0</formula>
    </cfRule>
    <cfRule type="cellIs" priority="6685" operator="greaterThan" dxfId="8" stopIfTrue="1">
      <formula>0</formula>
    </cfRule>
    <cfRule type="cellIs" priority="6686" operator="lessThan" dxfId="9"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8" stopIfTrue="1">
      <formula>0</formula>
    </cfRule>
    <cfRule type="cellIs" priority="6552" operator="lessThan" dxfId="9" stopIfTrue="1">
      <formula>0</formula>
    </cfRule>
    <cfRule type="cellIs" priority="6619" operator="greaterThan" dxfId="8" stopIfTrue="1">
      <formula>0</formula>
    </cfRule>
    <cfRule type="cellIs" priority="6620" operator="lessThan" dxfId="9" stopIfTrue="1">
      <formula>0</formula>
    </cfRule>
    <cfRule type="cellIs" priority="6687" operator="greaterThan" dxfId="8" stopIfTrue="1">
      <formula>0</formula>
    </cfRule>
    <cfRule type="cellIs" priority="6688" operator="lessThan" dxfId="9"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fRule type="cellIs" priority="6461" operator="greaterThan" dxfId="8" stopIfTrue="1">
      <formula>0</formula>
    </cfRule>
    <cfRule type="cellIs" priority="6462"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fRule type="cellIs" priority="6463" operator="greaterThan" dxfId="8" stopIfTrue="1">
      <formula>0</formula>
    </cfRule>
    <cfRule type="cellIs" priority="6464"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8" stopIfTrue="1">
      <formula>0</formula>
    </cfRule>
    <cfRule type="cellIs" priority="6530" operator="lessThan" dxfId="9" stopIfTrue="1">
      <formula>0</formula>
    </cfRule>
    <cfRule type="cellIs" priority="6597" operator="greaterThan" dxfId="8" stopIfTrue="1">
      <formula>0</formula>
    </cfRule>
    <cfRule type="cellIs" priority="6598" operator="lessThan" dxfId="9" stopIfTrue="1">
      <formula>0</formula>
    </cfRule>
    <cfRule type="cellIs" priority="6665" operator="greaterThan" dxfId="8" stopIfTrue="1">
      <formula>0</formula>
    </cfRule>
    <cfRule type="cellIs" priority="6666" operator="lessThan" dxfId="9"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531" operator="greaterThan" dxfId="8" stopIfTrue="1">
      <formula>0</formula>
    </cfRule>
    <cfRule type="cellIs" priority="6532" operator="lessThan" dxfId="9" stopIfTrue="1">
      <formula>0</formula>
    </cfRule>
    <cfRule type="cellIs" priority="6599" operator="greaterThan" dxfId="8" stopIfTrue="1">
      <formula>0</formula>
    </cfRule>
    <cfRule type="cellIs" priority="6600" operator="lessThan" dxfId="9" stopIfTrue="1">
      <formula>0</formula>
    </cfRule>
    <cfRule type="cellIs" priority="6667" operator="greaterThan" dxfId="8" stopIfTrue="1">
      <formula>0</formula>
    </cfRule>
    <cfRule type="cellIs" priority="6668" operator="lessThan" dxfId="9"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fRule type="cellIs" priority="6425" operator="greaterThan" dxfId="8" stopIfTrue="1">
      <formula>0</formula>
    </cfRule>
    <cfRule type="cellIs" priority="6426" operator="lessThan" dxfId="9" stopIfTrue="1">
      <formula>0</formula>
    </cfRule>
    <cfRule type="cellIs" priority="6493" operator="greaterThan" dxfId="8" stopIfTrue="1">
      <formula>0</formula>
    </cfRule>
    <cfRule type="cellIs" priority="6494" operator="lessThan" dxfId="9" stopIfTrue="1">
      <formula>0</formula>
    </cfRule>
    <cfRule type="cellIs" priority="6561" operator="greaterThan" dxfId="8" stopIfTrue="1">
      <formula>0</formula>
    </cfRule>
    <cfRule type="cellIs" priority="6562" operator="lessThan" dxfId="9" stopIfTrue="1">
      <formula>0</formula>
    </cfRule>
    <cfRule type="cellIs" priority="6629" operator="greaterThan" dxfId="8" stopIfTrue="1">
      <formula>0</formula>
    </cfRule>
    <cfRule type="cellIs" priority="6630"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fRule type="cellIs" priority="6427" operator="greaterThan" dxfId="8" stopIfTrue="1">
      <formula>0</formula>
    </cfRule>
    <cfRule type="cellIs" priority="6428" operator="lessThan" dxfId="9" stopIfTrue="1">
      <formula>0</formula>
    </cfRule>
    <cfRule type="cellIs" priority="6495" operator="greaterThan" dxfId="8" stopIfTrue="1">
      <formula>0</formula>
    </cfRule>
    <cfRule type="cellIs" priority="6496" operator="lessThan" dxfId="9" stopIfTrue="1">
      <formula>0</formula>
    </cfRule>
    <cfRule type="cellIs" priority="6563" operator="greaterThan" dxfId="8" stopIfTrue="1">
      <formula>0</formula>
    </cfRule>
    <cfRule type="cellIs" priority="6564" operator="lessThan" dxfId="9" stopIfTrue="1">
      <formula>0</formula>
    </cfRule>
    <cfRule type="cellIs" priority="6631" operator="greaterThan" dxfId="8" stopIfTrue="1">
      <formula>0</formula>
    </cfRule>
    <cfRule type="cellIs" priority="6632"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fRule type="cellIs" priority="6431" operator="greaterThan" dxfId="8" stopIfTrue="1">
      <formula>0</formula>
    </cfRule>
    <cfRule type="cellIs" priority="6432" operator="lessThan" dxfId="9" stopIfTrue="1">
      <formula>0</formula>
    </cfRule>
    <cfRule type="cellIs" priority="6499" operator="greaterThan" dxfId="8" stopIfTrue="1">
      <formula>0</formula>
    </cfRule>
    <cfRule type="cellIs" priority="6500" operator="lessThan" dxfId="9" stopIfTrue="1">
      <formula>0</formula>
    </cfRule>
    <cfRule type="cellIs" priority="6567" operator="greaterThan" dxfId="8" stopIfTrue="1">
      <formula>0</formula>
    </cfRule>
    <cfRule type="cellIs" priority="6568" operator="lessThan" dxfId="9" stopIfTrue="1">
      <formula>0</formula>
    </cfRule>
    <cfRule type="cellIs" priority="6635" operator="greaterThan" dxfId="8" stopIfTrue="1">
      <formula>0</formula>
    </cfRule>
    <cfRule type="cellIs" priority="6636"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fRule type="cellIs" priority="6435" operator="greaterThan" dxfId="8" stopIfTrue="1">
      <formula>0</formula>
    </cfRule>
    <cfRule type="cellIs" priority="6436" operator="lessThan" dxfId="9" stopIfTrue="1">
      <formula>0</formula>
    </cfRule>
    <cfRule type="cellIs" priority="6503" operator="greaterThan" dxfId="8" stopIfTrue="1">
      <formula>0</formula>
    </cfRule>
    <cfRule type="cellIs" priority="6504" operator="lessThan" dxfId="9" stopIfTrue="1">
      <formula>0</formula>
    </cfRule>
    <cfRule type="cellIs" priority="6571" operator="greaterThan" dxfId="8" stopIfTrue="1">
      <formula>0</formula>
    </cfRule>
    <cfRule type="cellIs" priority="6572" operator="lessThan" dxfId="9" stopIfTrue="1">
      <formula>0</formula>
    </cfRule>
    <cfRule type="cellIs" priority="6639" operator="greaterThan" dxfId="8" stopIfTrue="1">
      <formula>0</formula>
    </cfRule>
    <cfRule type="cellIs" priority="6640"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fRule type="cellIs" priority="6437" operator="greaterThan" dxfId="8" stopIfTrue="1">
      <formula>0</formula>
    </cfRule>
    <cfRule type="cellIs" priority="6438" operator="lessThan" dxfId="9" stopIfTrue="1">
      <formula>0</formula>
    </cfRule>
    <cfRule type="cellIs" priority="6505" operator="greaterThan" dxfId="8" stopIfTrue="1">
      <formula>0</formula>
    </cfRule>
    <cfRule type="cellIs" priority="6506" operator="lessThan" dxfId="9" stopIfTrue="1">
      <formula>0</formula>
    </cfRule>
    <cfRule type="cellIs" priority="6573" operator="greaterThan" dxfId="8" stopIfTrue="1">
      <formula>0</formula>
    </cfRule>
    <cfRule type="cellIs" priority="6574" operator="lessThan" dxfId="9" stopIfTrue="1">
      <formula>0</formula>
    </cfRule>
    <cfRule type="cellIs" priority="6641" operator="greaterThan" dxfId="8" stopIfTrue="1">
      <formula>0</formula>
    </cfRule>
    <cfRule type="cellIs" priority="6642"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fRule type="cellIs" priority="6439" operator="greaterThan" dxfId="8" stopIfTrue="1">
      <formula>0</formula>
    </cfRule>
    <cfRule type="cellIs" priority="6440" operator="lessThan" dxfId="9" stopIfTrue="1">
      <formula>0</formula>
    </cfRule>
    <cfRule type="cellIs" priority="6507" operator="greaterThan" dxfId="8" stopIfTrue="1">
      <formula>0</formula>
    </cfRule>
    <cfRule type="cellIs" priority="6508" operator="lessThan" dxfId="9" stopIfTrue="1">
      <formula>0</formula>
    </cfRule>
    <cfRule type="cellIs" priority="6575" operator="greaterThan" dxfId="8" stopIfTrue="1">
      <formula>0</formula>
    </cfRule>
    <cfRule type="cellIs" priority="6576" operator="lessThan" dxfId="9" stopIfTrue="1">
      <formula>0</formula>
    </cfRule>
    <cfRule type="cellIs" priority="6643" operator="greaterThan" dxfId="8" stopIfTrue="1">
      <formula>0</formula>
    </cfRule>
    <cfRule type="cellIs" priority="6644"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fRule type="cellIs" priority="6441" operator="greaterThan" dxfId="8" stopIfTrue="1">
      <formula>0</formula>
    </cfRule>
    <cfRule type="cellIs" priority="6442" operator="lessThan" dxfId="9" stopIfTrue="1">
      <formula>0</formula>
    </cfRule>
    <cfRule type="cellIs" priority="6509" operator="greaterThan" dxfId="8" stopIfTrue="1">
      <formula>0</formula>
    </cfRule>
    <cfRule type="cellIs" priority="6510" operator="lessThan" dxfId="9" stopIfTrue="1">
      <formula>0</formula>
    </cfRule>
    <cfRule type="cellIs" priority="6577" operator="greaterThan" dxfId="8" stopIfTrue="1">
      <formula>0</formula>
    </cfRule>
    <cfRule type="cellIs" priority="6578" operator="lessThan" dxfId="9" stopIfTrue="1">
      <formula>0</formula>
    </cfRule>
    <cfRule type="cellIs" priority="6645" operator="greaterThan" dxfId="8" stopIfTrue="1">
      <formula>0</formula>
    </cfRule>
    <cfRule type="cellIs" priority="6646"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fRule type="cellIs" priority="6443" operator="greaterThan" dxfId="8" stopIfTrue="1">
      <formula>0</formula>
    </cfRule>
    <cfRule type="cellIs" priority="6444" operator="lessThan" dxfId="9" stopIfTrue="1">
      <formula>0</formula>
    </cfRule>
    <cfRule type="cellIs" priority="6511" operator="greaterThan" dxfId="8" stopIfTrue="1">
      <formula>0</formula>
    </cfRule>
    <cfRule type="cellIs" priority="6512" operator="lessThan" dxfId="9" stopIfTrue="1">
      <formula>0</formula>
    </cfRule>
    <cfRule type="cellIs" priority="6579" operator="greaterThan" dxfId="8" stopIfTrue="1">
      <formula>0</formula>
    </cfRule>
    <cfRule type="cellIs" priority="6580" operator="lessThan" dxfId="9" stopIfTrue="1">
      <formula>0</formula>
    </cfRule>
    <cfRule type="cellIs" priority="6647" operator="greaterThan" dxfId="8" stopIfTrue="1">
      <formula>0</formula>
    </cfRule>
    <cfRule type="cellIs" priority="6648"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fRule type="cellIs" priority="6445" operator="greaterThan" dxfId="8" stopIfTrue="1">
      <formula>0</formula>
    </cfRule>
    <cfRule type="cellIs" priority="6446" operator="lessThan" dxfId="9" stopIfTrue="1">
      <formula>0</formula>
    </cfRule>
    <cfRule type="cellIs" priority="6513" operator="greaterThan" dxfId="8" stopIfTrue="1">
      <formula>0</formula>
    </cfRule>
    <cfRule type="cellIs" priority="6514" operator="lessThan" dxfId="9" stopIfTrue="1">
      <formula>0</formula>
    </cfRule>
    <cfRule type="cellIs" priority="6581" operator="greaterThan" dxfId="8" stopIfTrue="1">
      <formula>0</formula>
    </cfRule>
    <cfRule type="cellIs" priority="6582" operator="lessThan" dxfId="9" stopIfTrue="1">
      <formula>0</formula>
    </cfRule>
    <cfRule type="cellIs" priority="6649" operator="greaterThan" dxfId="8" stopIfTrue="1">
      <formula>0</formula>
    </cfRule>
    <cfRule type="cellIs" priority="6650"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fRule type="cellIs" priority="6447" operator="greaterThan" dxfId="8" stopIfTrue="1">
      <formula>0</formula>
    </cfRule>
    <cfRule type="cellIs" priority="6448" operator="lessThan" dxfId="9" stopIfTrue="1">
      <formula>0</formula>
    </cfRule>
    <cfRule type="cellIs" priority="6515" operator="greaterThan" dxfId="8" stopIfTrue="1">
      <formula>0</formula>
    </cfRule>
    <cfRule type="cellIs" priority="6516" operator="lessThan" dxfId="9" stopIfTrue="1">
      <formula>0</formula>
    </cfRule>
    <cfRule type="cellIs" priority="6583" operator="greaterThan" dxfId="8" stopIfTrue="1">
      <formula>0</formula>
    </cfRule>
    <cfRule type="cellIs" priority="6584" operator="lessThan" dxfId="9" stopIfTrue="1">
      <formula>0</formula>
    </cfRule>
    <cfRule type="cellIs" priority="6651" operator="greaterThan" dxfId="8" stopIfTrue="1">
      <formula>0</formula>
    </cfRule>
    <cfRule type="cellIs" priority="6652"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fRule type="cellIs" priority="6449" operator="greaterThan" dxfId="8" stopIfTrue="1">
      <formula>0</formula>
    </cfRule>
    <cfRule type="cellIs" priority="6450" operator="lessThan" dxfId="9" stopIfTrue="1">
      <formula>0</formula>
    </cfRule>
    <cfRule type="cellIs" priority="6517" operator="greaterThan" dxfId="8" stopIfTrue="1">
      <formula>0</formula>
    </cfRule>
    <cfRule type="cellIs" priority="6518" operator="lessThan" dxfId="9" stopIfTrue="1">
      <formula>0</formula>
    </cfRule>
    <cfRule type="cellIs" priority="6585" operator="greaterThan" dxfId="8" stopIfTrue="1">
      <formula>0</formula>
    </cfRule>
    <cfRule type="cellIs" priority="6586" operator="lessThan" dxfId="9" stopIfTrue="1">
      <formula>0</formula>
    </cfRule>
    <cfRule type="cellIs" priority="6653" operator="greaterThan" dxfId="8" stopIfTrue="1">
      <formula>0</formula>
    </cfRule>
    <cfRule type="cellIs" priority="6654"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fRule type="cellIs" priority="6451" operator="greaterThan" dxfId="8" stopIfTrue="1">
      <formula>0</formula>
    </cfRule>
    <cfRule type="cellIs" priority="6452" operator="lessThan" dxfId="9" stopIfTrue="1">
      <formula>0</formula>
    </cfRule>
    <cfRule type="cellIs" priority="6519" operator="greaterThan" dxfId="8" stopIfTrue="1">
      <formula>0</formula>
    </cfRule>
    <cfRule type="cellIs" priority="6520" operator="lessThan" dxfId="9" stopIfTrue="1">
      <formula>0</formula>
    </cfRule>
    <cfRule type="cellIs" priority="6587" operator="greaterThan" dxfId="8" stopIfTrue="1">
      <formula>0</formula>
    </cfRule>
    <cfRule type="cellIs" priority="6588" operator="lessThan" dxfId="9" stopIfTrue="1">
      <formula>0</formula>
    </cfRule>
    <cfRule type="cellIs" priority="6655" operator="greaterThan" dxfId="8" stopIfTrue="1">
      <formula>0</formula>
    </cfRule>
    <cfRule type="cellIs" priority="6656"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fRule type="cellIs" priority="6453" operator="greaterThan" dxfId="8" stopIfTrue="1">
      <formula>0</formula>
    </cfRule>
    <cfRule type="cellIs" priority="6454" operator="lessThan" dxfId="9" stopIfTrue="1">
      <formula>0</formula>
    </cfRule>
    <cfRule type="cellIs" priority="6521" operator="greaterThan" dxfId="8" stopIfTrue="1">
      <formula>0</formula>
    </cfRule>
    <cfRule type="cellIs" priority="6522" operator="lessThan" dxfId="9" stopIfTrue="1">
      <formula>0</formula>
    </cfRule>
    <cfRule type="cellIs" priority="6589" operator="greaterThan" dxfId="8" stopIfTrue="1">
      <formula>0</formula>
    </cfRule>
    <cfRule type="cellIs" priority="6590" operator="lessThan" dxfId="9" stopIfTrue="1">
      <formula>0</formula>
    </cfRule>
    <cfRule type="cellIs" priority="6657" operator="greaterThan" dxfId="8" stopIfTrue="1">
      <formula>0</formula>
    </cfRule>
    <cfRule type="cellIs" priority="6658"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fRule type="cellIs" priority="6455" operator="greaterThan" dxfId="8" stopIfTrue="1">
      <formula>0</formula>
    </cfRule>
    <cfRule type="cellIs" priority="6456" operator="lessThan" dxfId="9" stopIfTrue="1">
      <formula>0</formula>
    </cfRule>
    <cfRule type="cellIs" priority="6523" operator="greaterThan" dxfId="8" stopIfTrue="1">
      <formula>0</formula>
    </cfRule>
    <cfRule type="cellIs" priority="6524" operator="lessThan" dxfId="9" stopIfTrue="1">
      <formula>0</formula>
    </cfRule>
    <cfRule type="cellIs" priority="6591" operator="greaterThan" dxfId="8" stopIfTrue="1">
      <formula>0</formula>
    </cfRule>
    <cfRule type="cellIs" priority="6592" operator="lessThan" dxfId="9" stopIfTrue="1">
      <formula>0</formula>
    </cfRule>
    <cfRule type="cellIs" priority="6659" operator="greaterThan" dxfId="8" stopIfTrue="1">
      <formula>0</formula>
    </cfRule>
    <cfRule type="cellIs" priority="6660"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fRule type="cellIs" priority="6457" operator="greaterThan" dxfId="8" stopIfTrue="1">
      <formula>0</formula>
    </cfRule>
    <cfRule type="cellIs" priority="6458" operator="lessThan" dxfId="9" stopIfTrue="1">
      <formula>0</formula>
    </cfRule>
    <cfRule type="cellIs" priority="6525" operator="greaterThan" dxfId="8" stopIfTrue="1">
      <formula>0</formula>
    </cfRule>
    <cfRule type="cellIs" priority="6526" operator="lessThan" dxfId="9" stopIfTrue="1">
      <formula>0</formula>
    </cfRule>
    <cfRule type="cellIs" priority="6593" operator="greaterThan" dxfId="8" stopIfTrue="1">
      <formula>0</formula>
    </cfRule>
    <cfRule type="cellIs" priority="6594" operator="lessThan" dxfId="9" stopIfTrue="1">
      <formula>0</formula>
    </cfRule>
    <cfRule type="cellIs" priority="6661" operator="greaterThan" dxfId="8" stopIfTrue="1">
      <formula>0</formula>
    </cfRule>
    <cfRule type="cellIs" priority="6662"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fRule type="cellIs" priority="6459" operator="greaterThan" dxfId="8" stopIfTrue="1">
      <formula>0</formula>
    </cfRule>
    <cfRule type="cellIs" priority="6460" operator="lessThan" dxfId="9" stopIfTrue="1">
      <formula>0</formula>
    </cfRule>
    <cfRule type="cellIs" priority="6527" operator="greaterThan" dxfId="8" stopIfTrue="1">
      <formula>0</formula>
    </cfRule>
    <cfRule type="cellIs" priority="6528" operator="lessThan" dxfId="9" stopIfTrue="1">
      <formula>0</formula>
    </cfRule>
    <cfRule type="cellIs" priority="6595" operator="greaterThan" dxfId="8" stopIfTrue="1">
      <formula>0</formula>
    </cfRule>
    <cfRule type="cellIs" priority="6596" operator="lessThan" dxfId="9" stopIfTrue="1">
      <formula>0</formula>
    </cfRule>
    <cfRule type="cellIs" priority="6663" operator="greaterThan" dxfId="8" stopIfTrue="1">
      <formula>0</formula>
    </cfRule>
    <cfRule type="cellIs" priority="6664"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fRule type="cellIs" priority="6473" operator="greaterThan" dxfId="8" stopIfTrue="1">
      <formula>0</formula>
    </cfRule>
    <cfRule type="cellIs" priority="6474"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fRule type="cellIs" priority="6475" operator="greaterThan" dxfId="8" stopIfTrue="1">
      <formula>0</formula>
    </cfRule>
    <cfRule type="cellIs" priority="6476" operator="lessThan" dxfId="9" stopIfTrue="1">
      <formula>0</formula>
    </cfRule>
  </conditionalFormatting>
  <conditionalFormatting sqref="AF31">
    <cfRule type="cellIs" priority="6541" operator="greaterThan" dxfId="8" stopIfTrue="1">
      <formula>0</formula>
    </cfRule>
    <cfRule type="cellIs" priority="6542" operator="lessThan" dxfId="9" stopIfTrue="1">
      <formula>0</formula>
    </cfRule>
    <cfRule type="cellIs" priority="6609" operator="greaterThan" dxfId="8" stopIfTrue="1">
      <formula>0</formula>
    </cfRule>
    <cfRule type="cellIs" priority="6610" operator="lessThan" dxfId="9" stopIfTrue="1">
      <formula>0</formula>
    </cfRule>
    <cfRule type="cellIs" priority="6677" operator="greaterThan" dxfId="8" stopIfTrue="1">
      <formula>0</formula>
    </cfRule>
    <cfRule type="cellIs" priority="6678" operator="lessThan" dxfId="9" stopIfTrue="1">
      <formula>0</formula>
    </cfRule>
  </conditionalFormatting>
  <conditionalFormatting sqref="AG31">
    <cfRule type="cellIs" priority="6543" operator="greaterThan" dxfId="8" stopIfTrue="1">
      <formula>0</formula>
    </cfRule>
    <cfRule type="cellIs" priority="6544" operator="lessThan" dxfId="9" stopIfTrue="1">
      <formula>0</formula>
    </cfRule>
    <cfRule type="cellIs" priority="6611" operator="greaterThan" dxfId="8" stopIfTrue="1">
      <formula>0</formula>
    </cfRule>
    <cfRule type="cellIs" priority="6612" operator="lessThan" dxfId="9" stopIfTrue="1">
      <formula>0</formula>
    </cfRule>
    <cfRule type="cellIs" priority="6679" operator="greaterThan" dxfId="8" stopIfTrue="1">
      <formula>0</formula>
    </cfRule>
    <cfRule type="cellIs" priority="6680"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