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基金" sheetId="1" r:id="rId1"/>
    <sheet name="指数" sheetId="2" r:id="rId2"/>
    <sheet name="信息" sheetId="4" r:id="rId3"/>
    <sheet name="投资" sheetId="3" r:id="rId4"/>
  </sheets>
  <calcPr calcId="144525"/>
</workbook>
</file>

<file path=xl/sharedStrings.xml><?xml version="1.0" encoding="utf-8"?>
<sst xmlns="http://schemas.openxmlformats.org/spreadsheetml/2006/main" count="810" uniqueCount="289">
  <si>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</si>
  <si>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</si>
  <si>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</si>
  <si>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</si>
  <si>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</si>
  <si>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</si>
  <si>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</si>
  <si>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</si>
  <si>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</si>
  <si>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</si>
  <si>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</si>
  <si>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</si>
  <si>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</si>
  <si>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</si>
  <si>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</si>
  <si>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</si>
  <si>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</si>
  <si>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</si>
  <si>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</si>
  <si>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</si>
  <si>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</si>
  <si>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</si>
  <si>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</si>
  <si>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</si>
  <si>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</si>
  <si>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</si>
  <si>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</si>
  <si>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</si>
  <si>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</si>
  <si>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</si>
  <si>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</si>
  <si>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</si>
  <si>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</si>
  <si>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</si>
  <si>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</si>
  <si>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</si>
  <si>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</si>
  <si>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</si>
  <si>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</si>
  <si>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</si>
  <si>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</si>
  <si>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</si>
  <si>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</si>
  <si>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</si>
  <si>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</si>
  <si>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</si>
  <si>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</si>
  <si>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</si>
  <si>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</si>
  <si>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</si>
  <si>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</si>
  <si>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</si>
  <si>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</si>
  <si>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</si>
  <si>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</si>
  <si>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</si>
  <si>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</si>
  <si>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</si>
  <si>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</si>
  <si>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</si>
  <si>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</si>
  <si>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</si>
  <si>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</si>
  <si>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</si>
  <si>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</si>
  <si>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</si>
  <si>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</si>
  <si>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</si>
  <si>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2019-11-29</t>
  </si>
  <si>
    <t>20191120</t>
  </si>
  <si>
    <t>2019-11-25</t>
  </si>
  <si>
    <t>2019-11-27</t>
  </si>
  <si>
    <t>2019-11-11</t>
  </si>
  <si>
    <t>2019-11-20</t>
  </si>
  <si>
    <t>2019-11-06</t>
  </si>
  <si>
    <t>2019-11-14</t>
  </si>
  <si>
    <t>2019-10-29</t>
  </si>
  <si>
    <t>2019-11-07</t>
  </si>
  <si>
    <t>2019-10-23</t>
  </si>
  <si>
    <t>2019-10-30</t>
  </si>
  <si>
    <t>2019-10-21</t>
  </si>
  <si>
    <t>2019-10-14</t>
  </si>
  <si>
    <t>2019-10-11</t>
  </si>
  <si>
    <t>2019-10-10</t>
  </si>
  <si>
    <t>银河创新成长混合</t>
  </si>
  <si>
    <t>20191018</t>
  </si>
  <si>
    <t>20191119</t>
  </si>
  <si>
    <t>2019-11-21</t>
  </si>
  <si>
    <t>2019-11-18</t>
  </si>
  <si>
    <t>2019-11-19</t>
  </si>
  <si>
    <t>2019-11-12</t>
  </si>
  <si>
    <t>2019-11-05</t>
  </si>
  <si>
    <t>2019-10-24</t>
  </si>
  <si>
    <t>2019-10-18</t>
  </si>
  <si>
    <t>2019-10-17</t>
  </si>
  <si>
    <t>003745</t>
  </si>
  <si>
    <t>广发多元新兴股票</t>
  </si>
  <si>
    <t>20191021</t>
  </si>
  <si>
    <t>2019-11-28</t>
  </si>
  <si>
    <t>2019-10-28</t>
  </si>
  <si>
    <t>2019-10-08</t>
  </si>
  <si>
    <t>银华内需精选混合(LOF)</t>
  </si>
  <si>
    <t>有机会</t>
  </si>
  <si>
    <t>20191016</t>
  </si>
  <si>
    <t>2019-11-15</t>
  </si>
  <si>
    <t>2019-09-30</t>
  </si>
  <si>
    <t>2019-09-27</t>
  </si>
  <si>
    <t>2019-09-17</t>
  </si>
  <si>
    <t>2019-09-16</t>
  </si>
  <si>
    <t>华宝中证医疗指数分级</t>
  </si>
  <si>
    <t>中证医疗指数</t>
  </si>
  <si>
    <t>本次回撤结束就买，同类前4，指数到8700左右时买</t>
  </si>
  <si>
    <t>20191024</t>
  </si>
  <si>
    <t>2019-11-26</t>
  </si>
  <si>
    <t>2019-10-31</t>
  </si>
  <si>
    <t>2019-11-04</t>
  </si>
  <si>
    <t>2019-10-09</t>
  </si>
  <si>
    <t>2019-10-22</t>
  </si>
  <si>
    <t>2019-09-04</t>
  </si>
  <si>
    <t>2019-09-24</t>
  </si>
  <si>
    <t>006113</t>
  </si>
  <si>
    <t>汇添富创新医药混合</t>
  </si>
  <si>
    <t>1808成立</t>
  </si>
  <si>
    <t>2019-09-26</t>
  </si>
  <si>
    <t>2019-09-02</t>
  </si>
  <si>
    <t>001480</t>
  </si>
  <si>
    <t>财通成长优选混合</t>
  </si>
  <si>
    <t>最近涨了不少</t>
  </si>
  <si>
    <t>20191008</t>
  </si>
  <si>
    <t>20191114</t>
  </si>
  <si>
    <t>2019-11-08</t>
  </si>
  <si>
    <t>2019-09-09</t>
  </si>
  <si>
    <t>006879</t>
  </si>
  <si>
    <t>华安智能生活混合</t>
  </si>
  <si>
    <t>1905成立</t>
  </si>
  <si>
    <t>20191023</t>
  </si>
  <si>
    <t>2019-09-05</t>
  </si>
  <si>
    <t>2019-09-12</t>
  </si>
  <si>
    <t>007873</t>
  </si>
  <si>
    <t>华宝科技ETF联接A</t>
  </si>
  <si>
    <t>1908成立</t>
  </si>
  <si>
    <t>007490</t>
  </si>
  <si>
    <t>南方信息创新混合A</t>
  </si>
  <si>
    <t>1906成立</t>
  </si>
  <si>
    <t>2019-09-18</t>
  </si>
  <si>
    <t>050026</t>
  </si>
  <si>
    <t>博时医疗保健行业混合A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</si>
  <si>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</si>
  <si>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</si>
  <si>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</si>
  <si>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</si>
  <si>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</si>
  <si>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003096</t>
  </si>
  <si>
    <t>中欧医疗健康混合C</t>
  </si>
  <si>
    <t>回撤时可买少量</t>
  </si>
  <si>
    <t>少</t>
  </si>
  <si>
    <t>2019-09-23</t>
  </si>
  <si>
    <t>2019-09-20</t>
  </si>
  <si>
    <t>004851</t>
  </si>
  <si>
    <t>广发医疗保健股票</t>
  </si>
  <si>
    <t>似乎回撤结束</t>
  </si>
  <si>
    <t>2019-09-11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</si>
  <si>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</si>
  <si>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</si>
  <si>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</si>
  <si>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</si>
  <si>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</si>
  <si>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</si>
  <si>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</si>
  <si>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2019-09-03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</si>
  <si>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</si>
  <si>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</si>
  <si>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</si>
  <si>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</si>
  <si>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</si>
  <si>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</si>
  <si>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</si>
  <si>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</si>
  <si>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2019-09-19</t>
  </si>
  <si>
    <t>040046</t>
  </si>
  <si>
    <t>华安纳斯达克100指数</t>
  </si>
  <si>
    <t>宽基</t>
  </si>
  <si>
    <t>20191128</t>
  </si>
  <si>
    <t>2019-10-16</t>
  </si>
  <si>
    <t>国泰中证申万证券行业指数</t>
  </si>
  <si>
    <t>20190807</t>
  </si>
  <si>
    <t>20190912</t>
  </si>
  <si>
    <t>004746</t>
  </si>
  <si>
    <t>易方达上证50指数C</t>
  </si>
  <si>
    <t>20191105</t>
  </si>
  <si>
    <t>2019-11-22</t>
  </si>
  <si>
    <t>006395</t>
  </si>
  <si>
    <t>华夏上证50AH优选指数C</t>
  </si>
  <si>
    <t>20191107</t>
  </si>
  <si>
    <t>2019-08-29</t>
  </si>
  <si>
    <t>519727</t>
  </si>
  <si>
    <t>交银成长30混合</t>
  </si>
  <si>
    <t>1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</si>
  <si>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</si>
  <si>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</si>
  <si>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</si>
  <si>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</si>
  <si>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</si>
  <si>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</si>
  <si>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</si>
  <si>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</si>
  <si>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</si>
  <si>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</si>
  <si>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</si>
  <si>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</si>
  <si>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</si>
  <si>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</si>
  <si>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</si>
  <si>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</si>
  <si>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</si>
  <si>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</si>
  <si>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</si>
  <si>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</si>
  <si>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</si>
  <si>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</si>
  <si>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</si>
  <si>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</si>
  <si>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</si>
  <si>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</si>
  <si>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</si>
  <si>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</si>
  <si>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</si>
  <si>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</si>
  <si>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</si>
  <si>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20191201 16:10:46</t>
  </si>
  <si>
    <t>20191014</t>
  </si>
  <si>
    <t>20191031</t>
  </si>
  <si>
    <t>20191022</t>
  </si>
  <si>
    <t>20191113</t>
  </si>
  <si>
    <t>20191112</t>
  </si>
  <si>
    <t>20191115</t>
  </si>
  <si>
    <t>20191122</t>
  </si>
  <si>
    <t>000016.SH</t>
  </si>
  <si>
    <t>上证50</t>
  </si>
  <si>
    <t>20190930</t>
  </si>
  <si>
    <t>20191015</t>
  </si>
  <si>
    <t>20191017</t>
  </si>
  <si>
    <t>20191028</t>
  </si>
  <si>
    <t>000300.SH</t>
  </si>
  <si>
    <t>沪深300</t>
  </si>
  <si>
    <t>20191201 16:10:47</t>
  </si>
  <si>
    <t>000922.CSI</t>
  </si>
  <si>
    <t xml:space="preserve">中证红利 </t>
  </si>
  <si>
    <t>20191129</t>
  </si>
  <si>
    <t>20191125</t>
  </si>
  <si>
    <t>000905.SH</t>
  </si>
  <si>
    <t>中证500</t>
  </si>
  <si>
    <t>20191126</t>
  </si>
  <si>
    <t>20191127</t>
  </si>
  <si>
    <t>000942.CSI</t>
  </si>
  <si>
    <t>内地消费</t>
  </si>
  <si>
    <t>20191029</t>
  </si>
  <si>
    <t>000932.SH</t>
  </si>
  <si>
    <t>中证主要消费</t>
  </si>
  <si>
    <t>20191009</t>
  </si>
  <si>
    <t>000991.SH</t>
  </si>
  <si>
    <t>全指医药卫生</t>
  </si>
  <si>
    <t>20191201 16:10:48</t>
  </si>
  <si>
    <t>000913.SH</t>
  </si>
  <si>
    <t>沪深300医药</t>
  </si>
  <si>
    <t>类全指医药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</si>
  <si>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</si>
  <si>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</si>
  <si>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</si>
  <si>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</si>
  <si>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</si>
  <si>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</si>
  <si>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</si>
  <si>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20191010</t>
  </si>
  <si>
    <t>20191011</t>
  </si>
  <si>
    <t>399986.CSI</t>
  </si>
  <si>
    <t>中证银行</t>
  </si>
  <si>
    <t>20191201 16:10:49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</si>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</sst>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177" formatCode="0.00_ "/>
    <numFmt numFmtId="178" formatCode="yyyy\-mm\-dd\ h:mm:ss"/>
  </numFmts>
  <fonts count="22">
    <font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>
      <alignment vertical="center"/>
    </xf>
    <xf numFmtId="0" fontId="9" fillId="11" borderId="0">
      <alignment vertical="center"/>
    </xf>
    <xf numFmtId="0" fontId="6" fillId="6" borderId="4">
      <alignment vertical="center"/>
    </xf>
    <xf numFmtId="44" fontId="3" fillId="0" borderId="0">
      <alignment vertical="center"/>
    </xf>
    <xf numFmtId="41" fontId="3" fillId="0" borderId="0">
      <alignment vertical="center"/>
    </xf>
    <xf numFmtId="0" fontId="9" fillId="8" borderId="0">
      <alignment vertical="center"/>
    </xf>
    <xf numFmtId="0" fontId="12" fillId="12" borderId="0">
      <alignment vertical="center"/>
    </xf>
    <xf numFmtId="43" fontId="3" fillId="0" borderId="0">
      <alignment vertical="center"/>
    </xf>
    <xf numFmtId="0" fontId="11" fillId="15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17" borderId="8">
      <alignment vertical="center"/>
    </xf>
    <xf numFmtId="0" fontId="11" fillId="19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8" fillId="0" borderId="5">
      <alignment vertical="center"/>
    </xf>
    <xf numFmtId="0" fontId="7" fillId="0" borderId="5">
      <alignment vertical="center"/>
    </xf>
    <xf numFmtId="0" fontId="11" fillId="20" borderId="0">
      <alignment vertical="center"/>
    </xf>
    <xf numFmtId="0" fontId="4" fillId="0" borderId="3">
      <alignment vertical="center"/>
    </xf>
    <xf numFmtId="0" fontId="11" fillId="14" borderId="0">
      <alignment vertical="center"/>
    </xf>
    <xf numFmtId="0" fontId="14" fillId="16" borderId="7">
      <alignment vertical="center"/>
    </xf>
    <xf numFmtId="0" fontId="13" fillId="16" borderId="4">
      <alignment vertical="center"/>
    </xf>
    <xf numFmtId="0" fontId="19" fillId="21" borderId="10">
      <alignment vertical="center"/>
    </xf>
    <xf numFmtId="0" fontId="9" fillId="23" borderId="0">
      <alignment vertical="center"/>
    </xf>
    <xf numFmtId="0" fontId="11" fillId="10" borderId="0">
      <alignment vertical="center"/>
    </xf>
    <xf numFmtId="0" fontId="10" fillId="0" borderId="6">
      <alignment vertical="center"/>
    </xf>
    <xf numFmtId="0" fontId="17" fillId="0" borderId="9">
      <alignment vertical="center"/>
    </xf>
    <xf numFmtId="0" fontId="20" fillId="26" borderId="0">
      <alignment vertical="center"/>
    </xf>
    <xf numFmtId="0" fontId="21" fillId="28" borderId="0">
      <alignment vertical="center"/>
    </xf>
    <xf numFmtId="0" fontId="9" fillId="30" borderId="0">
      <alignment vertical="center"/>
    </xf>
    <xf numFmtId="0" fontId="11" fillId="29" borderId="0">
      <alignment vertical="center"/>
    </xf>
    <xf numFmtId="0" fontId="9" fillId="18" borderId="0">
      <alignment vertical="center"/>
    </xf>
    <xf numFmtId="0" fontId="9" fillId="7" borderId="0">
      <alignment vertical="center"/>
    </xf>
    <xf numFmtId="0" fontId="9" fillId="32" borderId="0">
      <alignment vertical="center"/>
    </xf>
    <xf numFmtId="0" fontId="9" fillId="13" borderId="0">
      <alignment vertical="center"/>
    </xf>
    <xf numFmtId="0" fontId="11" fillId="9" borderId="0">
      <alignment vertical="center"/>
    </xf>
    <xf numFmtId="0" fontId="11" fillId="25" borderId="0">
      <alignment vertical="center"/>
    </xf>
    <xf numFmtId="0" fontId="9" fillId="33" borderId="0">
      <alignment vertical="center"/>
    </xf>
    <xf numFmtId="0" fontId="9" fillId="31" borderId="0">
      <alignment vertical="center"/>
    </xf>
    <xf numFmtId="0" fontId="11" fillId="24" borderId="0">
      <alignment vertical="center"/>
    </xf>
    <xf numFmtId="0" fontId="9" fillId="27" borderId="0">
      <alignment vertical="center"/>
    </xf>
    <xf numFmtId="0" fontId="11" fillId="35" borderId="0">
      <alignment vertical="center"/>
    </xf>
    <xf numFmtId="0" fontId="11" fillId="34" borderId="0">
      <alignment vertical="center"/>
    </xf>
    <xf numFmtId="0" fontId="9" fillId="36" borderId="0">
      <alignment vertical="center"/>
    </xf>
    <xf numFmtId="0" fontId="11" fillId="22" borderId="0">
      <alignment vertical="center"/>
    </xf>
  </cellStyleXfs>
  <cellXfs count="31">
    <xf numFmtId="0" fontId="0" fillId="0" borderId="0" xfId="0" applyAlignment="1">
      <alignment vertical="center"/>
    </xf>
    <xf numFmtId="0" fontId="1" fillId="0" borderId="0" xfId="0" applyFont="1" applyAlignment="1"/>
    <xf numFmtId="0" fontId="0" fillId="0" borderId="0" xfId="0" applyAlignment="1"/>
    <xf numFmtId="17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2" fontId="0" fillId="0" borderId="0" xfId="0" applyNumberFormat="1" applyAlignment="1"/>
    <xf numFmtId="177" fontId="1" fillId="0" borderId="0" xfId="0" applyNumberFormat="1" applyFont="1" applyAlignment="1"/>
    <xf numFmtId="177" fontId="1" fillId="0" borderId="1" xfId="0" applyNumberFormat="1" applyFont="1" applyBorder="1" applyAlignment="1"/>
    <xf numFmtId="177" fontId="1" fillId="0" borderId="2" xfId="0" applyNumberFormat="1" applyFont="1" applyBorder="1" applyAlignmen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/>
    <xf numFmtId="177" fontId="1" fillId="0" borderId="0" xfId="0" applyNumberFormat="1" applyFont="1" applyAlignment="1">
      <alignment vertical="center"/>
    </xf>
    <xf numFmtId="0" fontId="1" fillId="3" borderId="0" xfId="0" applyFont="1" applyFill="1" applyAlignment="1"/>
    <xf numFmtId="49" fontId="1" fillId="4" borderId="0" xfId="0" applyNumberFormat="1" applyFont="1" applyFill="1" applyAlignment="1">
      <alignment vertic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17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178" fontId="1" fillId="0" borderId="0" xfId="0" applyNumberFormat="1" applyFont="1" applyAlignment="1"/>
    <xf numFmtId="49" fontId="0" fillId="0" borderId="0" xfId="0" applyNumberFormat="1" applyAlignment="1"/>
    <xf numFmtId="2" fontId="1" fillId="0" borderId="2" xfId="0" applyNumberFormat="1" applyFont="1" applyBorder="1" applyAlignment="1">
      <alignment vertical="center"/>
    </xf>
    <xf numFmtId="2" fontId="0" fillId="0" borderId="2" xfId="0" applyNumberFormat="1" applyBorder="1" applyAlignment="1"/>
    <xf numFmtId="2" fontId="0" fillId="0" borderId="1" xfId="0" applyNumberFormat="1" applyBorder="1" applyAlignment="1"/>
    <xf numFmtId="2" fontId="1" fillId="0" borderId="1" xfId="0" applyNumberFormat="1" applyFont="1" applyBorder="1" applyAlignment="1">
      <alignment vertical="center"/>
    </xf>
    <xf numFmtId="2" fontId="1" fillId="0" borderId="2" xfId="0" applyNumberFormat="1" applyFont="1" applyBorder="1" applyAlignment="1"/>
    <xf numFmtId="2" fontId="1" fillId="0" borderId="0" xfId="0" applyNumberFormat="1" applyFont="1" applyAlignment="1"/>
    <xf numFmtId="49" fontId="1" fillId="0" borderId="0" xfId="0" applyNumberFormat="1" applyFont="1" applyAlignment="1" quotePrefix="1">
      <alignment vertical="center"/>
    </xf>
    <xf numFmtId="49" fontId="1" fillId="2" borderId="0" xfId="0" applyNumberFormat="1" applyFont="1" applyFill="1" applyAlignment="1" quotePrefix="1">
      <alignment vertical="center"/>
    </xf>
    <xf numFmtId="49" fontId="1" fillId="4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4" borderId="0" xfId="0" applyNumberFormat="1" applyFill="1" applyAlignment="1" quotePrefix="1">
      <alignment vertical="center"/>
    </xf>
    <xf numFmtId="0" fontId="1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7873.html" TargetMode="External"/><Relationship Id="rId8" Type="http://schemas.openxmlformats.org/officeDocument/2006/relationships/hyperlink" Target="http://fund.eastmoney.com/006879.html" TargetMode="External"/><Relationship Id="rId7" Type="http://schemas.openxmlformats.org/officeDocument/2006/relationships/hyperlink" Target="http://fund.eastmoney.com/001480.html" TargetMode="External"/><Relationship Id="rId6" Type="http://schemas.openxmlformats.org/officeDocument/2006/relationships/hyperlink" Target="http://fund.eastmoney.com/006113.html" TargetMode="External"/><Relationship Id="rId5" Type="http://schemas.openxmlformats.org/officeDocument/2006/relationships/hyperlink" Target="http://fund.eastmoney.com/162412.html" TargetMode="External"/><Relationship Id="rId4" Type="http://schemas.openxmlformats.org/officeDocument/2006/relationships/hyperlink" Target="http://fund.eastmoney.com/161810.html" TargetMode="External"/><Relationship Id="rId3" Type="http://schemas.openxmlformats.org/officeDocument/2006/relationships/hyperlink" Target="http://fund.eastmoney.com/003745.html" TargetMode="External"/><Relationship Id="rId24" Type="http://schemas.openxmlformats.org/officeDocument/2006/relationships/hyperlink" Target="http://fund.eastmoney.com/519727.html" TargetMode="External"/><Relationship Id="rId23" Type="http://schemas.openxmlformats.org/officeDocument/2006/relationships/hyperlink" Target="http://fund.eastmoney.com/006395.html" TargetMode="External"/><Relationship Id="rId22" Type="http://schemas.openxmlformats.org/officeDocument/2006/relationships/hyperlink" Target="http://fund.eastmoney.com/004746.html" TargetMode="External"/><Relationship Id="rId21" Type="http://schemas.openxmlformats.org/officeDocument/2006/relationships/hyperlink" Target="http://fund.eastmoney.com/501016.html" TargetMode="External"/><Relationship Id="rId20" Type="http://schemas.openxmlformats.org/officeDocument/2006/relationships/hyperlink" Target="http://fund.eastmoney.com/040046.html" TargetMode="External"/><Relationship Id="rId2" Type="http://schemas.openxmlformats.org/officeDocument/2006/relationships/hyperlink" Target="http://fund.eastmoney.com/519674.html" TargetMode="External"/><Relationship Id="rId19" Type="http://schemas.openxmlformats.org/officeDocument/2006/relationships/hyperlink" Target="http://fund.eastmoney.com/004070.html" TargetMode="External"/><Relationship Id="rId18" Type="http://schemas.openxmlformats.org/officeDocument/2006/relationships/hyperlink" Target="http://fund.eastmoney.com/001071.html" TargetMode="External"/><Relationship Id="rId17" Type="http://schemas.openxmlformats.org/officeDocument/2006/relationships/hyperlink" Target="http://fund.eastmoney.com/161723.html" TargetMode="External"/><Relationship Id="rId16" Type="http://schemas.openxmlformats.org/officeDocument/2006/relationships/hyperlink" Target="http://fund.eastmoney.com/000913.html" TargetMode="External"/><Relationship Id="rId15" Type="http://schemas.openxmlformats.org/officeDocument/2006/relationships/hyperlink" Target="http://fund.eastmoney.com/004851.html" TargetMode="External"/><Relationship Id="rId14" Type="http://schemas.openxmlformats.org/officeDocument/2006/relationships/hyperlink" Target="http://fund.eastmoney.com/003096.html" TargetMode="External"/><Relationship Id="rId13" Type="http://schemas.openxmlformats.org/officeDocument/2006/relationships/hyperlink" Target="http://fund.eastmoney.com/161725.html" TargetMode="External"/><Relationship Id="rId12" Type="http://schemas.openxmlformats.org/officeDocument/2006/relationships/hyperlink" Target="http://fund.eastmoney.com/110011.html" TargetMode="External"/><Relationship Id="rId11" Type="http://schemas.openxmlformats.org/officeDocument/2006/relationships/hyperlink" Target="http://fund.eastmoney.com/050026.html" TargetMode="External"/><Relationship Id="rId10" Type="http://schemas.openxmlformats.org/officeDocument/2006/relationships/hyperlink" Target="http://fund.eastmoney.com/007490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26"/>
  <sheetViews>
    <sheetView workbookViewId="0">
      <selection activeCell="F21" sqref="F21"/>
    </sheetView>
  </sheetViews>
  <sheetFormatPr defaultColWidth="9" defaultRowHeight="14.4"/>
  <cols>
    <col min="1" max="1" width="9" style="11" customWidth="1"/>
    <col min="2" max="2" width="17.5555555555556" style="1" customWidth="1"/>
    <col min="3" max="3" width="12.6666666666667" style="1" customWidth="1"/>
    <col min="4" max="4" width="2.66666666666667" style="1" customWidth="1"/>
    <col min="5" max="5" width="2.55555555555556" style="1" customWidth="1"/>
    <col min="6" max="6" width="2.77777777777778" style="1" customWidth="1"/>
    <col min="7" max="7" width="4.22222222222222" style="1" customWidth="1"/>
    <col min="8" max="8" width="2.77777777777778" style="1" customWidth="1"/>
    <col min="9" max="9" width="7.77777777777778" style="1" customWidth="1"/>
    <col min="10" max="10" width="7.55555555555556" style="8" customWidth="1"/>
    <col min="11" max="11" width="5.55555555555556" style="1" customWidth="1"/>
    <col min="12" max="12" width="8.33333333333333" style="1" customWidth="1"/>
    <col min="13" max="13" width="11.6666666666667" style="1" customWidth="1"/>
    <col min="14" max="14" width="6.55555555555556" style="8" customWidth="1"/>
    <col min="15" max="15" width="7.66666666666667" style="1" customWidth="1"/>
    <col min="16" max="16" width="9.11111111111111" style="12" customWidth="1"/>
    <col min="17" max="17" width="7.33333333333333" style="8" customWidth="1"/>
    <col min="18" max="18" width="8.11111111111111" style="1" customWidth="1"/>
    <col min="19" max="19" width="9.11111111111111" style="13" customWidth="1"/>
    <col min="20" max="20" width="7.44444444444444" style="8" customWidth="1"/>
    <col min="21" max="21" width="7.66666666666667" style="1" hidden="1" customWidth="1"/>
    <col min="22" max="22" width="6.77777777777778" style="1" hidden="1" customWidth="1"/>
    <col min="23" max="23" width="6.77777777777778" style="8" customWidth="1"/>
    <col min="24" max="24" width="7.22222222222222" style="1" hidden="1" customWidth="1"/>
    <col min="25" max="25" width="9" style="2" hidden="1" customWidth="1"/>
    <col min="26" max="26" width="7.55555555555556" style="14" customWidth="1"/>
    <col min="27" max="27" width="7.33333333333333" style="1" hidden="1" customWidth="1"/>
    <col min="28" max="28" width="9" style="2" hidden="1" customWidth="1"/>
    <col min="29" max="29" width="9" style="14" customWidth="1"/>
    <col min="30" max="31" width="9" style="2" hidden="1" customWidth="1"/>
    <col min="32" max="32" width="9" style="14" customWidth="1"/>
    <col min="33" max="34" width="9" style="2" hidden="1" customWidth="1"/>
    <col min="35" max="35" width="9" style="14" customWidth="1"/>
    <col min="36" max="37" width="9" style="2" hidden="1" customWidth="1"/>
    <col min="38" max="38" width="9" style="14" customWidth="1"/>
    <col min="39" max="40" width="9" style="2" hidden="1" customWidth="1"/>
    <col min="41" max="41" width="9" style="14" customWidth="1"/>
    <col min="42" max="43" width="9" style="2" hidden="1" customWidth="1"/>
    <col min="44" max="44" width="7.55555555555556" style="14" customWidth="1"/>
    <col min="45" max="46" width="9" style="2" hidden="1" customWidth="1"/>
    <col min="47" max="47" width="7.22222222222222" style="14" customWidth="1"/>
    <col min="48" max="49" width="9" style="2" hidden="1" customWidth="1"/>
    <col min="50" max="50" width="9" style="14" customWidth="1"/>
    <col min="51" max="52" width="9" style="2" hidden="1" customWidth="1"/>
    <col min="53" max="53" width="7.55555555555556" style="14" customWidth="1"/>
    <col min="54" max="55" width="9" style="2" hidden="1" customWidth="1"/>
    <col min="56" max="56" width="7.66666666666667" style="14" customWidth="1"/>
    <col min="57" max="58" width="9" style="2" hidden="1" customWidth="1"/>
    <col min="60" max="61" width="9" style="2" hidden="1" customWidth="1"/>
  </cols>
  <sheetData>
    <row r="1" ht="15.15" customHeight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8" t="s">
        <v>13</v>
      </c>
      <c r="O1" s="1" t="s">
        <v>14</v>
      </c>
      <c r="P1" s="21" t="s">
        <v>15</v>
      </c>
      <c r="Q1" s="8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ht="15.15" customHeight="1" spans="1:88">
      <c r="A2" s="31" t="s">
        <v>64</v>
      </c>
      <c r="B2" t="s">
        <v>65</v>
      </c>
      <c r="E2" s="15" t="s">
        <v>66</v>
      </c>
      <c r="G2" t="s">
        <v>67</v>
      </c>
      <c r="H2">
        <v>5</v>
      </c>
      <c r="I2" s="1">
        <v>1.9334</v>
      </c>
      <c r="J2" s="22">
        <v>-0.417203193407159</v>
      </c>
      <c r="K2">
        <v>2</v>
      </c>
      <c r="L2">
        <v>1.9334</v>
      </c>
      <c r="M2" s="23" t="s">
        <v>68</v>
      </c>
      <c r="N2" s="22">
        <f t="shared" ref="N2:N12" si="0">(O2-I2)/I2*100</f>
        <v>-10.6703217130444</v>
      </c>
      <c r="O2" s="1">
        <v>1.7271</v>
      </c>
      <c r="P2" s="12">
        <v>20191021</v>
      </c>
      <c r="Q2" s="22">
        <f t="shared" ref="Q2:Q12" si="1">(R2-I2)/I2*100</f>
        <v>4.27226647356988</v>
      </c>
      <c r="R2" s="1">
        <v>2.016</v>
      </c>
      <c r="S2" s="12" t="s">
        <v>69</v>
      </c>
      <c r="T2" s="22">
        <v>-2.97920761353057</v>
      </c>
      <c r="U2">
        <v>1.8758</v>
      </c>
      <c r="V2" s="23" t="s">
        <v>70</v>
      </c>
      <c r="W2" s="22">
        <v>0.662046136340122</v>
      </c>
      <c r="X2">
        <v>1.9462</v>
      </c>
      <c r="Y2" s="23" t="s">
        <v>71</v>
      </c>
      <c r="Z2" s="22">
        <v>-3.8222819902762</v>
      </c>
      <c r="AA2">
        <v>1.8595</v>
      </c>
      <c r="AB2" s="23" t="s">
        <v>72</v>
      </c>
      <c r="AC2" s="28">
        <v>4.27226647356988</v>
      </c>
      <c r="AD2" s="1">
        <v>2.016</v>
      </c>
      <c r="AE2" s="23" t="s">
        <v>73</v>
      </c>
      <c r="AF2" s="22">
        <v>-1.54132616116686</v>
      </c>
      <c r="AG2" s="1">
        <v>1.9036</v>
      </c>
      <c r="AH2" s="23" t="s">
        <v>74</v>
      </c>
      <c r="AI2" s="22">
        <v>2.33785041895107</v>
      </c>
      <c r="AJ2" s="1">
        <v>1.9786</v>
      </c>
      <c r="AK2" s="23" t="s">
        <v>75</v>
      </c>
      <c r="AL2" s="22">
        <v>-5.27050791352023</v>
      </c>
      <c r="AM2" s="1">
        <v>1.8315</v>
      </c>
      <c r="AN2" s="23" t="s">
        <v>76</v>
      </c>
      <c r="AO2" s="22">
        <v>-1.52063721940623</v>
      </c>
      <c r="AP2" s="1">
        <v>1.904</v>
      </c>
      <c r="AQ2" s="23" t="s">
        <v>77</v>
      </c>
      <c r="AR2" s="22">
        <v>-9.35140167580429</v>
      </c>
      <c r="AS2" s="1">
        <v>1.7526</v>
      </c>
      <c r="AT2" s="23" t="s">
        <v>78</v>
      </c>
      <c r="AU2" s="22">
        <v>-3.12920244129513</v>
      </c>
      <c r="AV2" s="1">
        <v>1.8729</v>
      </c>
      <c r="AW2" s="23" t="s">
        <v>79</v>
      </c>
      <c r="AX2" s="25">
        <v>-10.6703217130444</v>
      </c>
      <c r="AY2" s="1">
        <v>1.7271</v>
      </c>
      <c r="AZ2" s="23" t="s">
        <v>80</v>
      </c>
      <c r="BA2" s="22">
        <v>-5.46705286024619</v>
      </c>
      <c r="BB2" s="1">
        <v>1.8277</v>
      </c>
      <c r="BC2" s="23" t="s">
        <v>81</v>
      </c>
      <c r="BD2" s="7">
        <v>-8.29109341057205</v>
      </c>
      <c r="BE2" s="1">
        <v>1.7731</v>
      </c>
      <c r="BF2" s="23" t="s">
        <v>82</v>
      </c>
      <c r="BG2" s="30">
        <v>-7.32388538326264</v>
      </c>
      <c r="BH2" s="1">
        <v>1.7918</v>
      </c>
      <c r="BI2" s="1" t="s">
        <v>83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ht="15.15" customHeight="1" spans="1:88">
      <c r="A3" s="11">
        <v>519674</v>
      </c>
      <c r="B3" t="s">
        <v>84</v>
      </c>
      <c r="H3" s="1">
        <v>5</v>
      </c>
      <c r="I3" s="1">
        <v>3.6823</v>
      </c>
      <c r="J3" s="22">
        <v>0.428189603447343</v>
      </c>
      <c r="K3">
        <v>4</v>
      </c>
      <c r="L3">
        <v>3.6823</v>
      </c>
      <c r="M3" s="23" t="s">
        <v>68</v>
      </c>
      <c r="N3" s="22">
        <f t="shared" si="0"/>
        <v>-9.45876218667681</v>
      </c>
      <c r="O3" s="1">
        <v>3.334</v>
      </c>
      <c r="P3" s="13" t="s">
        <v>85</v>
      </c>
      <c r="Q3" s="22">
        <f t="shared" si="1"/>
        <v>0.426363957309286</v>
      </c>
      <c r="R3" s="1">
        <v>3.698</v>
      </c>
      <c r="S3" s="13" t="s">
        <v>86</v>
      </c>
      <c r="T3" s="22">
        <v>-5.51829019906038</v>
      </c>
      <c r="U3">
        <v>3.4791</v>
      </c>
      <c r="V3" t="s">
        <v>70</v>
      </c>
      <c r="W3" s="22">
        <v>-0.124921923797625</v>
      </c>
      <c r="X3">
        <v>3.6777</v>
      </c>
      <c r="Y3" s="1" t="s">
        <v>87</v>
      </c>
      <c r="Z3" s="22">
        <v>-0.806561116693373</v>
      </c>
      <c r="AA3">
        <v>3.6526</v>
      </c>
      <c r="AB3" s="1" t="s">
        <v>88</v>
      </c>
      <c r="AC3" s="28">
        <v>0.426363957309286</v>
      </c>
      <c r="AD3" s="1">
        <v>3.698</v>
      </c>
      <c r="AE3" s="1" t="s">
        <v>89</v>
      </c>
      <c r="AF3" s="22">
        <v>-4.72259185834941</v>
      </c>
      <c r="AG3" s="1">
        <v>3.5084</v>
      </c>
      <c r="AH3" s="1" t="s">
        <v>90</v>
      </c>
      <c r="AI3" s="22">
        <v>-2.66952719767537</v>
      </c>
      <c r="AJ3" s="1">
        <v>3.584</v>
      </c>
      <c r="AK3" s="1" t="s">
        <v>77</v>
      </c>
      <c r="AL3" s="22">
        <v>-3.36202916655352</v>
      </c>
      <c r="AM3" s="1">
        <v>3.5585</v>
      </c>
      <c r="AN3" s="1" t="s">
        <v>74</v>
      </c>
      <c r="AO3" s="22">
        <v>-2.08293729462565</v>
      </c>
      <c r="AP3" s="1">
        <v>3.6056</v>
      </c>
      <c r="AQ3" s="1" t="s">
        <v>91</v>
      </c>
      <c r="AR3" s="22">
        <v>-8.56529886212422</v>
      </c>
      <c r="AS3" s="1">
        <v>3.3669</v>
      </c>
      <c r="AT3" s="1" t="s">
        <v>92</v>
      </c>
      <c r="AU3" s="22">
        <v>-4.81220976020422</v>
      </c>
      <c r="AV3" s="1">
        <v>3.5051</v>
      </c>
      <c r="AW3" s="1" t="s">
        <v>79</v>
      </c>
      <c r="AX3" s="25">
        <v>-9.45876218667681</v>
      </c>
      <c r="AY3" s="1">
        <v>3.334</v>
      </c>
      <c r="AZ3" s="1" t="s">
        <v>93</v>
      </c>
      <c r="BA3" s="22">
        <v>-7.92711077315808</v>
      </c>
      <c r="BB3" s="1">
        <v>3.3904</v>
      </c>
      <c r="BC3" s="1" t="s">
        <v>94</v>
      </c>
      <c r="BD3" s="30">
        <v>-7.13955951443392</v>
      </c>
      <c r="BE3" s="1">
        <v>3.4194</v>
      </c>
      <c r="BF3" s="1" t="s">
        <v>82</v>
      </c>
      <c r="BG3" s="30">
        <v>-7.0472259185835</v>
      </c>
      <c r="BH3" s="1">
        <v>3.4228</v>
      </c>
      <c r="BI3" s="1" t="s">
        <v>83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ht="15.15" customHeight="1" spans="1:88">
      <c r="A4" s="31" t="s">
        <v>95</v>
      </c>
      <c r="B4" t="s">
        <v>96</v>
      </c>
      <c r="H4" s="1">
        <v>5</v>
      </c>
      <c r="I4" s="1">
        <v>1.3756</v>
      </c>
      <c r="J4" s="22">
        <v>-0.491898148148158</v>
      </c>
      <c r="K4">
        <v>1</v>
      </c>
      <c r="L4">
        <v>1.3756</v>
      </c>
      <c r="M4" s="23" t="s">
        <v>68</v>
      </c>
      <c r="N4" s="22">
        <f t="shared" si="0"/>
        <v>-9.78482116894445</v>
      </c>
      <c r="O4" s="1">
        <v>1.241</v>
      </c>
      <c r="P4" s="13" t="s">
        <v>97</v>
      </c>
      <c r="Q4" s="22">
        <f t="shared" si="1"/>
        <v>4.52893282931085</v>
      </c>
      <c r="R4" s="1">
        <v>1.4379</v>
      </c>
      <c r="S4" s="13" t="s">
        <v>86</v>
      </c>
      <c r="T4" s="22">
        <v>-2.66792672288456</v>
      </c>
      <c r="U4">
        <v>1.3389</v>
      </c>
      <c r="V4" t="s">
        <v>70</v>
      </c>
      <c r="W4" s="22">
        <v>0.494329747019493</v>
      </c>
      <c r="X4">
        <v>1.3824</v>
      </c>
      <c r="Y4" s="1" t="s">
        <v>98</v>
      </c>
      <c r="Z4" s="22">
        <v>2.09363186972958</v>
      </c>
      <c r="AA4">
        <v>1.4044</v>
      </c>
      <c r="AB4" s="1" t="s">
        <v>88</v>
      </c>
      <c r="AC4" s="28">
        <v>4.4344286129689</v>
      </c>
      <c r="AD4" s="1">
        <v>1.4366</v>
      </c>
      <c r="AE4" s="1" t="s">
        <v>87</v>
      </c>
      <c r="AF4" s="22">
        <v>-4.43442861296888</v>
      </c>
      <c r="AG4" s="1">
        <v>1.3146</v>
      </c>
      <c r="AH4" s="1" t="s">
        <v>76</v>
      </c>
      <c r="AI4" s="22">
        <v>2.60977028205874</v>
      </c>
      <c r="AJ4" s="1">
        <v>1.4115</v>
      </c>
      <c r="AK4" s="1" t="s">
        <v>75</v>
      </c>
      <c r="AL4" s="22">
        <v>-8.70892701366676</v>
      </c>
      <c r="AM4" s="1">
        <v>1.2558</v>
      </c>
      <c r="AN4" s="1" t="s">
        <v>78</v>
      </c>
      <c r="AO4" s="22">
        <v>-2.1299796452457</v>
      </c>
      <c r="AP4" s="1">
        <v>1.3463</v>
      </c>
      <c r="AQ4" s="1" t="s">
        <v>79</v>
      </c>
      <c r="AR4" s="22">
        <v>-9.78482116894445</v>
      </c>
      <c r="AS4" s="1">
        <v>1.241</v>
      </c>
      <c r="AT4" s="1" t="s">
        <v>80</v>
      </c>
      <c r="AU4" s="22">
        <v>-2.9950567025298</v>
      </c>
      <c r="AV4" s="1">
        <v>1.3344</v>
      </c>
      <c r="AW4" s="1" t="s">
        <v>99</v>
      </c>
      <c r="AX4" s="22">
        <v>-7.50218086653097</v>
      </c>
      <c r="AY4" s="1">
        <v>1.2724</v>
      </c>
      <c r="AZ4" s="1" t="s">
        <v>82</v>
      </c>
      <c r="BA4" s="22">
        <v>-5.00872346612387</v>
      </c>
      <c r="BB4" s="1">
        <v>1.3067</v>
      </c>
      <c r="BC4" s="1" t="s">
        <v>81</v>
      </c>
      <c r="BD4" s="29">
        <v>-10.7225937772608</v>
      </c>
      <c r="BE4" s="1">
        <v>1.2281</v>
      </c>
      <c r="BF4" s="1" t="s">
        <v>100</v>
      </c>
      <c r="BG4" s="30">
        <v>-6.70979936027914</v>
      </c>
      <c r="BH4" s="1">
        <v>1.2833</v>
      </c>
      <c r="BI4" s="1" t="s">
        <v>83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ht="15.15" customHeight="1" spans="1:88">
      <c r="A5" s="11">
        <v>161810</v>
      </c>
      <c r="B5" t="s">
        <v>101</v>
      </c>
      <c r="E5" t="s">
        <v>102</v>
      </c>
      <c r="H5" s="1">
        <v>5</v>
      </c>
      <c r="I5" s="1">
        <v>2.036</v>
      </c>
      <c r="J5" s="22">
        <v>-0.682926829268283</v>
      </c>
      <c r="K5">
        <v>1</v>
      </c>
      <c r="L5">
        <v>1.936</v>
      </c>
      <c r="M5" s="23" t="s">
        <v>68</v>
      </c>
      <c r="N5" s="22">
        <f t="shared" si="0"/>
        <v>-5.0098231827112</v>
      </c>
      <c r="O5" s="1">
        <v>1.934</v>
      </c>
      <c r="P5" s="13" t="s">
        <v>103</v>
      </c>
      <c r="Q5" s="22">
        <f t="shared" si="1"/>
        <v>5.30451866404716</v>
      </c>
      <c r="R5" s="1">
        <v>2.144</v>
      </c>
      <c r="S5" s="13" t="s">
        <v>86</v>
      </c>
      <c r="T5" s="22">
        <v>0.206611570247934</v>
      </c>
      <c r="U5">
        <v>1.94</v>
      </c>
      <c r="V5" t="s">
        <v>71</v>
      </c>
      <c r="W5" s="22">
        <v>0.671487603305791</v>
      </c>
      <c r="X5">
        <v>1.949</v>
      </c>
      <c r="Y5" s="1" t="s">
        <v>98</v>
      </c>
      <c r="Z5" s="22">
        <v>-1.65289256198347</v>
      </c>
      <c r="AA5">
        <v>1.904</v>
      </c>
      <c r="AB5" s="1" t="s">
        <v>70</v>
      </c>
      <c r="AC5" s="22">
        <v>5.26859504132231</v>
      </c>
      <c r="AD5" s="1">
        <v>2.038</v>
      </c>
      <c r="AE5" s="1" t="s">
        <v>89</v>
      </c>
      <c r="AF5" s="22">
        <v>2.8409090909091</v>
      </c>
      <c r="AG5" s="1">
        <v>1.991</v>
      </c>
      <c r="AH5" s="1" t="s">
        <v>104</v>
      </c>
      <c r="AI5" s="28">
        <v>6.19834710743802</v>
      </c>
      <c r="AJ5" s="1">
        <v>2.056</v>
      </c>
      <c r="AK5" s="1" t="s">
        <v>77</v>
      </c>
      <c r="AL5" s="22">
        <v>4.28719008264464</v>
      </c>
      <c r="AM5" s="1">
        <v>2.019</v>
      </c>
      <c r="AN5" s="1" t="s">
        <v>74</v>
      </c>
      <c r="AO5" s="22">
        <v>-4.59710743801653</v>
      </c>
      <c r="AP5" s="1">
        <v>1.847</v>
      </c>
      <c r="AQ5" s="1" t="s">
        <v>94</v>
      </c>
      <c r="AR5" s="7">
        <v>-5.11363636363636</v>
      </c>
      <c r="AS5" s="1">
        <v>1.837</v>
      </c>
      <c r="AT5" s="1" t="s">
        <v>93</v>
      </c>
      <c r="AU5" s="7">
        <v>-2.84090909090909</v>
      </c>
      <c r="AV5" s="1">
        <v>1.881</v>
      </c>
      <c r="AW5" s="1" t="s">
        <v>81</v>
      </c>
      <c r="AX5" s="29">
        <v>-9.03925619834711</v>
      </c>
      <c r="AY5" s="1">
        <v>1.761</v>
      </c>
      <c r="AZ5" s="1" t="s">
        <v>105</v>
      </c>
      <c r="BA5" s="30">
        <v>-8.10950413223141</v>
      </c>
      <c r="BB5" s="1">
        <v>1.779</v>
      </c>
      <c r="BC5" s="1" t="s">
        <v>106</v>
      </c>
      <c r="BD5" s="30">
        <v>-2.99586776859504</v>
      </c>
      <c r="BE5" s="1">
        <v>1.878</v>
      </c>
      <c r="BF5" s="1" t="s">
        <v>107</v>
      </c>
      <c r="BG5" s="30">
        <v>-0.723140495867769</v>
      </c>
      <c r="BH5" s="1">
        <v>1.922</v>
      </c>
      <c r="BI5" s="1" t="s">
        <v>108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ht="15.15" customHeight="1" spans="1:88">
      <c r="A6" s="16">
        <v>162412</v>
      </c>
      <c r="B6" t="s">
        <v>109</v>
      </c>
      <c r="C6" s="6" t="s">
        <v>110</v>
      </c>
      <c r="E6" s="17" t="s">
        <v>111</v>
      </c>
      <c r="G6" t="s">
        <v>67</v>
      </c>
      <c r="H6" s="1">
        <v>5</v>
      </c>
      <c r="I6" s="1">
        <v>1.1065</v>
      </c>
      <c r="J6" s="22">
        <v>-1.8973313236989</v>
      </c>
      <c r="K6">
        <v>3</v>
      </c>
      <c r="L6">
        <v>0.4538</v>
      </c>
      <c r="M6" s="23" t="s">
        <v>68</v>
      </c>
      <c r="N6" s="22">
        <f t="shared" si="0"/>
        <v>-1.55445097153187</v>
      </c>
      <c r="O6" s="1">
        <v>1.0893</v>
      </c>
      <c r="P6" s="13" t="s">
        <v>112</v>
      </c>
      <c r="Q6" s="22">
        <f t="shared" si="1"/>
        <v>10.2033438770899</v>
      </c>
      <c r="R6" s="1">
        <v>1.2194</v>
      </c>
      <c r="S6" s="13" t="s">
        <v>69</v>
      </c>
      <c r="T6" s="22">
        <v>2.95284266196563</v>
      </c>
      <c r="U6">
        <v>0.4672</v>
      </c>
      <c r="V6" t="s">
        <v>70</v>
      </c>
      <c r="W6" s="22">
        <v>3.23931247245484</v>
      </c>
      <c r="X6">
        <v>0.4685</v>
      </c>
      <c r="Y6" s="1" t="s">
        <v>113</v>
      </c>
      <c r="Z6" s="22">
        <v>1.89510797708241</v>
      </c>
      <c r="AA6">
        <v>0.4624</v>
      </c>
      <c r="AB6" s="1" t="s">
        <v>114</v>
      </c>
      <c r="AC6" s="28">
        <v>10.2027324812693</v>
      </c>
      <c r="AD6" s="1">
        <v>0.5001</v>
      </c>
      <c r="AE6" s="1" t="s">
        <v>73</v>
      </c>
      <c r="AF6" s="22">
        <v>-1.56456588805641</v>
      </c>
      <c r="AG6" s="1">
        <v>0.4467</v>
      </c>
      <c r="AH6" s="1" t="s">
        <v>92</v>
      </c>
      <c r="AI6" s="22">
        <v>7.33803437637726</v>
      </c>
      <c r="AJ6" s="1">
        <v>0.4871</v>
      </c>
      <c r="AK6" s="1" t="s">
        <v>75</v>
      </c>
      <c r="AL6" s="22">
        <v>-0.0220361392683978</v>
      </c>
      <c r="AM6" s="1">
        <v>0.4537</v>
      </c>
      <c r="AN6" s="1" t="s">
        <v>80</v>
      </c>
      <c r="AO6" s="22">
        <v>6.23622741295725</v>
      </c>
      <c r="AP6" s="1">
        <v>0.4821</v>
      </c>
      <c r="AQ6" s="1" t="s">
        <v>115</v>
      </c>
      <c r="AR6" s="22">
        <v>-3.17320405464962</v>
      </c>
      <c r="AS6" s="1">
        <v>0.4394</v>
      </c>
      <c r="AT6" s="1" t="s">
        <v>116</v>
      </c>
      <c r="AU6" s="22">
        <v>2.02732481269283</v>
      </c>
      <c r="AV6" s="1">
        <v>0.463</v>
      </c>
      <c r="AW6" s="1" t="s">
        <v>76</v>
      </c>
      <c r="AX6" s="22">
        <v>-3.72410753635962</v>
      </c>
      <c r="AY6" s="1">
        <v>0.4369</v>
      </c>
      <c r="AZ6" s="1" t="s">
        <v>105</v>
      </c>
      <c r="BA6" s="22">
        <v>0.925517849272816</v>
      </c>
      <c r="BB6" s="1">
        <v>0.458</v>
      </c>
      <c r="BC6" s="1" t="s">
        <v>117</v>
      </c>
      <c r="BD6" s="25">
        <v>-5.48699867783164</v>
      </c>
      <c r="BE6" s="1">
        <v>0.4289</v>
      </c>
      <c r="BF6" s="1" t="s">
        <v>118</v>
      </c>
      <c r="BG6" s="30">
        <v>-1.23402379903041</v>
      </c>
      <c r="BH6" s="1">
        <v>0.4482</v>
      </c>
      <c r="BI6" s="1" t="s">
        <v>119</v>
      </c>
      <c r="BJ6" s="30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ht="15.15" customHeight="1" spans="1:88">
      <c r="A7" s="31" t="s">
        <v>120</v>
      </c>
      <c r="B7" t="s">
        <v>121</v>
      </c>
      <c r="E7" s="1" t="s">
        <v>122</v>
      </c>
      <c r="H7" s="1">
        <v>5</v>
      </c>
      <c r="I7" s="1">
        <v>1.5578</v>
      </c>
      <c r="J7" s="22">
        <v>-2.36901479067434</v>
      </c>
      <c r="K7">
        <v>1</v>
      </c>
      <c r="L7">
        <v>1.5578</v>
      </c>
      <c r="M7" s="23" t="s">
        <v>68</v>
      </c>
      <c r="N7" s="22">
        <f t="shared" si="0"/>
        <v>-0.173321350622682</v>
      </c>
      <c r="O7" s="1">
        <v>1.5551</v>
      </c>
      <c r="P7" s="13" t="s">
        <v>112</v>
      </c>
      <c r="Q7" s="22">
        <f t="shared" si="1"/>
        <v>9.42354602644754</v>
      </c>
      <c r="R7" s="1">
        <v>1.7046</v>
      </c>
      <c r="S7" s="13" t="s">
        <v>86</v>
      </c>
      <c r="T7" s="22">
        <v>2.04134035177814</v>
      </c>
      <c r="U7">
        <v>1.5896</v>
      </c>
      <c r="V7" t="s">
        <v>71</v>
      </c>
      <c r="W7" s="22">
        <v>2.42649890871741</v>
      </c>
      <c r="X7">
        <v>1.5956</v>
      </c>
      <c r="Y7" s="1" t="s">
        <v>98</v>
      </c>
      <c r="Z7" s="22">
        <v>3.2096546411606</v>
      </c>
      <c r="AA7">
        <v>1.6078</v>
      </c>
      <c r="AB7" s="1" t="s">
        <v>79</v>
      </c>
      <c r="AC7" s="22">
        <v>3.00423674412633</v>
      </c>
      <c r="AD7" s="1">
        <v>1.6046</v>
      </c>
      <c r="AE7" s="1" t="s">
        <v>113</v>
      </c>
      <c r="AF7" s="22">
        <v>-0.173321350622682</v>
      </c>
      <c r="AG7" s="1">
        <v>1.5551</v>
      </c>
      <c r="AH7" s="1" t="s">
        <v>92</v>
      </c>
      <c r="AI7" s="28">
        <v>9.42354602644754</v>
      </c>
      <c r="AJ7" s="1">
        <v>1.7046</v>
      </c>
      <c r="AK7" s="1" t="s">
        <v>89</v>
      </c>
      <c r="AL7" s="22">
        <v>0.982154320195139</v>
      </c>
      <c r="AM7" s="1">
        <v>1.5731</v>
      </c>
      <c r="AN7" s="1" t="s">
        <v>80</v>
      </c>
      <c r="AO7" s="22">
        <v>8.31300552060598</v>
      </c>
      <c r="AP7" s="1">
        <v>1.6873</v>
      </c>
      <c r="AQ7" s="1" t="s">
        <v>75</v>
      </c>
      <c r="AR7" s="22">
        <v>-2.24033893953012</v>
      </c>
      <c r="AS7" s="1">
        <v>1.5229</v>
      </c>
      <c r="AT7" s="1" t="s">
        <v>116</v>
      </c>
      <c r="AU7" s="22">
        <v>6.6568237257671</v>
      </c>
      <c r="AV7" s="1">
        <v>1.6615</v>
      </c>
      <c r="AW7" s="1" t="s">
        <v>77</v>
      </c>
      <c r="AX7" s="22">
        <v>-2.44575683656439</v>
      </c>
      <c r="AY7" s="1">
        <v>1.5197</v>
      </c>
      <c r="AZ7" s="1" t="s">
        <v>123</v>
      </c>
      <c r="BA7" s="22">
        <v>-1.90011554756709</v>
      </c>
      <c r="BB7" s="1">
        <v>1.5282</v>
      </c>
      <c r="BC7" s="1" t="s">
        <v>100</v>
      </c>
      <c r="BD7" s="26">
        <v>-4.82732058030557</v>
      </c>
      <c r="BE7" s="1">
        <v>1.4826</v>
      </c>
      <c r="BF7" s="1" t="s">
        <v>107</v>
      </c>
      <c r="BG7" s="30">
        <v>-3.42791115675954</v>
      </c>
      <c r="BH7" s="1">
        <v>1.5044</v>
      </c>
      <c r="BI7" s="1" t="s">
        <v>124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ht="15.15" customHeight="1" spans="1:88">
      <c r="A8" s="32" t="s">
        <v>125</v>
      </c>
      <c r="B8" t="s">
        <v>126</v>
      </c>
      <c r="E8" s="1" t="s">
        <v>127</v>
      </c>
      <c r="H8" s="1">
        <v>4</v>
      </c>
      <c r="I8" s="1">
        <v>1.171</v>
      </c>
      <c r="J8" s="22">
        <v>0.085470085470095</v>
      </c>
      <c r="K8">
        <v>4</v>
      </c>
      <c r="L8">
        <v>1.171</v>
      </c>
      <c r="M8" s="23" t="s">
        <v>68</v>
      </c>
      <c r="N8" s="22">
        <f t="shared" si="0"/>
        <v>-0.597779675491043</v>
      </c>
      <c r="O8" s="1">
        <v>1.164</v>
      </c>
      <c r="P8" s="13" t="s">
        <v>128</v>
      </c>
      <c r="Q8" s="22">
        <f t="shared" si="1"/>
        <v>5.97779675491034</v>
      </c>
      <c r="R8" s="1">
        <v>1.241</v>
      </c>
      <c r="S8" s="13" t="s">
        <v>129</v>
      </c>
      <c r="T8" s="25">
        <v>-2.56191289496157</v>
      </c>
      <c r="U8">
        <v>1.141</v>
      </c>
      <c r="V8" t="s">
        <v>70</v>
      </c>
      <c r="W8" s="22">
        <v>5.63620836891546</v>
      </c>
      <c r="X8">
        <v>1.237</v>
      </c>
      <c r="Y8" s="1" t="s">
        <v>89</v>
      </c>
      <c r="Z8" s="22">
        <v>3.67207514944491</v>
      </c>
      <c r="AA8">
        <v>1.214</v>
      </c>
      <c r="AB8" s="1" t="s">
        <v>88</v>
      </c>
      <c r="AC8" s="22">
        <v>4.69684030742954</v>
      </c>
      <c r="AD8" s="1">
        <v>1.226</v>
      </c>
      <c r="AE8" s="1" t="s">
        <v>130</v>
      </c>
      <c r="AF8" s="22">
        <v>2.47651579846285</v>
      </c>
      <c r="AG8" s="1">
        <v>1.2</v>
      </c>
      <c r="AH8" s="1" t="s">
        <v>90</v>
      </c>
      <c r="AI8" s="22">
        <v>6.57557643040136</v>
      </c>
      <c r="AJ8" s="1">
        <v>1.248</v>
      </c>
      <c r="AK8" s="1" t="s">
        <v>99</v>
      </c>
      <c r="AL8" s="22">
        <v>4.09906063193852</v>
      </c>
      <c r="AM8" s="1">
        <v>1.219</v>
      </c>
      <c r="AN8" s="1" t="s">
        <v>77</v>
      </c>
      <c r="AO8" s="28">
        <v>10.2476515798463</v>
      </c>
      <c r="AP8" s="1">
        <v>1.291</v>
      </c>
      <c r="AQ8" s="1" t="s">
        <v>119</v>
      </c>
      <c r="AR8" s="22">
        <v>-0.597779675491043</v>
      </c>
      <c r="AS8" s="1">
        <v>1.164</v>
      </c>
      <c r="AT8" s="1" t="s">
        <v>100</v>
      </c>
      <c r="AU8" s="22">
        <v>8.79590093936806</v>
      </c>
      <c r="AV8" s="1">
        <v>1.274</v>
      </c>
      <c r="AW8" s="1" t="s">
        <v>131</v>
      </c>
      <c r="AX8" s="22">
        <v>5.29461998292058</v>
      </c>
      <c r="AY8" s="1">
        <v>1.233</v>
      </c>
      <c r="AZ8" s="1" t="s">
        <v>107</v>
      </c>
      <c r="BA8" s="30"/>
      <c r="BB8" s="1"/>
      <c r="BC8" s="1"/>
      <c r="BD8" s="30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ht="15.15" customHeight="1" spans="1:88">
      <c r="A9" s="31" t="s">
        <v>132</v>
      </c>
      <c r="B9" t="s">
        <v>133</v>
      </c>
      <c r="E9" t="s">
        <v>134</v>
      </c>
      <c r="G9" t="s">
        <v>67</v>
      </c>
      <c r="H9" s="1">
        <v>3</v>
      </c>
      <c r="I9" s="1">
        <v>1.4791</v>
      </c>
      <c r="J9" s="22">
        <v>0.108291032148903</v>
      </c>
      <c r="K9">
        <v>1</v>
      </c>
      <c r="L9">
        <v>1.4791</v>
      </c>
      <c r="M9" s="23" t="s">
        <v>68</v>
      </c>
      <c r="N9" s="22">
        <f t="shared" si="0"/>
        <v>-8.22797647217904</v>
      </c>
      <c r="O9" s="1">
        <v>1.3574</v>
      </c>
      <c r="P9" s="13" t="s">
        <v>135</v>
      </c>
      <c r="Q9" s="22">
        <f t="shared" si="1"/>
        <v>1.62936921100669</v>
      </c>
      <c r="R9" s="1">
        <v>1.5032</v>
      </c>
      <c r="S9" s="13" t="s">
        <v>86</v>
      </c>
      <c r="T9" s="22">
        <v>-0.108173889527418</v>
      </c>
      <c r="U9">
        <v>1.4775</v>
      </c>
      <c r="V9" t="s">
        <v>98</v>
      </c>
      <c r="W9" s="22">
        <v>0.135217361909269</v>
      </c>
      <c r="X9">
        <v>1.4811</v>
      </c>
      <c r="Y9" s="1" t="s">
        <v>71</v>
      </c>
      <c r="Z9" s="22">
        <v>-2.00121695625719</v>
      </c>
      <c r="AA9">
        <v>1.4495</v>
      </c>
      <c r="AB9" s="1" t="s">
        <v>70</v>
      </c>
      <c r="AC9" s="28">
        <v>1.62936921100669</v>
      </c>
      <c r="AD9" s="1">
        <v>1.5032</v>
      </c>
      <c r="AE9" s="1" t="s">
        <v>89</v>
      </c>
      <c r="AF9" s="22">
        <v>-0.966804137651273</v>
      </c>
      <c r="AG9" s="1">
        <v>1.4648</v>
      </c>
      <c r="AH9" s="1" t="s">
        <v>88</v>
      </c>
      <c r="AI9" s="22">
        <v>-1.46034750862011</v>
      </c>
      <c r="AJ9" s="1">
        <v>1.4575</v>
      </c>
      <c r="AK9" s="1" t="s">
        <v>130</v>
      </c>
      <c r="AL9" s="22">
        <v>-3.1843688729633</v>
      </c>
      <c r="AM9" s="1">
        <v>1.432</v>
      </c>
      <c r="AN9" s="1" t="s">
        <v>90</v>
      </c>
      <c r="AO9" s="22">
        <v>-5.645324859712</v>
      </c>
      <c r="AP9" s="1">
        <v>1.3956</v>
      </c>
      <c r="AQ9" s="1" t="s">
        <v>79</v>
      </c>
      <c r="AR9" s="22">
        <v>-6.19295517544453</v>
      </c>
      <c r="AS9" s="1">
        <v>1.3875</v>
      </c>
      <c r="AT9" s="1" t="s">
        <v>114</v>
      </c>
      <c r="AU9" s="22">
        <v>-4.73260766682442</v>
      </c>
      <c r="AV9" s="1">
        <v>1.4091</v>
      </c>
      <c r="AW9" s="1" t="s">
        <v>99</v>
      </c>
      <c r="AX9" s="25">
        <v>-8.22797647217904</v>
      </c>
      <c r="AY9" s="1">
        <v>1.3574</v>
      </c>
      <c r="AZ9" s="1" t="s">
        <v>78</v>
      </c>
      <c r="BA9" s="30">
        <v>-6.74734635927254</v>
      </c>
      <c r="BB9" s="1">
        <v>1.3793</v>
      </c>
      <c r="BC9" s="1" t="s">
        <v>117</v>
      </c>
      <c r="BD9" s="30">
        <v>-5.63180312352107</v>
      </c>
      <c r="BE9" s="1">
        <v>1.3958</v>
      </c>
      <c r="BF9" s="1" t="s">
        <v>123</v>
      </c>
      <c r="BG9" s="30">
        <v>-8.29558515313366</v>
      </c>
      <c r="BH9" s="1">
        <v>1.3564</v>
      </c>
      <c r="BI9" s="1" t="s">
        <v>136</v>
      </c>
      <c r="BJ9" s="30">
        <v>-4.39456426205126</v>
      </c>
      <c r="BK9" s="1">
        <v>1.4141</v>
      </c>
      <c r="BL9" s="1" t="s">
        <v>137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ht="15.15" customHeight="1" spans="1:88">
      <c r="A10" s="31" t="s">
        <v>138</v>
      </c>
      <c r="B10" t="s">
        <v>139</v>
      </c>
      <c r="E10" s="1" t="s">
        <v>140</v>
      </c>
      <c r="H10" s="1">
        <v>3</v>
      </c>
      <c r="I10" s="1">
        <v>1.0392</v>
      </c>
      <c r="J10" s="22">
        <v>-0.50741981809479</v>
      </c>
      <c r="K10">
        <v>2</v>
      </c>
      <c r="L10">
        <v>1.0392</v>
      </c>
      <c r="M10" s="23" t="s">
        <v>68</v>
      </c>
      <c r="N10" s="22">
        <f t="shared" si="0"/>
        <v>-3.73364126250962</v>
      </c>
      <c r="O10" s="1">
        <v>1.0004</v>
      </c>
      <c r="P10" s="13" t="s">
        <v>97</v>
      </c>
      <c r="Q10" s="22">
        <f t="shared" si="1"/>
        <v>4.90762124711318</v>
      </c>
      <c r="R10" s="1">
        <v>1.0902</v>
      </c>
      <c r="S10" s="13" t="s">
        <v>86</v>
      </c>
      <c r="T10" s="22">
        <v>-0.808314087759812</v>
      </c>
      <c r="U10">
        <v>1.0308</v>
      </c>
      <c r="V10" t="s">
        <v>70</v>
      </c>
      <c r="W10" s="22">
        <v>0.779445727482679</v>
      </c>
      <c r="X10">
        <v>1.0473</v>
      </c>
      <c r="Y10" s="1" t="s">
        <v>71</v>
      </c>
      <c r="Z10" s="22">
        <v>2.65588914549654</v>
      </c>
      <c r="AA10">
        <v>1.0668</v>
      </c>
      <c r="AB10" s="1" t="s">
        <v>104</v>
      </c>
      <c r="AC10" s="28">
        <v>4.90762124711318</v>
      </c>
      <c r="AD10" s="1">
        <v>1.0902</v>
      </c>
      <c r="AE10" s="1" t="s">
        <v>89</v>
      </c>
      <c r="AF10" s="22">
        <v>0.548498845265593</v>
      </c>
      <c r="AG10" s="1">
        <v>1.0449</v>
      </c>
      <c r="AH10" s="1" t="s">
        <v>90</v>
      </c>
      <c r="AI10" s="22">
        <v>3.49307159353349</v>
      </c>
      <c r="AJ10" s="1">
        <v>1.0755</v>
      </c>
      <c r="AK10" s="1" t="s">
        <v>75</v>
      </c>
      <c r="AL10" s="30">
        <v>-2.87721324095456</v>
      </c>
      <c r="AM10" s="1">
        <v>1.0093</v>
      </c>
      <c r="AN10" s="1" t="s">
        <v>92</v>
      </c>
      <c r="AO10" s="30">
        <v>2.4345650500385</v>
      </c>
      <c r="AP10" s="1">
        <v>1.0645</v>
      </c>
      <c r="AQ10" s="1" t="s">
        <v>130</v>
      </c>
      <c r="AR10" s="29">
        <v>-3.73364126250962</v>
      </c>
      <c r="AS10" s="1">
        <v>1.0004</v>
      </c>
      <c r="AT10" s="1" t="s">
        <v>80</v>
      </c>
      <c r="AU10" s="30">
        <v>-2.29984603541184</v>
      </c>
      <c r="AV10" s="1">
        <v>1.0153</v>
      </c>
      <c r="AW10" s="1" t="s">
        <v>117</v>
      </c>
      <c r="AX10" s="1"/>
      <c r="AY10" s="1"/>
      <c r="AZ10" s="1"/>
      <c r="BA10" s="8"/>
      <c r="BB10" s="1"/>
      <c r="BC10" s="1"/>
      <c r="BD10" s="8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5.15" customHeight="1" spans="1:88">
      <c r="A11" s="31" t="s">
        <v>141</v>
      </c>
      <c r="B11" t="s">
        <v>142</v>
      </c>
      <c r="E11" s="1" t="s">
        <v>143</v>
      </c>
      <c r="H11" s="1">
        <v>3</v>
      </c>
      <c r="I11" s="1">
        <v>1.3088</v>
      </c>
      <c r="J11" s="22">
        <v>-0.916042092512681</v>
      </c>
      <c r="K11">
        <v>1</v>
      </c>
      <c r="L11">
        <v>1.3088</v>
      </c>
      <c r="M11" s="23" t="s">
        <v>68</v>
      </c>
      <c r="N11" s="22">
        <f t="shared" si="0"/>
        <v>-8.43520782396088</v>
      </c>
      <c r="O11" s="1">
        <v>1.1984</v>
      </c>
      <c r="P11" s="13" t="s">
        <v>128</v>
      </c>
      <c r="Q11" s="22">
        <f t="shared" si="1"/>
        <v>4.42389975550123</v>
      </c>
      <c r="R11" s="1">
        <v>1.3667</v>
      </c>
      <c r="S11" s="13" t="s">
        <v>86</v>
      </c>
      <c r="T11" s="22">
        <v>-1.39058679706601</v>
      </c>
      <c r="U11">
        <v>1.2906</v>
      </c>
      <c r="V11" t="s">
        <v>70</v>
      </c>
      <c r="W11" s="22">
        <v>0.924511002444988</v>
      </c>
      <c r="X11">
        <v>1.3209</v>
      </c>
      <c r="Y11" s="1" t="s">
        <v>98</v>
      </c>
      <c r="Z11" s="22">
        <v>1.79553789731052</v>
      </c>
      <c r="AA11">
        <v>1.3323</v>
      </c>
      <c r="AB11" s="1" t="s">
        <v>104</v>
      </c>
      <c r="AC11" s="28">
        <v>4.42389975550123</v>
      </c>
      <c r="AD11" s="1">
        <v>1.3667</v>
      </c>
      <c r="AE11" s="1" t="s">
        <v>89</v>
      </c>
      <c r="AF11" s="22">
        <v>-2.84229828850855</v>
      </c>
      <c r="AG11" s="1">
        <v>1.2716</v>
      </c>
      <c r="AH11" s="1" t="s">
        <v>114</v>
      </c>
      <c r="AI11" s="22">
        <v>2.7429706601467</v>
      </c>
      <c r="AJ11" s="1">
        <v>1.3447</v>
      </c>
      <c r="AK11" s="1" t="s">
        <v>75</v>
      </c>
      <c r="AL11" s="22">
        <v>-5.18795843520783</v>
      </c>
      <c r="AM11" s="1">
        <v>1.2409</v>
      </c>
      <c r="AN11" s="1" t="s">
        <v>78</v>
      </c>
      <c r="AO11" s="22">
        <v>-1.5739608801956</v>
      </c>
      <c r="AP11" s="1">
        <v>1.2882</v>
      </c>
      <c r="AQ11" s="1" t="s">
        <v>79</v>
      </c>
      <c r="AR11" s="22">
        <v>-6.64731051344743</v>
      </c>
      <c r="AS11" s="1">
        <v>1.2218</v>
      </c>
      <c r="AT11" s="1" t="s">
        <v>93</v>
      </c>
      <c r="AU11" s="22">
        <v>-4.33221271393643</v>
      </c>
      <c r="AV11" s="1">
        <v>1.2521</v>
      </c>
      <c r="AW11" s="1" t="s">
        <v>117</v>
      </c>
      <c r="AX11" s="25">
        <v>-8.43520782396088</v>
      </c>
      <c r="AY11" s="1">
        <v>1.1984</v>
      </c>
      <c r="AZ11" s="1" t="s">
        <v>100</v>
      </c>
      <c r="BA11" s="22">
        <v>-1.84138141809291</v>
      </c>
      <c r="BB11" s="1">
        <v>1.2847</v>
      </c>
      <c r="BC11" s="1" t="s">
        <v>81</v>
      </c>
      <c r="BD11" s="7">
        <v>-4.18704156479217</v>
      </c>
      <c r="BE11" s="1">
        <v>1.254</v>
      </c>
      <c r="BF11" s="1" t="s">
        <v>144</v>
      </c>
      <c r="BG11" s="30">
        <v>-5.33312958435207</v>
      </c>
      <c r="BH11" s="1">
        <v>1.239</v>
      </c>
      <c r="BI11" s="1" t="s">
        <v>106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5.15" customHeight="1" spans="1:88">
      <c r="A12" s="32" t="s">
        <v>145</v>
      </c>
      <c r="B12" t="s">
        <v>146</v>
      </c>
      <c r="H12" s="1">
        <v>5</v>
      </c>
      <c r="I12" s="1">
        <v>2.248</v>
      </c>
      <c r="J12" s="22">
        <v>-1.87690964644259</v>
      </c>
      <c r="K12">
        <v>1</v>
      </c>
      <c r="L12">
        <v>2.387</v>
      </c>
      <c r="M12" s="23" t="s">
        <v>68</v>
      </c>
      <c r="N12" s="22">
        <f t="shared" si="0"/>
        <v>-0.711743772241993</v>
      </c>
      <c r="O12" s="1">
        <v>2.232</v>
      </c>
      <c r="P12" s="13" t="s">
        <v>112</v>
      </c>
      <c r="Q12" s="22">
        <f t="shared" si="1"/>
        <v>8.22953736654802</v>
      </c>
      <c r="R12" s="1">
        <v>2.433</v>
      </c>
      <c r="S12" s="13" t="s">
        <v>69</v>
      </c>
      <c r="T12" s="22">
        <v>1.75953079178885</v>
      </c>
      <c r="U12">
        <v>2.429</v>
      </c>
      <c r="V12" t="s">
        <v>71</v>
      </c>
      <c r="W12" s="22">
        <v>1.80142438206955</v>
      </c>
      <c r="X12">
        <v>2.43</v>
      </c>
      <c r="Y12" s="1" t="s">
        <v>98</v>
      </c>
      <c r="Z12" s="22">
        <v>5.5299539170507</v>
      </c>
      <c r="AA12">
        <v>2.519</v>
      </c>
      <c r="AB12" s="1" t="s">
        <v>104</v>
      </c>
      <c r="AC12" s="22">
        <v>2.30414746543779</v>
      </c>
      <c r="AD12" s="1">
        <v>2.442</v>
      </c>
      <c r="AE12" s="1" t="s">
        <v>113</v>
      </c>
      <c r="AF12" s="22">
        <v>0.837871805613742</v>
      </c>
      <c r="AG12" s="1">
        <v>2.407</v>
      </c>
      <c r="AH12" s="1" t="s">
        <v>79</v>
      </c>
      <c r="AI12" s="28">
        <v>7.75031420192711</v>
      </c>
      <c r="AJ12" s="1">
        <v>2.572</v>
      </c>
      <c r="AK12" s="1" t="s">
        <v>73</v>
      </c>
      <c r="AL12" s="22">
        <v>-0.670297444490993</v>
      </c>
      <c r="AM12" s="1">
        <v>2.371</v>
      </c>
      <c r="AN12" s="1" t="s">
        <v>92</v>
      </c>
      <c r="AO12" s="22">
        <v>6.03267700041894</v>
      </c>
      <c r="AP12" s="1">
        <v>2.531</v>
      </c>
      <c r="AQ12" s="1" t="s">
        <v>75</v>
      </c>
      <c r="AR12" s="29">
        <v>-2.01089233347298</v>
      </c>
      <c r="AS12" s="1">
        <v>2.339</v>
      </c>
      <c r="AT12" s="1" t="s">
        <v>107</v>
      </c>
      <c r="AU12" s="30">
        <v>4.94344365312107</v>
      </c>
      <c r="AV12" s="1">
        <v>2.505</v>
      </c>
      <c r="AW12" s="1" t="s">
        <v>77</v>
      </c>
      <c r="AX12" s="1"/>
      <c r="AY12" s="1"/>
      <c r="AZ12" s="1"/>
      <c r="BA12" s="8"/>
      <c r="BB12" s="1"/>
      <c r="BC12" s="1"/>
      <c r="BD12" s="8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5.15" customHeight="1" spans="1:88">
      <c r="A13" s="11">
        <v>110011</v>
      </c>
      <c r="B13" t="s">
        <v>147</v>
      </c>
      <c r="E13" s="1" t="s">
        <v>148</v>
      </c>
      <c r="H13" s="1">
        <v>4</v>
      </c>
      <c r="I13" s="1">
        <v>4.7459</v>
      </c>
      <c r="J13" s="22">
        <v>-2.08784634111119</v>
      </c>
      <c r="K13">
        <v>3</v>
      </c>
      <c r="L13">
        <v>5.6359</v>
      </c>
      <c r="M13" s="23" t="s">
        <v>68</v>
      </c>
      <c r="N13" s="22">
        <f>(O13-I13-0.5)/(I13+0.5)*100</f>
        <v>-1.17996911874034</v>
      </c>
      <c r="O13" s="1">
        <v>5.184</v>
      </c>
      <c r="P13" s="13" t="s">
        <v>112</v>
      </c>
      <c r="Q13" s="22">
        <f>(R13-I13-0.5)/(I13+0.5)*100</f>
        <v>6.08856440267637</v>
      </c>
      <c r="R13" s="1">
        <v>5.5653</v>
      </c>
      <c r="S13" s="13" t="s">
        <v>86</v>
      </c>
      <c r="T13" s="22">
        <v>1.86483081672846</v>
      </c>
      <c r="U13">
        <v>5.741</v>
      </c>
      <c r="V13" t="s">
        <v>70</v>
      </c>
      <c r="W13" s="22">
        <v>2.49472133998119</v>
      </c>
      <c r="X13">
        <v>5.7765</v>
      </c>
      <c r="Y13" s="1" t="s">
        <v>113</v>
      </c>
      <c r="Z13" s="22">
        <v>4.37019819372238</v>
      </c>
      <c r="AA13">
        <v>5.8822</v>
      </c>
      <c r="AB13" s="1" t="s">
        <v>104</v>
      </c>
      <c r="AC13" s="28">
        <v>5.66724036977235</v>
      </c>
      <c r="AD13" s="1">
        <v>5.9553</v>
      </c>
      <c r="AE13" s="1" t="s">
        <v>89</v>
      </c>
      <c r="AF13" s="22">
        <v>2.99685941908124</v>
      </c>
      <c r="AG13" s="1">
        <v>5.8048</v>
      </c>
      <c r="AH13" s="1" t="s">
        <v>72</v>
      </c>
      <c r="AI13" s="22">
        <v>4.19276424351035</v>
      </c>
      <c r="AJ13" s="1">
        <v>5.8722</v>
      </c>
      <c r="AK13" s="1" t="s">
        <v>77</v>
      </c>
      <c r="AL13" s="22">
        <v>0.645859578771794</v>
      </c>
      <c r="AM13" s="1">
        <v>5.6723</v>
      </c>
      <c r="AN13" s="1" t="s">
        <v>79</v>
      </c>
      <c r="AO13" s="22">
        <v>1.05395766425947</v>
      </c>
      <c r="AP13" s="1">
        <v>5.6953</v>
      </c>
      <c r="AQ13" s="1" t="s">
        <v>99</v>
      </c>
      <c r="AR13" s="25">
        <v>-1.0983161518125</v>
      </c>
      <c r="AS13" s="1">
        <v>5.574</v>
      </c>
      <c r="AT13" s="1" t="s">
        <v>92</v>
      </c>
      <c r="AU13" s="30">
        <v>-0.839262584502933</v>
      </c>
      <c r="AV13" s="1">
        <v>5.5886</v>
      </c>
      <c r="AW13" s="1" t="s">
        <v>137</v>
      </c>
      <c r="AX13" s="30">
        <v>0.727479195869328</v>
      </c>
      <c r="AY13" s="1">
        <v>5.6769</v>
      </c>
      <c r="AZ13" s="1" t="s">
        <v>80</v>
      </c>
      <c r="BA13" s="8"/>
      <c r="BB13" s="1"/>
      <c r="BC13" s="1"/>
      <c r="BD13" s="8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ht="15.15" customHeight="1" spans="1:88">
      <c r="A14" s="11">
        <v>161725</v>
      </c>
      <c r="B14" t="s">
        <v>149</v>
      </c>
      <c r="C14" t="s">
        <v>150</v>
      </c>
      <c r="E14" s="19" t="s">
        <v>151</v>
      </c>
      <c r="H14" s="1">
        <v>3</v>
      </c>
      <c r="I14" s="1">
        <v>0.9686</v>
      </c>
      <c r="J14" s="22">
        <v>-2.54552771908643</v>
      </c>
      <c r="K14">
        <v>2</v>
      </c>
      <c r="L14">
        <v>2.0844</v>
      </c>
      <c r="M14" s="23" t="s">
        <v>68</v>
      </c>
      <c r="N14" s="22">
        <f t="shared" ref="N14:N25" si="2">(O14-I14)/I14*100</f>
        <v>-1.8480280817675</v>
      </c>
      <c r="O14" s="1">
        <v>0.9507</v>
      </c>
      <c r="P14" s="13" t="s">
        <v>112</v>
      </c>
      <c r="Q14" s="22">
        <f t="shared" ref="Q14:Q25" si="3">(R14-I14)/I14*100</f>
        <v>5.14144125542019</v>
      </c>
      <c r="R14" s="1">
        <v>1.0184</v>
      </c>
      <c r="S14" s="13" t="s">
        <v>69</v>
      </c>
      <c r="T14" s="22">
        <v>0.877950489349452</v>
      </c>
      <c r="U14">
        <v>2.1027</v>
      </c>
      <c r="V14" t="s">
        <v>70</v>
      </c>
      <c r="W14" s="22">
        <v>1.50163116484359</v>
      </c>
      <c r="X14">
        <v>2.1157</v>
      </c>
      <c r="Y14" s="1" t="s">
        <v>71</v>
      </c>
      <c r="Z14" s="22">
        <v>1.73671080406832</v>
      </c>
      <c r="AA14">
        <v>2.1206</v>
      </c>
      <c r="AB14" s="1" t="s">
        <v>88</v>
      </c>
      <c r="AC14" s="28">
        <v>2.38917674150834</v>
      </c>
      <c r="AD14" s="1">
        <v>2.1342</v>
      </c>
      <c r="AE14" s="1" t="s">
        <v>73</v>
      </c>
      <c r="AF14" s="29">
        <v>-0.858760314718865</v>
      </c>
      <c r="AG14" s="1">
        <v>2.0665</v>
      </c>
      <c r="AH14" s="1" t="s">
        <v>92</v>
      </c>
      <c r="AI14" s="30">
        <v>0.705238917674148</v>
      </c>
      <c r="AJ14" s="1">
        <v>2.0991</v>
      </c>
      <c r="AK14" s="1" t="s">
        <v>117</v>
      </c>
      <c r="AL14" s="8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8"/>
      <c r="BB14" s="1"/>
      <c r="BC14" s="1"/>
      <c r="BD14" s="8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ht="15.15" customHeight="1" spans="1:88">
      <c r="A15" s="33" t="s">
        <v>152</v>
      </c>
      <c r="B15" t="s">
        <v>153</v>
      </c>
      <c r="E15" s="15" t="s">
        <v>154</v>
      </c>
      <c r="G15" t="s">
        <v>155</v>
      </c>
      <c r="H15" s="1">
        <v>5</v>
      </c>
      <c r="I15" s="1">
        <v>1.726</v>
      </c>
      <c r="J15" s="22">
        <v>-2.59593679458239</v>
      </c>
      <c r="K15">
        <v>1</v>
      </c>
      <c r="L15">
        <v>1.801</v>
      </c>
      <c r="M15" s="23" t="s">
        <v>68</v>
      </c>
      <c r="N15" s="22">
        <f t="shared" si="2"/>
        <v>-1.33256083429895</v>
      </c>
      <c r="O15" s="1">
        <v>1.703</v>
      </c>
      <c r="P15" s="13" t="s">
        <v>112</v>
      </c>
      <c r="Q15" s="22">
        <f t="shared" si="3"/>
        <v>10.6604866743917</v>
      </c>
      <c r="R15" s="1">
        <v>1.91</v>
      </c>
      <c r="S15" s="13" t="s">
        <v>69</v>
      </c>
      <c r="T15" s="22">
        <v>1.94336479733482</v>
      </c>
      <c r="U15">
        <v>1.836</v>
      </c>
      <c r="V15" t="s">
        <v>71</v>
      </c>
      <c r="W15" s="22">
        <v>2.5541365907829</v>
      </c>
      <c r="X15">
        <v>1.847</v>
      </c>
      <c r="Y15" s="1" t="s">
        <v>98</v>
      </c>
      <c r="Z15" s="22">
        <v>3.05385896724043</v>
      </c>
      <c r="AA15">
        <v>1.856</v>
      </c>
      <c r="AB15" s="1" t="s">
        <v>72</v>
      </c>
      <c r="AC15" s="28">
        <v>10.2165463631316</v>
      </c>
      <c r="AD15" s="1">
        <v>1.985</v>
      </c>
      <c r="AE15" s="1" t="s">
        <v>73</v>
      </c>
      <c r="AF15" s="22">
        <v>-1.27706829539144</v>
      </c>
      <c r="AG15" s="1">
        <v>1.778</v>
      </c>
      <c r="AH15" s="1" t="s">
        <v>92</v>
      </c>
      <c r="AI15" s="22">
        <v>8.43975569128263</v>
      </c>
      <c r="AJ15" s="1">
        <v>1.953</v>
      </c>
      <c r="AK15" s="1" t="s">
        <v>75</v>
      </c>
      <c r="AL15" s="22">
        <v>-4.55302609661298</v>
      </c>
      <c r="AM15" s="1">
        <v>1.719</v>
      </c>
      <c r="AN15" s="1" t="s">
        <v>116</v>
      </c>
      <c r="AO15" s="22">
        <v>5.83009439200444</v>
      </c>
      <c r="AP15" s="1">
        <v>1.906</v>
      </c>
      <c r="AQ15" s="1" t="s">
        <v>77</v>
      </c>
      <c r="AR15" s="22">
        <v>-5.83009439200444</v>
      </c>
      <c r="AS15" s="1">
        <v>1.696</v>
      </c>
      <c r="AT15" s="1" t="s">
        <v>123</v>
      </c>
      <c r="AU15" s="22">
        <v>0.49972237645753</v>
      </c>
      <c r="AV15" s="1">
        <v>1.81</v>
      </c>
      <c r="AW15" s="1" t="s">
        <v>117</v>
      </c>
      <c r="AX15" s="22">
        <v>-7.49583564686285</v>
      </c>
      <c r="AY15" s="1">
        <v>1.666</v>
      </c>
      <c r="AZ15" s="1" t="s">
        <v>156</v>
      </c>
      <c r="BA15" s="22">
        <v>-4.16435313714603</v>
      </c>
      <c r="BB15" s="1">
        <v>1.726</v>
      </c>
      <c r="BC15" s="1" t="s">
        <v>100</v>
      </c>
      <c r="BD15" s="25">
        <v>-10.2165463631316</v>
      </c>
      <c r="BE15" s="1">
        <v>1.617</v>
      </c>
      <c r="BF15" s="1" t="s">
        <v>107</v>
      </c>
      <c r="BG15" s="30">
        <v>-6.60744031093837</v>
      </c>
      <c r="BH15" s="1">
        <v>1.682</v>
      </c>
      <c r="BI15" s="1" t="s">
        <v>157</v>
      </c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ht="15.15" customHeight="1" spans="1:88">
      <c r="A16" s="33" t="s">
        <v>158</v>
      </c>
      <c r="B16" t="s">
        <v>159</v>
      </c>
      <c r="E16" s="1" t="s">
        <v>160</v>
      </c>
      <c r="G16" t="s">
        <v>155</v>
      </c>
      <c r="H16" s="1">
        <v>5</v>
      </c>
      <c r="I16" s="1">
        <v>1.6762</v>
      </c>
      <c r="J16" s="22">
        <v>-2.62576972231905</v>
      </c>
      <c r="K16">
        <v>1</v>
      </c>
      <c r="L16">
        <v>1.6762</v>
      </c>
      <c r="M16" s="23" t="s">
        <v>68</v>
      </c>
      <c r="N16" s="22">
        <f t="shared" si="2"/>
        <v>-1.62868392793222</v>
      </c>
      <c r="O16" s="1">
        <v>1.6489</v>
      </c>
      <c r="P16" s="13" t="s">
        <v>112</v>
      </c>
      <c r="Q16" s="22">
        <f t="shared" si="3"/>
        <v>11.4544803722706</v>
      </c>
      <c r="R16" s="1">
        <v>1.8682</v>
      </c>
      <c r="S16" s="13" t="s">
        <v>69</v>
      </c>
      <c r="T16" s="22">
        <v>2.16561269538241</v>
      </c>
      <c r="U16">
        <v>1.7125</v>
      </c>
      <c r="V16" t="s">
        <v>71</v>
      </c>
      <c r="W16" s="22">
        <v>2.69657558763871</v>
      </c>
      <c r="X16">
        <v>1.7214</v>
      </c>
      <c r="Y16" s="1" t="s">
        <v>98</v>
      </c>
      <c r="Z16" s="22">
        <v>-1.62868392793222</v>
      </c>
      <c r="AA16">
        <v>1.6489</v>
      </c>
      <c r="AB16" s="1" t="s">
        <v>92</v>
      </c>
      <c r="AC16" s="28">
        <v>11.4544803722706</v>
      </c>
      <c r="AD16" s="1">
        <v>1.8682</v>
      </c>
      <c r="AE16" s="1" t="s">
        <v>73</v>
      </c>
      <c r="AF16" s="22">
        <v>-0.513065266674618</v>
      </c>
      <c r="AG16" s="1">
        <v>1.6676</v>
      </c>
      <c r="AH16" s="1" t="s">
        <v>81</v>
      </c>
      <c r="AI16" s="22">
        <v>9.42011693115381</v>
      </c>
      <c r="AJ16" s="1">
        <v>1.8341</v>
      </c>
      <c r="AK16" s="1" t="s">
        <v>75</v>
      </c>
      <c r="AL16" s="22">
        <v>-3.6809449946307</v>
      </c>
      <c r="AM16" s="1">
        <v>1.6145</v>
      </c>
      <c r="AN16" s="1" t="s">
        <v>116</v>
      </c>
      <c r="AO16" s="22">
        <v>6.12098794893211</v>
      </c>
      <c r="AP16" s="1">
        <v>1.7788</v>
      </c>
      <c r="AQ16" s="1" t="s">
        <v>77</v>
      </c>
      <c r="AR16" s="22">
        <v>-4.79656365588831</v>
      </c>
      <c r="AS16" s="1">
        <v>1.5958</v>
      </c>
      <c r="AT16" s="1" t="s">
        <v>123</v>
      </c>
      <c r="AU16" s="22">
        <v>1.56902517599332</v>
      </c>
      <c r="AV16" s="1">
        <v>1.7025</v>
      </c>
      <c r="AW16" s="1" t="s">
        <v>76</v>
      </c>
      <c r="AX16" s="22">
        <v>-5.94797756830927</v>
      </c>
      <c r="AY16" s="1">
        <v>1.5765</v>
      </c>
      <c r="AZ16" s="1" t="s">
        <v>156</v>
      </c>
      <c r="BA16" s="22">
        <v>0.489201765899057</v>
      </c>
      <c r="BB16" s="1">
        <v>1.6844</v>
      </c>
      <c r="BC16" s="1" t="s">
        <v>117</v>
      </c>
      <c r="BD16" s="22">
        <v>-8.34625939625343</v>
      </c>
      <c r="BE16" s="1">
        <v>1.5363</v>
      </c>
      <c r="BF16" s="1" t="s">
        <v>107</v>
      </c>
      <c r="BG16" s="30">
        <v>-3.02469872330271</v>
      </c>
      <c r="BH16" s="1">
        <v>1.6255</v>
      </c>
      <c r="BI16" s="1" t="s">
        <v>100</v>
      </c>
      <c r="BJ16" s="29">
        <v>-9.49767330867438</v>
      </c>
      <c r="BK16" s="1">
        <v>1.517</v>
      </c>
      <c r="BL16" s="1" t="s">
        <v>161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ht="15.15" customHeight="1" spans="1:88">
      <c r="A17" s="32" t="s">
        <v>162</v>
      </c>
      <c r="B17" t="s">
        <v>163</v>
      </c>
      <c r="E17" s="15" t="s">
        <v>164</v>
      </c>
      <c r="G17" t="s">
        <v>67</v>
      </c>
      <c r="H17" s="1">
        <v>5</v>
      </c>
      <c r="I17" s="1">
        <v>1.5521</v>
      </c>
      <c r="J17" s="22">
        <v>-3.13904143784324</v>
      </c>
      <c r="K17">
        <v>1</v>
      </c>
      <c r="L17">
        <v>1.5521</v>
      </c>
      <c r="M17" s="23" t="s">
        <v>68</v>
      </c>
      <c r="N17" s="22">
        <f t="shared" si="2"/>
        <v>-1.74602151923202</v>
      </c>
      <c r="O17" s="1">
        <v>1.525</v>
      </c>
      <c r="P17" s="13" t="s">
        <v>112</v>
      </c>
      <c r="Q17" s="22">
        <f t="shared" si="3"/>
        <v>9.95425552477288</v>
      </c>
      <c r="R17" s="1">
        <v>1.7066</v>
      </c>
      <c r="S17" s="13" t="s">
        <v>69</v>
      </c>
      <c r="T17" s="22">
        <v>2.85419753881837</v>
      </c>
      <c r="U17">
        <v>1.5964</v>
      </c>
      <c r="V17" t="s">
        <v>71</v>
      </c>
      <c r="W17" s="22">
        <v>3.24077056890664</v>
      </c>
      <c r="X17">
        <v>1.6024</v>
      </c>
      <c r="Y17" s="1" t="s">
        <v>98</v>
      </c>
      <c r="Z17" s="22">
        <v>1.60427807486631</v>
      </c>
      <c r="AA17">
        <v>1.577</v>
      </c>
      <c r="AB17" s="1" t="s">
        <v>70</v>
      </c>
      <c r="AC17" s="28">
        <v>9.95425552477288</v>
      </c>
      <c r="AD17" s="1">
        <v>1.7066</v>
      </c>
      <c r="AE17" s="1" t="s">
        <v>89</v>
      </c>
      <c r="AF17" s="22">
        <v>1.10173313575156</v>
      </c>
      <c r="AG17" s="1">
        <v>1.5692</v>
      </c>
      <c r="AH17" s="1" t="s">
        <v>79</v>
      </c>
      <c r="AI17" s="22">
        <v>7.83454674312222</v>
      </c>
      <c r="AJ17" s="1">
        <v>1.6737</v>
      </c>
      <c r="AK17" s="1" t="s">
        <v>75</v>
      </c>
      <c r="AL17" s="22">
        <v>-1.74602151923202</v>
      </c>
      <c r="AM17" s="1">
        <v>1.525</v>
      </c>
      <c r="AN17" s="1" t="s">
        <v>92</v>
      </c>
      <c r="AO17" s="22">
        <v>5.25739320920043</v>
      </c>
      <c r="AP17" s="1">
        <v>1.6337</v>
      </c>
      <c r="AQ17" s="1" t="s">
        <v>77</v>
      </c>
      <c r="AR17" s="22">
        <v>-0.605631080471624</v>
      </c>
      <c r="AS17" s="1">
        <v>1.5427</v>
      </c>
      <c r="AT17" s="1" t="s">
        <v>80</v>
      </c>
      <c r="AU17" s="22">
        <v>1.94575091811095</v>
      </c>
      <c r="AV17" s="1">
        <v>1.5823</v>
      </c>
      <c r="AW17" s="1" t="s">
        <v>76</v>
      </c>
      <c r="AX17" s="22">
        <v>-4.7612911539205</v>
      </c>
      <c r="AY17" s="1">
        <v>1.4782</v>
      </c>
      <c r="AZ17" s="1" t="s">
        <v>116</v>
      </c>
      <c r="BA17" s="22">
        <v>0.850460666194181</v>
      </c>
      <c r="BB17" s="1">
        <v>1.5653</v>
      </c>
      <c r="BC17" s="1" t="s">
        <v>117</v>
      </c>
      <c r="BD17" s="26">
        <v>-8.56903550028993</v>
      </c>
      <c r="BE17" s="1">
        <v>1.4191</v>
      </c>
      <c r="BF17" s="1" t="s">
        <v>107</v>
      </c>
      <c r="BG17" s="30">
        <v>-0.418787449262287</v>
      </c>
      <c r="BH17" s="1">
        <v>1.5456</v>
      </c>
      <c r="BI17" s="1" t="s">
        <v>83</v>
      </c>
      <c r="BJ17" s="30">
        <v>-8.00850460666195</v>
      </c>
      <c r="BK17" s="1">
        <v>1.4278</v>
      </c>
      <c r="BL17" s="1" t="s">
        <v>136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r="18" ht="15.15" customHeight="1" spans="1:49">
      <c r="A18" s="11">
        <v>161723</v>
      </c>
      <c r="B18" t="s">
        <v>165</v>
      </c>
      <c r="E18" s="1" t="s">
        <v>166</v>
      </c>
      <c r="H18" s="1">
        <v>2</v>
      </c>
      <c r="I18">
        <v>1.106</v>
      </c>
      <c r="J18" s="7">
        <v>-0.566393958464441</v>
      </c>
      <c r="K18">
        <v>2</v>
      </c>
      <c r="L18">
        <v>1.1888</v>
      </c>
      <c r="M18" t="s">
        <v>68</v>
      </c>
      <c r="N18" s="22">
        <f t="shared" si="2"/>
        <v>1.31103074141048</v>
      </c>
      <c r="O18">
        <v>1.1205</v>
      </c>
      <c r="P18" s="24" t="s">
        <v>167</v>
      </c>
      <c r="Q18" s="22">
        <f t="shared" si="3"/>
        <v>4.88245931283904</v>
      </c>
      <c r="R18">
        <v>1.16</v>
      </c>
      <c r="S18" s="24" t="s">
        <v>168</v>
      </c>
      <c r="T18" s="7">
        <v>0.790713324360687</v>
      </c>
      <c r="U18">
        <v>1.1982</v>
      </c>
      <c r="V18" t="s">
        <v>113</v>
      </c>
      <c r="W18" s="7">
        <v>0.866419919246297</v>
      </c>
      <c r="X18">
        <v>1.1991</v>
      </c>
      <c r="Y18" t="s">
        <v>71</v>
      </c>
      <c r="Z18" s="7">
        <v>1.81695827725436</v>
      </c>
      <c r="AA18">
        <v>1.2104</v>
      </c>
      <c r="AB18" t="s">
        <v>72</v>
      </c>
      <c r="AC18" s="7">
        <v>2.49831763122475</v>
      </c>
      <c r="AD18">
        <v>1.2185</v>
      </c>
      <c r="AE18" t="s">
        <v>88</v>
      </c>
      <c r="AF18" s="7">
        <v>-1.0178331090175</v>
      </c>
      <c r="AG18">
        <v>1.1767</v>
      </c>
      <c r="AH18" t="s">
        <v>83</v>
      </c>
      <c r="AI18" s="27">
        <v>4.54239569313592</v>
      </c>
      <c r="AJ18">
        <v>1.2428</v>
      </c>
      <c r="AK18" t="s">
        <v>74</v>
      </c>
      <c r="AL18" s="7">
        <v>-3.07032301480484</v>
      </c>
      <c r="AM18">
        <v>1.1523</v>
      </c>
      <c r="AN18" t="s">
        <v>105</v>
      </c>
      <c r="AO18" s="7">
        <v>-0.967362045760436</v>
      </c>
      <c r="AP18">
        <v>1.1773</v>
      </c>
      <c r="AQ18" t="s">
        <v>116</v>
      </c>
      <c r="AR18" s="26">
        <v>-5.40040376850606</v>
      </c>
      <c r="AS18">
        <v>1.1246</v>
      </c>
      <c r="AT18" t="s">
        <v>169</v>
      </c>
      <c r="AU18" s="7">
        <v>-2.33008075370122</v>
      </c>
      <c r="AV18">
        <v>1.1611</v>
      </c>
      <c r="AW18" t="s">
        <v>106</v>
      </c>
    </row>
    <row r="19" ht="15.15" customHeight="1" spans="1:55">
      <c r="A19" s="34" t="s">
        <v>170</v>
      </c>
      <c r="B19" t="s">
        <v>171</v>
      </c>
      <c r="E19" s="1" t="s">
        <v>172</v>
      </c>
      <c r="H19" s="1">
        <v>3</v>
      </c>
      <c r="I19">
        <v>1.837</v>
      </c>
      <c r="J19" s="7">
        <v>0.108991825613079</v>
      </c>
      <c r="K19">
        <v>1</v>
      </c>
      <c r="L19">
        <v>1.837</v>
      </c>
      <c r="M19" t="s">
        <v>68</v>
      </c>
      <c r="N19" s="22">
        <f t="shared" si="2"/>
        <v>-3.48394120849211</v>
      </c>
      <c r="O19">
        <v>1.773</v>
      </c>
      <c r="P19" s="24" t="s">
        <v>173</v>
      </c>
      <c r="Q19" s="22">
        <f t="shared" si="3"/>
        <v>2.66739248775177</v>
      </c>
      <c r="R19">
        <v>1.886</v>
      </c>
      <c r="S19" s="24" t="s">
        <v>86</v>
      </c>
      <c r="T19" s="7">
        <v>-0.108873162765378</v>
      </c>
      <c r="U19">
        <v>1.835</v>
      </c>
      <c r="V19" t="s">
        <v>98</v>
      </c>
      <c r="W19" s="7">
        <v>0.163309744148074</v>
      </c>
      <c r="X19">
        <v>1.84</v>
      </c>
      <c r="Y19" t="s">
        <v>71</v>
      </c>
      <c r="Z19" s="7">
        <v>-2.17746325530757</v>
      </c>
      <c r="AA19">
        <v>1.797</v>
      </c>
      <c r="AB19" t="s">
        <v>70</v>
      </c>
      <c r="AC19" s="27">
        <v>1.57866086009799</v>
      </c>
      <c r="AD19">
        <v>1.866</v>
      </c>
      <c r="AE19" t="s">
        <v>89</v>
      </c>
      <c r="AF19" s="7">
        <v>-3.53837778987479</v>
      </c>
      <c r="AG19">
        <v>1.772</v>
      </c>
      <c r="AH19" t="s">
        <v>90</v>
      </c>
      <c r="AI19" s="7">
        <v>-0.979858464888406</v>
      </c>
      <c r="AJ19">
        <v>1.819</v>
      </c>
      <c r="AK19" t="s">
        <v>75</v>
      </c>
      <c r="AL19" s="7">
        <v>-6.69569951007077</v>
      </c>
      <c r="AM19">
        <v>1.714</v>
      </c>
      <c r="AN19" t="s">
        <v>114</v>
      </c>
      <c r="AO19" s="7">
        <v>-6.0424605334785</v>
      </c>
      <c r="AP19">
        <v>1.726</v>
      </c>
      <c r="AQ19" t="s">
        <v>79</v>
      </c>
      <c r="AR19" s="7">
        <v>-7.0223189983669</v>
      </c>
      <c r="AS19">
        <v>1.708</v>
      </c>
      <c r="AT19" t="s">
        <v>76</v>
      </c>
      <c r="AU19" s="7">
        <v>-5.28034839412085</v>
      </c>
      <c r="AV19">
        <v>1.74</v>
      </c>
      <c r="AW19" t="s">
        <v>99</v>
      </c>
      <c r="AX19" s="26">
        <v>-9.25421883505715</v>
      </c>
      <c r="AY19">
        <v>1.667</v>
      </c>
      <c r="AZ19" t="s">
        <v>93</v>
      </c>
      <c r="BA19" s="7">
        <v>-7.18562874251497</v>
      </c>
      <c r="BB19">
        <v>1.705</v>
      </c>
      <c r="BC19" t="s">
        <v>94</v>
      </c>
    </row>
    <row r="20" ht="15.15" customHeight="1" spans="1:61">
      <c r="A20" s="35" t="s">
        <v>174</v>
      </c>
      <c r="B20" t="s">
        <v>175</v>
      </c>
      <c r="H20" s="1">
        <v>4</v>
      </c>
      <c r="I20">
        <v>0.8983</v>
      </c>
      <c r="J20" s="7">
        <v>0.40236950933273</v>
      </c>
      <c r="K20">
        <v>1</v>
      </c>
      <c r="L20">
        <v>0.8983</v>
      </c>
      <c r="M20" t="s">
        <v>68</v>
      </c>
      <c r="N20" s="22">
        <f t="shared" si="2"/>
        <v>-0.63453189357676</v>
      </c>
      <c r="O20">
        <v>0.8926</v>
      </c>
      <c r="P20" s="24" t="s">
        <v>176</v>
      </c>
      <c r="Q20" s="22">
        <f t="shared" si="3"/>
        <v>12.980073472114</v>
      </c>
      <c r="R20">
        <v>1.0149</v>
      </c>
      <c r="S20" s="24" t="s">
        <v>177</v>
      </c>
      <c r="T20" s="26">
        <v>-0.400756985416891</v>
      </c>
      <c r="U20">
        <v>0.8947</v>
      </c>
      <c r="V20" t="s">
        <v>98</v>
      </c>
      <c r="W20" s="7">
        <v>0.467549816319713</v>
      </c>
      <c r="X20">
        <v>0.9025</v>
      </c>
      <c r="Y20" t="s">
        <v>113</v>
      </c>
      <c r="Z20" s="7">
        <v>1.2356673717021</v>
      </c>
      <c r="AA20">
        <v>0.9094</v>
      </c>
      <c r="AB20" t="s">
        <v>72</v>
      </c>
      <c r="AC20" s="7">
        <v>1.71434932650562</v>
      </c>
      <c r="AD20">
        <v>0.9137</v>
      </c>
      <c r="AE20" t="s">
        <v>89</v>
      </c>
      <c r="AF20" s="7">
        <v>3.94077702326617</v>
      </c>
      <c r="AG20">
        <v>0.9337</v>
      </c>
      <c r="AH20" t="s">
        <v>74</v>
      </c>
      <c r="AI20" s="7">
        <v>4.4305911165535</v>
      </c>
      <c r="AJ20">
        <v>0.9381</v>
      </c>
      <c r="AK20" t="s">
        <v>77</v>
      </c>
      <c r="AL20" s="7">
        <v>2.28208838917956</v>
      </c>
      <c r="AM20">
        <v>0.9188</v>
      </c>
      <c r="AN20" t="s">
        <v>114</v>
      </c>
      <c r="AO20" s="7">
        <v>3.12813091394857</v>
      </c>
      <c r="AP20">
        <v>0.9264</v>
      </c>
      <c r="AQ20" t="s">
        <v>117</v>
      </c>
      <c r="AR20" s="7">
        <v>5.92229767338306</v>
      </c>
      <c r="AS20">
        <v>0.9515</v>
      </c>
      <c r="AT20" t="s">
        <v>123</v>
      </c>
      <c r="AU20" s="7">
        <v>7.98174329288656</v>
      </c>
      <c r="AV20">
        <v>0.97</v>
      </c>
      <c r="AW20" t="s">
        <v>81</v>
      </c>
      <c r="AX20" s="7">
        <v>7.88155404653234</v>
      </c>
      <c r="AY20">
        <v>0.9691</v>
      </c>
      <c r="AZ20" t="s">
        <v>156</v>
      </c>
      <c r="BA20" s="7">
        <v>6.62362239786263</v>
      </c>
      <c r="BB20">
        <v>0.9578</v>
      </c>
      <c r="BC20" t="s">
        <v>106</v>
      </c>
      <c r="BD20" s="7">
        <v>9.23967494155627</v>
      </c>
      <c r="BE20">
        <v>0.9813</v>
      </c>
      <c r="BF20" t="s">
        <v>144</v>
      </c>
      <c r="BG20" s="27">
        <v>9.99666035845486</v>
      </c>
      <c r="BH20">
        <v>0.9881</v>
      </c>
      <c r="BI20" t="s">
        <v>178</v>
      </c>
    </row>
    <row r="21" ht="15.15" customHeight="1" spans="1:55">
      <c r="A21" s="34" t="s">
        <v>179</v>
      </c>
      <c r="B21" s="1" t="s">
        <v>180</v>
      </c>
      <c r="C21" s="1" t="s">
        <v>181</v>
      </c>
      <c r="H21" s="1">
        <v>3</v>
      </c>
      <c r="I21">
        <v>2.64</v>
      </c>
      <c r="J21" s="7">
        <v>-0.113507377979556</v>
      </c>
      <c r="K21">
        <v>1</v>
      </c>
      <c r="L21">
        <v>2.64</v>
      </c>
      <c r="M21" t="s">
        <v>98</v>
      </c>
      <c r="N21" s="22">
        <f t="shared" si="2"/>
        <v>-8.82575757575758</v>
      </c>
      <c r="O21" s="1">
        <v>2.407</v>
      </c>
      <c r="P21" s="12" t="s">
        <v>128</v>
      </c>
      <c r="Q21" s="22">
        <f t="shared" si="3"/>
        <v>0.113636363636351</v>
      </c>
      <c r="R21" s="1">
        <v>2.643</v>
      </c>
      <c r="S21" s="13" t="s">
        <v>182</v>
      </c>
      <c r="T21" s="7">
        <v>-2.04545454545456</v>
      </c>
      <c r="U21">
        <v>2.586</v>
      </c>
      <c r="V21" t="s">
        <v>87</v>
      </c>
      <c r="W21" s="27">
        <v>0.113636363636351</v>
      </c>
      <c r="X21">
        <v>2.643</v>
      </c>
      <c r="Y21" t="s">
        <v>71</v>
      </c>
      <c r="Z21" s="7">
        <v>-3.03030303030303</v>
      </c>
      <c r="AA21">
        <v>2.56</v>
      </c>
      <c r="AB21" t="s">
        <v>74</v>
      </c>
      <c r="AC21" s="7">
        <v>-1.51515151515152</v>
      </c>
      <c r="AD21">
        <v>2.6</v>
      </c>
      <c r="AE21" t="s">
        <v>89</v>
      </c>
      <c r="AF21" s="7">
        <v>-5.90909090909091</v>
      </c>
      <c r="AG21">
        <v>2.484</v>
      </c>
      <c r="AH21" t="s">
        <v>117</v>
      </c>
      <c r="AI21" s="7">
        <v>-2.50000000000001</v>
      </c>
      <c r="AJ21">
        <v>2.574</v>
      </c>
      <c r="AK21" t="s">
        <v>130</v>
      </c>
      <c r="AL21" s="7">
        <v>-5.26515151515152</v>
      </c>
      <c r="AM21">
        <v>2.501</v>
      </c>
      <c r="AN21" t="s">
        <v>183</v>
      </c>
      <c r="AO21" s="7">
        <v>-3.59848484848486</v>
      </c>
      <c r="AP21">
        <v>2.545</v>
      </c>
      <c r="AQ21" t="s">
        <v>79</v>
      </c>
      <c r="AR21" s="26">
        <v>-8.82575757575758</v>
      </c>
      <c r="AS21">
        <v>2.407</v>
      </c>
      <c r="AT21" t="s">
        <v>100</v>
      </c>
      <c r="AU21" s="7">
        <v>-5.15151515151516</v>
      </c>
      <c r="AV21">
        <v>2.504</v>
      </c>
      <c r="AW21" t="s">
        <v>80</v>
      </c>
      <c r="AX21" s="7">
        <v>-7.61363636363637</v>
      </c>
      <c r="AY21">
        <v>2.439</v>
      </c>
      <c r="AZ21" t="s">
        <v>119</v>
      </c>
      <c r="BA21" s="7">
        <v>-7.15909090909091</v>
      </c>
      <c r="BB21">
        <v>2.451</v>
      </c>
      <c r="BC21" t="s">
        <v>105</v>
      </c>
    </row>
    <row r="22" ht="15.15" customHeight="1" spans="1:61">
      <c r="A22" s="11">
        <v>501016</v>
      </c>
      <c r="B22" t="s">
        <v>184</v>
      </c>
      <c r="H22" s="1">
        <v>4</v>
      </c>
      <c r="I22">
        <v>0.9656</v>
      </c>
      <c r="J22" s="7">
        <v>0.384655369581041</v>
      </c>
      <c r="K22">
        <v>1</v>
      </c>
      <c r="L22">
        <v>0.9656</v>
      </c>
      <c r="M22" t="s">
        <v>68</v>
      </c>
      <c r="N22" s="22">
        <f t="shared" si="2"/>
        <v>-2.56835128417565</v>
      </c>
      <c r="O22" s="1">
        <v>0.9408</v>
      </c>
      <c r="P22" s="12" t="s">
        <v>185</v>
      </c>
      <c r="Q22" s="22">
        <f t="shared" si="3"/>
        <v>13.7013256006628</v>
      </c>
      <c r="R22" s="1">
        <v>1.0979</v>
      </c>
      <c r="S22" s="13" t="s">
        <v>186</v>
      </c>
      <c r="T22" s="26">
        <v>-0.383181441590725</v>
      </c>
      <c r="U22">
        <v>0.9619</v>
      </c>
      <c r="V22" t="s">
        <v>98</v>
      </c>
      <c r="W22" s="7">
        <v>0.476387738193863</v>
      </c>
      <c r="X22">
        <v>0.9702</v>
      </c>
      <c r="Y22" t="s">
        <v>113</v>
      </c>
      <c r="Z22" s="7">
        <v>1.05633802816901</v>
      </c>
      <c r="AA22">
        <v>0.9758</v>
      </c>
      <c r="AB22" t="s">
        <v>72</v>
      </c>
      <c r="AC22" s="7">
        <v>1.6155758077879</v>
      </c>
      <c r="AD22">
        <v>0.9812</v>
      </c>
      <c r="AE22" t="s">
        <v>89</v>
      </c>
      <c r="AF22" s="7">
        <v>3.65575807787903</v>
      </c>
      <c r="AG22">
        <v>1.0009</v>
      </c>
      <c r="AH22" t="s">
        <v>74</v>
      </c>
      <c r="AI22" s="7">
        <v>4.19428334714167</v>
      </c>
      <c r="AJ22">
        <v>1.0061</v>
      </c>
      <c r="AK22" t="s">
        <v>77</v>
      </c>
      <c r="AL22" s="7">
        <v>2.1023198011599</v>
      </c>
      <c r="AM22">
        <v>0.9859</v>
      </c>
      <c r="AN22" t="s">
        <v>80</v>
      </c>
      <c r="AO22" s="7">
        <v>2.75476387738193</v>
      </c>
      <c r="AP22">
        <v>0.9922</v>
      </c>
      <c r="AQ22" t="s">
        <v>117</v>
      </c>
      <c r="AR22" s="7">
        <v>5.32311516155757</v>
      </c>
      <c r="AS22">
        <v>1.017</v>
      </c>
      <c r="AT22" t="s">
        <v>123</v>
      </c>
      <c r="AU22" s="7">
        <v>7.25973487986744</v>
      </c>
      <c r="AV22">
        <v>1.0357</v>
      </c>
      <c r="AW22" t="s">
        <v>81</v>
      </c>
      <c r="AX22" s="7">
        <v>7.02154101077051</v>
      </c>
      <c r="AY22">
        <v>1.0334</v>
      </c>
      <c r="AZ22" t="s">
        <v>156</v>
      </c>
      <c r="BA22" s="7">
        <v>6.02734051367026</v>
      </c>
      <c r="BB22">
        <v>1.0238</v>
      </c>
      <c r="BC22" t="s">
        <v>106</v>
      </c>
      <c r="BD22" s="7">
        <v>8.4092792046396</v>
      </c>
      <c r="BE22">
        <v>1.0468</v>
      </c>
      <c r="BF22" t="s">
        <v>144</v>
      </c>
      <c r="BG22" s="27">
        <v>9.15492957746479</v>
      </c>
      <c r="BH22">
        <v>1.054</v>
      </c>
      <c r="BI22" t="s">
        <v>178</v>
      </c>
    </row>
    <row r="23" ht="15.15" customHeight="1" spans="1:49">
      <c r="A23" s="11" t="s">
        <v>187</v>
      </c>
      <c r="B23" t="s">
        <v>188</v>
      </c>
      <c r="H23" s="1">
        <v>1</v>
      </c>
      <c r="I23">
        <v>1.7432</v>
      </c>
      <c r="J23" s="7">
        <v>-1.6696750902527</v>
      </c>
      <c r="K23">
        <v>3</v>
      </c>
      <c r="L23">
        <v>1.7632</v>
      </c>
      <c r="M23" t="s">
        <v>68</v>
      </c>
      <c r="N23" s="22">
        <f t="shared" si="2"/>
        <v>-6.01766865534649</v>
      </c>
      <c r="O23" s="1">
        <v>1.6383</v>
      </c>
      <c r="P23" s="12" t="s">
        <v>185</v>
      </c>
      <c r="Q23" s="22">
        <f t="shared" si="3"/>
        <v>5.49564020192748</v>
      </c>
      <c r="R23" s="1">
        <v>1.839</v>
      </c>
      <c r="S23" s="13" t="s">
        <v>189</v>
      </c>
      <c r="T23" s="7">
        <v>1.51429219600726</v>
      </c>
      <c r="U23">
        <v>1.7899</v>
      </c>
      <c r="V23" t="s">
        <v>190</v>
      </c>
      <c r="W23" s="27">
        <v>4.97391107078039</v>
      </c>
      <c r="X23">
        <v>1.8509</v>
      </c>
      <c r="Y23" t="s">
        <v>89</v>
      </c>
      <c r="Z23" s="7">
        <v>3.4312613430127</v>
      </c>
      <c r="AA23">
        <v>1.8237</v>
      </c>
      <c r="AB23" t="s">
        <v>104</v>
      </c>
      <c r="AC23" s="7">
        <v>3.89632486388385</v>
      </c>
      <c r="AD23">
        <v>1.8319</v>
      </c>
      <c r="AE23" t="s">
        <v>75</v>
      </c>
      <c r="AF23" s="7">
        <v>5.08166969147005</v>
      </c>
      <c r="AG23">
        <v>1.8528</v>
      </c>
      <c r="AH23" t="s">
        <v>74</v>
      </c>
      <c r="AI23" s="7">
        <v>2.76202359346642</v>
      </c>
      <c r="AJ23">
        <v>1.8119</v>
      </c>
      <c r="AK23" t="s">
        <v>76</v>
      </c>
      <c r="AL23" s="7">
        <v>0.748638838475492</v>
      </c>
      <c r="AM23">
        <v>1.7764</v>
      </c>
      <c r="AN23" t="s">
        <v>116</v>
      </c>
      <c r="AO23" s="7">
        <v>0.992513611615236</v>
      </c>
      <c r="AP23">
        <v>1.7807</v>
      </c>
      <c r="AQ23" t="s">
        <v>100</v>
      </c>
      <c r="AR23" s="26">
        <v>-0.147459165154274</v>
      </c>
      <c r="AS23">
        <v>1.7606</v>
      </c>
      <c r="AT23" t="s">
        <v>105</v>
      </c>
      <c r="AU23" s="7">
        <v>-0.391333938294018</v>
      </c>
      <c r="AV23">
        <v>1.7563</v>
      </c>
      <c r="AW23" t="s">
        <v>124</v>
      </c>
    </row>
    <row r="24" ht="15.15" customHeight="1" spans="1:52">
      <c r="A24" s="11" t="s">
        <v>191</v>
      </c>
      <c r="B24" t="s">
        <v>192</v>
      </c>
      <c r="H24" s="1">
        <v>1</v>
      </c>
      <c r="I24">
        <v>1.286</v>
      </c>
      <c r="J24" s="7">
        <v>-1.83206106870229</v>
      </c>
      <c r="K24">
        <v>2</v>
      </c>
      <c r="L24">
        <v>1.286</v>
      </c>
      <c r="M24" t="s">
        <v>68</v>
      </c>
      <c r="N24" s="22">
        <f t="shared" si="2"/>
        <v>-5.2099533437014</v>
      </c>
      <c r="O24" s="1">
        <v>1.219</v>
      </c>
      <c r="P24" s="12" t="s">
        <v>185</v>
      </c>
      <c r="Q24" s="22">
        <f t="shared" si="3"/>
        <v>5.2099533437014</v>
      </c>
      <c r="R24" s="1">
        <v>1.353</v>
      </c>
      <c r="S24" s="13" t="s">
        <v>193</v>
      </c>
      <c r="T24" s="7">
        <v>1.71073094867807</v>
      </c>
      <c r="U24">
        <v>1.308</v>
      </c>
      <c r="V24" t="s">
        <v>190</v>
      </c>
      <c r="W24" s="7">
        <v>3.65474339035769</v>
      </c>
      <c r="X24">
        <v>1.333</v>
      </c>
      <c r="Y24" t="s">
        <v>89</v>
      </c>
      <c r="Z24" s="7">
        <v>4.74339035769828</v>
      </c>
      <c r="AA24">
        <v>1.347</v>
      </c>
      <c r="AB24" t="s">
        <v>74</v>
      </c>
      <c r="AC24" s="27">
        <v>5.2099533437014</v>
      </c>
      <c r="AD24">
        <v>1.353</v>
      </c>
      <c r="AE24" t="s">
        <v>77</v>
      </c>
      <c r="AF24" s="7">
        <v>3.26594090202178</v>
      </c>
      <c r="AG24">
        <v>1.328</v>
      </c>
      <c r="AH24" t="s">
        <v>183</v>
      </c>
      <c r="AI24" s="7">
        <v>2.41057542768273</v>
      </c>
      <c r="AJ24">
        <v>1.317</v>
      </c>
      <c r="AK24" t="s">
        <v>92</v>
      </c>
      <c r="AL24" s="7">
        <v>0</v>
      </c>
      <c r="AM24">
        <v>1.286</v>
      </c>
      <c r="AN24" t="s">
        <v>116</v>
      </c>
      <c r="AO24" s="7">
        <v>-1.01088646967341</v>
      </c>
      <c r="AP24">
        <v>1.273</v>
      </c>
      <c r="AQ24" t="s">
        <v>124</v>
      </c>
      <c r="AR24" s="7">
        <v>-1.32192846034216</v>
      </c>
      <c r="AS24">
        <v>1.269</v>
      </c>
      <c r="AT24" t="s">
        <v>169</v>
      </c>
      <c r="AX24" s="26">
        <v>-2.33281493001555</v>
      </c>
      <c r="AY24">
        <v>1.256</v>
      </c>
      <c r="AZ24" t="s">
        <v>194</v>
      </c>
    </row>
    <row r="25" ht="15.15" customHeight="1" spans="1:49">
      <c r="A25" s="11" t="s">
        <v>195</v>
      </c>
      <c r="B25" t="s">
        <v>196</v>
      </c>
      <c r="H25" t="s">
        <v>197</v>
      </c>
      <c r="I25">
        <v>1.519</v>
      </c>
      <c r="J25" s="7">
        <v>-0.458715596330283</v>
      </c>
      <c r="K25">
        <v>2</v>
      </c>
      <c r="L25">
        <v>1.979</v>
      </c>
      <c r="M25" t="s">
        <v>68</v>
      </c>
      <c r="N25" s="22">
        <f t="shared" si="2"/>
        <v>-100</v>
      </c>
      <c r="P25" t="s">
        <v>97</v>
      </c>
      <c r="Q25" s="22">
        <f t="shared" si="3"/>
        <v>-100</v>
      </c>
      <c r="S25" t="s">
        <v>69</v>
      </c>
      <c r="T25" s="7">
        <v>-1.81910055583628</v>
      </c>
      <c r="U25">
        <v>1.943</v>
      </c>
      <c r="V25" t="s">
        <v>70</v>
      </c>
      <c r="W25" s="27">
        <v>0.404244567963618</v>
      </c>
      <c r="X25">
        <v>1.987</v>
      </c>
      <c r="Y25" t="s">
        <v>71</v>
      </c>
      <c r="Z25" s="7">
        <v>-1.11167256189995</v>
      </c>
      <c r="AA25">
        <v>1.957</v>
      </c>
      <c r="AB25" t="s">
        <v>88</v>
      </c>
      <c r="AC25" s="7">
        <v>0.101061141990905</v>
      </c>
      <c r="AD25">
        <v>1.981</v>
      </c>
      <c r="AE25" t="s">
        <v>89</v>
      </c>
      <c r="AF25" s="7">
        <v>-3.03183425972714</v>
      </c>
      <c r="AG25">
        <v>1.919</v>
      </c>
      <c r="AH25" t="s">
        <v>114</v>
      </c>
      <c r="AI25" s="7">
        <v>-0.960080848913599</v>
      </c>
      <c r="AJ25">
        <v>1.96</v>
      </c>
      <c r="AK25" t="s">
        <v>130</v>
      </c>
      <c r="AL25" s="7">
        <v>-3.68873168266802</v>
      </c>
      <c r="AM25">
        <v>1.906</v>
      </c>
      <c r="AN25" t="s">
        <v>92</v>
      </c>
      <c r="AO25" s="7">
        <v>-2.37493683678626</v>
      </c>
      <c r="AP25">
        <v>1.932</v>
      </c>
      <c r="AQ25" t="s">
        <v>79</v>
      </c>
      <c r="AR25" s="26">
        <v>-5.30570995452248</v>
      </c>
      <c r="AS25">
        <v>1.874</v>
      </c>
      <c r="AT25" t="s">
        <v>100</v>
      </c>
      <c r="AU25" s="7">
        <v>-3.33501768569985</v>
      </c>
      <c r="AV25">
        <v>1.913</v>
      </c>
      <c r="AW25" t="s">
        <v>117</v>
      </c>
    </row>
    <row r="26" ht="15.15" customHeight="1"/>
  </sheetData>
  <conditionalFormatting sqref="H2:H65536">
    <cfRule type="cellIs" dxfId="0" priority="6" operator="greaterThanOrEqual">
      <formula>3</formula>
    </cfRule>
    <cfRule type="cellIs" dxfId="1" priority="5" operator="greaterThanOrEqual">
      <formula>4</formula>
    </cfRule>
    <cfRule type="cellIs" dxfId="2" priority="7" operator="greaterThanOrEqual">
      <formula>2</formula>
    </cfRule>
    <cfRule type="cellIs" dxfId="3" priority="8" operator="greaterThanOrEqual">
      <formula>1</formula>
    </cfRule>
  </conditionalFormatting>
  <conditionalFormatting sqref="J2:J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BG2:BG65536">
    <cfRule type="cellIs" dxfId="0" priority="2" operator="lessThan">
      <formula>3</formula>
    </cfRule>
  </conditionalFormatting>
  <conditionalFormatting sqref="BJ2:BJ65536">
    <cfRule type="cellIs" dxfId="0" priority="1" operator="greaterThan">
      <formula>-3</formula>
    </cfRule>
  </conditionalFormatting>
  <conditionalFormatting sqref="N2:N65536 BD2:BD65536 AX2:AX65536 AR2:AR65536 AL2:AL65536 AF2:AF65536 Z2:Z65536 T2:T65536">
    <cfRule type="cellIs" dxfId="0" priority="10" operator="greaterThan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dxfId="1" priority="12" operator="greaterThan">
      <formula>0</formula>
    </cfRule>
    <cfRule type="cellIs" dxfId="2" priority="11" operator="lessThan">
      <formula>0</formula>
    </cfRule>
  </conditionalFormatting>
  <conditionalFormatting sqref="Q2:Q65536 AI2:AI65536 AC2:AC65536 BA2:BA65536 AO2:AO65536 W2:W65536 AU2:AU65536">
    <cfRule type="cellIs" dxfId="0" priority="9" operator="lessThan">
      <formula>3</formula>
    </cfRule>
  </conditionalFormatting>
  <conditionalFormatting sqref="BG2:BG65536 BJ2:BJ65536">
    <cfRule type="cellIs" dxfId="2" priority="3" operator="lessThan">
      <formula>0</formula>
    </cfRule>
    <cfRule type="cellIs" dxfId="1" priority="4" operator="greaterThan">
      <formula>0</formula>
    </cfRule>
  </conditionalFormatting>
  <hyperlinks>
    <hyperlink ref="B2" r:id="rId1" display="广发双擎升级混合"/>
    <hyperlink ref="B4" r:id="rId2" display="广发多元新兴股票"/>
    <hyperlink ref="B5" r:id="rId3" display="银华内需精选混合(LOF)"/>
    <hyperlink ref="B6" r:id="rId4" display="华宝中证医疗指数分级"/>
    <hyperlink ref="B7" r:id="rId5" display="汇添富创新医药混合"/>
    <hyperlink ref="B8" r:id="rId6" display="财通成长优选混合"/>
    <hyperlink ref="B9" r:id="rId7" display="华安智能生活混合"/>
    <hyperlink ref="B10" r:id="rId8" display="华宝科技ETF联接A"/>
    <hyperlink ref="B11" r:id="rId9" display="南方信息创新混合A"/>
    <hyperlink ref="B12" r:id="rId10" display="博时医疗保健行业混合A"/>
    <hyperlink ref="B13" r:id="rId11" display="易方达中小盘混合"/>
    <hyperlink ref="B14" r:id="rId12" display="招商中证白酒指数分级"/>
    <hyperlink ref="B15" r:id="rId13" display="中欧医疗健康混合C"/>
    <hyperlink ref="B16" r:id="rId14" display="广发医疗保健股票"/>
    <hyperlink ref="B17" r:id="rId15" display="农银医疗保健股票"/>
    <hyperlink ref="B18" r:id="rId16" display="招商中证银行指数分级"/>
    <hyperlink ref="B19" r:id="rId17" display="华安媒体互联网混合"/>
    <hyperlink ref="B20" r:id="rId18" display="南方中证全指证券ETF联接C"/>
    <hyperlink ref="B21" r:id="rId19" display="华安纳斯达克100指数"/>
    <hyperlink ref="B22" r:id="rId20" display="国泰中证申万证券行业指数"/>
    <hyperlink ref="B23" r:id="rId21" display="易方达上证50指数C"/>
    <hyperlink ref="B24" r:id="rId22" display="华夏上证50AH优选指数C"/>
    <hyperlink ref="B25" r:id="rId23" display="交银成长30混合"/>
    <hyperlink ref="B26" r:id="rId24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D25" sqref="D25"/>
    </sheetView>
  </sheetViews>
  <sheetFormatPr defaultColWidth="9" defaultRowHeight="14.4"/>
  <cols>
    <col min="1" max="1" width="11.5555555555556" style="1" customWidth="1"/>
    <col min="2" max="2" width="13.3333333333333" style="1" customWidth="1"/>
    <col min="4" max="4" width="6.55555555555556" style="2" customWidth="1"/>
    <col min="5" max="5" width="5.55555555555556" style="2" customWidth="1"/>
    <col min="6" max="6" width="10.1111111111111" style="3" customWidth="1"/>
    <col min="7" max="7" width="7.33333333333333" style="3" customWidth="1"/>
    <col min="8" max="8" width="5.55555555555556" style="2" customWidth="1"/>
    <col min="9" max="9" width="7.88888888888889" style="3" customWidth="1"/>
    <col min="10" max="10" width="6.77777777777778" style="3" customWidth="1"/>
    <col min="11" max="11" width="12.3333333333333" style="2" customWidth="1"/>
    <col min="12" max="12" width="9" style="3" customWidth="1"/>
    <col min="13" max="13" width="5.66666666666667" style="2" customWidth="1"/>
    <col min="14" max="14" width="9" style="2" customWidth="1"/>
    <col min="15" max="15" width="8.44444444444444" style="3" customWidth="1"/>
    <col min="17" max="17" width="9.66666666666667" style="2" customWidth="1"/>
    <col min="18" max="18" width="7.55555555555556" style="3" customWidth="1"/>
    <col min="19" max="19" width="10.6666666666667" style="2" hidden="1" customWidth="1"/>
    <col min="20" max="20" width="9" style="2" hidden="1" customWidth="1"/>
    <col min="21" max="21" width="7.22222222222222" style="3" customWidth="1"/>
    <col min="22" max="22" width="10.6666666666667" style="2" hidden="1" customWidth="1"/>
    <col min="23" max="23" width="9" style="2" hidden="1" customWidth="1"/>
    <col min="24" max="24" width="7.11111111111111" style="3" customWidth="1"/>
    <col min="25" max="25" width="10.6666666666667" style="2" hidden="1" customWidth="1"/>
    <col min="26" max="26" width="9" style="2" hidden="1" customWidth="1"/>
    <col min="27" max="27" width="7.33333333333333" style="3" customWidth="1"/>
    <col min="28" max="28" width="10.6666666666667" style="2" hidden="1" customWidth="1"/>
    <col min="29" max="29" width="9" style="2" hidden="1" customWidth="1"/>
    <col min="30" max="30" width="7.11111111111111" style="3" customWidth="1"/>
    <col min="31" max="31" width="10.6666666666667" style="2" hidden="1" customWidth="1"/>
    <col min="32" max="32" width="9" style="2" hidden="1" customWidth="1"/>
    <col min="33" max="33" width="6.88888888888889" style="3" customWidth="1"/>
    <col min="34" max="34" width="10.6666666666667" style="2" hidden="1" customWidth="1"/>
    <col min="35" max="35" width="9" style="2" hidden="1" customWidth="1"/>
    <col min="36" max="36" width="6.55555555555556" style="3" customWidth="1"/>
    <col min="37" max="37" width="10.6666666666667" style="2" hidden="1" customWidth="1"/>
    <col min="38" max="38" width="9" style="2" hidden="1" customWidth="1"/>
    <col min="39" max="39" width="6.88888888888889" style="3" customWidth="1"/>
    <col min="40" max="40" width="10.6666666666667" style="2" hidden="1" customWidth="1"/>
    <col min="41" max="41" width="9" style="2" hidden="1" customWidth="1"/>
    <col min="42" max="42" width="6.66666666666667" style="3" customWidth="1"/>
    <col min="43" max="43" width="10.6666666666667" style="2" hidden="1" customWidth="1"/>
    <col min="44" max="44" width="9" style="2" hidden="1" customWidth="1"/>
    <col min="45" max="45" width="6.33333333333333" style="3" customWidth="1"/>
    <col min="46" max="46" width="10.6666666666667" style="2" hidden="1" customWidth="1"/>
    <col min="47" max="47" width="9" style="2" hidden="1" customWidth="1"/>
    <col min="48" max="48" width="7" style="3" customWidth="1"/>
    <col min="49" max="49" width="10.6666666666667" style="2" hidden="1" customWidth="1"/>
    <col min="50" max="50" width="9" style="2" hidden="1" customWidth="1"/>
    <col min="51" max="51" width="7" style="3" customWidth="1"/>
    <col min="52" max="52" width="10.6666666666667" style="2" hidden="1" customWidth="1"/>
    <col min="53" max="53" width="9" style="2" hidden="1" customWidth="1"/>
    <col min="54" max="54" width="6.88888888888889" style="3" customWidth="1"/>
    <col min="55" max="55" width="10.6666666666667" style="2" hidden="1" customWidth="1"/>
    <col min="56" max="56" width="9" style="2" hidden="1" customWidth="1"/>
    <col min="57" max="57" width="7" style="3" customWidth="1"/>
    <col min="58" max="58" width="10.6666666666667" style="2" hidden="1" customWidth="1"/>
    <col min="59" max="59" width="9" style="2" hidden="1" customWidth="1"/>
    <col min="60" max="60" width="6.22222222222222" style="3" customWidth="1"/>
  </cols>
  <sheetData>
    <row r="1" ht="15.15" customHeight="1" spans="1:62">
      <c r="A1" t="s">
        <v>198</v>
      </c>
      <c r="B1" t="s">
        <v>199</v>
      </c>
      <c r="C1" t="s">
        <v>3</v>
      </c>
      <c r="D1" t="s">
        <v>7</v>
      </c>
      <c r="E1" t="s">
        <v>200</v>
      </c>
      <c r="F1" t="s">
        <v>201</v>
      </c>
      <c r="G1" t="s">
        <v>9</v>
      </c>
      <c r="H1" t="s">
        <v>10</v>
      </c>
      <c r="I1" t="s">
        <v>202</v>
      </c>
      <c r="J1" t="s">
        <v>203</v>
      </c>
      <c r="K1" t="s">
        <v>204</v>
      </c>
      <c r="L1" t="s">
        <v>13</v>
      </c>
      <c r="M1" t="s">
        <v>205</v>
      </c>
      <c r="N1" t="s">
        <v>206</v>
      </c>
      <c r="O1" t="s">
        <v>16</v>
      </c>
      <c r="P1" t="s">
        <v>207</v>
      </c>
      <c r="Q1" t="s">
        <v>208</v>
      </c>
      <c r="R1" t="s">
        <v>19</v>
      </c>
      <c r="S1" t="s">
        <v>209</v>
      </c>
      <c r="T1" t="s">
        <v>21</v>
      </c>
      <c r="U1" t="s">
        <v>22</v>
      </c>
      <c r="V1" t="s">
        <v>210</v>
      </c>
      <c r="W1" t="s">
        <v>24</v>
      </c>
      <c r="X1" t="s">
        <v>25</v>
      </c>
      <c r="Y1" t="s">
        <v>211</v>
      </c>
      <c r="Z1" t="s">
        <v>27</v>
      </c>
      <c r="AA1" t="s">
        <v>28</v>
      </c>
      <c r="AB1" t="s">
        <v>212</v>
      </c>
      <c r="AC1" t="s">
        <v>30</v>
      </c>
      <c r="AD1" t="s">
        <v>31</v>
      </c>
      <c r="AE1" t="s">
        <v>213</v>
      </c>
      <c r="AF1" t="s">
        <v>33</v>
      </c>
      <c r="AG1" t="s">
        <v>34</v>
      </c>
      <c r="AH1" t="s">
        <v>214</v>
      </c>
      <c r="AI1" t="s">
        <v>36</v>
      </c>
      <c r="AJ1" t="s">
        <v>37</v>
      </c>
      <c r="AK1" t="s">
        <v>215</v>
      </c>
      <c r="AL1" t="s">
        <v>39</v>
      </c>
      <c r="AM1" t="s">
        <v>40</v>
      </c>
      <c r="AN1" t="s">
        <v>216</v>
      </c>
      <c r="AO1" t="s">
        <v>42</v>
      </c>
      <c r="AP1" t="s">
        <v>43</v>
      </c>
      <c r="AQ1" t="s">
        <v>217</v>
      </c>
      <c r="AR1" t="s">
        <v>45</v>
      </c>
      <c r="AS1" t="s">
        <v>46</v>
      </c>
      <c r="AT1" t="s">
        <v>218</v>
      </c>
      <c r="AU1" t="s">
        <v>48</v>
      </c>
      <c r="AV1" t="s">
        <v>49</v>
      </c>
      <c r="AW1" t="s">
        <v>219</v>
      </c>
      <c r="AX1" t="s">
        <v>51</v>
      </c>
      <c r="AY1" t="s">
        <v>52</v>
      </c>
      <c r="AZ1" t="s">
        <v>220</v>
      </c>
      <c r="BA1" t="s">
        <v>54</v>
      </c>
      <c r="BB1" t="s">
        <v>55</v>
      </c>
      <c r="BC1" t="s">
        <v>221</v>
      </c>
      <c r="BD1" t="s">
        <v>57</v>
      </c>
      <c r="BE1" t="s">
        <v>58</v>
      </c>
      <c r="BF1" t="s">
        <v>222</v>
      </c>
      <c r="BG1" t="s">
        <v>60</v>
      </c>
      <c r="BH1" t="s">
        <v>61</v>
      </c>
      <c r="BI1" t="s">
        <v>223</v>
      </c>
      <c r="BJ1" t="s">
        <v>63</v>
      </c>
    </row>
    <row r="2" ht="15.15" customHeight="1" spans="1:97">
      <c r="A2" t="s">
        <v>224</v>
      </c>
      <c r="B2" t="s">
        <v>225</v>
      </c>
      <c r="C2" t="s">
        <v>226</v>
      </c>
      <c r="D2" t="s">
        <v>227</v>
      </c>
      <c r="E2" t="s">
        <v>228</v>
      </c>
      <c r="F2" s="4">
        <v>2871.9813</v>
      </c>
      <c r="G2" s="4">
        <v>-0.612940459358082</v>
      </c>
      <c r="H2">
        <v>3</v>
      </c>
      <c r="I2" s="4">
        <v>-1.20667951767906</v>
      </c>
      <c r="J2" s="4">
        <v>1.403713164</v>
      </c>
      <c r="K2" t="s">
        <v>229</v>
      </c>
      <c r="L2" s="3">
        <f t="shared" ref="L2:L17" si="0">(M2-F2)/F2*100</f>
        <v>-0.0689872179878023</v>
      </c>
      <c r="M2">
        <v>2870</v>
      </c>
      <c r="O2" s="3">
        <f t="shared" ref="O2:O17" si="1">(P2-F2)/F2*100</f>
        <v>13.6149458911867</v>
      </c>
      <c r="P2">
        <v>3263</v>
      </c>
      <c r="R2" s="8">
        <v>2.40044042069494</v>
      </c>
      <c r="S2" s="1">
        <v>2940.9215</v>
      </c>
      <c r="T2" s="1" t="s">
        <v>112</v>
      </c>
      <c r="U2" s="9">
        <v>4.73199808090673</v>
      </c>
      <c r="V2" s="1">
        <v>3007.8834</v>
      </c>
      <c r="W2" s="1" t="s">
        <v>230</v>
      </c>
      <c r="X2" s="8">
        <v>1.98729706213616</v>
      </c>
      <c r="Y2" s="1">
        <v>2929.0561</v>
      </c>
      <c r="Z2" s="1" t="s">
        <v>231</v>
      </c>
      <c r="AA2" s="8">
        <v>2.86905071422296</v>
      </c>
      <c r="AB2" s="1">
        <v>2954.3799</v>
      </c>
      <c r="AC2" s="1" t="s">
        <v>232</v>
      </c>
      <c r="AD2" s="8">
        <v>3.71221776409199</v>
      </c>
      <c r="AE2" s="1">
        <v>2978.5955</v>
      </c>
      <c r="AF2" s="1" t="s">
        <v>168</v>
      </c>
      <c r="AG2" s="8">
        <v>4.16370747260784</v>
      </c>
      <c r="AH2" s="1">
        <v>2991.5622</v>
      </c>
      <c r="AI2" s="1" t="s">
        <v>189</v>
      </c>
      <c r="AJ2" s="8">
        <v>1.32289510380865</v>
      </c>
      <c r="AK2" s="1">
        <v>2909.9746</v>
      </c>
      <c r="AL2" s="1" t="s">
        <v>173</v>
      </c>
      <c r="AM2" s="8">
        <v>3.71635776319295</v>
      </c>
      <c r="AN2" s="1">
        <v>2978.7144</v>
      </c>
      <c r="AO2" s="1" t="s">
        <v>193</v>
      </c>
      <c r="AP2" s="8">
        <v>1.15807160722112</v>
      </c>
      <c r="AQ2" s="1">
        <v>2905.2409</v>
      </c>
      <c r="AR2" s="1" t="s">
        <v>233</v>
      </c>
      <c r="AS2" s="8">
        <v>1.49171932282428</v>
      </c>
      <c r="AT2" s="1">
        <v>2914.8232</v>
      </c>
      <c r="AU2" s="1" t="s">
        <v>234</v>
      </c>
      <c r="AV2" s="8">
        <v>0.674161771178668</v>
      </c>
      <c r="AW2" s="1">
        <v>2891.3431</v>
      </c>
      <c r="AX2" s="1" t="s">
        <v>235</v>
      </c>
      <c r="AY2" s="8">
        <v>1.31924257306272</v>
      </c>
      <c r="AZ2" s="1">
        <v>2909.8697</v>
      </c>
      <c r="BA2" s="1" t="s">
        <v>129</v>
      </c>
      <c r="BB2" s="10">
        <v>0.463342153376834</v>
      </c>
      <c r="BC2" s="1">
        <v>2885.2884</v>
      </c>
      <c r="BD2" s="1" t="s">
        <v>236</v>
      </c>
      <c r="BE2" s="8">
        <v>2.15911921153526</v>
      </c>
      <c r="BF2" s="1">
        <v>2933.9908</v>
      </c>
      <c r="BG2" s="1" t="s">
        <v>86</v>
      </c>
      <c r="BH2" s="8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ht="15.15" customHeight="1" spans="1:97">
      <c r="A3" t="s">
        <v>237</v>
      </c>
      <c r="B3" t="s">
        <v>238</v>
      </c>
      <c r="F3" s="4">
        <v>2894.7154</v>
      </c>
      <c r="G3" s="4">
        <v>-1.22048880975741</v>
      </c>
      <c r="H3">
        <v>4</v>
      </c>
      <c r="I3" s="4">
        <v>-1.91552900648045</v>
      </c>
      <c r="J3" s="4">
        <v>0.417003157</v>
      </c>
      <c r="K3" t="s">
        <v>229</v>
      </c>
      <c r="L3" s="3">
        <f t="shared" si="0"/>
        <v>-5.1029334351833</v>
      </c>
      <c r="M3">
        <v>2747</v>
      </c>
      <c r="O3" s="3">
        <f t="shared" si="1"/>
        <v>5.08805114312792</v>
      </c>
      <c r="P3">
        <v>3042</v>
      </c>
      <c r="R3" s="10">
        <v>0.103198400782328</v>
      </c>
      <c r="S3" s="1">
        <v>2897.7027</v>
      </c>
      <c r="T3" s="1" t="s">
        <v>239</v>
      </c>
      <c r="U3" s="8">
        <v>4.16983306890895</v>
      </c>
      <c r="V3" s="1">
        <v>3015.4202</v>
      </c>
      <c r="W3" s="1" t="s">
        <v>240</v>
      </c>
      <c r="X3" s="8">
        <v>3.8003010589573</v>
      </c>
      <c r="Y3" s="1">
        <v>3004.7233</v>
      </c>
      <c r="Z3" s="1" t="s">
        <v>103</v>
      </c>
      <c r="AA3" s="8">
        <v>4.0431643124571</v>
      </c>
      <c r="AB3" s="1">
        <v>3011.7535</v>
      </c>
      <c r="AC3" s="1" t="s">
        <v>241</v>
      </c>
      <c r="AD3" s="8">
        <v>4.7699404231587</v>
      </c>
      <c r="AE3" s="1">
        <v>3032.7916</v>
      </c>
      <c r="AF3" s="1" t="s">
        <v>168</v>
      </c>
      <c r="AG3" s="8">
        <v>2.71190390599365</v>
      </c>
      <c r="AH3" s="1">
        <v>2973.2173</v>
      </c>
      <c r="AI3" s="1" t="s">
        <v>232</v>
      </c>
      <c r="AJ3" s="8">
        <v>2.45247252976925</v>
      </c>
      <c r="AK3" s="1">
        <v>2965.7075</v>
      </c>
      <c r="AL3" s="1" t="s">
        <v>173</v>
      </c>
      <c r="AM3" s="8">
        <v>2.993251080918</v>
      </c>
      <c r="AN3" s="1">
        <v>2981.3615</v>
      </c>
      <c r="AO3" s="1" t="s">
        <v>242</v>
      </c>
      <c r="AP3" s="8">
        <v>2.52027539563993</v>
      </c>
      <c r="AQ3" s="1">
        <v>2967.6702</v>
      </c>
      <c r="AR3" s="1" t="s">
        <v>233</v>
      </c>
      <c r="AS3" s="9">
        <v>5.01817208006009</v>
      </c>
      <c r="AT3" s="1">
        <v>3039.9772</v>
      </c>
      <c r="AU3" s="1" t="s">
        <v>189</v>
      </c>
      <c r="AV3" s="8">
        <v>2.07225553158007</v>
      </c>
      <c r="AW3" s="1">
        <v>2954.7013</v>
      </c>
      <c r="AX3" s="1" t="s">
        <v>235</v>
      </c>
      <c r="AY3" s="8">
        <v>4.78747237120444</v>
      </c>
      <c r="AZ3" s="1">
        <v>3033.2991</v>
      </c>
      <c r="BA3" s="1" t="s">
        <v>193</v>
      </c>
      <c r="BB3" s="8">
        <v>0.951786141048617</v>
      </c>
      <c r="BC3" s="1">
        <v>2922.2669</v>
      </c>
      <c r="BD3" s="1" t="s">
        <v>236</v>
      </c>
      <c r="BE3" s="8">
        <v>3.66287131370497</v>
      </c>
      <c r="BF3" s="1">
        <v>3000.7451</v>
      </c>
      <c r="BG3" s="1" t="s">
        <v>86</v>
      </c>
      <c r="BH3" s="8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ht="15.15" customHeight="1" spans="1:97">
      <c r="A4" t="s">
        <v>243</v>
      </c>
      <c r="B4" t="s">
        <v>244</v>
      </c>
      <c r="F4" s="4">
        <v>3828.6706</v>
      </c>
      <c r="G4" s="4">
        <v>-0.870783593901975</v>
      </c>
      <c r="H4">
        <v>3</v>
      </c>
      <c r="I4" s="4">
        <v>-1.6184047021866</v>
      </c>
      <c r="J4" s="4">
        <v>1.162005569</v>
      </c>
      <c r="K4" t="s">
        <v>245</v>
      </c>
      <c r="L4" s="3">
        <f t="shared" si="0"/>
        <v>-5.11066687220363</v>
      </c>
      <c r="M4">
        <v>3633</v>
      </c>
      <c r="O4" s="3">
        <f t="shared" si="1"/>
        <v>7.609152900226</v>
      </c>
      <c r="P4">
        <v>4120</v>
      </c>
      <c r="R4" s="10">
        <v>-0.369381476693235</v>
      </c>
      <c r="S4" s="1">
        <v>3814.5282</v>
      </c>
      <c r="T4" s="1" t="s">
        <v>239</v>
      </c>
      <c r="U4" s="8">
        <v>3.25362281100913</v>
      </c>
      <c r="V4" s="1">
        <v>3953.2411</v>
      </c>
      <c r="W4" s="1" t="s">
        <v>230</v>
      </c>
      <c r="X4" s="8">
        <v>2.455546841768</v>
      </c>
      <c r="Y4" s="1">
        <v>3922.6854</v>
      </c>
      <c r="Z4" s="1" t="s">
        <v>103</v>
      </c>
      <c r="AA4" s="8">
        <v>1.75544743911895</v>
      </c>
      <c r="AB4" s="1">
        <v>3895.8809</v>
      </c>
      <c r="AC4" s="1" t="s">
        <v>232</v>
      </c>
      <c r="AD4" s="8">
        <v>1.09691337771393</v>
      </c>
      <c r="AE4" s="1">
        <v>3870.6678</v>
      </c>
      <c r="AF4" s="1" t="s">
        <v>112</v>
      </c>
      <c r="AG4" s="8">
        <v>2.5573994273626</v>
      </c>
      <c r="AH4" s="1">
        <v>3926.585</v>
      </c>
      <c r="AI4" s="1" t="s">
        <v>242</v>
      </c>
      <c r="AJ4" s="8">
        <v>1.51700958552037</v>
      </c>
      <c r="AK4" s="1">
        <v>3886.7519</v>
      </c>
      <c r="AL4" s="1" t="s">
        <v>231</v>
      </c>
      <c r="AM4" s="9">
        <v>4.54837248208295</v>
      </c>
      <c r="AN4" s="1">
        <v>4002.8128</v>
      </c>
      <c r="AO4" s="1" t="s">
        <v>189</v>
      </c>
      <c r="AP4" s="8">
        <v>1.86254988872639</v>
      </c>
      <c r="AQ4" s="1">
        <v>3899.9815</v>
      </c>
      <c r="AR4" s="1" t="s">
        <v>233</v>
      </c>
      <c r="AS4" s="8">
        <v>4.26268846424134</v>
      </c>
      <c r="AT4" s="1">
        <v>3991.8749</v>
      </c>
      <c r="AU4" s="1" t="s">
        <v>193</v>
      </c>
      <c r="AV4" s="8">
        <v>1.26463216762497</v>
      </c>
      <c r="AW4" s="1">
        <v>3877.0892</v>
      </c>
      <c r="AX4" s="1" t="s">
        <v>235</v>
      </c>
      <c r="AY4" s="8">
        <v>2.01601046587816</v>
      </c>
      <c r="AZ4" s="1">
        <v>3905.857</v>
      </c>
      <c r="BA4" s="1" t="s">
        <v>129</v>
      </c>
      <c r="BB4" s="8">
        <v>0.556960946183253</v>
      </c>
      <c r="BC4" s="1">
        <v>3849.9948</v>
      </c>
      <c r="BD4" s="1" t="s">
        <v>236</v>
      </c>
      <c r="BE4" s="8">
        <v>3.09163708154993</v>
      </c>
      <c r="BF4" s="1">
        <v>3947.0392</v>
      </c>
      <c r="BG4" s="1" t="s">
        <v>86</v>
      </c>
      <c r="BH4" s="8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ht="15.15" customHeight="1" spans="1:97">
      <c r="A5" t="s">
        <v>246</v>
      </c>
      <c r="B5" t="s">
        <v>247</v>
      </c>
      <c r="F5" s="4">
        <v>4183.415</v>
      </c>
      <c r="G5" s="4">
        <v>-0.193557098986343</v>
      </c>
      <c r="H5">
        <v>4</v>
      </c>
      <c r="I5" s="4">
        <v>-1.22121254694361</v>
      </c>
      <c r="J5" s="4">
        <v>0.217363298</v>
      </c>
      <c r="K5" t="s">
        <v>248</v>
      </c>
      <c r="L5" s="3">
        <f t="shared" si="0"/>
        <v>-2.20908038050253</v>
      </c>
      <c r="M5">
        <v>4091</v>
      </c>
      <c r="O5" s="3">
        <f t="shared" si="1"/>
        <v>21.4318923654478</v>
      </c>
      <c r="P5">
        <v>5080</v>
      </c>
      <c r="R5" s="8">
        <v>1.38109654433041</v>
      </c>
      <c r="S5" s="1">
        <v>4241.192</v>
      </c>
      <c r="T5" s="1" t="s">
        <v>85</v>
      </c>
      <c r="U5" s="9">
        <v>4.23962241374571</v>
      </c>
      <c r="V5" s="1">
        <v>4360.776</v>
      </c>
      <c r="W5" s="1" t="s">
        <v>230</v>
      </c>
      <c r="X5" s="8">
        <v>1.80264209981559</v>
      </c>
      <c r="Y5" s="1">
        <v>4258.827</v>
      </c>
      <c r="Z5" s="1" t="s">
        <v>135</v>
      </c>
      <c r="AA5" s="8">
        <v>2.2266258547144</v>
      </c>
      <c r="AB5" s="1">
        <v>4276.564</v>
      </c>
      <c r="AC5" s="1" t="s">
        <v>232</v>
      </c>
      <c r="AD5" s="8">
        <v>0.879807525669808</v>
      </c>
      <c r="AE5" s="1">
        <v>4220.221</v>
      </c>
      <c r="AF5" s="1" t="s">
        <v>231</v>
      </c>
      <c r="AG5" s="8">
        <v>3.05537461619276</v>
      </c>
      <c r="AH5" s="1">
        <v>4311.234</v>
      </c>
      <c r="AI5" s="1" t="s">
        <v>242</v>
      </c>
      <c r="AJ5" s="8">
        <v>0.324902023825024</v>
      </c>
      <c r="AK5" s="1">
        <v>4197.007</v>
      </c>
      <c r="AL5" s="1" t="s">
        <v>173</v>
      </c>
      <c r="AM5" s="8">
        <v>2.83342675780432</v>
      </c>
      <c r="AN5" s="1">
        <v>4301.949</v>
      </c>
      <c r="AO5" s="1" t="s">
        <v>189</v>
      </c>
      <c r="AP5" s="8">
        <v>0.110101436266777</v>
      </c>
      <c r="AQ5" s="1">
        <v>4188.021</v>
      </c>
      <c r="AR5" s="1" t="s">
        <v>233</v>
      </c>
      <c r="AS5" s="8">
        <v>2.3851088166008</v>
      </c>
      <c r="AT5" s="1">
        <v>4283.194</v>
      </c>
      <c r="AU5" s="1" t="s">
        <v>193</v>
      </c>
      <c r="AV5" s="10">
        <v>-0.888173896206806</v>
      </c>
      <c r="AW5" s="1">
        <v>4146.259</v>
      </c>
      <c r="AX5" s="1" t="s">
        <v>235</v>
      </c>
      <c r="AY5" s="8">
        <v>0.599988287081257</v>
      </c>
      <c r="AZ5" s="1">
        <v>4208.515</v>
      </c>
      <c r="BA5" s="1" t="s">
        <v>234</v>
      </c>
      <c r="BB5" s="8">
        <v>-0.0795522318488488</v>
      </c>
      <c r="BC5" s="1">
        <v>4180.087</v>
      </c>
      <c r="BD5" s="1" t="s">
        <v>236</v>
      </c>
      <c r="BE5" s="8">
        <v>1.23631052620886</v>
      </c>
      <c r="BF5" s="1">
        <v>4235.135</v>
      </c>
      <c r="BG5" s="1" t="s">
        <v>249</v>
      </c>
      <c r="BH5" s="8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ht="15.15" customHeight="1" spans="1:97">
      <c r="A6" t="s">
        <v>250</v>
      </c>
      <c r="B6" t="s">
        <v>251</v>
      </c>
      <c r="F6" s="4">
        <v>4894.9416</v>
      </c>
      <c r="G6" s="4">
        <v>0.116215962764913</v>
      </c>
      <c r="H6">
        <v>1</v>
      </c>
      <c r="I6" s="4">
        <v>0.116215962764913</v>
      </c>
      <c r="J6" s="4">
        <v>0.589339706</v>
      </c>
      <c r="K6" t="s">
        <v>245</v>
      </c>
      <c r="L6" s="3">
        <f t="shared" si="0"/>
        <v>-6.02543654453406</v>
      </c>
      <c r="M6">
        <v>4600</v>
      </c>
      <c r="O6" s="3">
        <f t="shared" si="1"/>
        <v>19.5111296118426</v>
      </c>
      <c r="P6">
        <v>5850</v>
      </c>
      <c r="R6" s="8">
        <v>0.938957065391753</v>
      </c>
      <c r="S6" s="1">
        <v>4940.903</v>
      </c>
      <c r="T6" s="1" t="s">
        <v>239</v>
      </c>
      <c r="U6" s="9">
        <v>4.8251770766785</v>
      </c>
      <c r="V6" s="1">
        <v>5131.1312</v>
      </c>
      <c r="W6" s="1" t="s">
        <v>230</v>
      </c>
      <c r="X6" s="8">
        <v>1.14595442773004</v>
      </c>
      <c r="Y6" s="1">
        <v>4951.0354</v>
      </c>
      <c r="Z6" s="1" t="s">
        <v>97</v>
      </c>
      <c r="AA6" s="8">
        <v>3.87187663280804</v>
      </c>
      <c r="AB6" s="1">
        <v>5084.4677</v>
      </c>
      <c r="AC6" s="1" t="s">
        <v>242</v>
      </c>
      <c r="AD6" s="8">
        <v>0.459163802893995</v>
      </c>
      <c r="AE6" s="1">
        <v>4917.4174</v>
      </c>
      <c r="AF6" s="1" t="s">
        <v>231</v>
      </c>
      <c r="AG6" s="8">
        <v>2.663183969345</v>
      </c>
      <c r="AH6" s="1">
        <v>5025.3029</v>
      </c>
      <c r="AI6" s="1" t="s">
        <v>189</v>
      </c>
      <c r="AJ6" s="8">
        <v>-0.396298905792879</v>
      </c>
      <c r="AK6" s="1">
        <v>4875.543</v>
      </c>
      <c r="AL6" s="1" t="s">
        <v>233</v>
      </c>
      <c r="AM6" s="8">
        <v>2.29062998422698</v>
      </c>
      <c r="AN6" s="1">
        <v>5007.0666</v>
      </c>
      <c r="AO6" s="1" t="s">
        <v>193</v>
      </c>
      <c r="AP6" s="10">
        <v>-0.541475305854515</v>
      </c>
      <c r="AQ6" s="1">
        <v>4868.4367</v>
      </c>
      <c r="AR6" s="1" t="s">
        <v>235</v>
      </c>
      <c r="AS6" s="8">
        <v>0.350686512786996</v>
      </c>
      <c r="AT6" s="1">
        <v>4912.1075</v>
      </c>
      <c r="AU6" s="1" t="s">
        <v>129</v>
      </c>
      <c r="AV6" s="8">
        <v>-0.261069508980453</v>
      </c>
      <c r="AW6" s="1">
        <v>4882.1624</v>
      </c>
      <c r="AX6" s="1" t="s">
        <v>252</v>
      </c>
      <c r="AY6" s="8">
        <v>1.63783772210888</v>
      </c>
      <c r="AZ6" s="1">
        <v>4975.1128</v>
      </c>
      <c r="BA6" s="1" t="s">
        <v>86</v>
      </c>
      <c r="BB6" s="8">
        <v>-0.116081058045718</v>
      </c>
      <c r="BC6" s="1">
        <v>4889.2595</v>
      </c>
      <c r="BD6" s="1" t="s">
        <v>182</v>
      </c>
      <c r="BE6" s="8">
        <v>0.190302576847904</v>
      </c>
      <c r="BF6" s="1">
        <v>4904.2568</v>
      </c>
      <c r="BG6" s="1" t="s">
        <v>253</v>
      </c>
      <c r="BH6" s="8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</row>
    <row r="7" ht="15.15" customHeight="1" spans="1:97">
      <c r="A7" t="s">
        <v>254</v>
      </c>
      <c r="B7" t="s">
        <v>255</v>
      </c>
      <c r="F7" s="4">
        <v>9178.602</v>
      </c>
      <c r="G7" s="4">
        <v>-1.58428402598313</v>
      </c>
      <c r="H7">
        <v>3</v>
      </c>
      <c r="I7" s="4">
        <v>-2.61491201275237</v>
      </c>
      <c r="J7" s="4">
        <v>0.311098397</v>
      </c>
      <c r="K7" t="s">
        <v>248</v>
      </c>
      <c r="L7" s="3">
        <f t="shared" si="0"/>
        <v>-32.4189021378201</v>
      </c>
      <c r="M7">
        <v>6203</v>
      </c>
      <c r="O7" s="3">
        <f t="shared" si="1"/>
        <v>3.19654343875025</v>
      </c>
      <c r="P7">
        <v>9472</v>
      </c>
      <c r="R7" s="10">
        <v>-0.691597696468386</v>
      </c>
      <c r="S7" s="1">
        <v>9115.123</v>
      </c>
      <c r="T7" s="1" t="s">
        <v>239</v>
      </c>
      <c r="U7" s="8">
        <v>1.71283164908991</v>
      </c>
      <c r="V7" s="1">
        <v>9335.816</v>
      </c>
      <c r="W7" s="1" t="s">
        <v>230</v>
      </c>
      <c r="X7" s="8">
        <v>0.158618926934617</v>
      </c>
      <c r="Y7" s="1">
        <v>9193.161</v>
      </c>
      <c r="Z7" s="1" t="s">
        <v>85</v>
      </c>
      <c r="AA7" s="8">
        <v>3.24928567553097</v>
      </c>
      <c r="AB7" s="1">
        <v>9476.841</v>
      </c>
      <c r="AC7" s="1" t="s">
        <v>256</v>
      </c>
      <c r="AD7" s="8">
        <v>-0.338482919294258</v>
      </c>
      <c r="AE7" s="1">
        <v>9147.534</v>
      </c>
      <c r="AF7" s="1" t="s">
        <v>112</v>
      </c>
      <c r="AG7" s="9">
        <v>6.30696265073918</v>
      </c>
      <c r="AH7" s="1">
        <v>9757.493</v>
      </c>
      <c r="AI7" s="1" t="s">
        <v>189</v>
      </c>
      <c r="AJ7" s="8">
        <v>2.42904093673524</v>
      </c>
      <c r="AK7" s="1">
        <v>9401.554</v>
      </c>
      <c r="AL7" s="1" t="s">
        <v>167</v>
      </c>
      <c r="AM7" s="8">
        <v>5.99303684809516</v>
      </c>
      <c r="AN7" s="1">
        <v>9728.679</v>
      </c>
      <c r="AO7" s="1" t="s">
        <v>193</v>
      </c>
      <c r="AP7" s="8">
        <v>3.59113512057718</v>
      </c>
      <c r="AQ7" s="1">
        <v>9508.218</v>
      </c>
      <c r="AR7" s="1" t="s">
        <v>234</v>
      </c>
      <c r="AS7" s="8">
        <v>3.87590615651489</v>
      </c>
      <c r="AT7" s="1">
        <v>9534.356</v>
      </c>
      <c r="AU7" s="1" t="s">
        <v>129</v>
      </c>
      <c r="AV7" s="8">
        <v>3.04098598021789</v>
      </c>
      <c r="AW7" s="1">
        <v>9457.722</v>
      </c>
      <c r="AX7" s="1" t="s">
        <v>235</v>
      </c>
      <c r="AY7" s="8">
        <v>4.68121398008106</v>
      </c>
      <c r="AZ7" s="1">
        <v>9608.272</v>
      </c>
      <c r="BA7" s="1" t="s">
        <v>86</v>
      </c>
      <c r="BB7" s="8">
        <v>1.57910758087123</v>
      </c>
      <c r="BC7" s="1">
        <v>9323.542</v>
      </c>
      <c r="BD7" s="1" t="s">
        <v>236</v>
      </c>
      <c r="BE7" s="8">
        <v>2.68512568689653</v>
      </c>
      <c r="BF7" s="1">
        <v>9425.059</v>
      </c>
      <c r="BG7" s="1" t="s">
        <v>252</v>
      </c>
      <c r="BH7" s="8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</row>
    <row r="8" ht="15.15" customHeight="1" spans="1:97">
      <c r="A8" t="s">
        <v>257</v>
      </c>
      <c r="B8" t="s">
        <v>258</v>
      </c>
      <c r="F8" s="4">
        <v>15624.7894</v>
      </c>
      <c r="G8" s="4">
        <v>-2.01389280490201</v>
      </c>
      <c r="H8">
        <v>3</v>
      </c>
      <c r="I8" s="4">
        <v>-2.53062053523794</v>
      </c>
      <c r="J8" s="4">
        <v>0.239513624</v>
      </c>
      <c r="K8" t="s">
        <v>245</v>
      </c>
      <c r="L8" s="3">
        <f t="shared" si="0"/>
        <v>-5.22112253237794</v>
      </c>
      <c r="M8">
        <v>14809</v>
      </c>
      <c r="N8">
        <v>20190809</v>
      </c>
      <c r="O8" s="3">
        <f t="shared" si="1"/>
        <v>6.35023343098628</v>
      </c>
      <c r="P8">
        <v>16617</v>
      </c>
      <c r="Q8">
        <v>20191105</v>
      </c>
      <c r="R8" s="10">
        <v>-0.25987742273185</v>
      </c>
      <c r="S8" s="1">
        <v>15584.1841</v>
      </c>
      <c r="T8" s="1" t="s">
        <v>239</v>
      </c>
      <c r="U8" s="8">
        <v>1.21017119117138</v>
      </c>
      <c r="V8" s="1">
        <v>15813.8761</v>
      </c>
      <c r="W8" s="1" t="s">
        <v>128</v>
      </c>
      <c r="X8" s="8">
        <v>0.617537923423144</v>
      </c>
      <c r="Y8" s="1">
        <v>15721.2784</v>
      </c>
      <c r="Z8" s="1" t="s">
        <v>259</v>
      </c>
      <c r="AA8" s="8">
        <v>2.77559901063371</v>
      </c>
      <c r="AB8" s="1">
        <v>16058.4709</v>
      </c>
      <c r="AC8" s="1" t="s">
        <v>240</v>
      </c>
      <c r="AD8" s="8">
        <v>1.01368918290828</v>
      </c>
      <c r="AE8" s="1">
        <v>15783.1762</v>
      </c>
      <c r="AF8" s="1" t="s">
        <v>103</v>
      </c>
      <c r="AG8" s="8">
        <v>1.71824075913625</v>
      </c>
      <c r="AH8" s="1">
        <v>15893.2609</v>
      </c>
      <c r="AI8" s="1" t="s">
        <v>232</v>
      </c>
      <c r="AJ8" s="8">
        <v>0.313413504312575</v>
      </c>
      <c r="AK8" s="1">
        <v>15673.7596</v>
      </c>
      <c r="AL8" s="1" t="s">
        <v>85</v>
      </c>
      <c r="AM8" s="9">
        <v>6.35122096429664</v>
      </c>
      <c r="AN8" s="1">
        <v>16617.1543</v>
      </c>
      <c r="AO8" s="1" t="s">
        <v>189</v>
      </c>
      <c r="AP8" s="8">
        <v>-0.125823135894549</v>
      </c>
      <c r="AQ8" s="1">
        <v>15605.1298</v>
      </c>
      <c r="AR8" s="1" t="s">
        <v>112</v>
      </c>
      <c r="AS8" s="8">
        <v>5.57531802636649</v>
      </c>
      <c r="AT8" s="1">
        <v>16495.9211</v>
      </c>
      <c r="AU8" s="1" t="s">
        <v>193</v>
      </c>
      <c r="AV8" s="8">
        <v>3.55553464291813</v>
      </c>
      <c r="AW8" s="1">
        <v>16180.3342</v>
      </c>
      <c r="AX8" s="1" t="s">
        <v>235</v>
      </c>
      <c r="AY8" s="8">
        <v>4.94372231346683</v>
      </c>
      <c r="AZ8" s="1">
        <v>16397.2356</v>
      </c>
      <c r="BA8" s="1" t="s">
        <v>86</v>
      </c>
      <c r="BB8" s="8">
        <v>1.6361628528574</v>
      </c>
      <c r="BC8" s="1">
        <v>15880.4364</v>
      </c>
      <c r="BD8" s="1" t="s">
        <v>249</v>
      </c>
      <c r="BE8" s="8">
        <v>2.59632363428848</v>
      </c>
      <c r="BF8" s="1">
        <v>16030.4595</v>
      </c>
      <c r="BG8" s="1" t="s">
        <v>252</v>
      </c>
      <c r="BH8" s="8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</row>
    <row r="9" ht="15.15" customHeight="1" spans="1:97">
      <c r="A9" t="s">
        <v>260</v>
      </c>
      <c r="B9" t="s">
        <v>261</v>
      </c>
      <c r="F9" s="4">
        <v>9633.6893</v>
      </c>
      <c r="G9" s="4">
        <v>-1.86663543085038</v>
      </c>
      <c r="H9">
        <v>1</v>
      </c>
      <c r="I9" s="4">
        <v>-1.86663543085038</v>
      </c>
      <c r="J9" s="4">
        <v>0.364976005</v>
      </c>
      <c r="K9" t="s">
        <v>262</v>
      </c>
      <c r="L9" s="3">
        <f t="shared" si="0"/>
        <v>-11.5915021257744</v>
      </c>
      <c r="M9">
        <v>8517</v>
      </c>
      <c r="N9">
        <v>20190806</v>
      </c>
      <c r="O9" s="3">
        <f t="shared" si="1"/>
        <v>7.45623693718252</v>
      </c>
      <c r="P9">
        <v>10352</v>
      </c>
      <c r="Q9">
        <v>20191119</v>
      </c>
      <c r="R9" s="10">
        <v>-1.57011914428255</v>
      </c>
      <c r="S9" s="1">
        <v>9482.4289</v>
      </c>
      <c r="T9" s="1" t="s">
        <v>239</v>
      </c>
      <c r="U9" s="8">
        <v>3.23859520775701</v>
      </c>
      <c r="V9" s="1">
        <v>9945.6855</v>
      </c>
      <c r="W9" s="1" t="s">
        <v>103</v>
      </c>
      <c r="X9" s="8">
        <v>-1.20161961212513</v>
      </c>
      <c r="Y9" s="1">
        <v>9517.929</v>
      </c>
      <c r="Z9" s="1" t="s">
        <v>259</v>
      </c>
      <c r="AA9" s="8">
        <v>2.78719597070667</v>
      </c>
      <c r="AB9" s="1">
        <v>9902.1991</v>
      </c>
      <c r="AC9" s="1" t="s">
        <v>232</v>
      </c>
      <c r="AD9" s="8">
        <v>1.38345130146558</v>
      </c>
      <c r="AE9" s="1">
        <v>9766.9667</v>
      </c>
      <c r="AF9" s="1" t="s">
        <v>97</v>
      </c>
      <c r="AG9" s="8">
        <v>3.48554836619029</v>
      </c>
      <c r="AH9" s="1">
        <v>9969.4762</v>
      </c>
      <c r="AI9" s="1" t="s">
        <v>256</v>
      </c>
      <c r="AJ9" s="8">
        <v>0.610532457176095</v>
      </c>
      <c r="AK9" s="1">
        <v>9692.5061</v>
      </c>
      <c r="AL9" s="1" t="s">
        <v>112</v>
      </c>
      <c r="AM9" s="8">
        <v>6.39630655308761</v>
      </c>
      <c r="AN9" s="1">
        <v>10249.8896</v>
      </c>
      <c r="AO9" s="1" t="s">
        <v>193</v>
      </c>
      <c r="AP9" s="8">
        <v>2.69151507719893</v>
      </c>
      <c r="AQ9" s="1">
        <v>9892.9815</v>
      </c>
      <c r="AR9" s="1" t="s">
        <v>167</v>
      </c>
      <c r="AS9" s="8">
        <v>5.82973544724968</v>
      </c>
      <c r="AT9" s="1">
        <v>10195.3079</v>
      </c>
      <c r="AU9" s="1" t="s">
        <v>129</v>
      </c>
      <c r="AV9" s="8">
        <v>3.52721776069735</v>
      </c>
      <c r="AW9" s="1">
        <v>9973.4905</v>
      </c>
      <c r="AX9" s="1" t="s">
        <v>173</v>
      </c>
      <c r="AY9" s="9">
        <v>7.46205921338983</v>
      </c>
      <c r="AZ9" s="1">
        <v>10352.5609</v>
      </c>
      <c r="BA9" s="1" t="s">
        <v>86</v>
      </c>
      <c r="BB9" s="8">
        <v>1.73255016642482</v>
      </c>
      <c r="BC9" s="1">
        <v>9800.5978</v>
      </c>
      <c r="BD9" s="1" t="s">
        <v>253</v>
      </c>
      <c r="BE9" s="8">
        <v>2.30086722850819</v>
      </c>
      <c r="BF9" s="1">
        <v>9855.3477</v>
      </c>
      <c r="BG9" s="1" t="s">
        <v>252</v>
      </c>
      <c r="BH9" s="8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</row>
    <row r="10" ht="15.15" customHeight="1" spans="1:97">
      <c r="A10" s="36" t="s">
        <v>263</v>
      </c>
      <c r="B10" t="s">
        <v>264</v>
      </c>
      <c r="C10" t="s">
        <v>265</v>
      </c>
      <c r="F10" s="4">
        <v>10637.1227</v>
      </c>
      <c r="G10" s="4">
        <v>-2.77340840525295</v>
      </c>
      <c r="H10">
        <v>3</v>
      </c>
      <c r="I10" s="4">
        <v>-3.37322918292121</v>
      </c>
      <c r="J10" s="4">
        <v>0.167239851</v>
      </c>
      <c r="K10" t="s">
        <v>262</v>
      </c>
      <c r="L10" s="3">
        <f t="shared" si="0"/>
        <v>-14.3847424078318</v>
      </c>
      <c r="M10">
        <v>9107</v>
      </c>
      <c r="N10">
        <v>20190806</v>
      </c>
      <c r="O10" s="3">
        <f t="shared" si="1"/>
        <v>8.73241125628832</v>
      </c>
      <c r="P10">
        <v>11566</v>
      </c>
      <c r="Q10">
        <v>20191119</v>
      </c>
      <c r="R10" s="8">
        <v>-4.40532663969365</v>
      </c>
      <c r="S10" s="1">
        <v>10168.5227</v>
      </c>
      <c r="T10" s="1" t="s">
        <v>239</v>
      </c>
      <c r="U10" s="8">
        <v>0.599288941172038</v>
      </c>
      <c r="V10" s="1">
        <v>10700.8698</v>
      </c>
      <c r="W10" s="1" t="s">
        <v>103</v>
      </c>
      <c r="X10" s="10">
        <v>-4.98596674079918</v>
      </c>
      <c r="Y10" s="1">
        <v>10106.7593</v>
      </c>
      <c r="Z10" s="1" t="s">
        <v>259</v>
      </c>
      <c r="AA10" s="8">
        <v>2.65876410356722</v>
      </c>
      <c r="AB10" s="1">
        <v>10919.9387</v>
      </c>
      <c r="AC10" s="1" t="s">
        <v>256</v>
      </c>
      <c r="AD10" s="8">
        <v>-1.3033750188855</v>
      </c>
      <c r="AE10" s="1">
        <v>10498.4811</v>
      </c>
      <c r="AF10" s="1" t="s">
        <v>97</v>
      </c>
      <c r="AG10" s="8">
        <v>5.10771771016612</v>
      </c>
      <c r="AH10" s="1">
        <v>11180.4369</v>
      </c>
      <c r="AI10" s="1" t="s">
        <v>266</v>
      </c>
      <c r="AJ10" s="8">
        <v>-1.95125510773698</v>
      </c>
      <c r="AK10" s="1">
        <v>10429.5653</v>
      </c>
      <c r="AL10" s="1" t="s">
        <v>112</v>
      </c>
      <c r="AM10" s="8">
        <v>5.57005232251387</v>
      </c>
      <c r="AN10" s="1">
        <v>11229.616</v>
      </c>
      <c r="AO10" s="1" t="s">
        <v>267</v>
      </c>
      <c r="AP10" s="8">
        <v>2.017437478652</v>
      </c>
      <c r="AQ10" s="1">
        <v>10851.72</v>
      </c>
      <c r="AR10" s="1" t="s">
        <v>167</v>
      </c>
      <c r="AS10" s="8">
        <v>6.99878454913377</v>
      </c>
      <c r="AT10" s="1">
        <v>11381.592</v>
      </c>
      <c r="AU10" s="1" t="s">
        <v>129</v>
      </c>
      <c r="AV10" s="8">
        <v>3.38557437153565</v>
      </c>
      <c r="AW10" s="1">
        <v>10997.2504</v>
      </c>
      <c r="AX10" s="1" t="s">
        <v>173</v>
      </c>
      <c r="AY10" s="9">
        <v>8.74070485245037</v>
      </c>
      <c r="AZ10" s="1">
        <v>11566.8822</v>
      </c>
      <c r="BA10" s="1" t="s">
        <v>86</v>
      </c>
      <c r="BB10" s="8">
        <v>2.40374119215529</v>
      </c>
      <c r="BC10" s="1">
        <v>10892.8116</v>
      </c>
      <c r="BD10" s="1" t="s">
        <v>249</v>
      </c>
      <c r="BE10" s="8">
        <v>3.49098821620249</v>
      </c>
      <c r="BF10" s="1">
        <v>11008.4634</v>
      </c>
      <c r="BG10" s="1" t="s">
        <v>252</v>
      </c>
      <c r="BH10" s="8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</row>
    <row r="11" ht="15.15" customHeight="1" spans="1:97">
      <c r="A11" s="6" t="s">
        <v>268</v>
      </c>
      <c r="B11" t="s">
        <v>269</v>
      </c>
      <c r="C11" t="s">
        <v>270</v>
      </c>
      <c r="F11" s="4">
        <v>680.028</v>
      </c>
      <c r="G11" s="4">
        <v>0.433025745241445</v>
      </c>
      <c r="H11">
        <v>1</v>
      </c>
      <c r="I11" s="4">
        <v>0.433070243984721</v>
      </c>
      <c r="J11" s="4">
        <v>0.075787601</v>
      </c>
      <c r="K11" t="s">
        <v>262</v>
      </c>
      <c r="L11" s="3">
        <f t="shared" si="0"/>
        <v>-0.445275782761889</v>
      </c>
      <c r="M11">
        <v>677</v>
      </c>
      <c r="N11">
        <v>20190815</v>
      </c>
      <c r="O11" s="3">
        <f t="shared" si="1"/>
        <v>15.4364232061033</v>
      </c>
      <c r="P11">
        <v>785</v>
      </c>
      <c r="Q11">
        <v>20190912</v>
      </c>
      <c r="R11" s="8">
        <v>2.71913803549266</v>
      </c>
      <c r="S11" s="1">
        <v>698.5189</v>
      </c>
      <c r="T11" s="1" t="s">
        <v>97</v>
      </c>
      <c r="U11" s="9">
        <v>8.47312169498903</v>
      </c>
      <c r="V11" s="1">
        <v>737.6476</v>
      </c>
      <c r="W11" s="1" t="s">
        <v>230</v>
      </c>
      <c r="X11" s="8">
        <v>2.47919203326922</v>
      </c>
      <c r="Y11" s="1">
        <v>696.8872</v>
      </c>
      <c r="Z11" s="1" t="s">
        <v>231</v>
      </c>
      <c r="AA11" s="8">
        <v>3.35542065914933</v>
      </c>
      <c r="AB11" s="1">
        <v>702.8458</v>
      </c>
      <c r="AC11" s="1" t="s">
        <v>232</v>
      </c>
      <c r="AD11" s="8">
        <v>1.4204121006782</v>
      </c>
      <c r="AE11" s="1">
        <v>689.6872</v>
      </c>
      <c r="AF11" s="1" t="s">
        <v>173</v>
      </c>
      <c r="AG11" s="8">
        <v>5.72248495650179</v>
      </c>
      <c r="AH11" s="1">
        <v>718.9425</v>
      </c>
      <c r="AI11" s="1" t="s">
        <v>242</v>
      </c>
      <c r="AJ11" s="8">
        <v>0.663722670242993</v>
      </c>
      <c r="AK11" s="1">
        <v>684.5415</v>
      </c>
      <c r="AL11" s="1" t="s">
        <v>233</v>
      </c>
      <c r="AM11" s="8">
        <v>5.42726181863099</v>
      </c>
      <c r="AN11" s="1">
        <v>716.9349</v>
      </c>
      <c r="AO11" s="1" t="s">
        <v>189</v>
      </c>
      <c r="AP11" s="8">
        <v>0.153993659084622</v>
      </c>
      <c r="AQ11" s="1">
        <v>681.0752</v>
      </c>
      <c r="AR11" s="1" t="s">
        <v>69</v>
      </c>
      <c r="AS11" s="8">
        <v>4.80203756315917</v>
      </c>
      <c r="AT11" s="1">
        <v>712.6832</v>
      </c>
      <c r="AU11" s="1" t="s">
        <v>193</v>
      </c>
      <c r="AV11" s="8">
        <v>-0.1168481297829</v>
      </c>
      <c r="AW11" s="1">
        <v>679.2334</v>
      </c>
      <c r="AX11" s="1" t="s">
        <v>236</v>
      </c>
      <c r="AY11" s="8">
        <v>0.737572570541202</v>
      </c>
      <c r="AZ11" s="1">
        <v>685.0437</v>
      </c>
      <c r="BA11" s="1" t="s">
        <v>129</v>
      </c>
      <c r="BB11" s="10">
        <v>-0.431202832824539</v>
      </c>
      <c r="BC11" s="1">
        <v>677.0957</v>
      </c>
      <c r="BD11" s="1" t="s">
        <v>182</v>
      </c>
      <c r="BE11" s="8">
        <v>1.80395513125929</v>
      </c>
      <c r="BF11" s="1">
        <v>692.2954</v>
      </c>
      <c r="BG11" s="1" t="s">
        <v>86</v>
      </c>
      <c r="BH11" s="8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ht="15.15" customHeight="1" spans="1:97">
      <c r="A12" t="s">
        <v>271</v>
      </c>
      <c r="B12" t="s">
        <v>272</v>
      </c>
      <c r="F12" s="4">
        <v>1664.896</v>
      </c>
      <c r="G12" s="4">
        <v>-0.531666064243238</v>
      </c>
      <c r="H12">
        <v>3</v>
      </c>
      <c r="I12" s="4">
        <v>-0.844884137007464</v>
      </c>
      <c r="J12" s="4">
        <v>0.699201372</v>
      </c>
      <c r="K12" t="s">
        <v>262</v>
      </c>
      <c r="L12" s="3">
        <f t="shared" si="0"/>
        <v>-14.9496425001922</v>
      </c>
      <c r="M12">
        <v>1416</v>
      </c>
      <c r="O12" s="3">
        <f t="shared" si="1"/>
        <v>6.19281925117245</v>
      </c>
      <c r="P12">
        <v>1768</v>
      </c>
      <c r="R12" s="10">
        <v>-2.90179086261244</v>
      </c>
      <c r="S12" s="1">
        <v>1616.5842</v>
      </c>
      <c r="T12" s="1" t="s">
        <v>128</v>
      </c>
      <c r="U12" s="8">
        <v>0.124350109556398</v>
      </c>
      <c r="V12" s="1">
        <v>1666.9663</v>
      </c>
      <c r="W12" s="1" t="s">
        <v>273</v>
      </c>
      <c r="X12" s="8">
        <v>0.116433699161988</v>
      </c>
      <c r="Y12" s="1">
        <v>1666.8345</v>
      </c>
      <c r="Z12" s="1" t="s">
        <v>274</v>
      </c>
      <c r="AA12" s="8">
        <v>2.37376989313447</v>
      </c>
      <c r="AB12" s="1">
        <v>1704.4168</v>
      </c>
      <c r="AC12" s="1" t="s">
        <v>242</v>
      </c>
      <c r="AD12" s="8">
        <v>-0.51198993811024</v>
      </c>
      <c r="AE12" s="1">
        <v>1656.3719</v>
      </c>
      <c r="AF12" s="1" t="s">
        <v>103</v>
      </c>
      <c r="AG12" s="8">
        <v>2.90668005689244</v>
      </c>
      <c r="AH12" s="1">
        <v>1713.2892</v>
      </c>
      <c r="AI12" s="1" t="s">
        <v>189</v>
      </c>
      <c r="AJ12" s="8">
        <v>-1.22459901399246</v>
      </c>
      <c r="AK12" s="1">
        <v>1644.5077</v>
      </c>
      <c r="AL12" s="1" t="s">
        <v>97</v>
      </c>
      <c r="AM12" s="8">
        <v>3.04399193703391</v>
      </c>
      <c r="AN12" s="1">
        <v>1715.5753</v>
      </c>
      <c r="AO12" s="1" t="s">
        <v>193</v>
      </c>
      <c r="AP12" s="8">
        <v>-0.877292035058045</v>
      </c>
      <c r="AQ12" s="1">
        <v>1650.29</v>
      </c>
      <c r="AR12" s="1" t="s">
        <v>135</v>
      </c>
      <c r="AS12" s="8">
        <v>1.66296873798724</v>
      </c>
      <c r="AT12" s="1">
        <v>1692.5827</v>
      </c>
      <c r="AU12" s="1" t="s">
        <v>129</v>
      </c>
      <c r="AV12" s="8">
        <v>0.385381429230422</v>
      </c>
      <c r="AW12" s="1">
        <v>1671.3122</v>
      </c>
      <c r="AX12" s="1" t="s">
        <v>231</v>
      </c>
      <c r="AY12" s="9">
        <v>3.85504560044592</v>
      </c>
      <c r="AZ12" s="1">
        <v>1729.0785</v>
      </c>
      <c r="BA12" s="1" t="s">
        <v>86</v>
      </c>
      <c r="BB12" s="8">
        <v>-0.187507207657409</v>
      </c>
      <c r="BC12" s="1">
        <v>1661.7742</v>
      </c>
      <c r="BD12" s="1" t="s">
        <v>249</v>
      </c>
      <c r="BE12" s="8">
        <v>0.852083253248255</v>
      </c>
      <c r="BF12" s="1">
        <v>1679.0823</v>
      </c>
      <c r="BG12" s="1" t="s">
        <v>252</v>
      </c>
      <c r="BH12" s="8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ht="15.15" customHeight="1" spans="1:97">
      <c r="A13" t="s">
        <v>275</v>
      </c>
      <c r="B13" t="s">
        <v>276</v>
      </c>
      <c r="F13" s="4">
        <v>6564.219</v>
      </c>
      <c r="G13" s="4">
        <v>-0.610097973915713</v>
      </c>
      <c r="H13">
        <v>2</v>
      </c>
      <c r="I13" s="4">
        <v>-0.998279291669633</v>
      </c>
      <c r="J13" s="4">
        <v>0.081821095</v>
      </c>
      <c r="K13" t="s">
        <v>277</v>
      </c>
      <c r="L13" s="3">
        <f t="shared" si="0"/>
        <v>-3.37007342381478</v>
      </c>
      <c r="M13">
        <v>6343</v>
      </c>
      <c r="N13">
        <v>20190925</v>
      </c>
      <c r="O13" s="3">
        <f t="shared" si="1"/>
        <v>5.60281428757937</v>
      </c>
      <c r="P13">
        <v>6932</v>
      </c>
      <c r="Q13">
        <v>20191106</v>
      </c>
      <c r="R13" s="10">
        <v>-2.8908694240701</v>
      </c>
      <c r="S13" s="1">
        <v>6374.456</v>
      </c>
      <c r="T13" s="1" t="s">
        <v>239</v>
      </c>
      <c r="U13" s="8">
        <v>3.66394082829961</v>
      </c>
      <c r="V13" s="1">
        <v>6804.7281</v>
      </c>
      <c r="W13" s="1" t="s">
        <v>240</v>
      </c>
      <c r="X13" s="8">
        <v>-0.51553733962868</v>
      </c>
      <c r="Y13" s="1">
        <v>6530.378</v>
      </c>
      <c r="Z13" s="1" t="s">
        <v>273</v>
      </c>
      <c r="AA13" s="8">
        <v>3.41987371231825</v>
      </c>
      <c r="AB13" s="1">
        <v>6788.707</v>
      </c>
      <c r="AC13" s="1" t="s">
        <v>112</v>
      </c>
      <c r="AD13" s="8">
        <v>2.28578601658476</v>
      </c>
      <c r="AE13" s="1">
        <v>6714.263</v>
      </c>
      <c r="AF13" s="1" t="s">
        <v>135</v>
      </c>
      <c r="AG13" s="9">
        <v>5.60580017211491</v>
      </c>
      <c r="AH13" s="1">
        <v>6932.196</v>
      </c>
      <c r="AI13" s="1" t="s">
        <v>168</v>
      </c>
      <c r="AJ13" s="8">
        <v>1.36802260863021</v>
      </c>
      <c r="AK13" s="1">
        <v>6654.019</v>
      </c>
      <c r="AL13" s="1" t="s">
        <v>231</v>
      </c>
      <c r="AM13" s="8">
        <v>2.6339310129659</v>
      </c>
      <c r="AN13" s="1">
        <v>6737.116</v>
      </c>
      <c r="AO13" s="1" t="s">
        <v>234</v>
      </c>
      <c r="AP13" s="8">
        <v>1.65227576959269</v>
      </c>
      <c r="AQ13" s="1">
        <v>6672.678</v>
      </c>
      <c r="AR13" s="1" t="s">
        <v>129</v>
      </c>
      <c r="AS13" s="8">
        <v>2.86973972074972</v>
      </c>
      <c r="AT13" s="1">
        <v>6752.595</v>
      </c>
      <c r="AU13" s="1" t="s">
        <v>278</v>
      </c>
      <c r="AV13" s="8">
        <v>0.341365819757086</v>
      </c>
      <c r="AW13" s="1">
        <v>6586.627</v>
      </c>
      <c r="AX13" s="1" t="s">
        <v>236</v>
      </c>
      <c r="AY13" s="8">
        <v>1.53998518330969</v>
      </c>
      <c r="AZ13" s="1">
        <v>6665.307</v>
      </c>
      <c r="BA13" s="1" t="s">
        <v>249</v>
      </c>
      <c r="BB13" s="8">
        <v>0.92132818847147</v>
      </c>
      <c r="BC13" s="1">
        <v>6624.697</v>
      </c>
      <c r="BD13" s="1" t="s">
        <v>252</v>
      </c>
      <c r="BE13" s="8">
        <v>1.00834539493578</v>
      </c>
      <c r="BF13" s="1">
        <v>6630.409</v>
      </c>
      <c r="BG13" s="1" t="s">
        <v>253</v>
      </c>
      <c r="BH13" s="8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ht="15.15" customHeight="1" spans="1:97">
      <c r="A14" s="6" t="s">
        <v>279</v>
      </c>
      <c r="B14" t="s">
        <v>280</v>
      </c>
      <c r="D14" t="s">
        <v>281</v>
      </c>
      <c r="F14" s="7">
        <v>8942.31</v>
      </c>
      <c r="G14" s="7">
        <v>-2.03904433647666</v>
      </c>
      <c r="H14">
        <v>3</v>
      </c>
      <c r="I14" s="7">
        <v>-3.35875580710852</v>
      </c>
      <c r="J14" s="7">
        <v>0.095290972</v>
      </c>
      <c r="K14" t="s">
        <v>248</v>
      </c>
      <c r="L14" s="3">
        <f t="shared" si="0"/>
        <v>-0.0593806298372511</v>
      </c>
      <c r="M14">
        <v>8937</v>
      </c>
      <c r="N14">
        <v>20191025</v>
      </c>
      <c r="O14" s="3">
        <f t="shared" si="1"/>
        <v>10.6872832634968</v>
      </c>
      <c r="P14">
        <v>9898</v>
      </c>
      <c r="Q14">
        <v>20191119</v>
      </c>
      <c r="R14" s="10">
        <v>-3.18909767163071</v>
      </c>
      <c r="S14" s="1">
        <v>8657.131</v>
      </c>
      <c r="T14" s="1" t="s">
        <v>239</v>
      </c>
      <c r="U14" s="8">
        <v>3.17746756710516</v>
      </c>
      <c r="V14" s="1">
        <v>9226.449</v>
      </c>
      <c r="W14" s="1" t="s">
        <v>85</v>
      </c>
      <c r="X14" s="8">
        <v>-2.5681731006865</v>
      </c>
      <c r="Y14" s="1">
        <v>8712.656</v>
      </c>
      <c r="Z14" s="1" t="s">
        <v>259</v>
      </c>
      <c r="AA14" s="8">
        <v>2.89878118741131</v>
      </c>
      <c r="AB14" s="1">
        <v>9201.528</v>
      </c>
      <c r="AC14" s="1" t="s">
        <v>256</v>
      </c>
      <c r="AD14" s="8">
        <v>1.46067403165402</v>
      </c>
      <c r="AE14" s="1">
        <v>9072.928</v>
      </c>
      <c r="AF14" s="1" t="s">
        <v>240</v>
      </c>
      <c r="AG14" s="8">
        <v>7.33029832336389</v>
      </c>
      <c r="AH14" s="1">
        <v>9597.808</v>
      </c>
      <c r="AI14" s="1" t="s">
        <v>266</v>
      </c>
      <c r="AJ14" s="8">
        <v>0.791965387019682</v>
      </c>
      <c r="AK14" s="1">
        <v>9013.13</v>
      </c>
      <c r="AL14" s="1" t="s">
        <v>97</v>
      </c>
      <c r="AM14" s="8">
        <v>7.73324789679625</v>
      </c>
      <c r="AN14" s="1">
        <v>9633.841</v>
      </c>
      <c r="AO14" s="1" t="s">
        <v>193</v>
      </c>
      <c r="AP14" s="8">
        <v>-0.857250531462222</v>
      </c>
      <c r="AQ14" s="1">
        <v>8865.652</v>
      </c>
      <c r="AR14" s="1" t="s">
        <v>112</v>
      </c>
      <c r="AS14" s="8">
        <v>8.33601161221207</v>
      </c>
      <c r="AT14" s="1">
        <v>9687.742</v>
      </c>
      <c r="AU14" s="1" t="s">
        <v>129</v>
      </c>
      <c r="AV14" s="8">
        <v>2.65722167985677</v>
      </c>
      <c r="AW14" s="1">
        <v>9179.927</v>
      </c>
      <c r="AX14" s="1" t="s">
        <v>231</v>
      </c>
      <c r="AY14" s="9">
        <v>11.0192780165304</v>
      </c>
      <c r="AZ14" s="1">
        <v>9927.688</v>
      </c>
      <c r="BA14" s="1" t="s">
        <v>69</v>
      </c>
      <c r="BB14" s="8">
        <v>3.14105639370587</v>
      </c>
      <c r="BC14" s="1">
        <v>9223.193</v>
      </c>
      <c r="BD14" s="1" t="s">
        <v>249</v>
      </c>
      <c r="BE14" s="8">
        <v>3.47548899557274</v>
      </c>
      <c r="BF14" s="1">
        <v>9253.099</v>
      </c>
      <c r="BG14" s="1" t="s">
        <v>252</v>
      </c>
      <c r="BH14" s="8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ht="15.15" customHeight="1" spans="1:97">
      <c r="A15" t="s">
        <v>282</v>
      </c>
      <c r="B15" t="s">
        <v>283</v>
      </c>
      <c r="F15" s="4">
        <v>5332.0545</v>
      </c>
      <c r="G15" s="4">
        <v>-2.05383405723113</v>
      </c>
      <c r="H15">
        <v>4</v>
      </c>
      <c r="I15" s="4">
        <v>-2.68487708698151</v>
      </c>
      <c r="J15" s="4">
        <v>0.324562683</v>
      </c>
      <c r="K15" t="s">
        <v>277</v>
      </c>
      <c r="L15" s="3">
        <f t="shared" si="0"/>
        <v>-19.2056270242549</v>
      </c>
      <c r="M15">
        <v>4308</v>
      </c>
      <c r="O15" s="3">
        <f t="shared" si="1"/>
        <v>5.45653650014267</v>
      </c>
      <c r="P15">
        <v>5623</v>
      </c>
      <c r="R15" s="10">
        <v>0.461671950277316</v>
      </c>
      <c r="S15" s="1">
        <v>5356.6711</v>
      </c>
      <c r="T15" s="1" t="s">
        <v>239</v>
      </c>
      <c r="U15" s="8">
        <v>3.83316599633405</v>
      </c>
      <c r="V15" s="1">
        <v>5536.441</v>
      </c>
      <c r="W15" s="1" t="s">
        <v>241</v>
      </c>
      <c r="X15" s="8">
        <v>0.731693571399164</v>
      </c>
      <c r="Y15" s="1">
        <v>5371.0688</v>
      </c>
      <c r="Z15" s="1" t="s">
        <v>259</v>
      </c>
      <c r="AA15" s="8">
        <v>2.59243786799253</v>
      </c>
      <c r="AB15" s="1">
        <v>5470.2847</v>
      </c>
      <c r="AC15" s="1" t="s">
        <v>112</v>
      </c>
      <c r="AD15" s="8">
        <v>3.67680787958938</v>
      </c>
      <c r="AE15" s="1">
        <v>5528.1039</v>
      </c>
      <c r="AF15" s="1" t="s">
        <v>103</v>
      </c>
      <c r="AG15" s="8">
        <v>3.00761179391545</v>
      </c>
      <c r="AH15" s="1">
        <v>5492.422</v>
      </c>
      <c r="AI15" s="1" t="s">
        <v>242</v>
      </c>
      <c r="AJ15" s="8">
        <v>2.4115338656047</v>
      </c>
      <c r="AK15" s="1">
        <v>5460.6388</v>
      </c>
      <c r="AL15" s="1" t="s">
        <v>284</v>
      </c>
      <c r="AM15" s="9">
        <v>5.32621337610108</v>
      </c>
      <c r="AN15" s="1">
        <v>5616.0511</v>
      </c>
      <c r="AO15" s="1" t="s">
        <v>189</v>
      </c>
      <c r="AP15" s="8">
        <v>2.65263792783813</v>
      </c>
      <c r="AQ15" s="1">
        <v>5473.4946</v>
      </c>
      <c r="AR15" s="1" t="s">
        <v>173</v>
      </c>
      <c r="AS15" s="8">
        <v>3.12757680927679</v>
      </c>
      <c r="AT15" s="1">
        <v>5498.8186</v>
      </c>
      <c r="AU15" s="1" t="s">
        <v>234</v>
      </c>
      <c r="AV15" s="8">
        <v>2.14852642635216</v>
      </c>
      <c r="AW15" s="1">
        <v>5446.6151</v>
      </c>
      <c r="AX15" s="1" t="s">
        <v>235</v>
      </c>
      <c r="AY15" s="8">
        <v>4.01407750052067</v>
      </c>
      <c r="AZ15" s="1">
        <v>5546.0873</v>
      </c>
      <c r="BA15" s="1" t="s">
        <v>86</v>
      </c>
      <c r="BB15" s="8">
        <v>1.73723468130342</v>
      </c>
      <c r="BC15" s="1">
        <v>5424.6848</v>
      </c>
      <c r="BD15" s="1" t="s">
        <v>236</v>
      </c>
      <c r="BE15" s="8">
        <v>2.75895154485011</v>
      </c>
      <c r="BF15" s="1">
        <v>5479.1633</v>
      </c>
      <c r="BG15" s="1" t="s">
        <v>249</v>
      </c>
      <c r="BH15" s="8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</row>
    <row r="16" spans="1:97">
      <c r="A16" t="s">
        <v>285</v>
      </c>
      <c r="B16" t="s">
        <v>286</v>
      </c>
      <c r="F16" s="4">
        <v>26346.49</v>
      </c>
      <c r="G16" s="4">
        <v>-2.03</v>
      </c>
      <c r="I16" s="7"/>
      <c r="J16" s="7"/>
      <c r="K16" t="s">
        <v>277</v>
      </c>
      <c r="L16" s="3">
        <f t="shared" si="0"/>
        <v>-3.96443700849715</v>
      </c>
      <c r="M16">
        <v>25302</v>
      </c>
      <c r="O16" s="3">
        <f t="shared" si="1"/>
        <v>14.4630650989942</v>
      </c>
      <c r="P16">
        <v>30157</v>
      </c>
      <c r="R16" s="8"/>
      <c r="S16" s="1"/>
      <c r="T16" s="1"/>
      <c r="U16" s="8"/>
      <c r="V16" s="1"/>
      <c r="W16" s="1"/>
      <c r="X16" s="8"/>
      <c r="Y16" s="1"/>
      <c r="Z16" s="1"/>
      <c r="AA16" s="8"/>
      <c r="AB16" s="1"/>
      <c r="AC16" s="1"/>
      <c r="AD16" s="8"/>
      <c r="AE16" s="1"/>
      <c r="AF16" s="1"/>
      <c r="AG16" s="8"/>
      <c r="AH16" s="1"/>
      <c r="AI16" s="1"/>
      <c r="AJ16" s="8"/>
      <c r="AK16" s="1"/>
      <c r="AL16" s="1"/>
      <c r="AM16" s="8"/>
      <c r="AN16" s="1"/>
      <c r="AO16" s="1"/>
      <c r="AP16" s="8"/>
      <c r="AQ16" s="1"/>
      <c r="AR16" s="1"/>
      <c r="AS16" s="8"/>
      <c r="AT16" s="1"/>
      <c r="AU16" s="1"/>
      <c r="AV16" s="8"/>
      <c r="AW16" s="1"/>
      <c r="AX16" s="1"/>
      <c r="AY16" s="8"/>
      <c r="AZ16" s="1"/>
      <c r="BA16" s="1"/>
      <c r="BB16" s="8"/>
      <c r="BC16" s="1"/>
      <c r="BD16" s="1"/>
      <c r="BE16" s="8"/>
      <c r="BF16" s="1"/>
      <c r="BG16" s="1"/>
      <c r="BH16" s="8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 t="s">
        <v>287</v>
      </c>
      <c r="B17" t="s">
        <v>288</v>
      </c>
      <c r="F17" s="4">
        <v>8403.6849</v>
      </c>
      <c r="G17" s="4">
        <v>-0.49</v>
      </c>
      <c r="I17" s="7"/>
      <c r="J17" s="7"/>
      <c r="K17" t="s">
        <v>277</v>
      </c>
      <c r="L17" s="3">
        <f t="shared" si="0"/>
        <v>-14.7278832408388</v>
      </c>
      <c r="M17">
        <v>7166</v>
      </c>
      <c r="O17" s="3">
        <f t="shared" si="1"/>
        <v>-4.684669935685</v>
      </c>
      <c r="P17">
        <v>8010</v>
      </c>
      <c r="R17" s="8"/>
      <c r="S17" s="1"/>
      <c r="T17" s="1"/>
      <c r="U17" s="8"/>
      <c r="V17" s="1"/>
      <c r="W17" s="1"/>
      <c r="X17" s="8"/>
      <c r="Y17" s="1"/>
      <c r="Z17" s="1"/>
      <c r="AA17" s="8"/>
      <c r="AB17" s="1"/>
      <c r="AC17" s="1"/>
      <c r="AD17" s="8"/>
      <c r="AE17" s="1"/>
      <c r="AF17" s="1"/>
      <c r="AG17" s="8"/>
      <c r="AH17" s="1"/>
      <c r="AI17" s="1"/>
      <c r="AJ17" s="8"/>
      <c r="AK17" s="1"/>
      <c r="AL17" s="1"/>
      <c r="AM17" s="8"/>
      <c r="AN17" s="1"/>
      <c r="AO17" s="1"/>
      <c r="AP17" s="8"/>
      <c r="AQ17" s="1"/>
      <c r="AR17" s="1"/>
      <c r="AS17" s="8"/>
      <c r="AT17" s="1"/>
      <c r="AU17" s="1"/>
      <c r="AV17" s="8"/>
      <c r="AW17" s="1"/>
      <c r="AX17" s="1"/>
      <c r="AY17" s="8"/>
      <c r="AZ17" s="1"/>
      <c r="BA17" s="1"/>
      <c r="BB17" s="8"/>
      <c r="BC17" s="1"/>
      <c r="BD17" s="1"/>
      <c r="BE17" s="8"/>
      <c r="BF17" s="1"/>
      <c r="BG17" s="1"/>
      <c r="BH17" s="8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G20" sqref="G20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8" sqref="D18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基金</vt:lpstr>
      <vt:lpstr>指数</vt:lpstr>
      <vt:lpstr>信息</vt:lpstr>
      <vt:lpstr>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2019-12-12T15:16:15Z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