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P54" i="1" l="1"/>
  <c r="P53" i="1"/>
  <c r="P51" i="1"/>
  <c r="L51" i="1"/>
  <c r="I51" i="1"/>
  <c r="P50" i="1"/>
  <c r="L50" i="1"/>
  <c r="P49" i="1"/>
  <c r="L49" i="1"/>
  <c r="I49" i="1"/>
  <c r="P48" i="1"/>
  <c r="L48" i="1"/>
  <c r="I48" i="1"/>
  <c r="P47" i="1"/>
  <c r="L47" i="1"/>
  <c r="I47" i="1"/>
  <c r="P46" i="1"/>
  <c r="L46" i="1"/>
  <c r="I46" i="1"/>
  <c r="P45" i="1"/>
  <c r="L45" i="1"/>
  <c r="I45" i="1"/>
  <c r="P44" i="1"/>
  <c r="L44" i="1"/>
  <c r="I44" i="1"/>
  <c r="P43" i="1"/>
  <c r="L43" i="1"/>
  <c r="I43" i="1"/>
  <c r="P42" i="1"/>
  <c r="L42" i="1"/>
  <c r="I42" i="1"/>
  <c r="P41" i="1"/>
  <c r="L41" i="1"/>
  <c r="I41" i="1"/>
  <c r="P40" i="1"/>
  <c r="L40" i="1"/>
  <c r="I40" i="1"/>
  <c r="P39" i="1"/>
  <c r="L39" i="1"/>
  <c r="I39" i="1"/>
  <c r="P38" i="1"/>
  <c r="L38" i="1"/>
  <c r="I38" i="1"/>
  <c r="P37" i="1"/>
  <c r="L37" i="1"/>
  <c r="I37" i="1"/>
  <c r="P36" i="1"/>
  <c r="L36" i="1"/>
  <c r="I36" i="1"/>
  <c r="P35" i="1"/>
  <c r="L35" i="1"/>
  <c r="I35" i="1"/>
  <c r="P34" i="1"/>
  <c r="L34" i="1"/>
  <c r="I34" i="1"/>
  <c r="P33" i="1"/>
  <c r="L33" i="1"/>
  <c r="I33" i="1"/>
  <c r="P32" i="1"/>
  <c r="L32" i="1"/>
  <c r="I32" i="1"/>
  <c r="P31" i="1"/>
  <c r="L31" i="1"/>
  <c r="I31" i="1"/>
  <c r="P30" i="1"/>
  <c r="L30" i="1"/>
  <c r="I30" i="1"/>
  <c r="P29" i="1"/>
  <c r="L29" i="1"/>
  <c r="I29" i="1"/>
  <c r="P28" i="1"/>
  <c r="L28" i="1"/>
  <c r="I28" i="1"/>
  <c r="P27" i="1"/>
  <c r="L27" i="1"/>
  <c r="I27" i="1"/>
  <c r="P26" i="1"/>
  <c r="L26" i="1"/>
  <c r="I26" i="1"/>
  <c r="P25" i="1"/>
  <c r="L25" i="1"/>
  <c r="I25" i="1"/>
  <c r="P24" i="1"/>
  <c r="L24" i="1"/>
  <c r="I24" i="1"/>
  <c r="P23" i="1"/>
  <c r="L23" i="1"/>
  <c r="I23" i="1"/>
  <c r="P22" i="1"/>
  <c r="L22" i="1"/>
  <c r="I22" i="1"/>
  <c r="P21" i="1"/>
  <c r="L21" i="1"/>
  <c r="I21" i="1"/>
  <c r="P20" i="1"/>
  <c r="L20" i="1"/>
  <c r="I20" i="1"/>
  <c r="P19" i="1"/>
  <c r="L19" i="1"/>
  <c r="I19" i="1"/>
  <c r="P18" i="1"/>
  <c r="L18" i="1"/>
  <c r="I18" i="1"/>
  <c r="P17" i="1"/>
  <c r="L17" i="1"/>
  <c r="I17" i="1"/>
  <c r="P16" i="1"/>
  <c r="L16" i="1"/>
  <c r="I16" i="1"/>
  <c r="P15" i="1"/>
  <c r="L15" i="1"/>
  <c r="I15" i="1"/>
  <c r="P14" i="1"/>
  <c r="L14" i="1"/>
  <c r="I14" i="1"/>
  <c r="P13" i="1"/>
  <c r="L13" i="1"/>
  <c r="I13" i="1"/>
  <c r="P12" i="1"/>
  <c r="L12" i="1"/>
  <c r="I12" i="1"/>
  <c r="P11" i="1"/>
  <c r="L11" i="1"/>
  <c r="I11" i="1"/>
  <c r="P10" i="1"/>
  <c r="L10" i="1"/>
  <c r="I10" i="1"/>
  <c r="P9" i="1"/>
  <c r="L9" i="1"/>
  <c r="I9" i="1"/>
  <c r="P8" i="1"/>
  <c r="L8" i="1"/>
  <c r="I8" i="1"/>
  <c r="P7" i="1"/>
  <c r="L7" i="1"/>
  <c r="I7" i="1"/>
  <c r="P6" i="1"/>
  <c r="L6" i="1"/>
  <c r="I6" i="1"/>
  <c r="P5" i="1"/>
  <c r="L5" i="1"/>
  <c r="I5" i="1"/>
  <c r="P4" i="1"/>
  <c r="L4" i="1"/>
  <c r="I4" i="1"/>
  <c r="P3" i="1"/>
  <c r="L3" i="1"/>
  <c r="I3" i="1"/>
  <c r="P2" i="1"/>
  <c r="L2" i="1"/>
  <c r="I2" i="1"/>
</calcChain>
</file>

<file path=xl/sharedStrings.xml><?xml version="1.0" encoding="utf-8"?>
<sst xmlns="http://schemas.openxmlformats.org/spreadsheetml/2006/main" count="712" uniqueCount="356">
  <si>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</si>
  <si>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</si>
  <si>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</si>
  <si>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</si>
  <si>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</si>
  <si>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</si>
  <si>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</si>
  <si>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</si>
  <si>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</si>
  <si>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</si>
  <si>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</si>
  <si>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</si>
  <si>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</si>
  <si>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</si>
  <si>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</si>
  <si>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</si>
  <si>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</si>
  <si>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</si>
  <si>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 Aregawi Tesfaye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</si>
  <si>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</si>
  <si>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</si>
  <si>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</si>
  <si>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</si>
  <si>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</si>
  <si>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</si>
  <si>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</si>
  <si>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</si>
  <si>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</si>
  <si>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</si>
  <si>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 Adane Bayli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</si>
  <si>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</si>
  <si>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</si>
  <si>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</si>
  <si>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</si>
  <si>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</si>
  <si>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</si>
  <si>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</si>
  <si>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 Fikre Woldegiorgis</t>
  </si>
  <si>
    <t>Tsige</t>
  </si>
  <si>
    <t>Fikre Woldegiorgis</t>
  </si>
  <si>
    <t>0003</t>
  </si>
  <si>
    <t>tfikre@psiet.org</t>
  </si>
  <si>
    <t>Supervisor</t>
  </si>
  <si>
    <t>0910019423</t>
  </si>
  <si>
    <t>Abreham Mahiteme Molla</t>
  </si>
  <si>
    <t>Abreham</t>
  </si>
  <si>
    <t>Mahiteme Molla</t>
  </si>
  <si>
    <t>0004</t>
  </si>
  <si>
    <t>amahiteme@psiet.org</t>
  </si>
  <si>
    <t>Guard</t>
  </si>
  <si>
    <t>0913767864</t>
  </si>
  <si>
    <t>Adane Demissie Meshesha</t>
  </si>
  <si>
    <t>Adane</t>
  </si>
  <si>
    <t>Demissie Meshesha</t>
  </si>
  <si>
    <t>0005</t>
  </si>
  <si>
    <t>ademissie@psiet.org</t>
  </si>
  <si>
    <t>0913489943</t>
  </si>
  <si>
    <t>Dereje Amenu Tea</t>
  </si>
  <si>
    <t>Dereje</t>
  </si>
  <si>
    <t>Amenu Tea</t>
  </si>
  <si>
    <t>0006</t>
  </si>
  <si>
    <t>damenu@psiet.org</t>
  </si>
  <si>
    <t>0910360731</t>
  </si>
  <si>
    <t>Eyasu Zewdu Zenamarkos</t>
  </si>
  <si>
    <t>Eyasu</t>
  </si>
  <si>
    <t>Zewdu Zenamarkos</t>
  </si>
  <si>
    <t>0007</t>
  </si>
  <si>
    <t>ezewdu@psiet.org</t>
  </si>
  <si>
    <t>0910099809</t>
  </si>
  <si>
    <t>Feyesa Fekadu Balcha</t>
  </si>
  <si>
    <t>Feyesa</t>
  </si>
  <si>
    <t>Fekadu Balcha</t>
  </si>
  <si>
    <t>0008</t>
  </si>
  <si>
    <t>ffekadu@psiet.org</t>
  </si>
  <si>
    <t>Assistant</t>
  </si>
  <si>
    <t>0916824821</t>
  </si>
  <si>
    <t xml:space="preserve">Mekdes Shewakena Agonafer </t>
  </si>
  <si>
    <t>Mekdes</t>
  </si>
  <si>
    <t>Shewakena Agonafer</t>
  </si>
  <si>
    <t>0009</t>
  </si>
  <si>
    <t>mshewakena@psiet.org</t>
  </si>
  <si>
    <t>0913933758</t>
  </si>
  <si>
    <t>Abubaker Assefa Hussen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</si>
  <si>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</si>
  <si>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</si>
  <si>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</si>
  <si>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</si>
  <si>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</si>
  <si>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</si>
  <si>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</si>
  <si>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 Degefa Wordofa</t>
  </si>
  <si>
    <t>Tsegaye</t>
  </si>
  <si>
    <t>Degefa Wordofa</t>
  </si>
  <si>
    <t>00011</t>
  </si>
  <si>
    <t>tdegefa@psiet.org</t>
  </si>
  <si>
    <t>0911463078</t>
  </si>
  <si>
    <t>Girma Dejene Bushe</t>
  </si>
  <si>
    <t>Girma</t>
  </si>
  <si>
    <t>Dejene Bushe</t>
  </si>
  <si>
    <t>00012</t>
  </si>
  <si>
    <t>gdejene@psiet.org</t>
  </si>
  <si>
    <t>0911362277</t>
  </si>
  <si>
    <t xml:space="preserve">Mengistu Tsegaye Jimma </t>
  </si>
  <si>
    <t>Mengistu</t>
  </si>
  <si>
    <t>Tsegaye Jimma</t>
  </si>
  <si>
    <t>00013</t>
  </si>
  <si>
    <t>mtsegaye@psiet.org</t>
  </si>
  <si>
    <t>0913165424</t>
  </si>
  <si>
    <t>Tibebu Demeke G/Medhin</t>
  </si>
  <si>
    <t>Tibebu</t>
  </si>
  <si>
    <t>Demeke G/Medhin</t>
  </si>
  <si>
    <t>00014</t>
  </si>
  <si>
    <t>tdemeke@psiet.org</t>
  </si>
  <si>
    <t>0910593343</t>
  </si>
  <si>
    <t>Yoseph Taye Belete</t>
  </si>
  <si>
    <t>Yoseph</t>
  </si>
  <si>
    <t>Taye Belete</t>
  </si>
  <si>
    <t>00015</t>
  </si>
  <si>
    <t>ytaye@psiet.org</t>
  </si>
  <si>
    <t>0911865608</t>
  </si>
  <si>
    <t>Melkamu Tilahun Dirbaba</t>
  </si>
  <si>
    <t>Melkamu</t>
  </si>
  <si>
    <t>Tilahun Dirbaba</t>
  </si>
  <si>
    <t>00016</t>
  </si>
  <si>
    <t>mtilahun@psiet.org</t>
  </si>
  <si>
    <t>0911440805</t>
  </si>
  <si>
    <t>Metshat Nigussie Mengesha</t>
  </si>
  <si>
    <t>Metshat</t>
  </si>
  <si>
    <t>Nigussie Mengesha</t>
  </si>
  <si>
    <t>00017</t>
  </si>
  <si>
    <t>Nigussie@psiet.org</t>
  </si>
  <si>
    <t>0909791048</t>
  </si>
  <si>
    <t>Semaynesh Woldeyes Yasin</t>
  </si>
  <si>
    <t>Semaynesh</t>
  </si>
  <si>
    <t>Woldeyes Yasin</t>
  </si>
  <si>
    <t>00018</t>
  </si>
  <si>
    <t>swoldeyes@psiet.org</t>
  </si>
  <si>
    <t>0902417506</t>
  </si>
  <si>
    <t>Tewodros Gebrekidan Desta</t>
  </si>
  <si>
    <t>Tewodros</t>
  </si>
  <si>
    <t>Gebrekidan Desta</t>
  </si>
  <si>
    <t>00019</t>
  </si>
  <si>
    <t>tgebrekidan@psiet.org</t>
  </si>
  <si>
    <t>0913612892</t>
  </si>
  <si>
    <t>Zerihun Shanka Balla</t>
  </si>
  <si>
    <t>Zerihun</t>
  </si>
  <si>
    <t>Shanka Balla</t>
  </si>
  <si>
    <t>00020</t>
  </si>
  <si>
    <t>zshanka@psiet.org</t>
  </si>
  <si>
    <t>0912263282</t>
  </si>
  <si>
    <t>Alemitu Bayissa Eticha</t>
  </si>
  <si>
    <t>Alemitu</t>
  </si>
  <si>
    <t>Bayissa Eticha</t>
  </si>
  <si>
    <t>00021</t>
  </si>
  <si>
    <t>abayisa@psiet.org</t>
  </si>
  <si>
    <t>0913351645</t>
  </si>
  <si>
    <t>Birtukan Walelign H/Mariam</t>
  </si>
  <si>
    <t>Birtukan</t>
  </si>
  <si>
    <t>Walelign H/Mariam</t>
  </si>
  <si>
    <t>00022</t>
  </si>
  <si>
    <t>bwalelgn@psiet.org</t>
  </si>
  <si>
    <t>0911539566</t>
  </si>
  <si>
    <t>Endalkachew Abate Yimer</t>
  </si>
  <si>
    <t>Endalkachew</t>
  </si>
  <si>
    <t>Abate Yimer</t>
  </si>
  <si>
    <t>eabate@psiet.org</t>
  </si>
  <si>
    <t>Manager</t>
  </si>
  <si>
    <t>0920345044</t>
  </si>
  <si>
    <t>Mesfin Yimam Seid</t>
  </si>
  <si>
    <t>Mesfin</t>
  </si>
  <si>
    <t>Yimam Seid</t>
  </si>
  <si>
    <t>00024</t>
  </si>
  <si>
    <t>myimam@psiet.org</t>
  </si>
  <si>
    <t>0914760935</t>
  </si>
  <si>
    <t>Abinet Abera Tsegaye</t>
  </si>
  <si>
    <t>Abinet</t>
  </si>
  <si>
    <t>Abera Tsegaye</t>
  </si>
  <si>
    <t>00025</t>
  </si>
  <si>
    <t>aabera1@psiet.org</t>
  </si>
  <si>
    <t>0911946653</t>
  </si>
  <si>
    <t>Yeshitela Assefa Getahun</t>
  </si>
  <si>
    <t>Yeshitela</t>
  </si>
  <si>
    <t>Assefa Getahun</t>
  </si>
  <si>
    <t>00026</t>
  </si>
  <si>
    <t>yassefa@psiet.org</t>
  </si>
  <si>
    <t>0912685275</t>
  </si>
  <si>
    <t>Aklilu Zerabruk Gebreegziabeher</t>
  </si>
  <si>
    <t>Aklilu</t>
  </si>
  <si>
    <t>Zerabruk Gebreegziabeher</t>
  </si>
  <si>
    <t>00027</t>
  </si>
  <si>
    <t>azerabruk@psiet.org</t>
  </si>
  <si>
    <t>0911935875</t>
  </si>
  <si>
    <t>Ayana Melese Tarekegn</t>
  </si>
  <si>
    <t>Ayana</t>
  </si>
  <si>
    <t>Melese Tarekegn</t>
  </si>
  <si>
    <t>00028</t>
  </si>
  <si>
    <t>aMelese@psiet.org</t>
  </si>
  <si>
    <t>0918735259</t>
  </si>
  <si>
    <t>Almaz Desalegn Garedew</t>
  </si>
  <si>
    <t>Almaz</t>
  </si>
  <si>
    <t>Desalegn Garedew</t>
  </si>
  <si>
    <t>adesalegn@psiet.org</t>
  </si>
  <si>
    <t>0913277231</t>
  </si>
  <si>
    <t>Denny Hailu Tessema</t>
  </si>
  <si>
    <t>Denny</t>
  </si>
  <si>
    <t>Hailu Tessema</t>
  </si>
  <si>
    <t>00030</t>
  </si>
  <si>
    <t>dhailu@psiet.org</t>
  </si>
  <si>
    <t>0911878611</t>
  </si>
  <si>
    <t>Biset Desalegn Wedajeneh</t>
  </si>
  <si>
    <t>Biset</t>
  </si>
  <si>
    <t>Desalegn Wedajeneh</t>
  </si>
  <si>
    <t>00031</t>
  </si>
  <si>
    <t>bdesalegn@psiet.org</t>
  </si>
  <si>
    <t>Advisor</t>
  </si>
  <si>
    <t>0911863659</t>
  </si>
  <si>
    <t>Tewodros Tessema Bedelu</t>
  </si>
  <si>
    <t>Tessema Bedelu</t>
  </si>
  <si>
    <t>00032</t>
  </si>
  <si>
    <t>ttessema@psiet.org</t>
  </si>
  <si>
    <t>0911749502</t>
  </si>
  <si>
    <t>Alem Eguale Shibeshi</t>
  </si>
  <si>
    <t>Alem</t>
  </si>
  <si>
    <t>Eguale Shibeshi</t>
  </si>
  <si>
    <t>00033</t>
  </si>
  <si>
    <t>aeguale@psiet.org</t>
  </si>
  <si>
    <t>0934755082</t>
  </si>
  <si>
    <t>Tsegaw Fetene Yehualashet</t>
  </si>
  <si>
    <t>Tsegaw</t>
  </si>
  <si>
    <t>Fetene Yehualashet</t>
  </si>
  <si>
    <t>00034</t>
  </si>
  <si>
    <t>tfetene@psiet.org</t>
  </si>
  <si>
    <t>0911174560</t>
  </si>
  <si>
    <t>Dereje Gebre Tadesse</t>
  </si>
  <si>
    <t>Gebre Tadesse</t>
  </si>
  <si>
    <t>00035</t>
  </si>
  <si>
    <t>dgebre@psiet.org</t>
  </si>
  <si>
    <t>0911177029</t>
  </si>
  <si>
    <t>Hermela Assefa Zeru</t>
  </si>
  <si>
    <t>Hermela</t>
  </si>
  <si>
    <t>Assefa Zeru</t>
  </si>
  <si>
    <t>00036</t>
  </si>
  <si>
    <t>hassefa@psiet.org</t>
  </si>
  <si>
    <t>Specialist</t>
  </si>
  <si>
    <t>0913967555</t>
  </si>
  <si>
    <t>Brehane Kebede Lemma</t>
  </si>
  <si>
    <t>Brehane</t>
  </si>
  <si>
    <t>Kebede Lemma</t>
  </si>
  <si>
    <t>00037</t>
  </si>
  <si>
    <t>bkebede@psiet.org</t>
  </si>
  <si>
    <t>0918703500</t>
  </si>
  <si>
    <t>Tadlo Amsalu Wolde</t>
  </si>
  <si>
    <t>Tadlo</t>
  </si>
  <si>
    <t>Amsalu Wolde</t>
  </si>
  <si>
    <t>00038</t>
  </si>
  <si>
    <t>tamsalu@psiet.org</t>
  </si>
  <si>
    <t>0911057952</t>
  </si>
  <si>
    <t xml:space="preserve">Tsegaye Berhe Hailemariam </t>
  </si>
  <si>
    <t>Berhe Hailemariam</t>
  </si>
  <si>
    <t>00039</t>
  </si>
  <si>
    <t>tberhe@psiet.org</t>
  </si>
  <si>
    <t>0913277470</t>
  </si>
  <si>
    <t>Solomon Tilahun Gurji</t>
  </si>
  <si>
    <t>Solomon</t>
  </si>
  <si>
    <t>Tilahun Gurji</t>
  </si>
  <si>
    <t>00040</t>
  </si>
  <si>
    <t>stilahun@psiet.org</t>
  </si>
  <si>
    <t>0922084050</t>
  </si>
  <si>
    <t>Ahadu Kifle Tekele</t>
  </si>
  <si>
    <t>Ahadu</t>
  </si>
  <si>
    <t>Kifle Tekele</t>
  </si>
  <si>
    <t>00041</t>
  </si>
  <si>
    <t>HR Manager</t>
  </si>
  <si>
    <t>akifle@psiet.org</t>
  </si>
  <si>
    <t>0926955766</t>
  </si>
  <si>
    <t>Habtamu Yimer Desta</t>
  </si>
  <si>
    <t>Habtamu</t>
  </si>
  <si>
    <t>Yimer Desta</t>
  </si>
  <si>
    <t>00042</t>
  </si>
  <si>
    <t>hyimer@psiet.org</t>
  </si>
  <si>
    <t>0921739077</t>
  </si>
  <si>
    <t>Dawit Dereje Muluneh</t>
  </si>
  <si>
    <t>Dawit</t>
  </si>
  <si>
    <t>Dereje Muluneh</t>
  </si>
  <si>
    <t>00043</t>
  </si>
  <si>
    <t>ddereje@psiet.org</t>
  </si>
  <si>
    <t>0922538267</t>
  </si>
  <si>
    <t>Gebremedhin Assefa Wocefo</t>
  </si>
  <si>
    <t>Gebremedhin</t>
  </si>
  <si>
    <t>Assefa Wocefo</t>
  </si>
  <si>
    <t>00044</t>
  </si>
  <si>
    <t>gassefa@psiet.org</t>
  </si>
  <si>
    <t>0921298328</t>
  </si>
  <si>
    <t>Alemach Tadeasse Tegegne</t>
  </si>
  <si>
    <t>Alemach</t>
  </si>
  <si>
    <t>Tadeasse Tegegne</t>
  </si>
  <si>
    <t>00045</t>
  </si>
  <si>
    <t>atadesse@psiet.org</t>
  </si>
  <si>
    <t xml:space="preserve">0911028506 </t>
  </si>
  <si>
    <t>Sentayhu W/Mariam G/Giorgis</t>
  </si>
  <si>
    <t>Sentayhu</t>
  </si>
  <si>
    <t>W/Mariam G/Giorgis</t>
  </si>
  <si>
    <t>00046</t>
  </si>
  <si>
    <t>Swmariam@psiet.org</t>
  </si>
  <si>
    <t>0911968266</t>
  </si>
  <si>
    <t>Terefu Ashenafi Alemayehu</t>
  </si>
  <si>
    <t>Terefu</t>
  </si>
  <si>
    <t>Ashenafi Alemayehu</t>
  </si>
  <si>
    <t>00047</t>
  </si>
  <si>
    <t>aashenafi@piet.org</t>
  </si>
  <si>
    <t>0911112037</t>
  </si>
  <si>
    <t>Rome Wubeshet Kebede</t>
  </si>
  <si>
    <t>Rome</t>
  </si>
  <si>
    <t>Wubeshet Kebede</t>
  </si>
  <si>
    <t>00048</t>
  </si>
  <si>
    <t>rwubeshet@psiet.org</t>
  </si>
  <si>
    <t>0913671322</t>
  </si>
  <si>
    <t>Workinesh Sisay Dadi</t>
  </si>
  <si>
    <t>Workinesh</t>
  </si>
  <si>
    <t>Sisay Dadi</t>
  </si>
  <si>
    <t>00049</t>
  </si>
  <si>
    <t>wsisay@psiet.org</t>
  </si>
  <si>
    <t>0912045240</t>
  </si>
  <si>
    <t>Bodena Dasa Maru</t>
  </si>
  <si>
    <t>Bodena</t>
  </si>
  <si>
    <t>Dasa Maru</t>
  </si>
  <si>
    <t>00050</t>
  </si>
  <si>
    <t>bdassa@psiet.org</t>
  </si>
  <si>
    <t>0919375411</t>
  </si>
  <si>
    <t>Donato Gulino</t>
  </si>
  <si>
    <t>Donato</t>
  </si>
  <si>
    <t>Gulino</t>
  </si>
  <si>
    <t>dgulino@psi.org</t>
  </si>
  <si>
    <t>CR</t>
  </si>
  <si>
    <t>000</t>
  </si>
  <si>
    <t>Sr. Country representative</t>
  </si>
  <si>
    <t xml:space="preserve">Rahel Eshetu 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</si>
  <si>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</si>
  <si>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</si>
  <si>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</si>
  <si>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</si>
  <si>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</si>
  <si>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</si>
  <si>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</si>
  <si>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</si>
  <si>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Suad Musa Ibrhiam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</si>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</sst>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0" fontId="4" fillId="0" borderId="0" xfId="2" applyFont="1" applyBorder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165" fontId="6" fillId="0" borderId="0" xfId="0" applyNumberFormat="1" applyFont="1"/>
    <xf numFmtId="0" fontId="3" fillId="0" borderId="0" xfId="3"/>
    <xf numFmtId="43" fontId="5" fillId="0" borderId="0" xfId="1" applyFont="1"/>
    <xf numFmtId="0" fontId="5" fillId="0" borderId="0" xfId="0" quotePrefix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fle/OneDrive%20-%20Population%20Services%20International/Desktop/HR%20PSI/HR/HR%20Files/15.%20Payroll/2020/4.%20April%202020/4.%2004.%202020%20Indefinite%20Contract%20Employees%20Monthly%20Payroll%20April%202020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master payroll (2)"/>
      <sheetName val="March master payroll"/>
      <sheetName val="Sheet3"/>
      <sheetName val="Sheet1"/>
      <sheetName val="Sheet2"/>
    </sheetNames>
    <sheetDataSet>
      <sheetData sheetId="0" refreshError="1"/>
      <sheetData sheetId="1" refreshError="1">
        <row r="3">
          <cell r="B3" t="str">
            <v>Tsadik Aregawi Tesfaye</v>
          </cell>
          <cell r="C3">
            <v>38285</v>
          </cell>
          <cell r="D3" t="str">
            <v>Indefinite Contract</v>
          </cell>
          <cell r="E3" t="str">
            <v>1000113421887</v>
          </cell>
          <cell r="F3" t="str">
            <v>CBE-Meskel Flower Br.</v>
          </cell>
          <cell r="G3" t="str">
            <v>23CCP1</v>
          </cell>
          <cell r="H3" t="str">
            <v>1000274370371</v>
          </cell>
          <cell r="I3" t="str">
            <v xml:space="preserve">Mechanic &amp; Liaison Officer </v>
          </cell>
          <cell r="J3" t="str">
            <v>Transport</v>
          </cell>
        </row>
        <row r="4">
          <cell r="B4" t="str">
            <v>Anguach Adane Bayli</v>
          </cell>
          <cell r="C4">
            <v>38322</v>
          </cell>
          <cell r="D4" t="str">
            <v>Indefinite Contract</v>
          </cell>
          <cell r="E4" t="str">
            <v>323s01000416</v>
          </cell>
          <cell r="F4" t="str">
            <v>CBE-Meskel Flower Br.</v>
          </cell>
          <cell r="G4" t="str">
            <v>23CCP1</v>
          </cell>
          <cell r="H4" t="str">
            <v>1000274371432</v>
          </cell>
          <cell r="I4" t="str">
            <v>Office Attendant</v>
          </cell>
          <cell r="J4" t="str">
            <v>Administration</v>
          </cell>
        </row>
        <row r="5">
          <cell r="B5" t="str">
            <v>Tsige Fikre Woldegiorgis</v>
          </cell>
          <cell r="C5">
            <v>39496</v>
          </cell>
          <cell r="D5" t="str">
            <v>Indefinite Contract</v>
          </cell>
          <cell r="E5" t="str">
            <v>1000035298847</v>
          </cell>
          <cell r="F5" t="str">
            <v>CBE-AFRICA AVENU Br.</v>
          </cell>
          <cell r="G5" t="str">
            <v>23CCP1</v>
          </cell>
          <cell r="H5" t="str">
            <v>1000274371823</v>
          </cell>
          <cell r="I5" t="str">
            <v>Administration Supervisor</v>
          </cell>
          <cell r="J5" t="str">
            <v>Administration</v>
          </cell>
        </row>
        <row r="6">
          <cell r="B6" t="str">
            <v>Abreham Mahiteme Molla</v>
          </cell>
          <cell r="C6">
            <v>39671</v>
          </cell>
          <cell r="D6" t="str">
            <v>Indefinite Contract</v>
          </cell>
          <cell r="E6" t="str">
            <v>1000029809937</v>
          </cell>
          <cell r="F6" t="str">
            <v>CBE-Meskel Flower Br.</v>
          </cell>
          <cell r="G6" t="str">
            <v>23CCP1</v>
          </cell>
          <cell r="H6" t="str">
            <v>1000274371963</v>
          </cell>
          <cell r="I6" t="str">
            <v>Security Guard</v>
          </cell>
          <cell r="J6" t="str">
            <v>Administration</v>
          </cell>
        </row>
        <row r="7">
          <cell r="B7" t="str">
            <v>Adane Demissie Meshesha</v>
          </cell>
          <cell r="C7">
            <v>39671</v>
          </cell>
          <cell r="D7" t="str">
            <v>Indefinite Contract</v>
          </cell>
          <cell r="E7" t="str">
            <v>1000029800573</v>
          </cell>
          <cell r="F7" t="str">
            <v>CBE-Meskel Flower Br.</v>
          </cell>
          <cell r="G7" t="str">
            <v>23CCP1</v>
          </cell>
          <cell r="H7" t="str">
            <v>1000274372307</v>
          </cell>
          <cell r="I7" t="str">
            <v>Security Guard</v>
          </cell>
          <cell r="J7" t="str">
            <v>Administration</v>
          </cell>
        </row>
        <row r="8">
          <cell r="B8" t="str">
            <v>Selamawit Sitotaw Bazie</v>
          </cell>
          <cell r="C8">
            <v>39814</v>
          </cell>
          <cell r="D8" t="str">
            <v>Indefinite Contract</v>
          </cell>
          <cell r="E8" t="str">
            <v>1000086349087</v>
          </cell>
          <cell r="F8" t="str">
            <v>CBE-Edna Mall</v>
          </cell>
          <cell r="G8" t="str">
            <v>23CCP1</v>
          </cell>
          <cell r="H8" t="str">
            <v>1000274372412</v>
          </cell>
          <cell r="I8" t="str">
            <v>Supply Chain Assistant</v>
          </cell>
          <cell r="J8" t="str">
            <v xml:space="preserve">Supply Chain </v>
          </cell>
        </row>
        <row r="9">
          <cell r="B9" t="str">
            <v>Dereje Amenu Tea</v>
          </cell>
          <cell r="C9">
            <v>39965</v>
          </cell>
          <cell r="D9" t="str">
            <v>Indefinite Contract</v>
          </cell>
          <cell r="E9" t="str">
            <v>1000029786376</v>
          </cell>
          <cell r="F9" t="str">
            <v>CBE-Meskel Flower Br.</v>
          </cell>
          <cell r="G9" t="str">
            <v>23CCP1</v>
          </cell>
          <cell r="H9" t="str">
            <v>1000274372579</v>
          </cell>
          <cell r="I9" t="str">
            <v>Security Guard</v>
          </cell>
          <cell r="J9" t="str">
            <v>Administration</v>
          </cell>
        </row>
        <row r="10">
          <cell r="B10" t="str">
            <v>Eyasu Zewdu Zenamarkos</v>
          </cell>
          <cell r="C10">
            <v>40028</v>
          </cell>
          <cell r="D10" t="str">
            <v>Indefinite Contract</v>
          </cell>
          <cell r="E10" t="str">
            <v>1000028495068</v>
          </cell>
          <cell r="F10" t="str">
            <v>CBE-Meskel Flower Br.</v>
          </cell>
          <cell r="G10" t="str">
            <v>23CCP1</v>
          </cell>
          <cell r="H10" t="str">
            <v>1000274372797</v>
          </cell>
          <cell r="I10" t="str">
            <v>Logistics Officer</v>
          </cell>
          <cell r="J10" t="str">
            <v>Transport</v>
          </cell>
        </row>
        <row r="11">
          <cell r="B11" t="str">
            <v>Feyesa Fekadu Balcha</v>
          </cell>
          <cell r="C11">
            <v>40028</v>
          </cell>
          <cell r="D11" t="str">
            <v>Indefinite Contract</v>
          </cell>
          <cell r="E11" t="str">
            <v>323s01000426</v>
          </cell>
          <cell r="F11" t="str">
            <v>CBE-Meskel Flower Br.</v>
          </cell>
          <cell r="G11" t="str">
            <v>23CCP5</v>
          </cell>
          <cell r="H11" t="str">
            <v>1000274372862</v>
          </cell>
          <cell r="I11" t="str">
            <v>Driver/Operations Assistant</v>
          </cell>
          <cell r="J11" t="str">
            <v>Transport</v>
          </cell>
        </row>
        <row r="12">
          <cell r="B12" t="str">
            <v>Lishan Amare Gebeyehu</v>
          </cell>
          <cell r="C12">
            <v>40114</v>
          </cell>
          <cell r="D12" t="str">
            <v>Indefinite Contract</v>
          </cell>
          <cell r="E12" t="str">
            <v>0173092065400</v>
          </cell>
          <cell r="F12" t="str">
            <v>CBE-Addis Ababa Br.</v>
          </cell>
          <cell r="G12" t="str">
            <v>23CCP2</v>
          </cell>
          <cell r="H12" t="str">
            <v>'1000274373001</v>
          </cell>
          <cell r="I12" t="str">
            <v xml:space="preserve">Warehouse Assistant </v>
          </cell>
          <cell r="J12" t="str">
            <v>Warehouse</v>
          </cell>
        </row>
        <row r="13">
          <cell r="B13" t="str">
            <v>Alemayehu Tegegn Biresaw</v>
          </cell>
          <cell r="C13">
            <v>40121</v>
          </cell>
          <cell r="D13" t="str">
            <v>Indefinite Contract</v>
          </cell>
          <cell r="E13" t="str">
            <v>323s01000474</v>
          </cell>
          <cell r="F13" t="str">
            <v>CBE-Meskel Flower Br.</v>
          </cell>
          <cell r="G13" t="str">
            <v>4326</v>
          </cell>
          <cell r="H13" t="str">
            <v>'1000274373281</v>
          </cell>
          <cell r="I13" t="str">
            <v>Program Director, GTN</v>
          </cell>
          <cell r="J13" t="str">
            <v>Program, GTN</v>
          </cell>
        </row>
        <row r="14">
          <cell r="B14" t="str">
            <v>Kaleb Belete Begashaw</v>
          </cell>
          <cell r="C14">
            <v>40371</v>
          </cell>
          <cell r="D14" t="str">
            <v>Indefinite Contract</v>
          </cell>
          <cell r="E14" t="str">
            <v>323S01000314</v>
          </cell>
          <cell r="F14" t="str">
            <v>CBE-Meskel Flower Br.</v>
          </cell>
          <cell r="G14" t="str">
            <v>4440/4326/4352/4257ETH/4400</v>
          </cell>
          <cell r="H14" t="str">
            <v>'1000274373478</v>
          </cell>
          <cell r="I14" t="str">
            <v>Creative Design and Production Lead</v>
          </cell>
          <cell r="J14" t="str">
            <v>Marketing</v>
          </cell>
        </row>
        <row r="15">
          <cell r="B15" t="str">
            <v>Leten Admasu Sima</v>
          </cell>
          <cell r="C15">
            <v>40483</v>
          </cell>
          <cell r="D15" t="str">
            <v>Indefinite Contract</v>
          </cell>
          <cell r="E15" t="str">
            <v>323S01000340</v>
          </cell>
          <cell r="F15" t="str">
            <v>CBE-Meskel Flower Br.</v>
          </cell>
          <cell r="G15" t="str">
            <v>23CCP1</v>
          </cell>
          <cell r="H15" t="str">
            <v>'1000274373702</v>
          </cell>
          <cell r="I15" t="str">
            <v>Associate Finance Director</v>
          </cell>
          <cell r="J15" t="str">
            <v>Finance</v>
          </cell>
        </row>
        <row r="16">
          <cell r="B16" t="str">
            <v>Daniel Demissie  Fantahun</v>
          </cell>
          <cell r="C16">
            <v>40513</v>
          </cell>
          <cell r="D16" t="str">
            <v>Indefinite Contract</v>
          </cell>
          <cell r="E16" t="str">
            <v>1000028495947</v>
          </cell>
          <cell r="F16" t="str">
            <v>CBE-Meskel Flower Br.</v>
          </cell>
          <cell r="G16" t="str">
            <v>23CCP2</v>
          </cell>
          <cell r="H16" t="str">
            <v>'1000274373915</v>
          </cell>
          <cell r="I16" t="str">
            <v xml:space="preserve">Supply Chain Manager </v>
          </cell>
          <cell r="J16" t="str">
            <v xml:space="preserve">Supply Chain </v>
          </cell>
        </row>
        <row r="17">
          <cell r="B17" t="str">
            <v>Israel Lemma Hailu</v>
          </cell>
          <cell r="C17">
            <v>40513</v>
          </cell>
          <cell r="D17" t="str">
            <v>Indefinite Contract</v>
          </cell>
          <cell r="E17" t="str">
            <v>323S01001649</v>
          </cell>
          <cell r="F17" t="str">
            <v>CBE-Meskel Flower Br.</v>
          </cell>
          <cell r="G17" t="str">
            <v>4440</v>
          </cell>
          <cell r="H17" t="str">
            <v>'1000274374024</v>
          </cell>
          <cell r="I17" t="str">
            <v>Director, Program Management</v>
          </cell>
          <cell r="J17" t="str">
            <v>Program, HIV</v>
          </cell>
        </row>
        <row r="18">
          <cell r="B18" t="str">
            <v>Yared Alemu Terefe</v>
          </cell>
          <cell r="C18">
            <v>40634</v>
          </cell>
          <cell r="D18" t="str">
            <v>Indefinite Contract</v>
          </cell>
          <cell r="E18" t="str">
            <v>1000184608204</v>
          </cell>
          <cell r="F18" t="str">
            <v>CBE-Sarbet Br.</v>
          </cell>
          <cell r="G18" t="str">
            <v>4326/4352/4561</v>
          </cell>
          <cell r="H18" t="str">
            <v>'1000274374188</v>
          </cell>
          <cell r="I18" t="str">
            <v>Regional integrated Program Implementation Manager</v>
          </cell>
          <cell r="J18" t="str">
            <v>Program, HIV</v>
          </cell>
        </row>
        <row r="19">
          <cell r="B19" t="str">
            <v xml:space="preserve">Mekdes Shewakena Agonafer </v>
          </cell>
          <cell r="C19">
            <v>40976</v>
          </cell>
          <cell r="D19" t="str">
            <v>Indefinite Contract</v>
          </cell>
          <cell r="E19" t="str">
            <v>1000076042512</v>
          </cell>
          <cell r="F19" t="str">
            <v>CBE-Meskel Flower Br.</v>
          </cell>
          <cell r="G19" t="str">
            <v>23CCP1</v>
          </cell>
          <cell r="H19" t="str">
            <v>'1000274374393</v>
          </cell>
          <cell r="I19" t="str">
            <v>Secretary Reception Officer</v>
          </cell>
          <cell r="J19" t="str">
            <v>Administration</v>
          </cell>
        </row>
        <row r="20">
          <cell r="B20" t="str">
            <v>Abubaker Assefa Hussen</v>
          </cell>
          <cell r="C20">
            <v>40987</v>
          </cell>
          <cell r="D20" t="str">
            <v>Indefinite Contract</v>
          </cell>
          <cell r="E20" t="str">
            <v>323s01001335</v>
          </cell>
          <cell r="F20" t="str">
            <v>CBE-Meskel Flower Br.</v>
          </cell>
          <cell r="G20" t="str">
            <v>23CCP1</v>
          </cell>
          <cell r="H20" t="str">
            <v>'1000274374512</v>
          </cell>
          <cell r="I20" t="str">
            <v>HR &amp; Operation Director</v>
          </cell>
          <cell r="J20" t="str">
            <v>HR</v>
          </cell>
        </row>
        <row r="21">
          <cell r="B21" t="str">
            <v>Tsegaye Degefa Wordofa</v>
          </cell>
          <cell r="C21">
            <v>41009</v>
          </cell>
          <cell r="D21" t="str">
            <v>Indefinite Contract</v>
          </cell>
          <cell r="E21" t="str">
            <v>323s01001424</v>
          </cell>
          <cell r="F21" t="str">
            <v>CBE-Meskel Flower Br.</v>
          </cell>
          <cell r="G21" t="str">
            <v>23CCP1</v>
          </cell>
          <cell r="H21" t="str">
            <v>'1000274374897</v>
          </cell>
          <cell r="I21" t="str">
            <v>Security Guard</v>
          </cell>
          <cell r="J21" t="str">
            <v>Administration</v>
          </cell>
        </row>
        <row r="22">
          <cell r="B22" t="str">
            <v>Girma Dejene Bushe</v>
          </cell>
          <cell r="C22">
            <v>41023</v>
          </cell>
          <cell r="D22" t="str">
            <v>Indefinite Contract</v>
          </cell>
          <cell r="E22" t="str">
            <v>323s01001443</v>
          </cell>
          <cell r="F22" t="str">
            <v>CBE-Meskel Flower Br.</v>
          </cell>
          <cell r="G22" t="str">
            <v>23CCP1</v>
          </cell>
          <cell r="H22" t="str">
            <v>'1000274375039</v>
          </cell>
          <cell r="I22" t="str">
            <v>Security Guard</v>
          </cell>
          <cell r="J22" t="str">
            <v>Administration</v>
          </cell>
        </row>
        <row r="23">
          <cell r="B23" t="str">
            <v xml:space="preserve">Mengistu Tsegaye Jimma </v>
          </cell>
          <cell r="C23">
            <v>41106</v>
          </cell>
          <cell r="D23" t="str">
            <v>Indefinite Contract</v>
          </cell>
          <cell r="E23" t="str">
            <v>323s01001812</v>
          </cell>
          <cell r="F23" t="str">
            <v>CBE-Meskel Flower Br.</v>
          </cell>
          <cell r="G23" t="str">
            <v>23CCP1</v>
          </cell>
          <cell r="H23" t="str">
            <v>'1000274375195</v>
          </cell>
          <cell r="I23" t="str">
            <v>Driver/Operations Assistant</v>
          </cell>
          <cell r="J23" t="str">
            <v>Transport</v>
          </cell>
        </row>
        <row r="24">
          <cell r="B24" t="str">
            <v>Mesfin Wolde Ayele</v>
          </cell>
          <cell r="C24">
            <v>41232</v>
          </cell>
          <cell r="D24" t="str">
            <v>Indefinite Contract</v>
          </cell>
          <cell r="E24" t="str">
            <v>1000129600423</v>
          </cell>
          <cell r="F24" t="str">
            <v>CBE-Edna Mall Br.</v>
          </cell>
          <cell r="G24" t="str">
            <v>23CCP1</v>
          </cell>
          <cell r="H24" t="str">
            <v>'1000274375322</v>
          </cell>
          <cell r="I24" t="str">
            <v>Accounting Coordinator, A/P</v>
          </cell>
          <cell r="J24" t="str">
            <v>Finance</v>
          </cell>
        </row>
        <row r="25">
          <cell r="B25" t="str">
            <v>Lucy Bayouh Alemu</v>
          </cell>
          <cell r="C25">
            <v>41288</v>
          </cell>
          <cell r="D25" t="str">
            <v>Indefinite Contract</v>
          </cell>
          <cell r="E25" t="str">
            <v>0173058041000</v>
          </cell>
          <cell r="F25" t="str">
            <v>CBE-Meskel Flower Br.</v>
          </cell>
          <cell r="G25" t="str">
            <v>4440/4326/4352/4257ETH/85027</v>
          </cell>
          <cell r="H25" t="str">
            <v>'1000274375411</v>
          </cell>
          <cell r="I25" t="str">
            <v>Regional integrated Program Implementation Manager</v>
          </cell>
          <cell r="J25" t="str">
            <v>Program, HIV</v>
          </cell>
        </row>
        <row r="26">
          <cell r="B26" t="str">
            <v>Daniel G/Michael Abay</v>
          </cell>
          <cell r="C26">
            <v>41289</v>
          </cell>
          <cell r="D26" t="str">
            <v>Indefinite Contract</v>
          </cell>
          <cell r="E26" t="str">
            <v>1000034446931</v>
          </cell>
          <cell r="F26" t="str">
            <v>CBE-Meskel Flower Br.</v>
          </cell>
          <cell r="G26" t="str">
            <v>4326/4352/4257ETH</v>
          </cell>
          <cell r="H26" t="str">
            <v>'1000274375969</v>
          </cell>
          <cell r="I26" t="str">
            <v>Regional integrated Program Implementation Manager</v>
          </cell>
          <cell r="J26" t="str">
            <v>Program, Family Planning</v>
          </cell>
        </row>
        <row r="27">
          <cell r="B27" t="str">
            <v>Yonas Zula Timo</v>
          </cell>
          <cell r="C27">
            <v>41306</v>
          </cell>
          <cell r="D27" t="str">
            <v>Indefinite Contract</v>
          </cell>
          <cell r="E27" t="str">
            <v>1000062521779</v>
          </cell>
          <cell r="F27" t="str">
            <v>CBE-Meskel Flower Br.</v>
          </cell>
          <cell r="G27" t="str">
            <v>85027</v>
          </cell>
          <cell r="H27" t="str">
            <v>'1000274376035</v>
          </cell>
          <cell r="I27" t="str">
            <v>Program Manager, MC Next</v>
          </cell>
          <cell r="J27" t="str">
            <v>Program, Family Planning</v>
          </cell>
        </row>
        <row r="28">
          <cell r="B28" t="str">
            <v>Saba Amdework Atsbeha</v>
          </cell>
          <cell r="C28">
            <v>41344</v>
          </cell>
          <cell r="D28" t="str">
            <v>Indefinite Contract</v>
          </cell>
          <cell r="E28" t="str">
            <v>1000035566981</v>
          </cell>
          <cell r="F28" t="str">
            <v>CBE</v>
          </cell>
          <cell r="G28" t="str">
            <v>4137ETH5</v>
          </cell>
          <cell r="H28" t="str">
            <v>'1000274376337</v>
          </cell>
          <cell r="I28" t="str">
            <v>NCD Associate Director</v>
          </cell>
          <cell r="J28" t="str">
            <v>Program, NCD</v>
          </cell>
        </row>
        <row r="29">
          <cell r="B29" t="str">
            <v>Endegena Amare Tefera</v>
          </cell>
          <cell r="C29">
            <v>41414</v>
          </cell>
          <cell r="D29" t="str">
            <v>Indefinite Contract</v>
          </cell>
          <cell r="E29" t="str">
            <v>1000043771478</v>
          </cell>
          <cell r="F29" t="str">
            <v>CBE-B/Dar Br.</v>
          </cell>
          <cell r="G29" t="str">
            <v>23CCP3</v>
          </cell>
          <cell r="H29" t="str">
            <v>'1000274376469</v>
          </cell>
          <cell r="I29" t="str">
            <v xml:space="preserve">Admin &amp; Finance Supervisor </v>
          </cell>
          <cell r="J29" t="str">
            <v>Finance</v>
          </cell>
        </row>
        <row r="30">
          <cell r="B30" t="str">
            <v>Yeworkwoha Guadu Beza</v>
          </cell>
          <cell r="C30">
            <v>41414</v>
          </cell>
          <cell r="D30" t="str">
            <v>Indefinite Contract</v>
          </cell>
          <cell r="E30" t="str">
            <v>1000042803719</v>
          </cell>
          <cell r="F30" t="str">
            <v>CBE</v>
          </cell>
          <cell r="G30" t="str">
            <v>23CCP4</v>
          </cell>
          <cell r="H30" t="str">
            <v>'1000274376717</v>
          </cell>
          <cell r="I30" t="str">
            <v xml:space="preserve">Admin &amp; Finance Supervisor </v>
          </cell>
          <cell r="J30" t="str">
            <v>Finance</v>
          </cell>
        </row>
        <row r="31">
          <cell r="B31" t="str">
            <v>Yimer Seid Adem</v>
          </cell>
          <cell r="C31">
            <v>41449</v>
          </cell>
          <cell r="D31" t="str">
            <v>Indefinite Contract</v>
          </cell>
          <cell r="E31" t="str">
            <v>1000031028373</v>
          </cell>
          <cell r="F31" t="str">
            <v>CBE</v>
          </cell>
          <cell r="G31" t="str">
            <v>4440/4326/4352</v>
          </cell>
          <cell r="H31" t="str">
            <v>'1000274376906</v>
          </cell>
          <cell r="I31" t="str">
            <v>Regional integrated Program Implementation Manager</v>
          </cell>
          <cell r="J31" t="str">
            <v>Program, HIV</v>
          </cell>
        </row>
        <row r="32">
          <cell r="B32" t="str">
            <v>Tibebu Demeke G/Medhin</v>
          </cell>
          <cell r="C32">
            <v>41463</v>
          </cell>
          <cell r="D32" t="str">
            <v>Indefinite Contract</v>
          </cell>
          <cell r="E32" t="str">
            <v>1000033678804</v>
          </cell>
          <cell r="F32" t="str">
            <v>CBE-Gerji</v>
          </cell>
          <cell r="G32" t="str">
            <v>23CCP1</v>
          </cell>
          <cell r="H32" t="str">
            <v>'1000274377201</v>
          </cell>
          <cell r="I32" t="str">
            <v>Driver/Operations Assistant</v>
          </cell>
          <cell r="J32" t="str">
            <v>Transport</v>
          </cell>
        </row>
        <row r="33">
          <cell r="B33" t="str">
            <v>Yoseph Taye Belete</v>
          </cell>
          <cell r="C33">
            <v>41487</v>
          </cell>
          <cell r="D33" t="str">
            <v>Indefinite Contract</v>
          </cell>
          <cell r="E33" t="str">
            <v>1000053802641</v>
          </cell>
          <cell r="F33" t="str">
            <v>CBE-Fura</v>
          </cell>
          <cell r="G33" t="str">
            <v>23CCP6</v>
          </cell>
          <cell r="H33" t="str">
            <v>'1000274377287</v>
          </cell>
          <cell r="I33" t="str">
            <v>Driver/Operations Assistant</v>
          </cell>
          <cell r="J33" t="str">
            <v>Transport</v>
          </cell>
        </row>
        <row r="34">
          <cell r="B34" t="str">
            <v>Melkamu Tilahun Dirbaba</v>
          </cell>
          <cell r="C34">
            <v>41519</v>
          </cell>
          <cell r="D34" t="str">
            <v>Indefinite Contract</v>
          </cell>
          <cell r="E34" t="str">
            <v>1000062125768</v>
          </cell>
          <cell r="F34" t="str">
            <v>CBE-Mettu</v>
          </cell>
          <cell r="G34" t="str">
            <v>23CCP1</v>
          </cell>
          <cell r="H34" t="str">
            <v>'1000274377376</v>
          </cell>
          <cell r="I34" t="str">
            <v>Driver/Operations Assistant</v>
          </cell>
          <cell r="J34" t="str">
            <v>Transport</v>
          </cell>
        </row>
        <row r="35">
          <cell r="B35" t="str">
            <v>Metshat Nigussie Mengesha</v>
          </cell>
          <cell r="C35">
            <v>41549</v>
          </cell>
          <cell r="D35" t="str">
            <v>Indefinite Contract</v>
          </cell>
          <cell r="E35" t="str">
            <v>1000066021606</v>
          </cell>
          <cell r="F35" t="str">
            <v>CBE-Tabor</v>
          </cell>
          <cell r="G35" t="str">
            <v>23CCP6</v>
          </cell>
          <cell r="H35" t="str">
            <v>'1000274377481</v>
          </cell>
          <cell r="I35" t="str">
            <v>Office Attendant</v>
          </cell>
          <cell r="J35" t="str">
            <v>Administration</v>
          </cell>
        </row>
        <row r="36">
          <cell r="B36" t="str">
            <v>Asrat Tesfa Fenta</v>
          </cell>
          <cell r="C36">
            <v>41568</v>
          </cell>
          <cell r="D36" t="str">
            <v>Indefinite Contract</v>
          </cell>
          <cell r="E36" t="str">
            <v>0173059890800</v>
          </cell>
          <cell r="F36" t="str">
            <v>CBE-Arat Kilo</v>
          </cell>
          <cell r="G36" t="str">
            <v>23CCP1</v>
          </cell>
          <cell r="H36" t="str">
            <v>'1000274377608</v>
          </cell>
          <cell r="I36" t="str">
            <v>Internal Audit Manager</v>
          </cell>
          <cell r="J36" t="str">
            <v>Internal Audit</v>
          </cell>
        </row>
        <row r="37">
          <cell r="B37" t="str">
            <v>Hirut Worku Demlew</v>
          </cell>
          <cell r="C37">
            <v>41570</v>
          </cell>
          <cell r="D37" t="str">
            <v>Indefinite Contract</v>
          </cell>
          <cell r="E37" t="str">
            <v>1000086721027</v>
          </cell>
          <cell r="F37" t="str">
            <v>CBE-Addis Ababa</v>
          </cell>
          <cell r="G37" t="str">
            <v>4440/4352</v>
          </cell>
          <cell r="H37" t="str">
            <v>'1000274377724</v>
          </cell>
          <cell r="I37" t="str">
            <v>Archive and Documentation Clerk</v>
          </cell>
          <cell r="J37" t="str">
            <v>Grant &amp; Contract</v>
          </cell>
        </row>
        <row r="38">
          <cell r="B38" t="str">
            <v>Semaynesh Woldeyes Yasin</v>
          </cell>
          <cell r="C38">
            <v>41603</v>
          </cell>
          <cell r="D38" t="str">
            <v>Indefinite Contract</v>
          </cell>
          <cell r="E38" t="str">
            <v>1000040902728</v>
          </cell>
          <cell r="F38" t="str">
            <v>CBE-Bwambwa Wuha</v>
          </cell>
          <cell r="G38" t="str">
            <v>23CCP4</v>
          </cell>
          <cell r="H38" t="str">
            <v>'1000274377888</v>
          </cell>
          <cell r="I38" t="str">
            <v>Office Attendant</v>
          </cell>
          <cell r="J38" t="str">
            <v>Administration</v>
          </cell>
        </row>
        <row r="39">
          <cell r="B39" t="str">
            <v>Tewodros Gebrekidan Desta</v>
          </cell>
          <cell r="C39">
            <v>41687</v>
          </cell>
          <cell r="D39" t="str">
            <v>Indefinite Contract</v>
          </cell>
          <cell r="E39" t="str">
            <v>1000057017515</v>
          </cell>
          <cell r="F39" t="str">
            <v>CBE-G/Abay</v>
          </cell>
          <cell r="G39" t="str">
            <v>23CCP3</v>
          </cell>
          <cell r="H39" t="str">
            <v>'1000274378046</v>
          </cell>
          <cell r="I39" t="str">
            <v>Driver/Operations Assistant</v>
          </cell>
          <cell r="J39" t="str">
            <v>Transport</v>
          </cell>
        </row>
        <row r="40">
          <cell r="B40" t="str">
            <v>Kifle Tadesse Hoyiso</v>
          </cell>
          <cell r="C40">
            <v>41715</v>
          </cell>
          <cell r="D40" t="str">
            <v>Indefinite Contract</v>
          </cell>
          <cell r="E40" t="str">
            <v>1000028909997</v>
          </cell>
          <cell r="F40" t="str">
            <v>CBE-Negele Borena</v>
          </cell>
          <cell r="G40" t="str">
            <v>4440</v>
          </cell>
          <cell r="H40" t="str">
            <v>'1000274378151</v>
          </cell>
          <cell r="I40" t="str">
            <v>Program Advisor, HIV/SRH</v>
          </cell>
          <cell r="J40" t="str">
            <v>Program, HIV</v>
          </cell>
        </row>
        <row r="41">
          <cell r="B41" t="str">
            <v>Mekonnen Addisu Wagaw</v>
          </cell>
          <cell r="C41">
            <v>41730</v>
          </cell>
          <cell r="D41" t="str">
            <v>Indefinite Contract</v>
          </cell>
          <cell r="E41" t="str">
            <v>1000074621051</v>
          </cell>
          <cell r="F41" t="str">
            <v>CBE-Gondar Main</v>
          </cell>
          <cell r="G41" t="str">
            <v>4440/4326/4352/85027/4561</v>
          </cell>
          <cell r="H41" t="str">
            <v>'1000274378305</v>
          </cell>
          <cell r="I41" t="str">
            <v>Regional integrated Program Implementation Manager</v>
          </cell>
          <cell r="J41" t="str">
            <v>Program, HIV</v>
          </cell>
        </row>
        <row r="42">
          <cell r="B42" t="str">
            <v>Zerihun Shanka Balla</v>
          </cell>
          <cell r="C42">
            <v>41743</v>
          </cell>
          <cell r="D42" t="str">
            <v>Indefinite Contract</v>
          </cell>
          <cell r="E42" t="str">
            <v>1000279330459</v>
          </cell>
          <cell r="F42" t="str">
            <v>CBE-Addis Ababa</v>
          </cell>
          <cell r="G42" t="str">
            <v>23CCP1</v>
          </cell>
          <cell r="H42" t="str">
            <v>'1000274378453</v>
          </cell>
          <cell r="I42" t="str">
            <v>Driver/Operations Assistant</v>
          </cell>
          <cell r="J42" t="str">
            <v>Transport</v>
          </cell>
        </row>
        <row r="43">
          <cell r="B43" t="str">
            <v>Yeshi Belay Asratu</v>
          </cell>
          <cell r="C43">
            <v>41834</v>
          </cell>
          <cell r="D43" t="str">
            <v>Indefinite Contract</v>
          </cell>
          <cell r="E43" t="str">
            <v>100014554137</v>
          </cell>
          <cell r="F43" t="str">
            <v xml:space="preserve">CBE-Awassa  </v>
          </cell>
          <cell r="G43" t="str">
            <v>4440</v>
          </cell>
          <cell r="H43" t="str">
            <v>'1000274378607</v>
          </cell>
          <cell r="I43" t="str">
            <v>Program Advisor, HIV/SRH</v>
          </cell>
          <cell r="J43" t="str">
            <v>Program, HIV</v>
          </cell>
        </row>
        <row r="44">
          <cell r="B44" t="str">
            <v>Sewnet Belayneh W/Rufael</v>
          </cell>
          <cell r="C44">
            <v>41862</v>
          </cell>
          <cell r="D44" t="str">
            <v>Indefinite Contract</v>
          </cell>
          <cell r="E44" t="str">
            <v>1000088715636</v>
          </cell>
          <cell r="F44" t="str">
            <v>CBE-Gofa Mebrat</v>
          </cell>
          <cell r="G44" t="str">
            <v>23CCP1</v>
          </cell>
          <cell r="H44" t="str">
            <v>'1000274378817</v>
          </cell>
          <cell r="I44" t="str">
            <v>Cash Management officer</v>
          </cell>
          <cell r="J44" t="str">
            <v>Finance</v>
          </cell>
        </row>
        <row r="45">
          <cell r="B45" t="str">
            <v>Alemitu Bayissa Eticha</v>
          </cell>
          <cell r="C45">
            <v>41911</v>
          </cell>
          <cell r="D45" t="str">
            <v>Indefinite Contract</v>
          </cell>
          <cell r="E45" t="str">
            <v>1000092001761</v>
          </cell>
          <cell r="F45" t="str">
            <v>CBE-K.K</v>
          </cell>
          <cell r="G45" t="str">
            <v>23CCP1</v>
          </cell>
          <cell r="H45" t="str">
            <v>'1000274379026</v>
          </cell>
          <cell r="I45" t="str">
            <v>Office Attendant</v>
          </cell>
          <cell r="J45" t="str">
            <v>Administration</v>
          </cell>
        </row>
        <row r="46">
          <cell r="B46" t="str">
            <v>Birtukan Walelign H/Mariam</v>
          </cell>
          <cell r="C46">
            <v>41911</v>
          </cell>
          <cell r="D46" t="str">
            <v>Indefinite Contract</v>
          </cell>
          <cell r="E46" t="str">
            <v>1000031900275</v>
          </cell>
          <cell r="F46" t="str">
            <v>CBE-Yoseph</v>
          </cell>
          <cell r="G46" t="str">
            <v>23CCP1</v>
          </cell>
          <cell r="H46" t="str">
            <v>'1000274379077</v>
          </cell>
          <cell r="I46" t="str">
            <v>Office Attendant</v>
          </cell>
          <cell r="J46" t="str">
            <v>Administration</v>
          </cell>
        </row>
        <row r="47">
          <cell r="B47" t="str">
            <v>Endalkachew Abate Yimer</v>
          </cell>
          <cell r="C47">
            <v>41913</v>
          </cell>
          <cell r="D47" t="str">
            <v>Indefinite Contract</v>
          </cell>
          <cell r="E47" t="str">
            <v>1000071002326</v>
          </cell>
          <cell r="F47" t="str">
            <v>CBE-Bole Br.</v>
          </cell>
          <cell r="G47" t="str">
            <v>23CCP1</v>
          </cell>
          <cell r="H47" t="str">
            <v>'1000274379158</v>
          </cell>
          <cell r="I47" t="str">
            <v>Logistics and Security Manager</v>
          </cell>
          <cell r="J47" t="str">
            <v>Transport</v>
          </cell>
        </row>
        <row r="48">
          <cell r="B48" t="str">
            <v>Ozian Zekiros Wubshet</v>
          </cell>
          <cell r="C48">
            <v>41919</v>
          </cell>
          <cell r="D48" t="str">
            <v>Indefinite Contract</v>
          </cell>
          <cell r="E48" t="str">
            <v>1000094247587</v>
          </cell>
          <cell r="F48" t="str">
            <v>CBE-Edna Mall</v>
          </cell>
          <cell r="G48" t="str">
            <v>4440</v>
          </cell>
          <cell r="H48" t="str">
            <v>'1000274379344</v>
          </cell>
          <cell r="I48" t="str">
            <v>MEL Advisor, HSKPP</v>
          </cell>
          <cell r="J48" t="str">
            <v>M&amp;E</v>
          </cell>
        </row>
        <row r="49">
          <cell r="B49" t="str">
            <v>Daniel Tesfaye Asfaw</v>
          </cell>
          <cell r="C49">
            <v>41925</v>
          </cell>
          <cell r="D49" t="str">
            <v>Indefinite Contract</v>
          </cell>
          <cell r="E49" t="str">
            <v>1000004537525</v>
          </cell>
          <cell r="F49" t="str">
            <v>CBE-Mehal Ketema Br.</v>
          </cell>
          <cell r="G49" t="str">
            <v>4352</v>
          </cell>
          <cell r="H49" t="str">
            <v>'1000274379484</v>
          </cell>
          <cell r="I49" t="str">
            <v>Wash Program Director</v>
          </cell>
          <cell r="J49" t="str">
            <v>Program, T-WASH</v>
          </cell>
        </row>
        <row r="50">
          <cell r="B50" t="str">
            <v>Mesfin Yimam Seid</v>
          </cell>
          <cell r="C50">
            <v>41925</v>
          </cell>
          <cell r="D50" t="str">
            <v>Indefinite Contract</v>
          </cell>
          <cell r="E50" t="str">
            <v>1000024121546</v>
          </cell>
          <cell r="F50" t="str">
            <v>CBE-Bahir Dar</v>
          </cell>
          <cell r="G50" t="str">
            <v>23CCP1</v>
          </cell>
          <cell r="H50" t="str">
            <v>'1000274379549</v>
          </cell>
          <cell r="I50" t="str">
            <v>Driver/Operations Assistant</v>
          </cell>
          <cell r="J50" t="str">
            <v>Transport</v>
          </cell>
        </row>
        <row r="51">
          <cell r="B51" t="str">
            <v>Abinet Abera Tsegaye</v>
          </cell>
          <cell r="C51">
            <v>41950</v>
          </cell>
          <cell r="D51" t="str">
            <v>Indefinite Contract</v>
          </cell>
          <cell r="E51" t="str">
            <v>217S01000938</v>
          </cell>
          <cell r="F51" t="str">
            <v xml:space="preserve">CBE-Sarbet </v>
          </cell>
          <cell r="G51" t="str">
            <v>23CCP1</v>
          </cell>
          <cell r="H51" t="str">
            <v>'1000274379654</v>
          </cell>
          <cell r="I51" t="str">
            <v>Driver/Operations Assistant</v>
          </cell>
          <cell r="J51" t="str">
            <v>Transport</v>
          </cell>
        </row>
        <row r="52">
          <cell r="B52" t="str">
            <v xml:space="preserve">Misgana W/Rufael Godana </v>
          </cell>
          <cell r="C52">
            <v>41988</v>
          </cell>
          <cell r="D52" t="str">
            <v>Indefinite Contract</v>
          </cell>
          <cell r="E52" t="str">
            <v>Y16s01008092</v>
          </cell>
          <cell r="F52" t="str">
            <v>CBE-Fura</v>
          </cell>
          <cell r="G52" t="str">
            <v>4561</v>
          </cell>
          <cell r="H52" t="str">
            <v>'1000274379743</v>
          </cell>
          <cell r="I52" t="str">
            <v>Adolescents Program Specialist</v>
          </cell>
          <cell r="J52" t="str">
            <v>Program, Family Planning</v>
          </cell>
        </row>
        <row r="53">
          <cell r="B53" t="str">
            <v>Selome Woldemariam Adera</v>
          </cell>
          <cell r="C53">
            <v>42016</v>
          </cell>
          <cell r="D53" t="str">
            <v>Indefinite Contract</v>
          </cell>
          <cell r="E53" t="str">
            <v>0173030008500</v>
          </cell>
          <cell r="F53" t="str">
            <v>CBE-Addis Ababa Br.</v>
          </cell>
          <cell r="G53" t="str">
            <v>23CCP1</v>
          </cell>
          <cell r="H53" t="str">
            <v>'1000274379859</v>
          </cell>
          <cell r="I53" t="str">
            <v>Financial Planning &amp; Analysis Manager</v>
          </cell>
          <cell r="J53" t="str">
            <v>Finance</v>
          </cell>
        </row>
        <row r="54">
          <cell r="B54" t="str">
            <v>Yeshitela Assefa Getahun</v>
          </cell>
          <cell r="C54">
            <v>42100</v>
          </cell>
          <cell r="D54" t="str">
            <v>Indefinite Contract</v>
          </cell>
          <cell r="E54" t="str">
            <v>1000114987698</v>
          </cell>
          <cell r="F54" t="str">
            <v>CBE-Ghion</v>
          </cell>
          <cell r="G54" t="str">
            <v>23CCP3</v>
          </cell>
          <cell r="H54" t="str">
            <v>'1000274379948</v>
          </cell>
          <cell r="I54" t="str">
            <v>Office Attendant</v>
          </cell>
          <cell r="J54" t="str">
            <v>Administration</v>
          </cell>
        </row>
        <row r="55">
          <cell r="B55" t="str">
            <v>Seyoum Atlie Bedilu</v>
          </cell>
          <cell r="C55">
            <v>42114</v>
          </cell>
          <cell r="D55" t="str">
            <v>Indefinite Contract</v>
          </cell>
          <cell r="E55" t="str">
            <v>1000053804849</v>
          </cell>
          <cell r="F55" t="str">
            <v>CBE-</v>
          </cell>
          <cell r="G55" t="str">
            <v>4257ETH/85027</v>
          </cell>
          <cell r="H55" t="str">
            <v>'1000274380113</v>
          </cell>
          <cell r="I55" t="str">
            <v xml:space="preserve">A360 Deputy Director </v>
          </cell>
          <cell r="J55" t="str">
            <v>Program, Family Planning</v>
          </cell>
        </row>
        <row r="56">
          <cell r="B56" t="str">
            <v>Aklilu Zerabruk Gebreegziabeher</v>
          </cell>
          <cell r="C56">
            <v>42170</v>
          </cell>
          <cell r="D56" t="str">
            <v>Indefinite Contract</v>
          </cell>
          <cell r="E56" t="str">
            <v>1000033678995</v>
          </cell>
          <cell r="F56" t="str">
            <v>CBE-Mekelle Br.</v>
          </cell>
          <cell r="G56" t="str">
            <v>23CCP7</v>
          </cell>
          <cell r="H56" t="str">
            <v>'1000274380253</v>
          </cell>
          <cell r="I56" t="str">
            <v>Driver/Operations Assistant</v>
          </cell>
          <cell r="J56" t="str">
            <v>Transport</v>
          </cell>
        </row>
        <row r="57">
          <cell r="B57" t="str">
            <v>Gedion Damena Wakane</v>
          </cell>
          <cell r="C57">
            <v>42278</v>
          </cell>
          <cell r="D57" t="str">
            <v>Indefinite Contract</v>
          </cell>
          <cell r="E57" t="str">
            <v>1000138535626</v>
          </cell>
          <cell r="F57" t="str">
            <v>CBE-Gofa Sefer Br.</v>
          </cell>
          <cell r="G57" t="str">
            <v>23CCP2</v>
          </cell>
          <cell r="H57" t="str">
            <v>'1000274380377</v>
          </cell>
          <cell r="I57" t="str">
            <v>Warehouse Officer</v>
          </cell>
          <cell r="J57" t="str">
            <v>Warehouse</v>
          </cell>
        </row>
        <row r="58">
          <cell r="B58" t="str">
            <v>Biruk Lemma Kassa</v>
          </cell>
          <cell r="C58">
            <v>42289</v>
          </cell>
          <cell r="D58" t="str">
            <v>Indefinite Contract</v>
          </cell>
          <cell r="E58" t="str">
            <v>1000139760631</v>
          </cell>
          <cell r="F58" t="str">
            <v>CBE-Sengatera Br.</v>
          </cell>
          <cell r="G58" t="str">
            <v>23CCP1</v>
          </cell>
          <cell r="H58" t="str">
            <v>'1000274380652</v>
          </cell>
          <cell r="I58" t="str">
            <v>Accountant</v>
          </cell>
          <cell r="J58" t="str">
            <v>Finance</v>
          </cell>
        </row>
        <row r="59">
          <cell r="B59" t="str">
            <v>Metshate Ayenekulu Ayisew</v>
          </cell>
          <cell r="C59">
            <v>42384</v>
          </cell>
          <cell r="D59" t="str">
            <v>Indefinite Contract</v>
          </cell>
          <cell r="E59" t="str">
            <v>1000077855886</v>
          </cell>
          <cell r="F59" t="str">
            <v>CBE-Addis Abeba Br.</v>
          </cell>
          <cell r="G59" t="str">
            <v>85027/4561</v>
          </cell>
          <cell r="H59" t="str">
            <v>'1000274380849</v>
          </cell>
          <cell r="I59" t="str">
            <v xml:space="preserve">Adolescents / Youth Family Planning Director </v>
          </cell>
          <cell r="J59" t="str">
            <v>Program, Family Planning</v>
          </cell>
        </row>
        <row r="60">
          <cell r="B60" t="str">
            <v>Rediet Seleshi Mekonnen</v>
          </cell>
          <cell r="C60">
            <v>42387</v>
          </cell>
          <cell r="D60" t="str">
            <v>Indefinite Contract</v>
          </cell>
          <cell r="E60" t="str">
            <v>1000104664184</v>
          </cell>
          <cell r="F60" t="str">
            <v>CBE-China Africa Squ. Br.</v>
          </cell>
          <cell r="G60" t="str">
            <v>4440/4326/4352/4400</v>
          </cell>
          <cell r="H60" t="str">
            <v>'1000274381039</v>
          </cell>
          <cell r="I60" t="str">
            <v>Marketing Associate Director</v>
          </cell>
          <cell r="J60" t="str">
            <v>Marketing</v>
          </cell>
        </row>
        <row r="61">
          <cell r="B61" t="str">
            <v>Tadesse Zeru Yimam</v>
          </cell>
          <cell r="C61">
            <v>42471</v>
          </cell>
          <cell r="D61" t="str">
            <v>Indefinite Contract</v>
          </cell>
          <cell r="E61" t="str">
            <v>1000165036526</v>
          </cell>
          <cell r="F61" t="str">
            <v>CBE</v>
          </cell>
          <cell r="G61" t="str">
            <v>4440</v>
          </cell>
          <cell r="H61" t="str">
            <v>'1000274381349</v>
          </cell>
          <cell r="I61" t="str">
            <v xml:space="preserve">MEL Specialist </v>
          </cell>
          <cell r="J61" t="str">
            <v>M&amp;E</v>
          </cell>
        </row>
        <row r="62">
          <cell r="B62" t="str">
            <v>Bezawit Admasu Molalign</v>
          </cell>
          <cell r="C62">
            <v>42471</v>
          </cell>
          <cell r="D62" t="str">
            <v>Indefinite Contract</v>
          </cell>
          <cell r="E62" t="str">
            <v>1000126517061</v>
          </cell>
          <cell r="F62" t="str">
            <v>CBE-Bole Medhanealem Br.</v>
          </cell>
          <cell r="G62" t="str">
            <v>4440</v>
          </cell>
          <cell r="H62" t="str">
            <v>'1000274405302</v>
          </cell>
          <cell r="I62" t="str">
            <v xml:space="preserve">SBCC / Gender Advisor </v>
          </cell>
          <cell r="J62" t="str">
            <v>Program, HIV</v>
          </cell>
        </row>
        <row r="63">
          <cell r="B63" t="str">
            <v>Fasil Biru Bekele</v>
          </cell>
          <cell r="C63">
            <v>42471</v>
          </cell>
          <cell r="D63" t="str">
            <v>Indefinite Contract</v>
          </cell>
          <cell r="F63" t="str">
            <v>CBE-Bole Air Port Br.</v>
          </cell>
          <cell r="G63" t="str">
            <v>23CCP1</v>
          </cell>
          <cell r="H63" t="str">
            <v>'1000274405329</v>
          </cell>
          <cell r="I63" t="str">
            <v>Procurement Manager</v>
          </cell>
          <cell r="J63" t="str">
            <v>Procurement</v>
          </cell>
        </row>
        <row r="64">
          <cell r="B64" t="str">
            <v>Yonas Dubale Worke</v>
          </cell>
          <cell r="C64">
            <v>42471</v>
          </cell>
          <cell r="D64" t="str">
            <v>Indefinite Contract</v>
          </cell>
          <cell r="E64" t="str">
            <v>1000162640465</v>
          </cell>
          <cell r="F64" t="str">
            <v>CBE-Tele Medhanealem</v>
          </cell>
          <cell r="G64" t="str">
            <v>23CCP1</v>
          </cell>
          <cell r="H64" t="str">
            <v>'1000274405337</v>
          </cell>
          <cell r="I64" t="str">
            <v>Procurement Advisor</v>
          </cell>
          <cell r="J64" t="str">
            <v>Procurement</v>
          </cell>
        </row>
        <row r="65">
          <cell r="B65" t="str">
            <v>Ayana Melese Tarekegn</v>
          </cell>
          <cell r="C65">
            <v>42494</v>
          </cell>
          <cell r="D65" t="str">
            <v>Indefinite Contract</v>
          </cell>
          <cell r="E65" t="str">
            <v>1000071194567</v>
          </cell>
          <cell r="F65" t="str">
            <v>CBE-Shimbek Br.</v>
          </cell>
          <cell r="G65" t="str">
            <v>23CCP3</v>
          </cell>
          <cell r="H65" t="str">
            <v>'1000274405345</v>
          </cell>
          <cell r="I65" t="str">
            <v>Driver/Operations Assistant</v>
          </cell>
          <cell r="J65" t="str">
            <v>Transport</v>
          </cell>
        </row>
        <row r="66">
          <cell r="B66" t="str">
            <v>Feyisa Dechasa Tola</v>
          </cell>
          <cell r="C66">
            <v>42527</v>
          </cell>
          <cell r="D66" t="str">
            <v>Indefinite Contract</v>
          </cell>
          <cell r="E66" t="str">
            <v>1000032631642</v>
          </cell>
          <cell r="F66" t="str">
            <v>CBE-</v>
          </cell>
          <cell r="G66" t="str">
            <v>4257ETH</v>
          </cell>
          <cell r="H66" t="str">
            <v>'1000274405353</v>
          </cell>
          <cell r="I66" t="str">
            <v>Adolescents Program Specialist</v>
          </cell>
          <cell r="J66" t="str">
            <v>Program, Family Planning</v>
          </cell>
        </row>
        <row r="67">
          <cell r="B67" t="str">
            <v>Bethelehem Mulushoa Jimma</v>
          </cell>
          <cell r="C67">
            <v>42551</v>
          </cell>
          <cell r="D67" t="str">
            <v>Indefinite Contract</v>
          </cell>
          <cell r="E67" t="str">
            <v>1000031215696</v>
          </cell>
          <cell r="F67" t="str">
            <v>CBE-22 Mazoria Br.</v>
          </cell>
          <cell r="G67" t="str">
            <v>4561</v>
          </cell>
          <cell r="H67" t="str">
            <v>'1000274405377</v>
          </cell>
          <cell r="I67" t="str">
            <v>Design Specialist</v>
          </cell>
          <cell r="J67" t="str">
            <v>Program, Family Planning</v>
          </cell>
        </row>
        <row r="68">
          <cell r="B68" t="str">
            <v>Amanuel Asgedom Hagos</v>
          </cell>
          <cell r="C68">
            <v>42583</v>
          </cell>
          <cell r="D68" t="str">
            <v>Indefinite Contract</v>
          </cell>
          <cell r="E68" t="str">
            <v>0173059404800</v>
          </cell>
          <cell r="F68" t="str">
            <v>CBE-Finfine Br.</v>
          </cell>
          <cell r="G68" t="str">
            <v>4352</v>
          </cell>
          <cell r="H68" t="str">
            <v>'1000274405388</v>
          </cell>
          <cell r="I68" t="str">
            <v>Monitoring and Evaluation Manager, WASH</v>
          </cell>
          <cell r="J68" t="str">
            <v>M&amp;E</v>
          </cell>
        </row>
        <row r="69">
          <cell r="B69" t="str">
            <v>Henok Getachew Yirdaw</v>
          </cell>
          <cell r="C69">
            <v>42675</v>
          </cell>
          <cell r="D69" t="str">
            <v>Indefinite Contract</v>
          </cell>
          <cell r="E69" t="str">
            <v>1000150031234</v>
          </cell>
          <cell r="F69" t="str">
            <v>CBE</v>
          </cell>
          <cell r="G69" t="str">
            <v>4326/4352</v>
          </cell>
          <cell r="H69" t="str">
            <v>'1000274405396</v>
          </cell>
          <cell r="I69" t="str">
            <v>Wash Business Development Associate Director</v>
          </cell>
          <cell r="J69" t="str">
            <v>Program, T-WASH</v>
          </cell>
        </row>
        <row r="70">
          <cell r="B70" t="str">
            <v>Alefe Meresa Abay</v>
          </cell>
          <cell r="C70">
            <v>42675</v>
          </cell>
          <cell r="D70" t="str">
            <v>Indefinite Contract</v>
          </cell>
          <cell r="E70" t="str">
            <v>1000015440949</v>
          </cell>
          <cell r="F70" t="str">
            <v>CBE-Agazi</v>
          </cell>
          <cell r="G70" t="str">
            <v>4440/4352/4257ETH/4400/85027</v>
          </cell>
          <cell r="H70" t="str">
            <v>'1000274405418</v>
          </cell>
          <cell r="I70" t="str">
            <v xml:space="preserve">Data Quality &amp;  DHIS2 Advisor </v>
          </cell>
          <cell r="J70" t="str">
            <v>M&amp;E</v>
          </cell>
        </row>
        <row r="71">
          <cell r="B71" t="str">
            <v>Almaz Desalegn Garedew</v>
          </cell>
          <cell r="C71">
            <v>42675</v>
          </cell>
          <cell r="D71" t="str">
            <v>Indefinite Contract</v>
          </cell>
          <cell r="E71" t="str">
            <v>1000078132802</v>
          </cell>
          <cell r="F71" t="str">
            <v>CBE-K/Mariam Br.</v>
          </cell>
          <cell r="G71" t="str">
            <v>23CCP1</v>
          </cell>
          <cell r="H71" t="str">
            <v>'1000274405426</v>
          </cell>
          <cell r="I71" t="str">
            <v>Office Operations Manager</v>
          </cell>
          <cell r="J71" t="str">
            <v>Administration</v>
          </cell>
        </row>
        <row r="72">
          <cell r="B72" t="str">
            <v>Mahlet Belete Workagegnehu</v>
          </cell>
          <cell r="C72">
            <v>42681</v>
          </cell>
          <cell r="D72" t="str">
            <v>Indefinite Contract</v>
          </cell>
          <cell r="E72" t="str">
            <v>0173089249800</v>
          </cell>
          <cell r="F72" t="str">
            <v>CBE-Arade Giorgis Br.</v>
          </cell>
          <cell r="G72" t="str">
            <v>4137ETH5</v>
          </cell>
          <cell r="H72" t="str">
            <v>'1000274405434</v>
          </cell>
          <cell r="I72" t="str">
            <v>HHA Project Expert</v>
          </cell>
          <cell r="J72" t="str">
            <v>Program, NCD</v>
          </cell>
        </row>
        <row r="73">
          <cell r="B73" t="str">
            <v>Yeshiwas Abera Eneyew</v>
          </cell>
          <cell r="C73">
            <v>42681</v>
          </cell>
          <cell r="D73" t="str">
            <v>Indefinite Contract</v>
          </cell>
          <cell r="E73" t="str">
            <v>1000078022365</v>
          </cell>
          <cell r="F73" t="str">
            <v>CBE-Tana Br.</v>
          </cell>
          <cell r="G73" t="str">
            <v>85027/4561</v>
          </cell>
          <cell r="H73" t="str">
            <v>'1000274405442</v>
          </cell>
          <cell r="I73" t="str">
            <v>Adolescents Program Specialist</v>
          </cell>
          <cell r="J73" t="str">
            <v>Program, Family Planning</v>
          </cell>
        </row>
        <row r="74">
          <cell r="B74" t="str">
            <v>Mesfin Beyene Woldegiorgis</v>
          </cell>
          <cell r="C74">
            <v>42681</v>
          </cell>
          <cell r="D74" t="str">
            <v>Indefinite Contract</v>
          </cell>
          <cell r="E74" t="str">
            <v>1000179379778</v>
          </cell>
          <cell r="F74" t="str">
            <v>CBE-Secha Br.</v>
          </cell>
          <cell r="G74" t="str">
            <v>4137ETH5</v>
          </cell>
          <cell r="H74" t="str">
            <v>'1000274405458</v>
          </cell>
          <cell r="I74" t="str">
            <v>HHA Project Expert</v>
          </cell>
          <cell r="J74" t="str">
            <v>Program, NCD</v>
          </cell>
        </row>
        <row r="75">
          <cell r="B75" t="str">
            <v>Kedir Mohammed Hadji</v>
          </cell>
          <cell r="C75">
            <v>42681</v>
          </cell>
          <cell r="D75" t="str">
            <v>Indefinite Contract</v>
          </cell>
          <cell r="E75" t="str">
            <v>1000111847669</v>
          </cell>
          <cell r="F75" t="str">
            <v>CBE-Nazarth Br.</v>
          </cell>
          <cell r="G75" t="str">
            <v>4137ETH5</v>
          </cell>
          <cell r="H75" t="str">
            <v>'1000274405469</v>
          </cell>
          <cell r="I75" t="str">
            <v>HHA Project Expert</v>
          </cell>
          <cell r="J75" t="str">
            <v>Program, NCD</v>
          </cell>
        </row>
        <row r="76">
          <cell r="B76" t="str">
            <v>Denny Hailu Tessema</v>
          </cell>
          <cell r="C76">
            <v>42688</v>
          </cell>
          <cell r="D76" t="str">
            <v>Indefinite Contract</v>
          </cell>
          <cell r="E76" t="str">
            <v>1000187364028</v>
          </cell>
          <cell r="F76" t="str">
            <v>CBE-TMD Br.</v>
          </cell>
          <cell r="G76" t="str">
            <v>23CCP1</v>
          </cell>
          <cell r="H76" t="str">
            <v>'1000274405485</v>
          </cell>
          <cell r="I76" t="str">
            <v>IT Support &amp; Design Manager</v>
          </cell>
          <cell r="J76" t="str">
            <v>IT</v>
          </cell>
        </row>
        <row r="77">
          <cell r="B77" t="str">
            <v xml:space="preserve">Nejaha Abdosh Ali </v>
          </cell>
          <cell r="C77">
            <v>42702</v>
          </cell>
          <cell r="D77" t="str">
            <v>Indefinite Contract</v>
          </cell>
          <cell r="E77" t="str">
            <v>1000017525003</v>
          </cell>
          <cell r="F77" t="str">
            <v>CBE-Harar Br.</v>
          </cell>
          <cell r="G77" t="str">
            <v>4137ETH5</v>
          </cell>
          <cell r="H77" t="str">
            <v>'1000274405493</v>
          </cell>
          <cell r="I77" t="str">
            <v>HHA Project Expert</v>
          </cell>
          <cell r="J77" t="str">
            <v>Program, NCD</v>
          </cell>
        </row>
        <row r="78">
          <cell r="B78" t="str">
            <v>Eyob Getachew Mesfin</v>
          </cell>
          <cell r="C78">
            <v>42709</v>
          </cell>
          <cell r="D78" t="str">
            <v>Indefinite Contract</v>
          </cell>
          <cell r="E78" t="str">
            <v>1000025021518</v>
          </cell>
          <cell r="F78" t="str">
            <v>CBE-</v>
          </cell>
          <cell r="G78" t="str">
            <v>4257ETH</v>
          </cell>
          <cell r="H78" t="str">
            <v>'1000274405523</v>
          </cell>
          <cell r="I78" t="str">
            <v>Policy Influence and Partnership Manager</v>
          </cell>
          <cell r="J78" t="str">
            <v>Program, Family Planning</v>
          </cell>
        </row>
        <row r="79">
          <cell r="B79" t="str">
            <v>Meseret Desalegn Belete</v>
          </cell>
          <cell r="C79">
            <v>42767</v>
          </cell>
          <cell r="D79" t="str">
            <v>Indefinite Contract</v>
          </cell>
          <cell r="E79" t="str">
            <v>1000084063839</v>
          </cell>
          <cell r="F79" t="str">
            <v>CBE-Tewodros Square Br.</v>
          </cell>
          <cell r="G79" t="str">
            <v>4440/4352</v>
          </cell>
          <cell r="H79" t="str">
            <v>'1000274405531</v>
          </cell>
          <cell r="I79" t="str">
            <v>Gender Advisor</v>
          </cell>
          <cell r="J79" t="str">
            <v>Program, T-WASH</v>
          </cell>
        </row>
        <row r="80">
          <cell r="B80" t="str">
            <v>Befikadu Bayissa Werji</v>
          </cell>
          <cell r="C80">
            <v>42767</v>
          </cell>
          <cell r="D80" t="str">
            <v>Indefinite Contract</v>
          </cell>
          <cell r="E80" t="str">
            <v>1000192332129</v>
          </cell>
          <cell r="F80" t="str">
            <v>CBE-Aleltu Br.</v>
          </cell>
          <cell r="G80" t="str">
            <v>4326</v>
          </cell>
          <cell r="H80" t="str">
            <v>'1000274405547</v>
          </cell>
          <cell r="I80" t="str">
            <v>Business Development Manager, GTN</v>
          </cell>
          <cell r="J80" t="str">
            <v>Program, GTN</v>
          </cell>
        </row>
        <row r="81">
          <cell r="B81" t="str">
            <v>Dagim Demirew Assefa</v>
          </cell>
          <cell r="C81">
            <v>42767</v>
          </cell>
          <cell r="D81" t="str">
            <v>Indefinite Contract</v>
          </cell>
          <cell r="E81" t="str">
            <v>1000187239196</v>
          </cell>
          <cell r="F81" t="str">
            <v>CBE</v>
          </cell>
          <cell r="G81" t="str">
            <v>4352</v>
          </cell>
          <cell r="H81" t="str">
            <v>'1000274405558</v>
          </cell>
          <cell r="I81" t="str">
            <v>WASH Business Development Manager</v>
          </cell>
          <cell r="J81" t="str">
            <v>Program, T-WASH</v>
          </cell>
        </row>
        <row r="82">
          <cell r="B82" t="str">
            <v>Napoleon Berhanu Desta</v>
          </cell>
          <cell r="C82">
            <v>42767</v>
          </cell>
          <cell r="D82" t="str">
            <v>Indefinite Contract</v>
          </cell>
          <cell r="E82" t="str">
            <v>1000013679917</v>
          </cell>
          <cell r="F82" t="str">
            <v>CBE-Awassa Br.</v>
          </cell>
          <cell r="G82" t="str">
            <v>4326</v>
          </cell>
          <cell r="H82" t="str">
            <v>'1000274405566</v>
          </cell>
          <cell r="I82" t="str">
            <v>Business Development Advisor (GtN)</v>
          </cell>
          <cell r="J82" t="str">
            <v>Program, GTN</v>
          </cell>
        </row>
        <row r="83">
          <cell r="B83" t="str">
            <v>Biset Desalegn Wedajeneh</v>
          </cell>
          <cell r="C83">
            <v>42835</v>
          </cell>
          <cell r="D83" t="str">
            <v>Indefinite Contract</v>
          </cell>
          <cell r="E83" t="str">
            <v>1000168247781</v>
          </cell>
          <cell r="F83" t="str">
            <v>CBE-Africa Avenue Br.</v>
          </cell>
          <cell r="G83" t="str">
            <v>23CCP1</v>
          </cell>
          <cell r="H83" t="str">
            <v>'1000274405574</v>
          </cell>
          <cell r="I83" t="str">
            <v>IT Advisor</v>
          </cell>
          <cell r="J83" t="str">
            <v>IT</v>
          </cell>
        </row>
        <row r="84">
          <cell r="B84" t="str">
            <v>Solen Kebede Woldegirgis</v>
          </cell>
          <cell r="C84">
            <v>42865</v>
          </cell>
          <cell r="D84" t="str">
            <v>Indefinite Contract</v>
          </cell>
          <cell r="E84" t="str">
            <v>1000105733104</v>
          </cell>
          <cell r="F84" t="str">
            <v>CBE- Gerji Br.</v>
          </cell>
          <cell r="G84" t="str">
            <v>4352</v>
          </cell>
          <cell r="H84" t="str">
            <v>'1000274405604</v>
          </cell>
          <cell r="I84" t="str">
            <v>Marketing Associate Director  – Wash, NCD</v>
          </cell>
          <cell r="J84" t="str">
            <v>Marketing</v>
          </cell>
        </row>
        <row r="85">
          <cell r="B85" t="str">
            <v>Abraham Eshetu Tafesse</v>
          </cell>
          <cell r="C85">
            <v>42877</v>
          </cell>
          <cell r="D85" t="str">
            <v>Indefinite Contract</v>
          </cell>
          <cell r="E85" t="str">
            <v>1000053598335</v>
          </cell>
          <cell r="F85" t="str">
            <v>CBE-Adere Br.</v>
          </cell>
          <cell r="G85" t="str">
            <v>4352</v>
          </cell>
          <cell r="H85" t="str">
            <v>'1000274405647</v>
          </cell>
          <cell r="I85" t="str">
            <v>WASH Business Development Associate Manager</v>
          </cell>
          <cell r="J85" t="str">
            <v>Program, T-WASH</v>
          </cell>
        </row>
        <row r="86">
          <cell r="B86" t="str">
            <v>Arsema Negassi Tesfom</v>
          </cell>
          <cell r="C86">
            <v>42905</v>
          </cell>
          <cell r="D86" t="str">
            <v>Indefinite Contract</v>
          </cell>
          <cell r="E86" t="str">
            <v>1000099333026</v>
          </cell>
          <cell r="F86" t="str">
            <v>CBE- Yerer Br.</v>
          </cell>
          <cell r="G86" t="str">
            <v>P4322/4440/4352/4257ETH</v>
          </cell>
          <cell r="H86" t="str">
            <v>'1000274405671</v>
          </cell>
          <cell r="I86" t="str">
            <v>Strategic Project Management &amp; Knowledge Management Advisor</v>
          </cell>
          <cell r="J86" t="str">
            <v>Project Management</v>
          </cell>
        </row>
        <row r="87">
          <cell r="B87" t="str">
            <v>Tewodros Tessema Bedelu</v>
          </cell>
          <cell r="C87">
            <v>42919</v>
          </cell>
          <cell r="D87" t="str">
            <v>Indefinite Contract</v>
          </cell>
          <cell r="E87" t="str">
            <v>1000213684648</v>
          </cell>
          <cell r="F87" t="str">
            <v>CBE-Tele Medhanealem</v>
          </cell>
          <cell r="G87" t="str">
            <v>23CCP1</v>
          </cell>
          <cell r="H87" t="str">
            <v>'1000274405701</v>
          </cell>
          <cell r="I87" t="str">
            <v xml:space="preserve">Technician and General Services Supervisor </v>
          </cell>
          <cell r="J87" t="str">
            <v>Administration</v>
          </cell>
        </row>
        <row r="88">
          <cell r="B88" t="str">
            <v>Fresew Getaneh Amanu</v>
          </cell>
          <cell r="C88">
            <v>43040</v>
          </cell>
          <cell r="D88" t="str">
            <v>Indefinite Contract</v>
          </cell>
          <cell r="E88" t="str">
            <v>1000072467357</v>
          </cell>
          <cell r="F88" t="str">
            <v>CBE-Andinet Br.</v>
          </cell>
          <cell r="G88" t="str">
            <v>85027/4561</v>
          </cell>
          <cell r="H88" t="str">
            <v>'1000274405787</v>
          </cell>
          <cell r="I88" t="str">
            <v>Project Management Coordinator</v>
          </cell>
          <cell r="J88" t="str">
            <v>Program, Family Planning</v>
          </cell>
        </row>
        <row r="89">
          <cell r="B89" t="str">
            <v>Chala Gemechu Gute</v>
          </cell>
          <cell r="C89">
            <v>43052</v>
          </cell>
          <cell r="D89" t="str">
            <v>Indefinite Contract</v>
          </cell>
          <cell r="E89" t="str">
            <v>1000037376349</v>
          </cell>
          <cell r="F89" t="str">
            <v>CBE-Kality Br.</v>
          </cell>
          <cell r="G89" t="str">
            <v>4561</v>
          </cell>
          <cell r="H89" t="str">
            <v>'1000274405841</v>
          </cell>
          <cell r="I89" t="str">
            <v>Monitoring Evaaluation and learning Manager</v>
          </cell>
          <cell r="J89" t="str">
            <v>M&amp;E</v>
          </cell>
        </row>
        <row r="90">
          <cell r="B90" t="str">
            <v>Alem Eguale Shibeshi</v>
          </cell>
          <cell r="C90">
            <v>43052</v>
          </cell>
          <cell r="D90" t="str">
            <v>Indefinite Contract</v>
          </cell>
          <cell r="E90" t="str">
            <v>1000256939413</v>
          </cell>
          <cell r="F90" t="str">
            <v>CBE</v>
          </cell>
          <cell r="G90" t="str">
            <v>4352</v>
          </cell>
          <cell r="H90" t="str">
            <v>'1000274405892</v>
          </cell>
          <cell r="I90" t="str">
            <v>Driver/Operations Assistant</v>
          </cell>
          <cell r="J90" t="str">
            <v>Transport</v>
          </cell>
        </row>
        <row r="91">
          <cell r="B91" t="str">
            <v>Mergia Muleta Etana</v>
          </cell>
          <cell r="C91">
            <v>43073</v>
          </cell>
          <cell r="D91" t="str">
            <v>Indefinite Contract</v>
          </cell>
          <cell r="E91" t="str">
            <v>3480419501003504</v>
          </cell>
          <cell r="F91" t="str">
            <v>CBE-Tulu Bolo Br.</v>
          </cell>
          <cell r="G91" t="str">
            <v>4326</v>
          </cell>
          <cell r="H91" t="str">
            <v>'1000274405922</v>
          </cell>
          <cell r="I91" t="str">
            <v>Business Development Advisor (GtN)</v>
          </cell>
          <cell r="J91" t="str">
            <v>Program, GTN</v>
          </cell>
        </row>
        <row r="92">
          <cell r="B92" t="str">
            <v>Fitsum G/Egiziabher Berihe</v>
          </cell>
          <cell r="C92">
            <v>43073</v>
          </cell>
          <cell r="D92" t="str">
            <v>Indefinite Contract</v>
          </cell>
          <cell r="E92" t="str">
            <v>1000208901037</v>
          </cell>
          <cell r="F92" t="str">
            <v>CBE-Abomsa Br.</v>
          </cell>
          <cell r="G92" t="str">
            <v>4352</v>
          </cell>
          <cell r="H92" t="str">
            <v>'1000274405957</v>
          </cell>
          <cell r="I92" t="str">
            <v>Business Development Advisor (WASH)</v>
          </cell>
          <cell r="J92" t="str">
            <v>Program, T-WASH</v>
          </cell>
        </row>
        <row r="93">
          <cell r="B93" t="str">
            <v>Ruth Desta Asfaw</v>
          </cell>
          <cell r="C93">
            <v>43094</v>
          </cell>
          <cell r="D93" t="str">
            <v>Indefinite Contract</v>
          </cell>
          <cell r="E93" t="str">
            <v>1000132226044</v>
          </cell>
          <cell r="F93" t="str">
            <v>CBE-Bole Br.</v>
          </cell>
          <cell r="G93" t="str">
            <v>4400</v>
          </cell>
          <cell r="H93" t="str">
            <v>'1000274405981</v>
          </cell>
          <cell r="I93" t="str">
            <v>Program Manager, MC</v>
          </cell>
          <cell r="J93" t="str">
            <v>Program, Family Planning</v>
          </cell>
        </row>
        <row r="94">
          <cell r="B94" t="str">
            <v>Ayatam Simeneh Tegegne</v>
          </cell>
          <cell r="C94">
            <v>43094</v>
          </cell>
          <cell r="D94" t="str">
            <v>Indefinite Contract</v>
          </cell>
          <cell r="E94" t="str">
            <v>1000219706506</v>
          </cell>
          <cell r="F94" t="str">
            <v>CBE-Gurd Sholla Br.</v>
          </cell>
          <cell r="G94" t="str">
            <v>4352</v>
          </cell>
          <cell r="H94" t="str">
            <v>'1000274405997</v>
          </cell>
          <cell r="I94" t="str">
            <v>Partnership and Communication Advisor</v>
          </cell>
          <cell r="J94" t="str">
            <v>Program, T-WASH</v>
          </cell>
        </row>
        <row r="95">
          <cell r="B95" t="str">
            <v>Abdurazak Rashid</v>
          </cell>
          <cell r="C95">
            <v>43111</v>
          </cell>
          <cell r="D95" t="str">
            <v>Indefinite Contract</v>
          </cell>
          <cell r="E95" t="str">
            <v>1000036890917</v>
          </cell>
          <cell r="F95" t="str">
            <v>CBE</v>
          </cell>
          <cell r="G95" t="str">
            <v>4137ETH5</v>
          </cell>
          <cell r="H95" t="str">
            <v>'1000274406074</v>
          </cell>
          <cell r="I95" t="str">
            <v>HHA Project Expert</v>
          </cell>
          <cell r="J95" t="str">
            <v>Program, NCD</v>
          </cell>
        </row>
        <row r="96">
          <cell r="B96" t="str">
            <v>Yohannes Haddish Araya</v>
          </cell>
          <cell r="C96">
            <v>43111</v>
          </cell>
          <cell r="D96" t="str">
            <v>Indefinite Contract</v>
          </cell>
          <cell r="E96" t="str">
            <v>1000029840567</v>
          </cell>
          <cell r="F96" t="str">
            <v>CBE-</v>
          </cell>
          <cell r="G96" t="str">
            <v>4137ETH5</v>
          </cell>
          <cell r="H96" t="str">
            <v>'1000274406098</v>
          </cell>
          <cell r="I96" t="str">
            <v>HHA Project Expert</v>
          </cell>
          <cell r="J96" t="str">
            <v>Program, NCD</v>
          </cell>
        </row>
        <row r="97">
          <cell r="B97" t="str">
            <v>Meaza Girma Raya</v>
          </cell>
          <cell r="C97">
            <v>43171</v>
          </cell>
          <cell r="D97" t="str">
            <v>Indefinite Contract</v>
          </cell>
          <cell r="E97" t="str">
            <v>1000202714987</v>
          </cell>
          <cell r="F97" t="str">
            <v>CBE-Lafto Br.</v>
          </cell>
          <cell r="G97" t="str">
            <v>4561</v>
          </cell>
          <cell r="H97" t="str">
            <v>'1000274406128</v>
          </cell>
          <cell r="I97" t="str">
            <v>Traning and Learning Advisor</v>
          </cell>
          <cell r="J97" t="str">
            <v>RISE</v>
          </cell>
        </row>
        <row r="98">
          <cell r="B98" t="str">
            <v>Daniel Halefom Berhane</v>
          </cell>
          <cell r="C98">
            <v>43171</v>
          </cell>
          <cell r="D98" t="str">
            <v>Indefinite Contract</v>
          </cell>
          <cell r="E98" t="str">
            <v>1000238819222</v>
          </cell>
          <cell r="F98" t="str">
            <v>CBE-Hawassa Br.</v>
          </cell>
          <cell r="G98" t="str">
            <v>4326/4352</v>
          </cell>
          <cell r="H98" t="str">
            <v>'1000274406163</v>
          </cell>
          <cell r="I98" t="str">
            <v>MEL Coordinator</v>
          </cell>
          <cell r="J98" t="str">
            <v>M&amp;E</v>
          </cell>
        </row>
        <row r="99">
          <cell r="B99" t="str">
            <v>Jemal Mohammed Beshir</v>
          </cell>
          <cell r="C99">
            <v>43192</v>
          </cell>
          <cell r="D99" t="str">
            <v>Indefinite Contract</v>
          </cell>
          <cell r="E99" t="str">
            <v>1000145743714</v>
          </cell>
          <cell r="F99" t="str">
            <v>CBE-Dawudo Br.</v>
          </cell>
          <cell r="G99" t="str">
            <v>4352</v>
          </cell>
          <cell r="H99" t="str">
            <v>'1000274406198</v>
          </cell>
          <cell r="I99" t="str">
            <v>MEL Coordinator</v>
          </cell>
          <cell r="J99" t="str">
            <v>M&amp;E</v>
          </cell>
        </row>
        <row r="100">
          <cell r="B100" t="str">
            <v>Tsegaw Fetene Yehualashet</v>
          </cell>
          <cell r="C100">
            <v>43192</v>
          </cell>
          <cell r="D100" t="str">
            <v>Indefinite Contract</v>
          </cell>
          <cell r="E100" t="str">
            <v>1000226677899</v>
          </cell>
          <cell r="F100" t="str">
            <v>CBE- Damot Br.</v>
          </cell>
          <cell r="G100" t="str">
            <v>23CCP3</v>
          </cell>
          <cell r="H100" t="str">
            <v>'1000274406228</v>
          </cell>
          <cell r="I100" t="str">
            <v>Driver/Operations Assistant</v>
          </cell>
          <cell r="J100" t="str">
            <v>Transport</v>
          </cell>
        </row>
        <row r="101">
          <cell r="B101" t="str">
            <v>Jalele Teso Bokore</v>
          </cell>
          <cell r="C101">
            <v>43617</v>
          </cell>
          <cell r="D101" t="str">
            <v>Indefinite Contract</v>
          </cell>
          <cell r="E101" t="str">
            <v>1000094032478</v>
          </cell>
          <cell r="F101" t="str">
            <v>CBE</v>
          </cell>
          <cell r="G101" t="str">
            <v>4561</v>
          </cell>
          <cell r="H101" t="str">
            <v>'1000274406309</v>
          </cell>
          <cell r="I101" t="str">
            <v>Smart Start Navigator</v>
          </cell>
          <cell r="J101" t="str">
            <v>Program, Family Planning</v>
          </cell>
        </row>
        <row r="102">
          <cell r="B102" t="str">
            <v>Fatuma Aibiya Alluwa</v>
          </cell>
          <cell r="C102">
            <v>43101</v>
          </cell>
          <cell r="D102" t="str">
            <v>Indefinite Contract</v>
          </cell>
          <cell r="E102" t="str">
            <v>1000175438827</v>
          </cell>
          <cell r="F102" t="str">
            <v>CBE</v>
          </cell>
          <cell r="G102" t="str">
            <v>4561</v>
          </cell>
          <cell r="H102" t="str">
            <v>'1000274406438</v>
          </cell>
          <cell r="I102" t="str">
            <v>Smart Start Navigator</v>
          </cell>
          <cell r="J102" t="str">
            <v>Program, Family Planning</v>
          </cell>
        </row>
        <row r="103">
          <cell r="B103" t="str">
            <v>Hannan Jihad A/Gidi</v>
          </cell>
          <cell r="C103">
            <v>43101</v>
          </cell>
          <cell r="D103" t="str">
            <v>Indefinite Contract</v>
          </cell>
          <cell r="E103" t="str">
            <v>1000062749648</v>
          </cell>
          <cell r="F103" t="str">
            <v>CBE</v>
          </cell>
          <cell r="G103" t="str">
            <v>4561</v>
          </cell>
          <cell r="H103" t="str">
            <v>'1000274406465</v>
          </cell>
          <cell r="I103" t="str">
            <v>Smart Start Navigator</v>
          </cell>
          <cell r="J103" t="str">
            <v>Program, Family Planning</v>
          </cell>
        </row>
        <row r="104">
          <cell r="B104" t="str">
            <v>Nasir Abduke Mohammed</v>
          </cell>
          <cell r="C104">
            <v>43101</v>
          </cell>
          <cell r="D104" t="str">
            <v>Indefinite Contract</v>
          </cell>
          <cell r="E104" t="str">
            <v>1000074392672</v>
          </cell>
          <cell r="F104" t="str">
            <v>CBE</v>
          </cell>
          <cell r="G104" t="str">
            <v>4561</v>
          </cell>
          <cell r="H104" t="str">
            <v>'1000274406481</v>
          </cell>
          <cell r="I104" t="str">
            <v>Adolescents Health Officer</v>
          </cell>
          <cell r="J104" t="str">
            <v>Program, Family Planning</v>
          </cell>
        </row>
        <row r="105">
          <cell r="B105" t="str">
            <v>Birtukan Desta Begashsaw</v>
          </cell>
          <cell r="C105">
            <v>43160</v>
          </cell>
          <cell r="D105" t="str">
            <v>Indefinite Contract</v>
          </cell>
          <cell r="E105" t="str">
            <v>1000227638544</v>
          </cell>
          <cell r="F105" t="str">
            <v>CBE</v>
          </cell>
          <cell r="G105" t="str">
            <v>4561</v>
          </cell>
          <cell r="H105" t="str">
            <v>'1000274406759</v>
          </cell>
          <cell r="I105" t="str">
            <v>Smart Start Navigator</v>
          </cell>
          <cell r="J105" t="str">
            <v>Program, Family Planning</v>
          </cell>
        </row>
        <row r="106">
          <cell r="B106" t="str">
            <v>Etagegn Demisse Desalegn</v>
          </cell>
          <cell r="C106">
            <v>43160</v>
          </cell>
          <cell r="D106" t="str">
            <v>Indefinite Contract</v>
          </cell>
          <cell r="E106" t="str">
            <v>1000238213812</v>
          </cell>
          <cell r="F106" t="str">
            <v>CBE</v>
          </cell>
          <cell r="G106" t="str">
            <v>4561</v>
          </cell>
          <cell r="H106" t="str">
            <v>'1000274406813</v>
          </cell>
          <cell r="I106" t="str">
            <v>Smart Start Navigator</v>
          </cell>
          <cell r="J106" t="str">
            <v>Program, Family Planning</v>
          </cell>
        </row>
        <row r="107">
          <cell r="B107" t="str">
            <v>Guluma Berhanu Gurmesa</v>
          </cell>
          <cell r="C107">
            <v>43143</v>
          </cell>
          <cell r="D107" t="str">
            <v>Indefinite Contract</v>
          </cell>
          <cell r="E107" t="str">
            <v>1000236217648</v>
          </cell>
          <cell r="F107" t="str">
            <v>CBE</v>
          </cell>
          <cell r="G107" t="str">
            <v>4257ETH</v>
          </cell>
          <cell r="H107" t="str">
            <v>'1000274406821</v>
          </cell>
          <cell r="I107" t="str">
            <v>Adolescents Health Officer</v>
          </cell>
          <cell r="J107" t="str">
            <v>Program, Family Planning</v>
          </cell>
        </row>
        <row r="108">
          <cell r="B108" t="str">
            <v>Mebrat Addisu Adula</v>
          </cell>
          <cell r="C108">
            <v>43160</v>
          </cell>
          <cell r="D108" t="str">
            <v>Indefinite Contract</v>
          </cell>
          <cell r="E108" t="str">
            <v>1000110996668</v>
          </cell>
          <cell r="F108" t="str">
            <v>CBE</v>
          </cell>
          <cell r="G108" t="str">
            <v>4257ETH</v>
          </cell>
          <cell r="H108" t="str">
            <v>'1000274406902</v>
          </cell>
          <cell r="I108" t="str">
            <v>Adolescents Health Officer</v>
          </cell>
          <cell r="J108" t="str">
            <v>Program, Family Planning</v>
          </cell>
        </row>
        <row r="109">
          <cell r="B109" t="str">
            <v>Markos Marasa Nare</v>
          </cell>
          <cell r="C109">
            <v>43160</v>
          </cell>
          <cell r="D109" t="str">
            <v>Indefinite Contract</v>
          </cell>
          <cell r="E109" t="str">
            <v>1000064913038</v>
          </cell>
          <cell r="F109" t="str">
            <v>CBE</v>
          </cell>
          <cell r="G109" t="str">
            <v>4257ETH</v>
          </cell>
          <cell r="H109" t="str">
            <v>'1000274406961</v>
          </cell>
          <cell r="I109" t="str">
            <v>Adolescents Health Officer</v>
          </cell>
          <cell r="J109" t="str">
            <v>Program, Family Planning</v>
          </cell>
        </row>
        <row r="110">
          <cell r="B110" t="str">
            <v>Eyasu Daniel Shafamo</v>
          </cell>
          <cell r="C110">
            <v>43160</v>
          </cell>
          <cell r="D110" t="str">
            <v>Indefinite Contract</v>
          </cell>
          <cell r="E110" t="str">
            <v>1000146859112</v>
          </cell>
          <cell r="F110" t="str">
            <v>CBE</v>
          </cell>
          <cell r="G110" t="str">
            <v>4561</v>
          </cell>
          <cell r="H110" t="str">
            <v>'1000274406996</v>
          </cell>
          <cell r="I110" t="str">
            <v>Adolescents Health Officer</v>
          </cell>
          <cell r="J110" t="str">
            <v>Program, Family Planning</v>
          </cell>
        </row>
        <row r="111">
          <cell r="B111" t="str">
            <v>Kidist Nega Beshir</v>
          </cell>
          <cell r="C111">
            <v>43160</v>
          </cell>
          <cell r="D111" t="str">
            <v>Indefinite Contract</v>
          </cell>
          <cell r="E111" t="str">
            <v>1000197580465</v>
          </cell>
          <cell r="F111" t="str">
            <v>CBE</v>
          </cell>
          <cell r="G111" t="str">
            <v>4257ETH</v>
          </cell>
          <cell r="H111" t="str">
            <v>'1000274407078</v>
          </cell>
          <cell r="I111" t="str">
            <v>Smart Start Navigator</v>
          </cell>
          <cell r="J111" t="str">
            <v>Program, Family Planning</v>
          </cell>
        </row>
        <row r="112">
          <cell r="B112" t="str">
            <v>Begonesh Bekele Lensemo</v>
          </cell>
          <cell r="C112">
            <v>43160</v>
          </cell>
          <cell r="D112" t="str">
            <v>Indefinite Contract</v>
          </cell>
          <cell r="E112" t="str">
            <v>1000151948131</v>
          </cell>
          <cell r="F112" t="str">
            <v>CBE</v>
          </cell>
          <cell r="G112" t="str">
            <v>4257ETH</v>
          </cell>
          <cell r="H112" t="str">
            <v>'1000274407108</v>
          </cell>
          <cell r="I112" t="str">
            <v>Smart Start Navigator</v>
          </cell>
          <cell r="J112" t="str">
            <v>Program, Family Planning</v>
          </cell>
        </row>
        <row r="113">
          <cell r="B113" t="str">
            <v>Roman Shigute Yonas</v>
          </cell>
          <cell r="C113">
            <v>43160</v>
          </cell>
          <cell r="D113" t="str">
            <v>Indefinite Contract</v>
          </cell>
          <cell r="E113" t="str">
            <v>1000136840944</v>
          </cell>
          <cell r="F113" t="str">
            <v>CBE</v>
          </cell>
          <cell r="G113" t="str">
            <v>4561</v>
          </cell>
          <cell r="H113" t="str">
            <v>'1000274407194</v>
          </cell>
          <cell r="I113" t="str">
            <v>Smart Start Navigator</v>
          </cell>
          <cell r="J113" t="str">
            <v>Program, Family Planning</v>
          </cell>
        </row>
        <row r="114">
          <cell r="B114" t="str">
            <v>Miteke Shure Tumamo</v>
          </cell>
          <cell r="C114">
            <v>43160</v>
          </cell>
          <cell r="D114" t="str">
            <v>Indefinite Contract</v>
          </cell>
          <cell r="E114" t="str">
            <v>1000139556457</v>
          </cell>
          <cell r="F114" t="str">
            <v>CBE</v>
          </cell>
          <cell r="G114" t="str">
            <v>4257ETH</v>
          </cell>
          <cell r="H114" t="str">
            <v>'1000274407232</v>
          </cell>
          <cell r="I114" t="str">
            <v>Smart Start Navigator</v>
          </cell>
          <cell r="J114" t="str">
            <v>Program, Family Planning</v>
          </cell>
        </row>
        <row r="115">
          <cell r="B115" t="str">
            <v>Ejigayehu Begasha Mame</v>
          </cell>
          <cell r="C115">
            <v>43160</v>
          </cell>
          <cell r="D115" t="str">
            <v>Indefinite Contract</v>
          </cell>
          <cell r="E115" t="str">
            <v>1000238413587</v>
          </cell>
          <cell r="F115" t="str">
            <v>CBE</v>
          </cell>
          <cell r="G115" t="str">
            <v>4257ETH</v>
          </cell>
          <cell r="H115" t="str">
            <v>'1000274407267</v>
          </cell>
          <cell r="I115" t="str">
            <v>Smart Start Navigator</v>
          </cell>
          <cell r="J115" t="str">
            <v>Program, Family Planning</v>
          </cell>
        </row>
        <row r="116">
          <cell r="B116" t="str">
            <v>Alemnesh Gurmessa Kabtyimer</v>
          </cell>
          <cell r="C116">
            <v>43160</v>
          </cell>
          <cell r="D116" t="str">
            <v>Indefinite Contract</v>
          </cell>
          <cell r="E116" t="str">
            <v>1000134793582</v>
          </cell>
          <cell r="F116" t="str">
            <v>CBE</v>
          </cell>
          <cell r="G116" t="str">
            <v>4561</v>
          </cell>
          <cell r="H116" t="str">
            <v>'1000274407388</v>
          </cell>
          <cell r="I116" t="str">
            <v>Smart Start Navigator</v>
          </cell>
          <cell r="J116" t="str">
            <v>Program, Family Planning</v>
          </cell>
        </row>
        <row r="117">
          <cell r="B117" t="str">
            <v>Alemtsehay Mathewos Baka</v>
          </cell>
          <cell r="C117">
            <v>43147</v>
          </cell>
          <cell r="D117" t="str">
            <v>Indefinite Contract</v>
          </cell>
          <cell r="E117" t="str">
            <v>1000236641318</v>
          </cell>
          <cell r="F117" t="str">
            <v>CBE</v>
          </cell>
          <cell r="G117" t="str">
            <v>4257ETH</v>
          </cell>
          <cell r="H117" t="str">
            <v>'1000274407445</v>
          </cell>
          <cell r="I117" t="str">
            <v>Smart Start Navigator</v>
          </cell>
          <cell r="J117" t="str">
            <v>Program, Family Planning</v>
          </cell>
        </row>
        <row r="118">
          <cell r="B118" t="str">
            <v>Chaltu Regassa Burka</v>
          </cell>
          <cell r="C118">
            <v>43101</v>
          </cell>
          <cell r="D118" t="str">
            <v>Indefinite Contract</v>
          </cell>
          <cell r="E118" t="str">
            <v>1000234619938</v>
          </cell>
          <cell r="F118" t="str">
            <v>CBE</v>
          </cell>
          <cell r="G118" t="str">
            <v>4561</v>
          </cell>
          <cell r="H118" t="str">
            <v>'1000274407496</v>
          </cell>
          <cell r="I118" t="str">
            <v>Smart Start Navigator</v>
          </cell>
          <cell r="J118" t="str">
            <v>Program, Family Planning</v>
          </cell>
        </row>
        <row r="119">
          <cell r="B119" t="str">
            <v>Measho Bedada Jima</v>
          </cell>
          <cell r="C119">
            <v>43101</v>
          </cell>
          <cell r="D119" t="str">
            <v>Indefinite Contract</v>
          </cell>
          <cell r="E119" t="str">
            <v>1000130555989</v>
          </cell>
          <cell r="F119" t="str">
            <v>CBE</v>
          </cell>
          <cell r="G119" t="str">
            <v>4561</v>
          </cell>
          <cell r="H119" t="str">
            <v>'1000274407526</v>
          </cell>
          <cell r="I119" t="str">
            <v>Smart Start Navigator</v>
          </cell>
          <cell r="J119" t="str">
            <v>Program, Family Planning</v>
          </cell>
        </row>
        <row r="120">
          <cell r="B120" t="str">
            <v>Melkam  Mulatu Munie</v>
          </cell>
          <cell r="C120">
            <v>43170</v>
          </cell>
          <cell r="D120" t="str">
            <v>Indefinite Contract</v>
          </cell>
          <cell r="E120" t="str">
            <v>1000222643531</v>
          </cell>
          <cell r="F120" t="str">
            <v>CBE-G/Beles</v>
          </cell>
          <cell r="G120" t="str">
            <v>4561</v>
          </cell>
          <cell r="H120" t="str">
            <v>'1000274407558</v>
          </cell>
          <cell r="I120" t="str">
            <v>Adolescents Health Officer</v>
          </cell>
          <cell r="J120" t="str">
            <v>Program, Family Planning</v>
          </cell>
        </row>
        <row r="121">
          <cell r="B121" t="str">
            <v>Addisalem Atinafu Kassa</v>
          </cell>
          <cell r="C121">
            <v>43170</v>
          </cell>
          <cell r="D121" t="str">
            <v>Indefinite Contract</v>
          </cell>
          <cell r="E121" t="str">
            <v>1000071795091</v>
          </cell>
          <cell r="F121" t="str">
            <v>CBE-D/Markos</v>
          </cell>
          <cell r="G121" t="str">
            <v>85027/4561</v>
          </cell>
          <cell r="H121" t="str">
            <v>'1000274407577</v>
          </cell>
          <cell r="I121" t="str">
            <v>Adolescents Health Officer</v>
          </cell>
          <cell r="J121" t="str">
            <v>Program, Family Planning</v>
          </cell>
        </row>
        <row r="122">
          <cell r="B122" t="str">
            <v>Zerihun Achamyeleh Goshu</v>
          </cell>
          <cell r="C122">
            <v>43170</v>
          </cell>
          <cell r="D122" t="str">
            <v>Indefinite Contract</v>
          </cell>
          <cell r="E122" t="str">
            <v>1000016577379</v>
          </cell>
          <cell r="F122" t="str">
            <v>CBE</v>
          </cell>
          <cell r="G122" t="str">
            <v>85027/4561</v>
          </cell>
          <cell r="H122" t="str">
            <v>'1000274407658</v>
          </cell>
          <cell r="I122" t="str">
            <v>Adolescents Health Officer</v>
          </cell>
          <cell r="J122" t="str">
            <v>Program, Family Planning</v>
          </cell>
        </row>
        <row r="123">
          <cell r="B123" t="str">
            <v>Adanech Ako Temam</v>
          </cell>
          <cell r="C123">
            <v>43160</v>
          </cell>
          <cell r="D123" t="str">
            <v>Indefinite Contract</v>
          </cell>
          <cell r="E123" t="str">
            <v>1000238164528</v>
          </cell>
          <cell r="F123" t="str">
            <v>CBE-W/Sodo</v>
          </cell>
          <cell r="G123" t="str">
            <v>4561</v>
          </cell>
          <cell r="H123" t="str">
            <v>'1000274407755</v>
          </cell>
          <cell r="I123" t="str">
            <v>Adolescents Health Officer</v>
          </cell>
          <cell r="J123" t="str">
            <v>Program, Family Planning</v>
          </cell>
        </row>
        <row r="124">
          <cell r="B124" t="str">
            <v>Amarech Garje Gasara</v>
          </cell>
          <cell r="C124">
            <v>43203</v>
          </cell>
          <cell r="D124" t="str">
            <v>Indefinite Contract</v>
          </cell>
          <cell r="E124" t="str">
            <v>1000134608708</v>
          </cell>
          <cell r="F124" t="str">
            <v>CBE- W/Sodo Br.</v>
          </cell>
          <cell r="G124" t="str">
            <v>4257ETH</v>
          </cell>
          <cell r="H124" t="str">
            <v>'1000274407887</v>
          </cell>
          <cell r="I124" t="str">
            <v>Smart Start Navigator</v>
          </cell>
          <cell r="J124" t="str">
            <v>Program, Family Planning</v>
          </cell>
        </row>
        <row r="125">
          <cell r="B125" t="str">
            <v>Nazrawit Ashenafi Esayas</v>
          </cell>
          <cell r="C125">
            <v>43241</v>
          </cell>
          <cell r="D125" t="str">
            <v>Indefinite Contract</v>
          </cell>
          <cell r="E125" t="str">
            <v>1000247201894</v>
          </cell>
          <cell r="F125" t="str">
            <v>CBE- TMD Br.</v>
          </cell>
          <cell r="G125" t="str">
            <v>4400</v>
          </cell>
          <cell r="H125" t="str">
            <v>'1000274407933</v>
          </cell>
          <cell r="I125" t="str">
            <v>Innovation Analyst (SRH)</v>
          </cell>
          <cell r="J125" t="str">
            <v>Program, Family Planning</v>
          </cell>
        </row>
        <row r="126">
          <cell r="B126" t="str">
            <v>Limi Bedrudin Bekri</v>
          </cell>
          <cell r="C126">
            <v>43241</v>
          </cell>
          <cell r="D126" t="str">
            <v>Indefinite Contract</v>
          </cell>
          <cell r="E126" t="str">
            <v>1000081122885</v>
          </cell>
          <cell r="F126" t="str">
            <v>CBE- 6Killo Br.</v>
          </cell>
          <cell r="G126" t="str">
            <v>4400</v>
          </cell>
          <cell r="H126" t="str">
            <v>'1000274408026</v>
          </cell>
          <cell r="I126" t="str">
            <v>Innovation Analyst (School Life)</v>
          </cell>
          <cell r="J126" t="str">
            <v>Program, Family Planning</v>
          </cell>
        </row>
        <row r="127">
          <cell r="B127" t="str">
            <v>Ayana Geneti Weyesa</v>
          </cell>
          <cell r="C127">
            <v>43241</v>
          </cell>
          <cell r="D127" t="str">
            <v>Indefinite Contract</v>
          </cell>
          <cell r="E127" t="str">
            <v>1000073246427</v>
          </cell>
          <cell r="F127" t="str">
            <v>CBE-Torhayloch Bole Br.</v>
          </cell>
          <cell r="G127" t="str">
            <v>4400</v>
          </cell>
          <cell r="H127" t="str">
            <v>'1000274408058</v>
          </cell>
          <cell r="I127" t="str">
            <v>Innovation Analyst (Graphic Design)</v>
          </cell>
          <cell r="J127" t="str">
            <v>Program, Family Planning</v>
          </cell>
        </row>
        <row r="128">
          <cell r="B128" t="str">
            <v>Kedir Assen Ali</v>
          </cell>
          <cell r="C128">
            <v>43269</v>
          </cell>
          <cell r="D128">
            <v>43892</v>
          </cell>
          <cell r="E128" t="str">
            <v>1000106290109</v>
          </cell>
          <cell r="F128" t="str">
            <v>CBE-Dangila</v>
          </cell>
          <cell r="G128" t="str">
            <v>4352</v>
          </cell>
          <cell r="H128" t="str">
            <v>'1000274408077</v>
          </cell>
          <cell r="I128" t="str">
            <v>Business Development Advisor (WASH)</v>
          </cell>
          <cell r="J128" t="str">
            <v>Program, T-WASH</v>
          </cell>
        </row>
        <row r="129">
          <cell r="B129" t="str">
            <v xml:space="preserve">Ayele Legesse Bekele </v>
          </cell>
          <cell r="C129">
            <v>43278</v>
          </cell>
          <cell r="D129" t="str">
            <v>Indefinite Contract</v>
          </cell>
          <cell r="E129" t="str">
            <v>519s01001126</v>
          </cell>
          <cell r="F129" t="str">
            <v>CBE-Fentale</v>
          </cell>
          <cell r="G129" t="str">
            <v>4561</v>
          </cell>
          <cell r="H129" t="str">
            <v>'1000274408107</v>
          </cell>
          <cell r="I129" t="str">
            <v>Adolescents Health Officer</v>
          </cell>
          <cell r="J129" t="str">
            <v>Program, Family Planning</v>
          </cell>
        </row>
        <row r="130">
          <cell r="B130" t="str">
            <v xml:space="preserve">Hafiz Abamecha Abadidu </v>
          </cell>
          <cell r="C130">
            <v>43282</v>
          </cell>
          <cell r="D130" t="str">
            <v>Indefinite Contract</v>
          </cell>
          <cell r="E130" t="str">
            <v>1000062751405</v>
          </cell>
          <cell r="F130" t="str">
            <v>CBE</v>
          </cell>
          <cell r="G130" t="str">
            <v>4257ETH</v>
          </cell>
          <cell r="H130" t="str">
            <v>'1000274408174</v>
          </cell>
          <cell r="I130" t="str">
            <v>Adolescents Health Officer</v>
          </cell>
          <cell r="J130" t="str">
            <v>Program, Family Planning</v>
          </cell>
        </row>
        <row r="131">
          <cell r="B131" t="str">
            <v>Ethiopis Tadesse Deribe</v>
          </cell>
          <cell r="C131">
            <v>43283</v>
          </cell>
          <cell r="D131" t="str">
            <v>Indefinite Contract</v>
          </cell>
          <cell r="E131" t="str">
            <v>1000251282122</v>
          </cell>
          <cell r="F131" t="str">
            <v>CBE</v>
          </cell>
          <cell r="G131" t="str">
            <v>4440/4326/4352/4257ETH/4400</v>
          </cell>
          <cell r="H131" t="str">
            <v>'1000274408212</v>
          </cell>
          <cell r="I131" t="str">
            <v>Corporate Communications &amp; PR Manager</v>
          </cell>
          <cell r="J131" t="str">
            <v>Marketing</v>
          </cell>
        </row>
        <row r="132">
          <cell r="B132" t="str">
            <v>Kibret Bayeh Asresne</v>
          </cell>
          <cell r="C132">
            <v>43283</v>
          </cell>
          <cell r="D132" t="str">
            <v>Indefinite Contract</v>
          </cell>
          <cell r="E132" t="str">
            <v>1000021880896</v>
          </cell>
          <cell r="F132" t="str">
            <v xml:space="preserve">CBE- Dessie </v>
          </cell>
          <cell r="G132" t="str">
            <v>4440</v>
          </cell>
          <cell r="H132" t="str">
            <v>'1000274408255</v>
          </cell>
          <cell r="I132" t="str">
            <v>Program Advisor, HIV/SRH</v>
          </cell>
          <cell r="J132" t="str">
            <v>Program, HIV</v>
          </cell>
        </row>
        <row r="133">
          <cell r="B133" t="str">
            <v>Sintayehu Fentaw Siraj</v>
          </cell>
          <cell r="C133">
            <v>43283</v>
          </cell>
          <cell r="D133" t="str">
            <v>Indefinite Contract</v>
          </cell>
          <cell r="E133" t="str">
            <v>1000131346461</v>
          </cell>
          <cell r="F133" t="str">
            <v>CBE- Adihawsi</v>
          </cell>
          <cell r="G133" t="str">
            <v>4440</v>
          </cell>
          <cell r="H133" t="str">
            <v>'1000274408263</v>
          </cell>
          <cell r="I133" t="str">
            <v xml:space="preserve">MEL Specialist </v>
          </cell>
          <cell r="J133" t="str">
            <v>M&amp;E</v>
          </cell>
        </row>
        <row r="134">
          <cell r="B134" t="str">
            <v>Dereje Gebre Tadesse</v>
          </cell>
          <cell r="C134">
            <v>43283</v>
          </cell>
          <cell r="D134" t="str">
            <v>Indefinite Contract</v>
          </cell>
          <cell r="E134" t="str">
            <v>1000022116936</v>
          </cell>
          <cell r="F134" t="str">
            <v>CBE- Combolcha</v>
          </cell>
          <cell r="G134" t="str">
            <v>23CCP4</v>
          </cell>
          <cell r="H134" t="str">
            <v>'1000274408301</v>
          </cell>
          <cell r="I134" t="str">
            <v>Driver/Operations Assistant</v>
          </cell>
          <cell r="J134" t="str">
            <v>Transport</v>
          </cell>
        </row>
        <row r="135">
          <cell r="B135" t="str">
            <v>Shakir Jemal Mensur</v>
          </cell>
          <cell r="C135">
            <v>43283</v>
          </cell>
          <cell r="D135" t="str">
            <v>Indefinite Contract</v>
          </cell>
          <cell r="E135" t="str">
            <v>1000036896187</v>
          </cell>
          <cell r="F135" t="str">
            <v>CBE- Worabe</v>
          </cell>
          <cell r="G135" t="str">
            <v>4440</v>
          </cell>
          <cell r="H135" t="str">
            <v>'1000274408317</v>
          </cell>
          <cell r="I135" t="str">
            <v xml:space="preserve">Quality Assurance Specialist </v>
          </cell>
          <cell r="J135" t="str">
            <v>Program, HIV</v>
          </cell>
        </row>
        <row r="136">
          <cell r="B136" t="str">
            <v>Mersha Alene Mengistu</v>
          </cell>
          <cell r="C136">
            <v>43283</v>
          </cell>
          <cell r="D136" t="str">
            <v>Indefinite Contract</v>
          </cell>
          <cell r="E136" t="str">
            <v>1000151735162</v>
          </cell>
          <cell r="F136" t="str">
            <v>CBE- E.M</v>
          </cell>
          <cell r="G136" t="str">
            <v>4440</v>
          </cell>
          <cell r="H136" t="str">
            <v>'1000274408379</v>
          </cell>
          <cell r="I136" t="str">
            <v xml:space="preserve">Quality Assurance Specialist </v>
          </cell>
          <cell r="J136" t="str">
            <v>Program, HIV</v>
          </cell>
        </row>
        <row r="137">
          <cell r="B137" t="str">
            <v>Nesra Taju A/gero</v>
          </cell>
          <cell r="C137">
            <v>43289</v>
          </cell>
          <cell r="D137" t="str">
            <v>Indefinite Contract</v>
          </cell>
          <cell r="E137" t="str">
            <v>1000252884088</v>
          </cell>
          <cell r="F137" t="str">
            <v>CBE-Serbo Br.</v>
          </cell>
          <cell r="G137" t="str">
            <v>4561</v>
          </cell>
          <cell r="H137" t="str">
            <v>'1000274408395</v>
          </cell>
          <cell r="I137" t="str">
            <v>Smart Start Navigator</v>
          </cell>
          <cell r="J137" t="str">
            <v>Program, Family Planning</v>
          </cell>
        </row>
        <row r="138">
          <cell r="B138" t="str">
            <v>Hermela Assefa Zeru</v>
          </cell>
          <cell r="C138">
            <v>43290</v>
          </cell>
          <cell r="D138" t="str">
            <v>Indefinite Contract</v>
          </cell>
          <cell r="E138" t="str">
            <v>0173011765400</v>
          </cell>
          <cell r="F138" t="str">
            <v>CBE-Bole Br.</v>
          </cell>
          <cell r="G138" t="str">
            <v>23CCP1</v>
          </cell>
          <cell r="H138" t="str">
            <v>'1000274408457</v>
          </cell>
          <cell r="I138" t="str">
            <v>HR Specialist</v>
          </cell>
          <cell r="J138" t="str">
            <v>HR</v>
          </cell>
        </row>
        <row r="139">
          <cell r="B139" t="str">
            <v>Samrawit Abebu Azene</v>
          </cell>
          <cell r="C139">
            <v>43299</v>
          </cell>
          <cell r="D139" t="str">
            <v>Indefinite Contract</v>
          </cell>
          <cell r="E139" t="str">
            <v>1000189014019 </v>
          </cell>
          <cell r="F139" t="str">
            <v>CBE-Gohatsion Br.</v>
          </cell>
          <cell r="G139" t="str">
            <v>4257ETH</v>
          </cell>
          <cell r="H139" t="str">
            <v>'1000274408484</v>
          </cell>
          <cell r="I139" t="str">
            <v>Smart Start Navigator</v>
          </cell>
          <cell r="J139" t="str">
            <v>Program, Family Planning</v>
          </cell>
        </row>
        <row r="140">
          <cell r="B140" t="str">
            <v>Adilu Girma Gelete</v>
          </cell>
          <cell r="C140">
            <v>43299</v>
          </cell>
          <cell r="D140" t="str">
            <v>Indefinite Contract</v>
          </cell>
          <cell r="E140" t="str">
            <v>1000237281385</v>
          </cell>
          <cell r="F140" t="str">
            <v>CBE-</v>
          </cell>
          <cell r="G140" t="str">
            <v>4257ETH</v>
          </cell>
          <cell r="H140" t="str">
            <v>'1000274408597</v>
          </cell>
          <cell r="I140" t="str">
            <v>Smart Start Navigator</v>
          </cell>
          <cell r="J140" t="str">
            <v>Program, Family Planning</v>
          </cell>
        </row>
        <row r="141">
          <cell r="B141" t="str">
            <v>Chaletu Bate Dekebo</v>
          </cell>
          <cell r="C141">
            <v>43301</v>
          </cell>
          <cell r="D141" t="str">
            <v>Indefinite Contract</v>
          </cell>
          <cell r="E141" t="str">
            <v> 1000212800008</v>
          </cell>
          <cell r="F141" t="str">
            <v>CBE-Lume Br.</v>
          </cell>
          <cell r="G141" t="str">
            <v>4257ETH</v>
          </cell>
          <cell r="H141" t="str">
            <v>'1000274408654</v>
          </cell>
          <cell r="I141" t="str">
            <v>Smart Start Navigator</v>
          </cell>
          <cell r="J141" t="str">
            <v>Program, Family Planning</v>
          </cell>
        </row>
        <row r="142">
          <cell r="B142" t="str">
            <v>Sifan Husen Edris</v>
          </cell>
          <cell r="C142">
            <v>43301</v>
          </cell>
          <cell r="D142" t="str">
            <v>Indefinite Contract</v>
          </cell>
          <cell r="E142" t="str">
            <v>1000253311669</v>
          </cell>
          <cell r="F142" t="str">
            <v>CBE-Adama Br.</v>
          </cell>
          <cell r="G142" t="str">
            <v>4257ETH</v>
          </cell>
          <cell r="H142" t="str">
            <v>'1000274408751</v>
          </cell>
          <cell r="I142" t="str">
            <v>Smart Start Navigator</v>
          </cell>
          <cell r="J142" t="str">
            <v>Program, Family Planning</v>
          </cell>
        </row>
        <row r="143">
          <cell r="B143" t="str">
            <v>Senaa Fikadu Debella</v>
          </cell>
          <cell r="C143">
            <v>43301</v>
          </cell>
          <cell r="D143" t="str">
            <v>Indefinite Contract</v>
          </cell>
          <cell r="E143" t="str">
            <v>1000253353008 </v>
          </cell>
          <cell r="F143" t="str">
            <v> CBE-</v>
          </cell>
          <cell r="G143" t="str">
            <v>4257ETH</v>
          </cell>
          <cell r="H143" t="str">
            <v>'1000274408808</v>
          </cell>
          <cell r="I143" t="str">
            <v>Smart Start Navigator</v>
          </cell>
          <cell r="J143" t="str">
            <v>Program, Family Planning</v>
          </cell>
        </row>
        <row r="144">
          <cell r="B144" t="str">
            <v>Ejige Deribe Hailu</v>
          </cell>
          <cell r="C144">
            <v>43301</v>
          </cell>
          <cell r="D144" t="str">
            <v>Indefinite Contract</v>
          </cell>
          <cell r="E144" t="str">
            <v>1000140409611</v>
          </cell>
          <cell r="F144" t="str">
            <v>CBE-</v>
          </cell>
          <cell r="G144" t="str">
            <v>4257ETH</v>
          </cell>
          <cell r="H144" t="str">
            <v>'1000274408824</v>
          </cell>
          <cell r="I144" t="str">
            <v>Smart Start Navigator</v>
          </cell>
          <cell r="J144" t="str">
            <v>Program, Family Planning</v>
          </cell>
        </row>
        <row r="145">
          <cell r="B145" t="str">
            <v>Wudnesh Abera Itisa</v>
          </cell>
          <cell r="C145">
            <v>43301</v>
          </cell>
          <cell r="D145" t="str">
            <v>Indefinite Contract</v>
          </cell>
          <cell r="E145" t="str">
            <v>1000253289086</v>
          </cell>
          <cell r="F145" t="str">
            <v>CBE-Adea</v>
          </cell>
          <cell r="G145" t="str">
            <v>4257ETH</v>
          </cell>
          <cell r="H145" t="str">
            <v>'1000274408867</v>
          </cell>
          <cell r="I145" t="str">
            <v>Smart Start Navigator</v>
          </cell>
          <cell r="J145" t="str">
            <v>Program, Family Planning</v>
          </cell>
        </row>
        <row r="146">
          <cell r="B146" t="str">
            <v>Addisu Tadesse Ejeta</v>
          </cell>
          <cell r="C146">
            <v>43301</v>
          </cell>
          <cell r="D146" t="str">
            <v>Indefinite Contract</v>
          </cell>
          <cell r="E146" t="str">
            <v>1000090016637</v>
          </cell>
          <cell r="F146" t="str">
            <v>CBE-Keso</v>
          </cell>
          <cell r="G146" t="str">
            <v>4257ETH</v>
          </cell>
          <cell r="H146" t="str">
            <v>'1000274408883</v>
          </cell>
          <cell r="I146" t="str">
            <v>Adolescents Health Officer</v>
          </cell>
          <cell r="J146" t="str">
            <v>Program, Family Planning</v>
          </cell>
        </row>
        <row r="147">
          <cell r="B147" t="str">
            <v>Ayele Tiyou Adeb</v>
          </cell>
          <cell r="C147">
            <v>43318</v>
          </cell>
          <cell r="D147" t="str">
            <v>Indefinite Contract</v>
          </cell>
          <cell r="E147" t="str">
            <v>1000035805579</v>
          </cell>
          <cell r="F147" t="str">
            <v xml:space="preserve">CBE- Bole </v>
          </cell>
          <cell r="G147" t="str">
            <v>4440/4326/4352</v>
          </cell>
          <cell r="H147" t="str">
            <v>'1000274408956</v>
          </cell>
          <cell r="I147" t="str">
            <v xml:space="preserve">MEL Associate Director </v>
          </cell>
          <cell r="J147" t="str">
            <v>Business Analytics</v>
          </cell>
        </row>
        <row r="148">
          <cell r="B148" t="str">
            <v>Melese Tamiru Gebremariam</v>
          </cell>
          <cell r="C148">
            <v>43318</v>
          </cell>
          <cell r="D148" t="str">
            <v>Indefinite Contract</v>
          </cell>
          <cell r="E148" t="str">
            <v>1000010954332</v>
          </cell>
          <cell r="F148" t="str">
            <v>CBE-</v>
          </cell>
          <cell r="G148" t="str">
            <v>4440/4326/4352/4257ETH/4400/85027</v>
          </cell>
          <cell r="H148" t="str">
            <v>'1000274409057</v>
          </cell>
          <cell r="I148" t="str">
            <v xml:space="preserve">MIS Associate Director </v>
          </cell>
          <cell r="J148" t="str">
            <v>Business Analytics</v>
          </cell>
        </row>
        <row r="149">
          <cell r="B149" t="str">
            <v>Wuhib Bishaw Fenta</v>
          </cell>
          <cell r="C149">
            <v>43318</v>
          </cell>
          <cell r="D149" t="str">
            <v>Indefinite Contract</v>
          </cell>
          <cell r="E149" t="str">
            <v>1000148711888</v>
          </cell>
          <cell r="F149" t="str">
            <v xml:space="preserve">CBE- Shitbit </v>
          </cell>
          <cell r="G149" t="str">
            <v>4440</v>
          </cell>
          <cell r="H149" t="str">
            <v>'1000274409103</v>
          </cell>
          <cell r="I149" t="str">
            <v xml:space="preserve">MEL Specialist </v>
          </cell>
          <cell r="J149" t="str">
            <v>M&amp;E</v>
          </cell>
        </row>
        <row r="150">
          <cell r="B150" t="str">
            <v>Bezawit Dagne Bezabih</v>
          </cell>
          <cell r="C150">
            <v>43318</v>
          </cell>
          <cell r="D150" t="str">
            <v>Indefinite Contract</v>
          </cell>
          <cell r="E150" t="str">
            <v>1000254640275</v>
          </cell>
          <cell r="F150" t="str">
            <v>CBE- DHI</v>
          </cell>
          <cell r="G150" t="str">
            <v>4400</v>
          </cell>
          <cell r="H150" t="str">
            <v>'1000274409154</v>
          </cell>
          <cell r="I150" t="str">
            <v>MEL Coordinator</v>
          </cell>
          <cell r="J150" t="str">
            <v>M&amp;E</v>
          </cell>
        </row>
        <row r="151">
          <cell r="B151" t="str">
            <v>Enyew Bahru Kebret</v>
          </cell>
          <cell r="C151">
            <v>43318</v>
          </cell>
          <cell r="D151" t="str">
            <v>Indefinite Contract</v>
          </cell>
          <cell r="E151" t="str">
            <v>1000254910302</v>
          </cell>
          <cell r="F151" t="str">
            <v>CBE- TMD</v>
          </cell>
          <cell r="G151" t="str">
            <v>4440</v>
          </cell>
          <cell r="H151" t="str">
            <v>'1000274409235</v>
          </cell>
          <cell r="I151" t="str">
            <v>Data Analyst</v>
          </cell>
          <cell r="J151" t="str">
            <v>M&amp;E</v>
          </cell>
        </row>
        <row r="152">
          <cell r="B152" t="str">
            <v>Tigist Haileleul Mekonnen</v>
          </cell>
          <cell r="C152">
            <v>43325</v>
          </cell>
          <cell r="D152" t="str">
            <v>Indefinite Contract</v>
          </cell>
          <cell r="E152" t="str">
            <v>1000215594444</v>
          </cell>
          <cell r="F152" t="str">
            <v>CBE-</v>
          </cell>
          <cell r="G152" t="str">
            <v>4352</v>
          </cell>
          <cell r="H152" t="str">
            <v>'1000274409286</v>
          </cell>
          <cell r="I152" t="str">
            <v>Grants and Contracts Manager - TWASH</v>
          </cell>
          <cell r="J152" t="str">
            <v>Grant &amp; Contract</v>
          </cell>
        </row>
        <row r="153">
          <cell r="B153" t="str">
            <v>Tokuma Gefel Boka</v>
          </cell>
          <cell r="C153">
            <v>43332</v>
          </cell>
          <cell r="D153" t="str">
            <v>Indefinite Contract</v>
          </cell>
          <cell r="E153" t="str">
            <v>1000256040283</v>
          </cell>
          <cell r="F153" t="str">
            <v>CBE- TMD</v>
          </cell>
          <cell r="G153" t="str">
            <v>4326</v>
          </cell>
          <cell r="H153" t="str">
            <v>'1000274409294</v>
          </cell>
          <cell r="I153" t="str">
            <v>Business Development Advisor (GtN)</v>
          </cell>
          <cell r="J153" t="str">
            <v>GTN</v>
          </cell>
        </row>
        <row r="154">
          <cell r="B154" t="str">
            <v>Mule G/Egziabher Araeya</v>
          </cell>
          <cell r="C154">
            <v>43332</v>
          </cell>
          <cell r="D154" t="str">
            <v>Indefinite Contract</v>
          </cell>
          <cell r="E154" t="str">
            <v>1000078066087</v>
          </cell>
          <cell r="F154" t="str">
            <v>CBE</v>
          </cell>
          <cell r="G154" t="str">
            <v>4326</v>
          </cell>
          <cell r="H154" t="str">
            <v>'1000274409332</v>
          </cell>
          <cell r="I154" t="str">
            <v>Business Development Advisor (GtN)</v>
          </cell>
          <cell r="J154" t="str">
            <v>GTN</v>
          </cell>
        </row>
        <row r="155">
          <cell r="B155" t="str">
            <v>Solomon Shiferaw Siyoum</v>
          </cell>
          <cell r="C155">
            <v>43332</v>
          </cell>
          <cell r="D155" t="str">
            <v>Indefinite Contract</v>
          </cell>
          <cell r="E155" t="str">
            <v>1000053890869</v>
          </cell>
          <cell r="F155" t="str">
            <v>CBE</v>
          </cell>
          <cell r="G155" t="str">
            <v>4137ETH5</v>
          </cell>
          <cell r="H155" t="str">
            <v>'1000274409405</v>
          </cell>
          <cell r="I155" t="str">
            <v>HHA Project Expert</v>
          </cell>
          <cell r="J155" t="str">
            <v>Program, NCD</v>
          </cell>
        </row>
        <row r="156">
          <cell r="B156" t="str">
            <v>Samuel Fikru Abegaz</v>
          </cell>
          <cell r="C156">
            <v>43374</v>
          </cell>
          <cell r="D156" t="str">
            <v>Indefinite Contract</v>
          </cell>
          <cell r="E156" t="str">
            <v>1000007027242</v>
          </cell>
          <cell r="F156" t="str">
            <v>CBE- Bole Br.</v>
          </cell>
          <cell r="G156" t="str">
            <v>23CCP1</v>
          </cell>
          <cell r="H156" t="str">
            <v>'1000274409421</v>
          </cell>
          <cell r="I156" t="str">
            <v>Supply Chain Director</v>
          </cell>
          <cell r="J156" t="str">
            <v>Supply Chain</v>
          </cell>
        </row>
        <row r="157">
          <cell r="B157" t="str">
            <v>Kifle Jember Mengistu</v>
          </cell>
          <cell r="C157">
            <v>43388</v>
          </cell>
          <cell r="D157" t="str">
            <v>Indefinite Contract</v>
          </cell>
          <cell r="E157" t="str">
            <v>1000262705297</v>
          </cell>
          <cell r="F157" t="str">
            <v>CBE-Africa Avenue Br.</v>
          </cell>
          <cell r="G157" t="str">
            <v>4440/4352</v>
          </cell>
          <cell r="H157" t="str">
            <v>'1000274409437</v>
          </cell>
          <cell r="I157" t="str">
            <v xml:space="preserve">Grants &amp;  Contract Director </v>
          </cell>
          <cell r="J157" t="str">
            <v>Grant &amp; Contract</v>
          </cell>
        </row>
        <row r="158">
          <cell r="B158" t="str">
            <v>Mesfin Habtemariam Nagib</v>
          </cell>
          <cell r="C158">
            <v>43409</v>
          </cell>
          <cell r="D158" t="str">
            <v>Indefinite Contract</v>
          </cell>
          <cell r="E158" t="str">
            <v>1000069587422</v>
          </cell>
          <cell r="F158" t="str">
            <v>CBE-AFA</v>
          </cell>
          <cell r="G158" t="str">
            <v>4352</v>
          </cell>
          <cell r="H158" t="str">
            <v>'1000274409545</v>
          </cell>
          <cell r="I158" t="str">
            <v>Engineering Technical Manager</v>
          </cell>
          <cell r="J158" t="str">
            <v>Program, T-WASH</v>
          </cell>
        </row>
        <row r="159">
          <cell r="B159" t="str">
            <v>Tsehay Meshesha Hirut</v>
          </cell>
          <cell r="C159">
            <v>43412</v>
          </cell>
          <cell r="D159" t="str">
            <v>Indefinite Contract</v>
          </cell>
          <cell r="E159" t="str">
            <v>1000038183118</v>
          </cell>
          <cell r="F159" t="str">
            <v>CBE-Abageda Br.</v>
          </cell>
          <cell r="G159" t="str">
            <v>4257ETH</v>
          </cell>
          <cell r="H159" t="str">
            <v>'1000274409588</v>
          </cell>
          <cell r="I159" t="str">
            <v>Adolescents Health Officer</v>
          </cell>
          <cell r="J159" t="str">
            <v>Program, Family Planning</v>
          </cell>
        </row>
        <row r="160">
          <cell r="B160" t="str">
            <v>Girmay G/Yesuss Adane</v>
          </cell>
          <cell r="C160">
            <v>43430</v>
          </cell>
          <cell r="D160" t="str">
            <v>Indefinite Contract</v>
          </cell>
          <cell r="E160" t="str">
            <v>1000266658307</v>
          </cell>
          <cell r="F160" t="str">
            <v>CBE-TMD</v>
          </cell>
          <cell r="G160" t="str">
            <v>4352</v>
          </cell>
          <cell r="H160" t="str">
            <v>'1000274409634</v>
          </cell>
          <cell r="I160" t="str">
            <v>Business Development Advisor (WASH)</v>
          </cell>
          <cell r="J160" t="str">
            <v>Program, T-WASH</v>
          </cell>
        </row>
        <row r="161">
          <cell r="B161" t="str">
            <v>Bacha Kitesa Dano</v>
          </cell>
          <cell r="C161">
            <v>43430</v>
          </cell>
          <cell r="D161" t="str">
            <v>Indefinite Contract</v>
          </cell>
          <cell r="E161" t="str">
            <v>1000259482554</v>
          </cell>
          <cell r="F161" t="str">
            <v>CBE- FinFiwe</v>
          </cell>
          <cell r="G161" t="str">
            <v>4352</v>
          </cell>
          <cell r="H161" t="str">
            <v>'1000274409685</v>
          </cell>
          <cell r="I161" t="str">
            <v>Business Development Advisor (WASH)</v>
          </cell>
          <cell r="J161" t="str">
            <v>Program, T-WASH</v>
          </cell>
        </row>
        <row r="162">
          <cell r="B162" t="str">
            <v>Menasie Ayalew Aynew</v>
          </cell>
          <cell r="C162">
            <v>43437</v>
          </cell>
          <cell r="D162" t="str">
            <v>Indefinite Contract</v>
          </cell>
          <cell r="E162" t="str">
            <v>1000004366337</v>
          </cell>
          <cell r="F162" t="str">
            <v>CBE-M/Ketema</v>
          </cell>
          <cell r="G162" t="str">
            <v>4440/4326/4352/4561</v>
          </cell>
          <cell r="H162" t="str">
            <v>'1000274409747</v>
          </cell>
          <cell r="I162" t="str">
            <v>Integrated Field Implementaiton Director</v>
          </cell>
          <cell r="J162" t="str">
            <v>Program, HIV</v>
          </cell>
        </row>
        <row r="163">
          <cell r="B163" t="str">
            <v>Magertu Bekela Wolde</v>
          </cell>
          <cell r="C163">
            <v>43440</v>
          </cell>
          <cell r="D163" t="str">
            <v>Indefinite Contract</v>
          </cell>
          <cell r="E163" t="str">
            <v>1000268622369</v>
          </cell>
          <cell r="F163" t="str">
            <v>CBE-Dukem Br.</v>
          </cell>
          <cell r="G163" t="str">
            <v>4561</v>
          </cell>
          <cell r="H163" t="str">
            <v>'1000274409766</v>
          </cell>
          <cell r="I163" t="str">
            <v>Smart Start Navigator</v>
          </cell>
          <cell r="J163" t="str">
            <v>Program, Family Planning</v>
          </cell>
        </row>
        <row r="164">
          <cell r="B164" t="str">
            <v>Tedla Alemu Mengiste</v>
          </cell>
          <cell r="C164">
            <v>43444</v>
          </cell>
          <cell r="D164" t="str">
            <v>Indefinite Contract</v>
          </cell>
          <cell r="E164" t="str">
            <v>1000107499702</v>
          </cell>
          <cell r="F164" t="str">
            <v>CBE-</v>
          </cell>
          <cell r="G164" t="str">
            <v>4400</v>
          </cell>
          <cell r="H164" t="str">
            <v>'1000274409828</v>
          </cell>
          <cell r="I164" t="str">
            <v>Technology and Social Media Officer</v>
          </cell>
          <cell r="J164" t="str">
            <v>Program, Family Planning</v>
          </cell>
        </row>
        <row r="165">
          <cell r="B165" t="str">
            <v>Yonas Berhane Zewdie</v>
          </cell>
          <cell r="C165">
            <v>43444</v>
          </cell>
          <cell r="D165" t="str">
            <v>Indefinite Contract</v>
          </cell>
          <cell r="E165" t="str">
            <v>1000111454373</v>
          </cell>
          <cell r="F165" t="str">
            <v>CBE-Jati Branch</v>
          </cell>
          <cell r="G165" t="str">
            <v>4440/4326/4352/4257ETH/85027</v>
          </cell>
          <cell r="H165" t="str">
            <v>'1000274409898</v>
          </cell>
          <cell r="I165" t="str">
            <v>Corporate Communications &amp; PR Coordinator</v>
          </cell>
          <cell r="J165" t="str">
            <v>Marketing</v>
          </cell>
        </row>
        <row r="166">
          <cell r="B166" t="str">
            <v>Abel Anagaw Likenew</v>
          </cell>
          <cell r="C166">
            <v>43444</v>
          </cell>
          <cell r="D166" t="str">
            <v>Indefinite Contract</v>
          </cell>
          <cell r="E166" t="str">
            <v>1000092541855</v>
          </cell>
          <cell r="F166" t="str">
            <v>CBE- China Africa SQ</v>
          </cell>
          <cell r="G166" t="str">
            <v>4326/4352</v>
          </cell>
          <cell r="H166" t="str">
            <v>'1000274409968</v>
          </cell>
          <cell r="I166" t="str">
            <v>Marketing Manager</v>
          </cell>
          <cell r="J166" t="str">
            <v>Marketing</v>
          </cell>
        </row>
        <row r="167">
          <cell r="B167" t="str">
            <v>Misganaw Ashagrie Muche</v>
          </cell>
          <cell r="C167">
            <v>43472</v>
          </cell>
          <cell r="D167" t="str">
            <v>Indefinite Contract</v>
          </cell>
          <cell r="E167" t="str">
            <v>1000033740992</v>
          </cell>
          <cell r="F167" t="str">
            <v>CBE- Tana</v>
          </cell>
          <cell r="G167" t="str">
            <v>4326</v>
          </cell>
          <cell r="H167" t="str">
            <v>'1000274410039</v>
          </cell>
          <cell r="I167" t="str">
            <v>Business Development Advisor (GtN)</v>
          </cell>
          <cell r="J167" t="str">
            <v>Program, GTN</v>
          </cell>
        </row>
        <row r="168">
          <cell r="B168" t="str">
            <v>Ebrahim Hassen Adem</v>
          </cell>
          <cell r="C168">
            <v>43472</v>
          </cell>
          <cell r="D168">
            <v>43892</v>
          </cell>
          <cell r="E168" t="str">
            <v>1000137148459</v>
          </cell>
          <cell r="F168" t="str">
            <v>Cbe- Ghion</v>
          </cell>
          <cell r="G168" t="str">
            <v>4326</v>
          </cell>
          <cell r="H168" t="str">
            <v>'1000274410071</v>
          </cell>
          <cell r="I168" t="str">
            <v>Business Development Advisor (GtN)</v>
          </cell>
          <cell r="J168" t="str">
            <v>Program, GTN</v>
          </cell>
        </row>
        <row r="169">
          <cell r="B169" t="str">
            <v>Mohamed Osman Ismael</v>
          </cell>
          <cell r="C169">
            <v>43472</v>
          </cell>
          <cell r="D169" t="str">
            <v>Indefinite Contract</v>
          </cell>
          <cell r="E169" t="str">
            <v>1000271281068</v>
          </cell>
          <cell r="F169" t="str">
            <v>CBE-</v>
          </cell>
          <cell r="G169" t="str">
            <v>4352</v>
          </cell>
          <cell r="H169" t="str">
            <v>'1000274410144</v>
          </cell>
          <cell r="I169" t="str">
            <v>Business Development Advisor (WASH)</v>
          </cell>
          <cell r="J169" t="str">
            <v>Program, T-WASH</v>
          </cell>
        </row>
        <row r="170">
          <cell r="B170" t="str">
            <v>Kebede Sheberu Tulu</v>
          </cell>
          <cell r="C170">
            <v>43487</v>
          </cell>
          <cell r="D170" t="str">
            <v>Indefinite Contract</v>
          </cell>
          <cell r="E170" t="str">
            <v>1000189116695</v>
          </cell>
          <cell r="F170" t="str">
            <v>CBE-</v>
          </cell>
          <cell r="G170" t="str">
            <v>4561</v>
          </cell>
          <cell r="H170" t="str">
            <v>'1000274410217</v>
          </cell>
          <cell r="I170" t="str">
            <v>Adolescents Health Officer</v>
          </cell>
          <cell r="J170" t="str">
            <v>Program, Family Planning</v>
          </cell>
        </row>
        <row r="171">
          <cell r="B171" t="str">
            <v xml:space="preserve">Meseret Roba Kebede </v>
          </cell>
          <cell r="C171">
            <v>43487</v>
          </cell>
          <cell r="D171" t="str">
            <v>Indefinite Contract</v>
          </cell>
          <cell r="E171" t="str">
            <v>1000271897263</v>
          </cell>
          <cell r="F171" t="str">
            <v>CBE-G/Guracha Br.</v>
          </cell>
          <cell r="G171" t="str">
            <v>4561</v>
          </cell>
          <cell r="H171" t="str">
            <v>'1000274410292</v>
          </cell>
          <cell r="I171" t="str">
            <v>Smart Start Navigator</v>
          </cell>
          <cell r="J171" t="str">
            <v>Program, Family Planning</v>
          </cell>
        </row>
        <row r="172">
          <cell r="B172" t="str">
            <v>Asnakech Zewde Gabre</v>
          </cell>
          <cell r="C172">
            <v>43487</v>
          </cell>
          <cell r="D172" t="str">
            <v>Indefinite Contract</v>
          </cell>
          <cell r="E172" t="str">
            <v>1000168490724</v>
          </cell>
          <cell r="F172" t="str">
            <v>CBE-Jara Br.</v>
          </cell>
          <cell r="G172" t="str">
            <v>4561</v>
          </cell>
          <cell r="H172" t="str">
            <v>'1000274410338</v>
          </cell>
          <cell r="I172" t="str">
            <v>Smart Start Navigator</v>
          </cell>
          <cell r="J172" t="str">
            <v>Program, Family Planning</v>
          </cell>
        </row>
        <row r="173">
          <cell r="B173" t="str">
            <v>Brehane Kebede Lemma</v>
          </cell>
          <cell r="C173">
            <v>43493</v>
          </cell>
          <cell r="D173" t="str">
            <v>Indefinite Contract</v>
          </cell>
          <cell r="E173" t="str">
            <v>1000059889908</v>
          </cell>
          <cell r="F173" t="str">
            <v>CBE-Atana Tera Br.</v>
          </cell>
          <cell r="G173" t="str">
            <v>23CCP1</v>
          </cell>
          <cell r="H173" t="str">
            <v>'1000276168189</v>
          </cell>
          <cell r="I173" t="str">
            <v>Office Attendant</v>
          </cell>
          <cell r="J173" t="str">
            <v>Administration</v>
          </cell>
        </row>
        <row r="174">
          <cell r="B174" t="str">
            <v>Aderaw Anteneh Alemu</v>
          </cell>
          <cell r="C174">
            <v>43493</v>
          </cell>
          <cell r="D174" t="str">
            <v>Indefinite Contract</v>
          </cell>
          <cell r="E174" t="str">
            <v>1000010868886</v>
          </cell>
          <cell r="F174" t="str">
            <v>CBE-Silassie Br.</v>
          </cell>
          <cell r="G174" t="str">
            <v>4440/4352/4257ETH</v>
          </cell>
          <cell r="H174" t="str">
            <v>'1000276168472</v>
          </cell>
          <cell r="I174" t="str">
            <v>Research Manager</v>
          </cell>
          <cell r="J174" t="str">
            <v>Research</v>
          </cell>
        </row>
        <row r="175">
          <cell r="B175" t="str">
            <v>Betelhem Tedla Gashaw</v>
          </cell>
          <cell r="C175">
            <v>43500</v>
          </cell>
          <cell r="D175" t="str">
            <v>Indefinite Contract</v>
          </cell>
          <cell r="E175" t="str">
            <v>1000111778608</v>
          </cell>
          <cell r="F175" t="str">
            <v>CBE-</v>
          </cell>
          <cell r="G175" t="str">
            <v>23CCP1</v>
          </cell>
          <cell r="H175" t="str">
            <v>'1000276169107</v>
          </cell>
          <cell r="I175" t="str">
            <v xml:space="preserve">Financial Planning Analyst  </v>
          </cell>
          <cell r="J175" t="str">
            <v>Finance</v>
          </cell>
        </row>
        <row r="176">
          <cell r="B176" t="str">
            <v>Issayas Yirba Hariso</v>
          </cell>
          <cell r="C176">
            <v>43510</v>
          </cell>
          <cell r="D176" t="str">
            <v>Indefinite Contract</v>
          </cell>
          <cell r="E176" t="str">
            <v>1000032233191</v>
          </cell>
          <cell r="F176" t="str">
            <v>CBE</v>
          </cell>
          <cell r="G176" t="str">
            <v>4352</v>
          </cell>
          <cell r="H176" t="str">
            <v>'1000276169207</v>
          </cell>
          <cell r="I176" t="str">
            <v>Woreda WASH Business Facilitator</v>
          </cell>
          <cell r="J176" t="str">
            <v>Program, T-WASH</v>
          </cell>
        </row>
        <row r="177">
          <cell r="B177" t="str">
            <v xml:space="preserve">Yirefu Yigezu Tegene </v>
          </cell>
          <cell r="C177">
            <v>43510</v>
          </cell>
          <cell r="D177" t="str">
            <v>Indefinite Contract</v>
          </cell>
          <cell r="E177" t="str">
            <v>1000072780737</v>
          </cell>
          <cell r="F177" t="str">
            <v>CBE-</v>
          </cell>
          <cell r="G177" t="str">
            <v>4352</v>
          </cell>
          <cell r="H177" t="str">
            <v>'1000276169363</v>
          </cell>
          <cell r="I177" t="str">
            <v>Woreda WASH Business Facilitator</v>
          </cell>
          <cell r="J177" t="str">
            <v>Program, T-WASH</v>
          </cell>
        </row>
        <row r="178">
          <cell r="B178" t="str">
            <v>Muluken Kebede Ali</v>
          </cell>
          <cell r="C178">
            <v>43514</v>
          </cell>
          <cell r="D178" t="str">
            <v>Indefinite Contract</v>
          </cell>
          <cell r="E178" t="str">
            <v>1000091998371</v>
          </cell>
          <cell r="F178" t="str">
            <v>CBE-</v>
          </cell>
          <cell r="G178" t="str">
            <v>4440</v>
          </cell>
          <cell r="H178" t="str">
            <v>'1000276169576</v>
          </cell>
          <cell r="I178" t="str">
            <v>Grants and Contracts Coordinator</v>
          </cell>
          <cell r="J178" t="str">
            <v>Grant &amp; Contract</v>
          </cell>
        </row>
        <row r="179">
          <cell r="B179" t="str">
            <v>Abriham Endeshaw Alemineh</v>
          </cell>
          <cell r="C179">
            <v>43514</v>
          </cell>
          <cell r="D179" t="str">
            <v>Indefinite Contract</v>
          </cell>
          <cell r="E179" t="str">
            <v>1000053598335</v>
          </cell>
          <cell r="F179" t="str">
            <v>CBE-Adere Br.</v>
          </cell>
          <cell r="G179" t="str">
            <v>4352</v>
          </cell>
          <cell r="H179" t="str">
            <v>'1000276169681</v>
          </cell>
          <cell r="I179" t="str">
            <v>Woreda WASH Business Facilitator</v>
          </cell>
          <cell r="J179" t="str">
            <v>Program, T-WASH</v>
          </cell>
        </row>
        <row r="180">
          <cell r="B180" t="str">
            <v>Meseret Birhanu Tegegne</v>
          </cell>
          <cell r="C180">
            <v>43514</v>
          </cell>
          <cell r="D180" t="str">
            <v>Indefinite Contract</v>
          </cell>
          <cell r="E180" t="str">
            <v>1000090489578    </v>
          </cell>
          <cell r="F180" t="str">
            <v>CBE</v>
          </cell>
          <cell r="G180" t="str">
            <v>4352</v>
          </cell>
          <cell r="H180" t="str">
            <v>'1000276169983</v>
          </cell>
          <cell r="I180" t="str">
            <v>Woreda WASH Business Facilitator</v>
          </cell>
          <cell r="J180" t="str">
            <v>Program, T-WASH</v>
          </cell>
        </row>
        <row r="181">
          <cell r="B181" t="str">
            <v>Fana Abrham Abay</v>
          </cell>
          <cell r="C181">
            <v>43514</v>
          </cell>
          <cell r="D181" t="str">
            <v>Indefinite Contract</v>
          </cell>
          <cell r="E181" t="str">
            <v>1000280201891</v>
          </cell>
          <cell r="F181" t="str">
            <v>CBE-Jakros Br.</v>
          </cell>
          <cell r="G181" t="str">
            <v>4440/4326/4352/4400/4561</v>
          </cell>
          <cell r="H181" t="str">
            <v>'1000276170299</v>
          </cell>
          <cell r="I181" t="str">
            <v xml:space="preserve">Marketing and Communication Director </v>
          </cell>
          <cell r="J181" t="str">
            <v>Marketing</v>
          </cell>
        </row>
        <row r="182">
          <cell r="B182" t="str">
            <v xml:space="preserve">Semagn Lombaso Manore </v>
          </cell>
          <cell r="C182">
            <v>43521</v>
          </cell>
          <cell r="D182" t="str">
            <v>Indefinite Contract</v>
          </cell>
          <cell r="E182" t="str">
            <v>1000086918025</v>
          </cell>
          <cell r="F182" t="str">
            <v>CBE-Seleme</v>
          </cell>
          <cell r="G182" t="str">
            <v>4352</v>
          </cell>
          <cell r="H182" t="str">
            <v>'1000281507307</v>
          </cell>
          <cell r="I182" t="str">
            <v>Woreda WASH Business Facilitator</v>
          </cell>
          <cell r="J182" t="str">
            <v>Program, T-WASH</v>
          </cell>
        </row>
        <row r="183">
          <cell r="B183" t="str">
            <v>Tadlo Amsalu Wolde</v>
          </cell>
          <cell r="C183">
            <v>43525</v>
          </cell>
          <cell r="D183" t="str">
            <v>Indefinite Contract</v>
          </cell>
          <cell r="E183" t="str">
            <v>1000086331296</v>
          </cell>
          <cell r="F183" t="str">
            <v>CBE</v>
          </cell>
          <cell r="G183" t="str">
            <v>23CCP1</v>
          </cell>
          <cell r="H183" t="str">
            <v>'1000281506904</v>
          </cell>
          <cell r="I183" t="str">
            <v>Driver/Operations Assistant</v>
          </cell>
          <cell r="J183" t="str">
            <v>Transport</v>
          </cell>
        </row>
        <row r="184">
          <cell r="B184" t="str">
            <v xml:space="preserve">Tsegaye Berhe Hailemariam </v>
          </cell>
          <cell r="C184">
            <v>43525</v>
          </cell>
          <cell r="D184" t="str">
            <v>Indefinite Contract</v>
          </cell>
          <cell r="E184" t="str">
            <v>1000004423449</v>
          </cell>
          <cell r="F184" t="str">
            <v>CBE</v>
          </cell>
          <cell r="G184" t="str">
            <v>23CCP1</v>
          </cell>
          <cell r="H184" t="str">
            <v>'1000281507722</v>
          </cell>
          <cell r="I184" t="str">
            <v>Driver/Operations Assistant</v>
          </cell>
          <cell r="J184" t="str">
            <v>Transport</v>
          </cell>
        </row>
        <row r="185">
          <cell r="B185" t="str">
            <v>Solomon Tilahun Gurji</v>
          </cell>
          <cell r="C185">
            <v>43525</v>
          </cell>
          <cell r="D185" t="str">
            <v>Indefinite Contract</v>
          </cell>
          <cell r="E185" t="str">
            <v>0173020451700</v>
          </cell>
          <cell r="F185" t="str">
            <v>CBE</v>
          </cell>
          <cell r="G185" t="str">
            <v>23CCP1</v>
          </cell>
          <cell r="H185" t="str">
            <v>'1000281507587</v>
          </cell>
          <cell r="I185" t="str">
            <v>Driver/Operations Assistant</v>
          </cell>
          <cell r="J185" t="str">
            <v>Transport</v>
          </cell>
        </row>
        <row r="186">
          <cell r="B186" t="str">
            <v>Seid Mohammed Hassen</v>
          </cell>
          <cell r="C186">
            <v>43542</v>
          </cell>
          <cell r="D186" t="str">
            <v>Indefinite Contract</v>
          </cell>
          <cell r="E186" t="str">
            <v>1000064858371</v>
          </cell>
          <cell r="F186" t="str">
            <v>CBE- Worailu</v>
          </cell>
          <cell r="G186" t="str">
            <v>4352</v>
          </cell>
          <cell r="H186" t="str">
            <v>'1000281507404</v>
          </cell>
          <cell r="I186" t="str">
            <v>Woreda WASH Business Facilitator</v>
          </cell>
          <cell r="J186" t="str">
            <v>Program, T-WASH</v>
          </cell>
        </row>
        <row r="187">
          <cell r="B187" t="str">
            <v>Hailemariam Endeshaw Mengistu</v>
          </cell>
          <cell r="C187">
            <v>43549</v>
          </cell>
          <cell r="D187" t="str">
            <v>Indefinite Contract</v>
          </cell>
          <cell r="E187" t="str">
            <v>1000001310578</v>
          </cell>
          <cell r="F187" t="str">
            <v>CBE-Addisu Gebeya Br.</v>
          </cell>
          <cell r="G187" t="str">
            <v>P4322</v>
          </cell>
          <cell r="H187" t="str">
            <v>'1000283027167</v>
          </cell>
          <cell r="I187" t="str">
            <v>Commercial Manager</v>
          </cell>
          <cell r="J187" t="str">
            <v>sales</v>
          </cell>
        </row>
        <row r="188">
          <cell r="B188" t="str">
            <v>Ahadu Kifle Tekele</v>
          </cell>
          <cell r="C188">
            <v>43556</v>
          </cell>
          <cell r="D188" t="str">
            <v>Indefinite Contract</v>
          </cell>
          <cell r="E188" t="str">
            <v>1000274465623</v>
          </cell>
          <cell r="F188" t="str">
            <v>CBE-Bunna Board Branch</v>
          </cell>
          <cell r="G188" t="str">
            <v>23CCP1</v>
          </cell>
          <cell r="H188" t="str">
            <v>'1000283027949</v>
          </cell>
          <cell r="I188" t="str">
            <v>HR Specialist</v>
          </cell>
          <cell r="J188" t="str">
            <v>HR</v>
          </cell>
        </row>
        <row r="189">
          <cell r="B189" t="str">
            <v>Mignot Tesema Lemma</v>
          </cell>
          <cell r="C189">
            <v>43558</v>
          </cell>
          <cell r="D189" t="str">
            <v>Indefinite Contract</v>
          </cell>
          <cell r="E189" t="str">
            <v>1000280662578</v>
          </cell>
          <cell r="F189" t="str">
            <v>CBE- Hawassa Branch</v>
          </cell>
          <cell r="G189" t="str">
            <v>4561</v>
          </cell>
          <cell r="H189" t="str">
            <v>'1000283028325</v>
          </cell>
          <cell r="I189" t="str">
            <v>Smart Start Navigator</v>
          </cell>
          <cell r="J189" t="str">
            <v>Program, Family Planning</v>
          </cell>
        </row>
        <row r="190">
          <cell r="B190" t="str">
            <v>Tibletse Alemayehu Abebe</v>
          </cell>
          <cell r="C190">
            <v>43558</v>
          </cell>
          <cell r="D190" t="str">
            <v>Indefinite Contract</v>
          </cell>
          <cell r="E190" t="str">
            <v>1000097569405</v>
          </cell>
          <cell r="F190" t="str">
            <v>CBE - Dume Branch</v>
          </cell>
          <cell r="G190" t="str">
            <v>4561</v>
          </cell>
          <cell r="H190" t="str">
            <v>'1000283028651</v>
          </cell>
          <cell r="I190" t="str">
            <v>Smart Start Navigator</v>
          </cell>
          <cell r="J190" t="str">
            <v>Program, Family Planning</v>
          </cell>
        </row>
        <row r="191">
          <cell r="B191" t="str">
            <v>Mulugeta Muse Debessa</v>
          </cell>
          <cell r="C191">
            <v>43558</v>
          </cell>
          <cell r="D191" t="str">
            <v>Indefinite Contract</v>
          </cell>
          <cell r="E191" t="str">
            <v>1000064909219</v>
          </cell>
          <cell r="F191" t="str">
            <v>CBE - Deye Branch</v>
          </cell>
          <cell r="G191" t="str">
            <v>4257ETH</v>
          </cell>
          <cell r="H191" t="str">
            <v>'1000283029127</v>
          </cell>
          <cell r="I191" t="str">
            <v>Adolescents Health Officer</v>
          </cell>
          <cell r="J191" t="str">
            <v>Program, Family Planning</v>
          </cell>
        </row>
        <row r="192">
          <cell r="B192" t="str">
            <v>Abayenesh Geremkegnh markos</v>
          </cell>
          <cell r="C192">
            <v>43563</v>
          </cell>
          <cell r="D192" t="str">
            <v>Indefinite Contract</v>
          </cell>
          <cell r="E192" t="str">
            <v>1000091635228</v>
          </cell>
          <cell r="F192" t="str">
            <v>CBE</v>
          </cell>
          <cell r="G192" t="str">
            <v>4561</v>
          </cell>
          <cell r="H192" t="str">
            <v>'1000283029957</v>
          </cell>
          <cell r="I192" t="str">
            <v>Smart Start Navigator</v>
          </cell>
          <cell r="J192" t="str">
            <v>Program, Family Planning</v>
          </cell>
        </row>
        <row r="193">
          <cell r="B193" t="str">
            <v>Azeb Teklay Derese</v>
          </cell>
          <cell r="C193">
            <v>43563</v>
          </cell>
          <cell r="D193" t="str">
            <v>Indefinite Contract</v>
          </cell>
          <cell r="E193" t="str">
            <v>1000237410363</v>
          </cell>
          <cell r="F193" t="str">
            <v>CBE- MESINCHO Branch</v>
          </cell>
          <cell r="G193" t="str">
            <v>4561</v>
          </cell>
          <cell r="H193" t="str">
            <v>'1000283030718</v>
          </cell>
          <cell r="I193" t="str">
            <v>Smart Start Navigator</v>
          </cell>
          <cell r="J193" t="str">
            <v>Program, Family Planning</v>
          </cell>
        </row>
        <row r="194">
          <cell r="B194" t="str">
            <v>Meserete Bekele Dashe</v>
          </cell>
          <cell r="C194">
            <v>43563</v>
          </cell>
          <cell r="D194" t="str">
            <v>Indefinite Contract</v>
          </cell>
          <cell r="E194" t="str">
            <v>1000280644068</v>
          </cell>
          <cell r="F194" t="str">
            <v>CBE-Tona Branch</v>
          </cell>
          <cell r="G194" t="str">
            <v>4561</v>
          </cell>
          <cell r="H194" t="str">
            <v>'1000283031024</v>
          </cell>
          <cell r="I194" t="str">
            <v>Smart Start Navigator</v>
          </cell>
          <cell r="J194" t="str">
            <v>Program, Family Planning</v>
          </cell>
        </row>
        <row r="195">
          <cell r="B195" t="str">
            <v>Asiya Husen Kedir</v>
          </cell>
          <cell r="C195">
            <v>43565</v>
          </cell>
          <cell r="D195" t="str">
            <v>Indefinite Contract</v>
          </cell>
          <cell r="E195" t="str">
            <v>1000280306887</v>
          </cell>
          <cell r="F195" t="str">
            <v>CBE</v>
          </cell>
          <cell r="G195" t="str">
            <v>4561</v>
          </cell>
          <cell r="H195" t="str">
            <v>'1000283031466</v>
          </cell>
          <cell r="I195" t="str">
            <v>Smart Start Navigator</v>
          </cell>
          <cell r="J195" t="str">
            <v>Program, Family Planning</v>
          </cell>
        </row>
        <row r="196">
          <cell r="B196" t="str">
            <v>Tariku Beyene Teklemariam</v>
          </cell>
          <cell r="C196">
            <v>43570</v>
          </cell>
          <cell r="D196" t="str">
            <v>Indefinite Contract</v>
          </cell>
          <cell r="E196" t="str">
            <v>1000281159465</v>
          </cell>
          <cell r="F196" t="str">
            <v>CBE- Telemedhanialem</v>
          </cell>
          <cell r="G196" t="str">
            <v>23CCP5</v>
          </cell>
          <cell r="H196" t="str">
            <v>'1000283031307</v>
          </cell>
          <cell r="I196" t="str">
            <v xml:space="preserve">Admin &amp; Finance Supervisor </v>
          </cell>
          <cell r="J196" t="str">
            <v>Finance</v>
          </cell>
        </row>
        <row r="197">
          <cell r="B197" t="str">
            <v>Shewit Hayleslsie Mirach</v>
          </cell>
          <cell r="C197">
            <v>43570</v>
          </cell>
          <cell r="D197" t="str">
            <v>Indefinite Contract</v>
          </cell>
          <cell r="E197" t="str">
            <v xml:space="preserve">1000056677244 </v>
          </cell>
          <cell r="F197" t="str">
            <v>CBE</v>
          </cell>
          <cell r="G197" t="str">
            <v>23CCP7</v>
          </cell>
          <cell r="H197" t="str">
            <v>'1000283031725</v>
          </cell>
          <cell r="I197" t="str">
            <v xml:space="preserve">Admin &amp; Finance Supervisor </v>
          </cell>
          <cell r="J197" t="str">
            <v>Finance</v>
          </cell>
        </row>
        <row r="198">
          <cell r="B198" t="str">
            <v>Nigussie Tafesse Henkaro</v>
          </cell>
          <cell r="C198">
            <v>43570</v>
          </cell>
          <cell r="D198" t="str">
            <v>Indefinite Contract</v>
          </cell>
          <cell r="E198" t="str">
            <v>1000012794006</v>
          </cell>
          <cell r="F198" t="str">
            <v>CBE-Mekanisa Branch</v>
          </cell>
          <cell r="G198" t="str">
            <v>23CCP1</v>
          </cell>
          <cell r="H198" t="str">
            <v>'1000283032039</v>
          </cell>
          <cell r="I198" t="str">
            <v>Finance Director</v>
          </cell>
          <cell r="J198" t="str">
            <v>Finance</v>
          </cell>
        </row>
        <row r="199">
          <cell r="B199" t="str">
            <v>Habtamu Yimer Desta</v>
          </cell>
          <cell r="C199">
            <v>43570</v>
          </cell>
          <cell r="D199" t="str">
            <v>Indefinite Contract</v>
          </cell>
          <cell r="E199" t="str">
            <v>1000147158681</v>
          </cell>
          <cell r="F199" t="str">
            <v>CBE-Duka Br.</v>
          </cell>
          <cell r="G199" t="str">
            <v>23CCP6</v>
          </cell>
          <cell r="H199" t="str">
            <v>'1000279529988</v>
          </cell>
          <cell r="I199" t="str">
            <v>Driver/Operations Assistant</v>
          </cell>
          <cell r="J199" t="str">
            <v>Transport</v>
          </cell>
        </row>
        <row r="200">
          <cell r="B200" t="str">
            <v>Debela Degu Alemu</v>
          </cell>
          <cell r="C200">
            <v>43544</v>
          </cell>
          <cell r="D200" t="str">
            <v>Indefinite Contract</v>
          </cell>
          <cell r="E200" t="str">
            <v>1000067127197</v>
          </cell>
          <cell r="F200" t="str">
            <v>CBE-Balegoba</v>
          </cell>
          <cell r="G200" t="str">
            <v>4561</v>
          </cell>
          <cell r="H200" t="str">
            <v>'1000286948468</v>
          </cell>
          <cell r="I200" t="str">
            <v>Adolescents Health Officer</v>
          </cell>
          <cell r="J200" t="str">
            <v>Program, Family Planning</v>
          </cell>
        </row>
        <row r="201">
          <cell r="B201" t="str">
            <v>Fetene Damtie Legesse</v>
          </cell>
          <cell r="C201">
            <v>43584</v>
          </cell>
          <cell r="D201" t="str">
            <v>Indefinite Contract</v>
          </cell>
          <cell r="E201" t="str">
            <v>1000104357931</v>
          </cell>
          <cell r="F201" t="str">
            <v>CBE- Chfra Branch</v>
          </cell>
          <cell r="G201" t="str">
            <v>4352</v>
          </cell>
          <cell r="H201" t="str">
            <v>'1000288781005</v>
          </cell>
          <cell r="I201" t="str">
            <v>Woreda WASH Business Facilitator</v>
          </cell>
          <cell r="J201" t="str">
            <v>Program, T-WASH</v>
          </cell>
        </row>
        <row r="202">
          <cell r="B202" t="str">
            <v>Gudeta Hirpo Bela</v>
          </cell>
          <cell r="C202">
            <v>43591</v>
          </cell>
          <cell r="D202" t="str">
            <v>Indefinite Contract</v>
          </cell>
          <cell r="E202" t="str">
            <v>1000139266378</v>
          </cell>
          <cell r="F202" t="str">
            <v>CBE-Hawassa</v>
          </cell>
          <cell r="G202" t="str">
            <v>4561</v>
          </cell>
          <cell r="H202" t="str">
            <v>'1000288783032</v>
          </cell>
          <cell r="I202" t="str">
            <v>Adolescents Program Specialist</v>
          </cell>
          <cell r="J202" t="str">
            <v>Program, Family Planning</v>
          </cell>
        </row>
        <row r="203">
          <cell r="B203" t="str">
            <v>Binyam Sahlu Tafesse</v>
          </cell>
          <cell r="C203">
            <v>43598</v>
          </cell>
          <cell r="D203" t="str">
            <v>Indefinite Contract</v>
          </cell>
          <cell r="E203" t="str">
            <v>1000029820008</v>
          </cell>
          <cell r="F203" t="str">
            <v>CBE-Meskel Flower Br.</v>
          </cell>
          <cell r="G203" t="str">
            <v>P4322</v>
          </cell>
          <cell r="H203" t="str">
            <v>'1000288785299</v>
          </cell>
          <cell r="I203" t="str">
            <v>Sales Supervisor</v>
          </cell>
          <cell r="J203" t="str">
            <v>sales</v>
          </cell>
        </row>
        <row r="204">
          <cell r="B204" t="str">
            <v>Abrham Worku Aynikink</v>
          </cell>
          <cell r="C204">
            <v>43605</v>
          </cell>
          <cell r="D204" t="str">
            <v>Indefinite Contract</v>
          </cell>
          <cell r="E204" t="str">
            <v>1000277385598</v>
          </cell>
          <cell r="F204" t="str">
            <v xml:space="preserve">CBE- </v>
          </cell>
          <cell r="G204" t="str">
            <v>23CCP6</v>
          </cell>
          <cell r="H204" t="str">
            <v>'1000288786775</v>
          </cell>
          <cell r="I204" t="str">
            <v xml:space="preserve">Admin &amp; Finance Supervisor </v>
          </cell>
          <cell r="J204" t="str">
            <v xml:space="preserve">Finance </v>
          </cell>
        </row>
        <row r="205">
          <cell r="B205" t="str">
            <v>Assefa Teka H/Silassie</v>
          </cell>
          <cell r="C205">
            <v>43570</v>
          </cell>
          <cell r="D205" t="str">
            <v>Indefinite Contract</v>
          </cell>
          <cell r="E205" t="str">
            <v>1000084889408</v>
          </cell>
          <cell r="F205" t="str">
            <v>CBE-</v>
          </cell>
          <cell r="G205" t="str">
            <v>4352</v>
          </cell>
          <cell r="H205" t="str">
            <v>'1000288788778</v>
          </cell>
          <cell r="I205" t="str">
            <v>Woreda WASH Business Facilitator</v>
          </cell>
          <cell r="J205" t="str">
            <v>Program, T-WASH</v>
          </cell>
        </row>
        <row r="206">
          <cell r="B206" t="str">
            <v>Dereje Tola Debela</v>
          </cell>
          <cell r="C206">
            <v>43619</v>
          </cell>
          <cell r="D206" t="str">
            <v>Indefinite Contract</v>
          </cell>
          <cell r="E206" t="str">
            <v>1000026778728</v>
          </cell>
          <cell r="F206" t="str">
            <v>CBE-</v>
          </cell>
          <cell r="G206" t="str">
            <v>4352</v>
          </cell>
          <cell r="H206" t="str">
            <v>'1000288790117</v>
          </cell>
          <cell r="I206" t="str">
            <v>Woreda WASH Business Facilitator</v>
          </cell>
          <cell r="J206" t="str">
            <v>Program, T-WASH</v>
          </cell>
        </row>
        <row r="207">
          <cell r="B207" t="str">
            <v>Abebe Negasa Hambissa</v>
          </cell>
          <cell r="C207">
            <v>43619</v>
          </cell>
          <cell r="D207" t="str">
            <v>Indefinite Contract</v>
          </cell>
          <cell r="E207" t="str">
            <v>1000274754471</v>
          </cell>
          <cell r="F207" t="str">
            <v>CBE-</v>
          </cell>
          <cell r="G207" t="str">
            <v>4352</v>
          </cell>
          <cell r="H207" t="str">
            <v>'1000288790737</v>
          </cell>
          <cell r="I207" t="str">
            <v>Woreda WASH Business Facilitator</v>
          </cell>
          <cell r="J207" t="str">
            <v>Program, T-WASH</v>
          </cell>
        </row>
        <row r="208">
          <cell r="B208" t="str">
            <v>Tariku Arecho Emeru</v>
          </cell>
          <cell r="C208">
            <v>43619</v>
          </cell>
          <cell r="D208" t="str">
            <v>Indefinite Contract</v>
          </cell>
          <cell r="E208" t="str">
            <v>1000188192363</v>
          </cell>
          <cell r="F208" t="str">
            <v>CBE-</v>
          </cell>
          <cell r="G208" t="str">
            <v>4352</v>
          </cell>
          <cell r="H208" t="str">
            <v>'1000288791337</v>
          </cell>
          <cell r="I208" t="str">
            <v>Woreda WASH Business Facilitator</v>
          </cell>
          <cell r="J208" t="str">
            <v>Program, T-WASH</v>
          </cell>
        </row>
        <row r="209">
          <cell r="B209" t="str">
            <v>Keno Fufa Yadeta</v>
          </cell>
          <cell r="C209">
            <v>43619</v>
          </cell>
          <cell r="D209" t="str">
            <v>Indefinite Contract</v>
          </cell>
          <cell r="E209" t="str">
            <v>1000071535855</v>
          </cell>
          <cell r="F209" t="str">
            <v>CBE-</v>
          </cell>
          <cell r="G209" t="str">
            <v>4352</v>
          </cell>
          <cell r="H209" t="str">
            <v>'1000288794344</v>
          </cell>
          <cell r="I209" t="str">
            <v>Woreda WASH Business Facilitator</v>
          </cell>
          <cell r="J209" t="str">
            <v>Program, T-WASH</v>
          </cell>
        </row>
        <row r="210">
          <cell r="B210" t="str">
            <v>Befikadu Tadesse Tilahun</v>
          </cell>
          <cell r="C210">
            <v>43626</v>
          </cell>
          <cell r="D210" t="str">
            <v>Indefinite Contract</v>
          </cell>
          <cell r="E210" t="str">
            <v>1000195975818</v>
          </cell>
          <cell r="F210" t="str">
            <v>CBE-TMD Br.</v>
          </cell>
          <cell r="G210" t="str">
            <v>P4322</v>
          </cell>
          <cell r="H210" t="str">
            <v>'1000288796495</v>
          </cell>
          <cell r="I210" t="str">
            <v>Sales Supervisor</v>
          </cell>
          <cell r="J210" t="str">
            <v>sales</v>
          </cell>
        </row>
        <row r="211">
          <cell r="B211" t="str">
            <v>Dawit Dereje Muluneh</v>
          </cell>
          <cell r="C211">
            <v>43626</v>
          </cell>
          <cell r="D211" t="str">
            <v>Indefinite Contract</v>
          </cell>
          <cell r="E211" t="str">
            <v>1000241180011</v>
          </cell>
          <cell r="F211" t="str">
            <v>CBE-Gishe Abay Br.</v>
          </cell>
          <cell r="G211" t="str">
            <v>23CCP4</v>
          </cell>
          <cell r="H211" t="str">
            <v>'1000288799133</v>
          </cell>
          <cell r="I211" t="str">
            <v>Driver/Operations Assistant</v>
          </cell>
          <cell r="J211" t="str">
            <v>Transport</v>
          </cell>
        </row>
        <row r="212">
          <cell r="B212" t="str">
            <v>Abeje Assefa Wondimu</v>
          </cell>
          <cell r="C212">
            <v>43626</v>
          </cell>
          <cell r="D212" t="str">
            <v>Indefinite Contract</v>
          </cell>
          <cell r="E212" t="str">
            <v>1000223761201</v>
          </cell>
          <cell r="F212" t="str">
            <v>CBE- Aba Geda Branch</v>
          </cell>
          <cell r="G212" t="str">
            <v>4352</v>
          </cell>
          <cell r="H212" t="str">
            <v>'1000288802037</v>
          </cell>
          <cell r="I212" t="str">
            <v>Monitoring and Evaluation Coordinator</v>
          </cell>
          <cell r="J212" t="str">
            <v>M&amp;E</v>
          </cell>
        </row>
        <row r="213">
          <cell r="B213" t="str">
            <v>Kalkidan Minyashal Beyene</v>
          </cell>
          <cell r="C213">
            <v>43626</v>
          </cell>
          <cell r="D213" t="str">
            <v>Indefinite Contract</v>
          </cell>
          <cell r="E213" t="str">
            <v>1000171408947</v>
          </cell>
          <cell r="F213" t="str">
            <v>CBE - Bole Branch</v>
          </cell>
          <cell r="G213" t="str">
            <v>23CCP5</v>
          </cell>
          <cell r="H213" t="str">
            <v>'1000288806091</v>
          </cell>
          <cell r="I213" t="str">
            <v>Finance Coordinator</v>
          </cell>
          <cell r="J213" t="str">
            <v>Finance</v>
          </cell>
        </row>
        <row r="214">
          <cell r="B214" t="str">
            <v>Bizuneh Bekele Bogale</v>
          </cell>
          <cell r="C214">
            <v>43626</v>
          </cell>
          <cell r="D214" t="str">
            <v>Indefinite Contract</v>
          </cell>
          <cell r="E214" t="str">
            <v>1000223035942</v>
          </cell>
          <cell r="F214" t="str">
            <v xml:space="preserve">CBE - Legeoda </v>
          </cell>
          <cell r="G214" t="str">
            <v>4352</v>
          </cell>
          <cell r="H214" t="str">
            <v>'1000288808086</v>
          </cell>
          <cell r="I214" t="str">
            <v xml:space="preserve">Admin &amp; Finance Supervisor </v>
          </cell>
          <cell r="J214" t="str">
            <v>Finance</v>
          </cell>
        </row>
        <row r="215">
          <cell r="B215" t="str">
            <v>Sintayehu Megersa Dba</v>
          </cell>
          <cell r="C215">
            <v>43640</v>
          </cell>
          <cell r="D215" t="str">
            <v>Indefinite Contract</v>
          </cell>
          <cell r="E215" t="str">
            <v>1000028079714</v>
          </cell>
          <cell r="F215" t="str">
            <v>CBE - Bale Branch</v>
          </cell>
          <cell r="G215" t="str">
            <v>4326/4352</v>
          </cell>
          <cell r="H215" t="str">
            <v>'1000288809357</v>
          </cell>
          <cell r="I215" t="str">
            <v>Monitoring and Evaluation Coordinator</v>
          </cell>
          <cell r="J215" t="str">
            <v>M&amp;E</v>
          </cell>
        </row>
        <row r="216">
          <cell r="B216" t="str">
            <v>Yoseph Haile Ambecha</v>
          </cell>
          <cell r="C216">
            <v>43640</v>
          </cell>
          <cell r="D216" t="str">
            <v>Indefinite Contract</v>
          </cell>
          <cell r="E216" t="str">
            <v>1000287180218</v>
          </cell>
          <cell r="F216" t="str">
            <v>CBE-Tele Medhanyalem</v>
          </cell>
          <cell r="G216" t="str">
            <v>4352</v>
          </cell>
          <cell r="H216" t="str">
            <v>'1000288811206</v>
          </cell>
          <cell r="I216" t="str">
            <v>Business Development Advisor (WASH)</v>
          </cell>
          <cell r="J216" t="str">
            <v>Program, T-WASH</v>
          </cell>
        </row>
        <row r="217">
          <cell r="B217" t="str">
            <v>Daniel Abebe Mekete</v>
          </cell>
          <cell r="C217">
            <v>43640</v>
          </cell>
          <cell r="D217" t="str">
            <v>Indefinite Contract</v>
          </cell>
          <cell r="E217" t="str">
            <v>0173035957600</v>
          </cell>
          <cell r="F217" t="str">
            <v>CBE-A/Killo Br.</v>
          </cell>
          <cell r="G217" t="str">
            <v>4400</v>
          </cell>
          <cell r="H217" t="str">
            <v>'1000288831328</v>
          </cell>
          <cell r="I217" t="str">
            <v>Comprehensive Life-skills Based Education (ELSE) Integration Advisor</v>
          </cell>
          <cell r="J217" t="str">
            <v>Program, Family Planning</v>
          </cell>
        </row>
        <row r="218">
          <cell r="B218" t="str">
            <v>Gebremedhin Assefa Wocefo</v>
          </cell>
          <cell r="C218">
            <v>43661</v>
          </cell>
          <cell r="D218" t="str">
            <v>Indefinite Contract</v>
          </cell>
          <cell r="E218" t="str">
            <v>1000056930489</v>
          </cell>
          <cell r="F218" t="str">
            <v>CBE</v>
          </cell>
          <cell r="G218" t="str">
            <v>23CCP6</v>
          </cell>
          <cell r="H218" t="str">
            <v>'1000295919268</v>
          </cell>
          <cell r="I218" t="str">
            <v>Driver/Operations Assistant</v>
          </cell>
          <cell r="J218" t="str">
            <v>Transport</v>
          </cell>
        </row>
        <row r="219">
          <cell r="B219" t="str">
            <v>Amina Keraba Dadecho</v>
          </cell>
          <cell r="C219">
            <v>43668</v>
          </cell>
          <cell r="D219" t="str">
            <v>Indefinite Contract</v>
          </cell>
          <cell r="E219" t="str">
            <v>1000222802605</v>
          </cell>
          <cell r="F219" t="str">
            <v>CBE - Fentale</v>
          </cell>
          <cell r="G219" t="str">
            <v>4257ETH</v>
          </cell>
          <cell r="H219" t="str">
            <v>'1000295921278</v>
          </cell>
          <cell r="I219" t="str">
            <v>Smart Start Navigator</v>
          </cell>
          <cell r="J219" t="str">
            <v>Program, Family Planning</v>
          </cell>
        </row>
        <row r="220">
          <cell r="B220" t="str">
            <v>Abebu Tafesse Kitila</v>
          </cell>
          <cell r="C220">
            <v>43668</v>
          </cell>
          <cell r="D220" t="str">
            <v>Indefinite Contract</v>
          </cell>
          <cell r="E220" t="str">
            <v>1000291923821</v>
          </cell>
          <cell r="F220" t="str">
            <v>CBE - Gullele</v>
          </cell>
          <cell r="G220" t="str">
            <v>4257ETH</v>
          </cell>
          <cell r="H220" t="str">
            <v>'1000295940089</v>
          </cell>
          <cell r="I220" t="str">
            <v>Smart Start Navigator</v>
          </cell>
          <cell r="J220" t="str">
            <v>Program, Family Planning</v>
          </cell>
        </row>
        <row r="221">
          <cell r="B221" t="str">
            <v>Samuel Hailu Mergiya</v>
          </cell>
          <cell r="C221">
            <v>43668</v>
          </cell>
          <cell r="D221" t="str">
            <v>Indefinite Contract</v>
          </cell>
          <cell r="E221" t="str">
            <v>1000060737421</v>
          </cell>
          <cell r="F221" t="str">
            <v>CBE - Fentale</v>
          </cell>
          <cell r="G221" t="str">
            <v>4257ETH</v>
          </cell>
          <cell r="H221" t="str">
            <v>'1000295971995</v>
          </cell>
          <cell r="I221" t="str">
            <v>Adolescents Health Officer</v>
          </cell>
          <cell r="J221" t="str">
            <v>Program, Family Planning</v>
          </cell>
        </row>
        <row r="222">
          <cell r="B222" t="str">
            <v>Argaw Bilisa Serda</v>
          </cell>
          <cell r="C222">
            <v>43675</v>
          </cell>
          <cell r="D222" t="str">
            <v>Indefinite Contract</v>
          </cell>
          <cell r="E222" t="str">
            <v>1000026713939</v>
          </cell>
          <cell r="F222" t="str">
            <v>CBE - Arsi Branch</v>
          </cell>
          <cell r="G222" t="str">
            <v>4352</v>
          </cell>
          <cell r="H222" t="str">
            <v>'1000295975637</v>
          </cell>
          <cell r="I222" t="str">
            <v>Woreda WASH Business Facilitator</v>
          </cell>
          <cell r="J222" t="str">
            <v>Program, T-WASH</v>
          </cell>
        </row>
        <row r="223">
          <cell r="B223" t="str">
            <v>Mekonnen Soboksa Gadisa</v>
          </cell>
          <cell r="C223">
            <v>43675</v>
          </cell>
          <cell r="D223" t="str">
            <v>Indefinite Contract</v>
          </cell>
          <cell r="E223" t="str">
            <v>409501005820</v>
          </cell>
          <cell r="F223" t="str">
            <v>CBE- Woliso</v>
          </cell>
          <cell r="G223" t="str">
            <v>4352</v>
          </cell>
          <cell r="H223" t="str">
            <v>'1000296041665</v>
          </cell>
          <cell r="I223" t="str">
            <v>Woreda Wash Business Facilitator</v>
          </cell>
          <cell r="J223" t="str">
            <v>Program, T-WASH</v>
          </cell>
        </row>
        <row r="224">
          <cell r="B224" t="str">
            <v>Mustefa Ibrahim Feki</v>
          </cell>
          <cell r="C224">
            <v>43675</v>
          </cell>
          <cell r="D224" t="str">
            <v>Indefinite Contract</v>
          </cell>
          <cell r="E224" t="str">
            <v>1000246811141</v>
          </cell>
          <cell r="F224" t="str">
            <v>CBE- Hawassa Branch</v>
          </cell>
          <cell r="G224" t="str">
            <v>4561</v>
          </cell>
          <cell r="H224" t="str">
            <v>'1000296042308</v>
          </cell>
          <cell r="I224" t="str">
            <v>Monitoring and Evaluation Coordinator</v>
          </cell>
          <cell r="J224" t="str">
            <v>M&amp;E</v>
          </cell>
        </row>
        <row r="225">
          <cell r="B225" t="str">
            <v>Aboma Biranu Mechi</v>
          </cell>
          <cell r="C225">
            <v>43675</v>
          </cell>
          <cell r="D225" t="str">
            <v>Indefinite Contract</v>
          </cell>
          <cell r="E225" t="str">
            <v>1000035006897</v>
          </cell>
          <cell r="F225" t="str">
            <v>CBE</v>
          </cell>
          <cell r="G225" t="str">
            <v>4561</v>
          </cell>
          <cell r="H225" t="str">
            <v>'1000296042971</v>
          </cell>
          <cell r="I225" t="str">
            <v>Monitoring and Evaluation Coordinator</v>
          </cell>
          <cell r="J225" t="str">
            <v>M&amp;E</v>
          </cell>
        </row>
        <row r="226">
          <cell r="B226" t="str">
            <v>Blen Mekonnen Biadgelegne</v>
          </cell>
          <cell r="C226">
            <v>43678</v>
          </cell>
          <cell r="D226" t="str">
            <v>Indefinite Contract</v>
          </cell>
          <cell r="E226" t="str">
            <v>1000082095296</v>
          </cell>
          <cell r="F226" t="str">
            <v>CBE - Meseret Defar</v>
          </cell>
          <cell r="G226" t="str">
            <v>23CCP1</v>
          </cell>
          <cell r="H226" t="str">
            <v>'1000296043878</v>
          </cell>
          <cell r="I226" t="str">
            <v>Documentation and Archive Clerk</v>
          </cell>
          <cell r="J226" t="str">
            <v>Finance</v>
          </cell>
        </row>
        <row r="227">
          <cell r="B227" t="str">
            <v>Alemach Tadeasse Tegegne</v>
          </cell>
          <cell r="C227">
            <v>43689</v>
          </cell>
          <cell r="D227" t="str">
            <v>Indefinite Contract</v>
          </cell>
          <cell r="E227" t="str">
            <v>1000110175802</v>
          </cell>
          <cell r="F227" t="str">
            <v>CBE - Mekelle</v>
          </cell>
          <cell r="G227" t="str">
            <v>23CCP7</v>
          </cell>
          <cell r="H227" t="str">
            <v>'1000296046788</v>
          </cell>
          <cell r="I227" t="str">
            <v>Office Attendant</v>
          </cell>
          <cell r="J227" t="str">
            <v>Administration</v>
          </cell>
        </row>
        <row r="228">
          <cell r="B228" t="str">
            <v>Hawi Ketma Jeba</v>
          </cell>
          <cell r="C228">
            <v>43689</v>
          </cell>
          <cell r="D228" t="str">
            <v>Indefinite Contract</v>
          </cell>
          <cell r="E228" t="str">
            <v>1000293275428</v>
          </cell>
          <cell r="F228" t="str">
            <v>CBE - Telemedehanialem</v>
          </cell>
          <cell r="G228" t="str">
            <v>23CCP1</v>
          </cell>
          <cell r="H228" t="str">
            <v>'1000296047237</v>
          </cell>
          <cell r="I228" t="str">
            <v>Accounting Coordinator,  A/R</v>
          </cell>
          <cell r="J228" t="str">
            <v>Finance</v>
          </cell>
        </row>
        <row r="229">
          <cell r="B229" t="str">
            <v>Aschalew Arega Feta</v>
          </cell>
          <cell r="C229">
            <v>43703</v>
          </cell>
          <cell r="D229">
            <v>44196</v>
          </cell>
          <cell r="E229" t="str">
            <v>1000067717458</v>
          </cell>
          <cell r="F229" t="str">
            <v>CBE</v>
          </cell>
          <cell r="G229" t="str">
            <v>4561</v>
          </cell>
          <cell r="H229" t="str">
            <v>'1000274406872</v>
          </cell>
          <cell r="I229" t="str">
            <v>Adolescents Health Officer</v>
          </cell>
          <cell r="J229" t="str">
            <v>Program, Family Planning</v>
          </cell>
        </row>
        <row r="230">
          <cell r="B230" t="str">
            <v>Desalegn Ademie Siraj</v>
          </cell>
          <cell r="C230">
            <v>43703</v>
          </cell>
          <cell r="D230" t="str">
            <v>Indefinite Contract</v>
          </cell>
          <cell r="E230" t="str">
            <v>1000081467057</v>
          </cell>
          <cell r="F230" t="str">
            <v>CBE-Bezawit Branch</v>
          </cell>
          <cell r="G230" t="str">
            <v>4561</v>
          </cell>
          <cell r="H230" t="str">
            <v>'1000304294365</v>
          </cell>
          <cell r="I230" t="str">
            <v>Monitoring and Evaluation Coordinator</v>
          </cell>
          <cell r="J230" t="str">
            <v>M&amp;E</v>
          </cell>
        </row>
        <row r="231">
          <cell r="B231" t="str">
            <v>Teferi Teklu Teklemariam</v>
          </cell>
          <cell r="C231">
            <v>43703</v>
          </cell>
          <cell r="D231" t="str">
            <v>Indefinite Contract</v>
          </cell>
          <cell r="E231" t="str">
            <v>1000135929798</v>
          </cell>
          <cell r="F231" t="str">
            <v>CBE</v>
          </cell>
          <cell r="G231" t="str">
            <v>4257ETH</v>
          </cell>
          <cell r="H231" t="str">
            <v>'1000304282488</v>
          </cell>
          <cell r="I231" t="str">
            <v>Quality Assurance Manager</v>
          </cell>
          <cell r="J231" t="str">
            <v>Program, Family Planning</v>
          </cell>
        </row>
        <row r="232">
          <cell r="B232" t="str">
            <v>Melaku Tamiru Hurisa</v>
          </cell>
          <cell r="C232">
            <v>43703</v>
          </cell>
          <cell r="D232" t="str">
            <v>Indefinite Contract</v>
          </cell>
          <cell r="E232" t="str">
            <v>1000197551325</v>
          </cell>
          <cell r="F232" t="str">
            <v>CBE</v>
          </cell>
          <cell r="G232" t="str">
            <v>23CCP1</v>
          </cell>
          <cell r="H232" t="str">
            <v>'1000304286753</v>
          </cell>
          <cell r="I232" t="str">
            <v>Internal Auditor</v>
          </cell>
          <cell r="J232" t="str">
            <v>Internal Audit</v>
          </cell>
        </row>
        <row r="233">
          <cell r="B233" t="str">
            <v>Sentayhu W/Mariam G/Giorgis</v>
          </cell>
          <cell r="C233">
            <v>43703</v>
          </cell>
          <cell r="D233" t="str">
            <v>Indefinite Contract</v>
          </cell>
          <cell r="E233" t="str">
            <v>1000148783587</v>
          </cell>
          <cell r="F233" t="str">
            <v>CBE</v>
          </cell>
          <cell r="G233" t="str">
            <v>23CCP1</v>
          </cell>
          <cell r="H233" t="str">
            <v>'1000304290138</v>
          </cell>
          <cell r="I233" t="str">
            <v>Office Attendant</v>
          </cell>
          <cell r="J233" t="str">
            <v>Administration</v>
          </cell>
        </row>
        <row r="234">
          <cell r="B234" t="str">
            <v>Abduselam Ibrahim Chacho</v>
          </cell>
          <cell r="C234">
            <v>43710</v>
          </cell>
          <cell r="D234" t="str">
            <v>Indefinite Contract</v>
          </cell>
          <cell r="E234" t="str">
            <v>1000214208249</v>
          </cell>
          <cell r="F234" t="str">
            <v>CBE</v>
          </cell>
          <cell r="G234" t="str">
            <v>4257ETH/85027</v>
          </cell>
          <cell r="H234" t="str">
            <v>'1000304288985</v>
          </cell>
          <cell r="I234" t="str">
            <v>Adolescents Program Specialist</v>
          </cell>
          <cell r="J234" t="str">
            <v>Program, Family Planning</v>
          </cell>
        </row>
        <row r="235">
          <cell r="B235" t="str">
            <v>Terefu Ashenafi Alemayehu</v>
          </cell>
          <cell r="C235">
            <v>43710</v>
          </cell>
          <cell r="D235" t="str">
            <v>Indefinite Contract</v>
          </cell>
          <cell r="E235" t="str">
            <v>1000296766465</v>
          </cell>
          <cell r="F235" t="str">
            <v>CBE</v>
          </cell>
          <cell r="G235" t="str">
            <v>23CCP5</v>
          </cell>
          <cell r="H235" t="str">
            <v>'1000304289434</v>
          </cell>
          <cell r="I235" t="str">
            <v>Office Attendant</v>
          </cell>
          <cell r="J235" t="str">
            <v>Administration</v>
          </cell>
        </row>
        <row r="236">
          <cell r="B236" t="str">
            <v>Aniley Henok Abebe</v>
          </cell>
          <cell r="C236">
            <v>43724</v>
          </cell>
          <cell r="D236" t="str">
            <v>Indefinite Contract</v>
          </cell>
          <cell r="E236" t="str">
            <v>1000296752448</v>
          </cell>
          <cell r="F236" t="str">
            <v>CBE</v>
          </cell>
          <cell r="G236" t="str">
            <v>4440</v>
          </cell>
          <cell r="H236" t="str">
            <v>'1000304290629</v>
          </cell>
          <cell r="I236" t="str">
            <v>Program Coordinator</v>
          </cell>
          <cell r="J236" t="str">
            <v>Program, HIV</v>
          </cell>
        </row>
        <row r="237">
          <cell r="B237" t="str">
            <v>Tsegaye Kahsay Gebreselassie</v>
          </cell>
          <cell r="C237">
            <v>43724</v>
          </cell>
          <cell r="D237">
            <v>43921</v>
          </cell>
          <cell r="E237" t="str">
            <v>1000077182978</v>
          </cell>
          <cell r="F237" t="str">
            <v>CBE</v>
          </cell>
          <cell r="G237" t="str">
            <v>4257ETH</v>
          </cell>
          <cell r="H237" t="str">
            <v>'1000304291331</v>
          </cell>
          <cell r="I237" t="str">
            <v>MEL Coordinator</v>
          </cell>
          <cell r="J237" t="str">
            <v>M&amp;E</v>
          </cell>
        </row>
        <row r="238">
          <cell r="B238" t="str">
            <v>Zelalem Birhan Alemayehu</v>
          </cell>
          <cell r="C238">
            <v>43738</v>
          </cell>
          <cell r="D238" t="str">
            <v>Indefinite Contract</v>
          </cell>
          <cell r="E238" t="str">
            <v>1000277234948</v>
          </cell>
          <cell r="F238" t="str">
            <v>CBE-Dawudo Br.</v>
          </cell>
          <cell r="G238" t="str">
            <v>4440</v>
          </cell>
          <cell r="H238" t="str">
            <v>'1000307482359</v>
          </cell>
          <cell r="I238" t="str">
            <v>Program Advisor, HIV/SRH</v>
          </cell>
          <cell r="J238" t="str">
            <v>Program, HIV</v>
          </cell>
        </row>
        <row r="239">
          <cell r="B239" t="str">
            <v>Gezae Hafte Weldetekle</v>
          </cell>
          <cell r="C239">
            <v>43738</v>
          </cell>
          <cell r="D239" t="str">
            <v>Indefinite Contract</v>
          </cell>
          <cell r="E239" t="str">
            <v>1000100446538</v>
          </cell>
          <cell r="F239" t="str">
            <v>CBE-Mekelle</v>
          </cell>
          <cell r="G239" t="str">
            <v>4352</v>
          </cell>
          <cell r="H239" t="str">
            <v>'1000307482251</v>
          </cell>
          <cell r="I239" t="str">
            <v>Monitoring, Learning and Evaluation Coordinator</v>
          </cell>
          <cell r="J239" t="str">
            <v>M&amp;E</v>
          </cell>
        </row>
        <row r="240">
          <cell r="B240" t="str">
            <v>Desalegn Hailu Geldo</v>
          </cell>
          <cell r="C240" t="str">
            <v>Jan 1,2020</v>
          </cell>
          <cell r="D240" t="str">
            <v>June 30,2020</v>
          </cell>
          <cell r="E240" t="str">
            <v>1000301872724</v>
          </cell>
          <cell r="F240" t="str">
            <v>CBE-Tele medhanialem</v>
          </cell>
          <cell r="G240" t="str">
            <v>4257ETH</v>
          </cell>
          <cell r="H240" t="str">
            <v>1000301872724</v>
          </cell>
          <cell r="I240" t="str">
            <v>Adolescents Health Officer</v>
          </cell>
          <cell r="J240" t="str">
            <v>Program, Family Planning</v>
          </cell>
        </row>
        <row r="241">
          <cell r="B241" t="str">
            <v>Meskerem Ketema Haile</v>
          </cell>
          <cell r="C241">
            <v>43739</v>
          </cell>
          <cell r="D241" t="str">
            <v>Indefinite Contract</v>
          </cell>
          <cell r="E241" t="str">
            <v>1000110660034</v>
          </cell>
          <cell r="F241" t="str">
            <v>CBE - Mekanissa Good Shephered Branch</v>
          </cell>
          <cell r="G241" t="str">
            <v>4440</v>
          </cell>
          <cell r="H241" t="str">
            <v>'1000307482154</v>
          </cell>
          <cell r="I241" t="str">
            <v>Index case Testing (ICT) Officer</v>
          </cell>
          <cell r="J241" t="str">
            <v>Program, HIV</v>
          </cell>
        </row>
        <row r="242">
          <cell r="B242" t="str">
            <v>Amarech Wondie Lake</v>
          </cell>
          <cell r="C242">
            <v>43739</v>
          </cell>
          <cell r="D242" t="str">
            <v>Indefinite Contract</v>
          </cell>
          <cell r="E242" t="str">
            <v>1000196278684</v>
          </cell>
          <cell r="F242" t="str">
            <v>CBE - Blue Nile Branch</v>
          </cell>
          <cell r="G242" t="str">
            <v>4440</v>
          </cell>
          <cell r="H242" t="str">
            <v>'1000307482103</v>
          </cell>
          <cell r="I242" t="str">
            <v>Index case Testing (ICT) Officer</v>
          </cell>
          <cell r="J242" t="str">
            <v>Program, HIV</v>
          </cell>
        </row>
        <row r="243">
          <cell r="B243" t="str">
            <v>Rome Wubeshet Kebede</v>
          </cell>
          <cell r="C243">
            <v>43745</v>
          </cell>
          <cell r="D243" t="str">
            <v>Indefinite Contract</v>
          </cell>
          <cell r="E243" t="str">
            <v>1000008875905</v>
          </cell>
          <cell r="F243" t="str">
            <v>CBE- Temejayage branch</v>
          </cell>
          <cell r="G243" t="str">
            <v>23CCP1</v>
          </cell>
          <cell r="H243" t="str">
            <v>'1000307482057</v>
          </cell>
          <cell r="I243" t="str">
            <v>Office Attendant</v>
          </cell>
          <cell r="J243" t="str">
            <v>Administration</v>
          </cell>
        </row>
        <row r="244">
          <cell r="B244" t="str">
            <v>Getasew Atnafu Bezabh</v>
          </cell>
          <cell r="C244">
            <v>43752</v>
          </cell>
          <cell r="D244" t="str">
            <v>Indefinite Contract</v>
          </cell>
          <cell r="E244" t="str">
            <v>1000203621365</v>
          </cell>
          <cell r="F244" t="str">
            <v>CBE - Bahirdar Branch</v>
          </cell>
          <cell r="G244" t="str">
            <v>4352</v>
          </cell>
          <cell r="H244" t="str">
            <v>'1000307481964</v>
          </cell>
          <cell r="I244" t="str">
            <v xml:space="preserve">MEL Coordinator </v>
          </cell>
          <cell r="J244" t="str">
            <v>M&amp;E</v>
          </cell>
        </row>
        <row r="245">
          <cell r="B245" t="str">
            <v>Abiy Wasiyhun Weldemariam</v>
          </cell>
          <cell r="C245">
            <v>43759</v>
          </cell>
          <cell r="D245" t="str">
            <v>Indefinite Contract</v>
          </cell>
          <cell r="E245" t="str">
            <v>1000058392379</v>
          </cell>
          <cell r="F245" t="str">
            <v>CBE- Bole Branch</v>
          </cell>
          <cell r="G245" t="str">
            <v>4400</v>
          </cell>
          <cell r="H245" t="str">
            <v>'1000307481883</v>
          </cell>
          <cell r="I245" t="str">
            <v>Program Coordinator - MC</v>
          </cell>
          <cell r="J245" t="str">
            <v>Program, Family Planning</v>
          </cell>
        </row>
        <row r="246">
          <cell r="B246" t="str">
            <v>Fethia Keder Buser</v>
          </cell>
          <cell r="C246">
            <v>43759</v>
          </cell>
          <cell r="D246" t="str">
            <v>Indefinite Contract</v>
          </cell>
          <cell r="E246" t="str">
            <v>0172144812900</v>
          </cell>
          <cell r="F246" t="str">
            <v>CBE-Gulele Branch</v>
          </cell>
          <cell r="G246" t="str">
            <v>4440</v>
          </cell>
          <cell r="H246" t="str">
            <v>'1000307481727</v>
          </cell>
          <cell r="I246" t="str">
            <v>Associate Director, Quality Assurance</v>
          </cell>
          <cell r="J246" t="str">
            <v>Program, HIV</v>
          </cell>
        </row>
        <row r="247">
          <cell r="B247" t="str">
            <v>Workinesh Sisay Dadi</v>
          </cell>
          <cell r="C247">
            <v>43738</v>
          </cell>
          <cell r="D247" t="str">
            <v>Indefinite Contract</v>
          </cell>
          <cell r="E247" t="str">
            <v>1000082564482</v>
          </cell>
          <cell r="F247" t="str">
            <v>CBE-Boset</v>
          </cell>
          <cell r="G247" t="str">
            <v>23CCP5</v>
          </cell>
          <cell r="H247" t="str">
            <v>'1000309548772</v>
          </cell>
          <cell r="I247" t="str">
            <v>Office Attendant</v>
          </cell>
          <cell r="J247" t="str">
            <v>Administration</v>
          </cell>
        </row>
        <row r="248">
          <cell r="B248" t="str">
            <v>Anduamlak Fentahun Tamene</v>
          </cell>
          <cell r="C248">
            <v>43773</v>
          </cell>
          <cell r="D248" t="str">
            <v>Indefinite Contract</v>
          </cell>
          <cell r="E248" t="str">
            <v>1000031764274</v>
          </cell>
          <cell r="F248" t="str">
            <v>CBE</v>
          </cell>
          <cell r="G248" t="str">
            <v>4440</v>
          </cell>
          <cell r="H248" t="str">
            <v>'1000309563127</v>
          </cell>
          <cell r="I248" t="str">
            <v>Index case Testing (ICT) Officer</v>
          </cell>
          <cell r="J248" t="str">
            <v>Program, HIV</v>
          </cell>
        </row>
        <row r="249">
          <cell r="B249" t="str">
            <v>Misael Kenera Mati</v>
          </cell>
          <cell r="C249">
            <v>43773</v>
          </cell>
          <cell r="D249" t="str">
            <v>Indefinite Contract</v>
          </cell>
          <cell r="E249" t="str">
            <v>1000232362735</v>
          </cell>
          <cell r="F249" t="str">
            <v>CBE-Gurd Sholla Br.</v>
          </cell>
          <cell r="G249" t="str">
            <v>4440</v>
          </cell>
          <cell r="H249" t="str">
            <v>'1000309693608</v>
          </cell>
          <cell r="I249" t="str">
            <v>Index case Testing (ICT) Officer</v>
          </cell>
          <cell r="J249" t="str">
            <v>Program, HIV</v>
          </cell>
        </row>
        <row r="250">
          <cell r="B250" t="str">
            <v>Tesema Salato Sabora</v>
          </cell>
          <cell r="C250">
            <v>43780</v>
          </cell>
          <cell r="D250" t="str">
            <v>Indefinite Contract</v>
          </cell>
          <cell r="E250" t="str">
            <v>1000084816039</v>
          </cell>
          <cell r="F250" t="str">
            <v>CBE-gambella Branch</v>
          </cell>
          <cell r="G250" t="str">
            <v>4352</v>
          </cell>
          <cell r="H250" t="str">
            <v>'1000309696054</v>
          </cell>
          <cell r="I250" t="str">
            <v>Woreda Wash Business Facilitator</v>
          </cell>
          <cell r="J250" t="str">
            <v>Program, T-WASH</v>
          </cell>
        </row>
        <row r="251">
          <cell r="B251" t="str">
            <v>Bodena Dasa Maru</v>
          </cell>
          <cell r="C251">
            <v>43780</v>
          </cell>
          <cell r="D251" t="str">
            <v>Indefinite Contract</v>
          </cell>
          <cell r="E251" t="str">
            <v>1000168525641</v>
          </cell>
          <cell r="F251" t="str">
            <v>CBE- Guder Branch</v>
          </cell>
          <cell r="G251" t="str">
            <v>4352</v>
          </cell>
          <cell r="H251" t="str">
            <v>'1000309692121</v>
          </cell>
          <cell r="I251" t="str">
            <v>Driver/Operations Assistant</v>
          </cell>
          <cell r="J251" t="str">
            <v>Transport</v>
          </cell>
        </row>
        <row r="252">
          <cell r="B252" t="str">
            <v>Bereket Mathewos Menna</v>
          </cell>
          <cell r="C252">
            <v>43801</v>
          </cell>
          <cell r="D252" t="str">
            <v>Indefinite Contract</v>
          </cell>
          <cell r="E252" t="str">
            <v>0173007036200</v>
          </cell>
          <cell r="F252" t="str">
            <v>CBE-Finfine Br.</v>
          </cell>
          <cell r="G252" t="str">
            <v>4440/4326/4352/4257ETH/85027/4561</v>
          </cell>
          <cell r="I252" t="str">
            <v>Director, Evidence and Learning</v>
          </cell>
          <cell r="J252" t="str">
            <v>Business Analytics</v>
          </cell>
        </row>
        <row r="253">
          <cell r="B253" t="str">
            <v>Anteneh Getachew Ejigu</v>
          </cell>
          <cell r="C253">
            <v>43808</v>
          </cell>
          <cell r="D253" t="str">
            <v>Indefinite Contract</v>
          </cell>
          <cell r="E253" t="str">
            <v>1000312198073</v>
          </cell>
          <cell r="F253" t="str">
            <v>CBE-Tele Medhanialem</v>
          </cell>
          <cell r="G253" t="str">
            <v>4440/4326/4352/4400</v>
          </cell>
          <cell r="I253" t="str">
            <v>Manager, Market Research</v>
          </cell>
          <cell r="J253" t="str">
            <v>Marketing</v>
          </cell>
        </row>
        <row r="254">
          <cell r="B254" t="str">
            <v>Senait Eshetu Alemayehu</v>
          </cell>
          <cell r="C254">
            <v>43831</v>
          </cell>
          <cell r="D254" t="str">
            <v>Indefinite Contract</v>
          </cell>
          <cell r="E254" t="str">
            <v>1000239879528</v>
          </cell>
          <cell r="F254" t="str">
            <v>CBE-Hayaarat Akababi Branch</v>
          </cell>
          <cell r="G254" t="str">
            <v>85027/4561</v>
          </cell>
          <cell r="I254" t="str">
            <v>Youth Engagement Adviosr</v>
          </cell>
          <cell r="J254" t="str">
            <v>RISE</v>
          </cell>
        </row>
        <row r="255">
          <cell r="B255" t="str">
            <v>Misganaw Eshetie Kassahun</v>
          </cell>
          <cell r="C255">
            <v>43829</v>
          </cell>
          <cell r="D255" t="str">
            <v>Indefinite Contract</v>
          </cell>
          <cell r="E255" t="str">
            <v>1000226608145</v>
          </cell>
          <cell r="F255" t="str">
            <v>CBE-</v>
          </cell>
          <cell r="G255" t="str">
            <v>4352</v>
          </cell>
          <cell r="I255" t="str">
            <v>Woreda Wash Business facilitator</v>
          </cell>
          <cell r="J255" t="str">
            <v>Program, T-WASH</v>
          </cell>
        </row>
        <row r="256">
          <cell r="B256" t="str">
            <v>Kidest Lulu Hagos</v>
          </cell>
          <cell r="C256">
            <v>43850</v>
          </cell>
          <cell r="D256" t="str">
            <v>Indefinite Contract</v>
          </cell>
          <cell r="E256" t="str">
            <v>1000197580465</v>
          </cell>
          <cell r="F256" t="str">
            <v>CBE-</v>
          </cell>
          <cell r="G256" t="str">
            <v>4440/4326/4352/4257ETH/4400/85027/4561</v>
          </cell>
          <cell r="I256" t="str">
            <v>Deputy Country Representative</v>
          </cell>
          <cell r="J256" t="str">
            <v>Program, HIV</v>
          </cell>
        </row>
        <row r="257">
          <cell r="B257" t="str">
            <v>Getachew Mekonnen Abebe</v>
          </cell>
          <cell r="C257">
            <v>43850</v>
          </cell>
          <cell r="D257" t="str">
            <v>Indefinite Contract</v>
          </cell>
          <cell r="E257" t="str">
            <v>100022186136</v>
          </cell>
          <cell r="F257" t="str">
            <v>CBE- Dessie Branch</v>
          </cell>
          <cell r="G257" t="str">
            <v>4440</v>
          </cell>
          <cell r="I257" t="str">
            <v>Clinical Service Manager</v>
          </cell>
          <cell r="J257" t="str">
            <v>Program, HIV</v>
          </cell>
        </row>
        <row r="258">
          <cell r="B258" t="str">
            <v>Obssie Aschale Deressa</v>
          </cell>
          <cell r="C258">
            <v>43850</v>
          </cell>
          <cell r="D258" t="str">
            <v>Indefinite Contract</v>
          </cell>
          <cell r="E258" t="str">
            <v>1000317582262</v>
          </cell>
          <cell r="F258" t="str">
            <v>CBE-TELEMEDHANIALEM Branch</v>
          </cell>
          <cell r="G258" t="str">
            <v>4572</v>
          </cell>
          <cell r="I258" t="str">
            <v>Urban Sanitation Franchise Manager</v>
          </cell>
          <cell r="J258" t="str">
            <v>Program, T-WASH</v>
          </cell>
        </row>
        <row r="259">
          <cell r="B259" t="str">
            <v>Yaregal Tessema Wossen</v>
          </cell>
          <cell r="C259">
            <v>43850</v>
          </cell>
          <cell r="D259" t="str">
            <v>Indefinite Contract</v>
          </cell>
          <cell r="E259" t="str">
            <v>1000111183337</v>
          </cell>
          <cell r="F259" t="str">
            <v>CBE</v>
          </cell>
          <cell r="G259" t="str">
            <v>4352</v>
          </cell>
          <cell r="I259" t="str">
            <v>Woreda Wash Business facilitator</v>
          </cell>
          <cell r="J259" t="str">
            <v>Program, T-WASH</v>
          </cell>
        </row>
        <row r="260">
          <cell r="B260" t="str">
            <v>Tigist Bedaso Borena</v>
          </cell>
          <cell r="C260">
            <v>43851</v>
          </cell>
          <cell r="D260">
            <v>44196</v>
          </cell>
          <cell r="E260" t="str">
            <v>1000082953217</v>
          </cell>
          <cell r="F260" t="str">
            <v>CBE- Goma</v>
          </cell>
          <cell r="G260" t="str">
            <v>4561</v>
          </cell>
          <cell r="I260" t="str">
            <v>Adolescents Health Officer</v>
          </cell>
          <cell r="J260" t="str">
            <v>Program, Family Planning</v>
          </cell>
        </row>
        <row r="261">
          <cell r="B261" t="str">
            <v>Gifti Yadete Wordofa</v>
          </cell>
          <cell r="C261">
            <v>43862</v>
          </cell>
          <cell r="D261" t="str">
            <v>Indefinite Contract</v>
          </cell>
          <cell r="G261" t="str">
            <v>4440</v>
          </cell>
          <cell r="I261" t="str">
            <v>Program Support officer</v>
          </cell>
          <cell r="J261" t="str">
            <v>Program, HIV</v>
          </cell>
        </row>
        <row r="262">
          <cell r="B262" t="str">
            <v>Mohamud Dahir Ahmed</v>
          </cell>
          <cell r="C262">
            <v>43864</v>
          </cell>
          <cell r="D262" t="str">
            <v>Indefinite Contract</v>
          </cell>
          <cell r="G262" t="str">
            <v>4352</v>
          </cell>
          <cell r="I262" t="str">
            <v>Monitoring and Evaluation , WASH</v>
          </cell>
          <cell r="J262" t="str">
            <v>Program, T-WASH</v>
          </cell>
        </row>
        <row r="263">
          <cell r="B263" t="str">
            <v>Amel Hashim Salim</v>
          </cell>
          <cell r="C263">
            <v>43885</v>
          </cell>
          <cell r="D263" t="str">
            <v>Indefinite Contract</v>
          </cell>
          <cell r="E263" t="str">
            <v>24837327</v>
          </cell>
          <cell r="F263" t="str">
            <v>BOA</v>
          </cell>
          <cell r="G263" t="str">
            <v>4440</v>
          </cell>
          <cell r="I263" t="str">
            <v>KP Clinical Advior</v>
          </cell>
          <cell r="J263" t="str">
            <v>Program, HIV</v>
          </cell>
        </row>
        <row r="264">
          <cell r="B264" t="str">
            <v>Abreham Basazinew Gelaw</v>
          </cell>
          <cell r="C264">
            <v>43892</v>
          </cell>
          <cell r="D264" t="str">
            <v>Indefinite Contract</v>
          </cell>
          <cell r="G264" t="str">
            <v>4352</v>
          </cell>
          <cell r="I264" t="str">
            <v>Grants Coordinator - WASH</v>
          </cell>
          <cell r="J264" t="str">
            <v>Grant &amp; Contract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4"/>
  <sheetViews>
    <sheetView tabSelected="1" workbookViewId="0">
      <selection activeCell="E12" sqref="E12"/>
    </sheetView>
  </sheetViews>
  <sheetFormatPr defaultColWidth="11.85546875" defaultRowHeight="15" x14ac:dyDescent="0.25"/>
  <cols>
    <col min="2" max="2" width="27" hidden="1" customWidth="1"/>
    <col min="4" max="4" width="21.140625" customWidth="1"/>
    <col min="7" max="7" width="20" customWidth="1"/>
    <col min="8" max="8" width="18.42578125" customWidth="1"/>
    <col min="9" max="9" width="14.85546875" customWidth="1"/>
    <col min="10" max="10" width="10" customWidth="1"/>
    <col min="12" max="12" width="26.42578125" customWidth="1"/>
    <col min="13" max="13" width="19.5703125" customWidth="1"/>
    <col min="14" max="14" width="16.5703125" customWidth="1"/>
    <col min="15" max="15" width="17.140625" customWidth="1"/>
    <col min="16" max="16" width="16.140625" customWidth="1"/>
    <col min="17" max="17" width="24.85546875" customWidth="1"/>
    <col min="18" max="18" width="12.28515625" customWidth="1"/>
  </cols>
  <sheetData>
    <row r="1" spans="1:1020" s="5" customFormat="1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1" t="s">
        <v>14</v>
      </c>
      <c r="Q1" s="3" t="s">
        <v>15</v>
      </c>
      <c r="R1" s="1" t="s">
        <v>16</v>
      </c>
      <c r="S1" s="5" t="s">
        <v>17</v>
      </c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</row>
    <row r="2" spans="1:1020" x14ac:dyDescent="0.25">
      <c r="A2" s="7" t="s">
        <v>353</v>
      </c>
      <c r="B2" s="8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tr">
        <f>VLOOKUP(B2,'[1]March master payroll'!$B$3:$J$251,9,FALSE)</f>
        <v>Transport</v>
      </c>
      <c r="J2" s="7" t="s">
        <v>25</v>
      </c>
      <c r="K2" s="7" t="s">
        <v>26</v>
      </c>
      <c r="L2" s="7" t="str">
        <f>VLOOKUP(B2,'[1]March master payroll'!$B$3:$I$251,8,FALSE)</f>
        <v xml:space="preserve">Mechanic &amp; Liaison Officer </v>
      </c>
      <c r="M2" s="7" t="s">
        <v>354</v>
      </c>
      <c r="N2" s="9">
        <v>38285</v>
      </c>
      <c r="O2" s="7"/>
      <c r="P2" s="10">
        <f ca="1">(TODAY()-N2)/365.25</f>
        <v>15.466119096509241</v>
      </c>
      <c r="Q2" s="7" t="s">
        <v>27</v>
      </c>
      <c r="R2" s="7" t="s">
        <v>28</v>
      </c>
      <c r="S2" s="11">
        <v>8.5781737448354924</v>
      </c>
    </row>
    <row r="3" spans="1:1020" x14ac:dyDescent="0.25">
      <c r="A3" s="7" t="s">
        <v>353</v>
      </c>
      <c r="B3" s="12" t="s">
        <v>29</v>
      </c>
      <c r="C3" s="7" t="s">
        <v>30</v>
      </c>
      <c r="D3" s="7" t="s">
        <v>31</v>
      </c>
      <c r="E3" s="7" t="s">
        <v>32</v>
      </c>
      <c r="F3" s="7" t="s">
        <v>22</v>
      </c>
      <c r="G3" s="7" t="s">
        <v>33</v>
      </c>
      <c r="H3" s="7" t="s">
        <v>24</v>
      </c>
      <c r="I3" s="7" t="str">
        <f>VLOOKUP(B3,'[1]March master payroll'!$B$3:$J$264,9,FALSE)</f>
        <v>Administration</v>
      </c>
      <c r="J3" s="7" t="s">
        <v>34</v>
      </c>
      <c r="K3" s="7" t="s">
        <v>35</v>
      </c>
      <c r="L3" s="7" t="str">
        <f>VLOOKUP(B3,'[1]March master payroll'!$B$3:$I$251,8,FALSE)</f>
        <v>Office Attendant</v>
      </c>
      <c r="M3" s="7" t="s">
        <v>354</v>
      </c>
      <c r="N3" s="9">
        <v>38322</v>
      </c>
      <c r="O3" s="7"/>
      <c r="P3" s="10">
        <f t="shared" ref="P3:P54" ca="1" si="0">(TODAY()-N3)/365.25</f>
        <v>15.364818617385353</v>
      </c>
      <c r="Q3" s="7" t="s">
        <v>36</v>
      </c>
      <c r="R3" s="7" t="s">
        <v>28</v>
      </c>
      <c r="S3" s="11">
        <v>0</v>
      </c>
    </row>
    <row r="4" spans="1:1020" x14ac:dyDescent="0.25">
      <c r="A4" s="7" t="s">
        <v>353</v>
      </c>
      <c r="B4" s="12" t="s">
        <v>37</v>
      </c>
      <c r="C4" s="7" t="s">
        <v>38</v>
      </c>
      <c r="D4" s="7" t="s">
        <v>39</v>
      </c>
      <c r="E4" s="7" t="s">
        <v>40</v>
      </c>
      <c r="F4" s="7" t="s">
        <v>22</v>
      </c>
      <c r="G4" s="7" t="s">
        <v>41</v>
      </c>
      <c r="H4" s="7" t="s">
        <v>24</v>
      </c>
      <c r="I4" s="7" t="str">
        <f>VLOOKUP(B4,'[1]March master payroll'!$B$3:$J$264,9,FALSE)</f>
        <v>Administration</v>
      </c>
      <c r="J4" s="7" t="s">
        <v>34</v>
      </c>
      <c r="K4" s="7" t="s">
        <v>42</v>
      </c>
      <c r="L4" s="7" t="str">
        <f>VLOOKUP(B4,'[1]March master payroll'!$B$3:$I$251,8,FALSE)</f>
        <v>Administration Supervisor</v>
      </c>
      <c r="M4" s="7" t="s">
        <v>354</v>
      </c>
      <c r="N4" s="9">
        <v>39496</v>
      </c>
      <c r="O4" s="7"/>
      <c r="P4" s="10">
        <f t="shared" ca="1" si="0"/>
        <v>12.150581793292266</v>
      </c>
      <c r="Q4" s="7" t="s">
        <v>43</v>
      </c>
      <c r="R4" s="7" t="s">
        <v>28</v>
      </c>
      <c r="S4" s="11">
        <v>1.2677854060116029</v>
      </c>
    </row>
    <row r="5" spans="1:1020" x14ac:dyDescent="0.25">
      <c r="A5" s="7" t="s">
        <v>353</v>
      </c>
      <c r="B5" s="12" t="s">
        <v>44</v>
      </c>
      <c r="C5" s="7" t="s">
        <v>45</v>
      </c>
      <c r="D5" s="7" t="s">
        <v>46</v>
      </c>
      <c r="E5" s="7" t="s">
        <v>47</v>
      </c>
      <c r="F5" s="7" t="s">
        <v>22</v>
      </c>
      <c r="G5" s="7" t="s">
        <v>48</v>
      </c>
      <c r="H5" s="7" t="s">
        <v>24</v>
      </c>
      <c r="I5" s="7" t="str">
        <f>VLOOKUP(B5,'[1]March master payroll'!$B$3:$J$264,9,FALSE)</f>
        <v>Administration</v>
      </c>
      <c r="J5" s="7" t="s">
        <v>34</v>
      </c>
      <c r="K5" s="7" t="s">
        <v>49</v>
      </c>
      <c r="L5" s="7" t="str">
        <f>VLOOKUP(B5,'[1]March master payroll'!$B$3:$I$251,8,FALSE)</f>
        <v>Security Guard</v>
      </c>
      <c r="M5" s="7" t="s">
        <v>354</v>
      </c>
      <c r="N5" s="9">
        <v>39671</v>
      </c>
      <c r="O5" s="7"/>
      <c r="P5" s="10">
        <f t="shared" ca="1" si="0"/>
        <v>11.671457905544148</v>
      </c>
      <c r="Q5" s="7" t="s">
        <v>50</v>
      </c>
      <c r="R5" s="7" t="s">
        <v>28</v>
      </c>
      <c r="S5" s="11">
        <v>7.6327550771344015</v>
      </c>
    </row>
    <row r="6" spans="1:1020" x14ac:dyDescent="0.25">
      <c r="A6" s="7" t="s">
        <v>353</v>
      </c>
      <c r="B6" s="12" t="s">
        <v>51</v>
      </c>
      <c r="C6" s="7" t="s">
        <v>52</v>
      </c>
      <c r="D6" s="7" t="s">
        <v>53</v>
      </c>
      <c r="E6" s="7" t="s">
        <v>54</v>
      </c>
      <c r="F6" s="7" t="s">
        <v>22</v>
      </c>
      <c r="G6" s="7" t="s">
        <v>55</v>
      </c>
      <c r="H6" s="7" t="s">
        <v>24</v>
      </c>
      <c r="I6" s="7" t="str">
        <f>VLOOKUP(B6,'[1]March master payroll'!$B$3:$J$264,9,FALSE)</f>
        <v>Administration</v>
      </c>
      <c r="J6" s="7" t="s">
        <v>34</v>
      </c>
      <c r="K6" s="7" t="s">
        <v>49</v>
      </c>
      <c r="L6" s="7" t="str">
        <f>VLOOKUP(B6,'[1]March master payroll'!$B$3:$I$251,8,FALSE)</f>
        <v>Security Guard</v>
      </c>
      <c r="M6" s="7" t="s">
        <v>354</v>
      </c>
      <c r="N6" s="9">
        <v>39671</v>
      </c>
      <c r="O6" s="7"/>
      <c r="P6" s="10">
        <f t="shared" ca="1" si="0"/>
        <v>11.671457905544148</v>
      </c>
      <c r="Q6" s="7" t="s">
        <v>56</v>
      </c>
      <c r="R6" s="7" t="s">
        <v>28</v>
      </c>
      <c r="S6" s="11">
        <v>7.6327550771344015</v>
      </c>
    </row>
    <row r="7" spans="1:1020" x14ac:dyDescent="0.25">
      <c r="A7" s="7" t="s">
        <v>353</v>
      </c>
      <c r="B7" s="12" t="s">
        <v>57</v>
      </c>
      <c r="C7" s="7" t="s">
        <v>58</v>
      </c>
      <c r="D7" s="7" t="s">
        <v>59</v>
      </c>
      <c r="E7" s="7" t="s">
        <v>60</v>
      </c>
      <c r="F7" s="7" t="s">
        <v>22</v>
      </c>
      <c r="G7" s="7" t="s">
        <v>61</v>
      </c>
      <c r="H7" s="7" t="s">
        <v>24</v>
      </c>
      <c r="I7" s="7" t="str">
        <f>VLOOKUP(B7,'[1]March master payroll'!$B$3:$J$264,9,FALSE)</f>
        <v>Administration</v>
      </c>
      <c r="J7" s="7" t="s">
        <v>34</v>
      </c>
      <c r="K7" s="7" t="s">
        <v>49</v>
      </c>
      <c r="L7" s="7" t="str">
        <f>VLOOKUP(B7,'[1]March master payroll'!$B$3:$I$251,8,FALSE)</f>
        <v>Security Guard</v>
      </c>
      <c r="M7" s="7" t="s">
        <v>354</v>
      </c>
      <c r="N7" s="9">
        <v>39814</v>
      </c>
      <c r="O7" s="7"/>
      <c r="P7" s="10">
        <f t="shared" ca="1" si="0"/>
        <v>11.279945242984258</v>
      </c>
      <c r="Q7" s="7" t="s">
        <v>62</v>
      </c>
      <c r="R7" s="7" t="s">
        <v>28</v>
      </c>
      <c r="S7" s="11">
        <v>6.8379364020867985</v>
      </c>
    </row>
    <row r="8" spans="1:1020" x14ac:dyDescent="0.25">
      <c r="A8" s="7" t="s">
        <v>353</v>
      </c>
      <c r="B8" s="12" t="s">
        <v>63</v>
      </c>
      <c r="C8" s="7" t="s">
        <v>64</v>
      </c>
      <c r="D8" s="7" t="s">
        <v>65</v>
      </c>
      <c r="E8" s="7" t="s">
        <v>66</v>
      </c>
      <c r="F8" s="7" t="s">
        <v>22</v>
      </c>
      <c r="G8" s="7" t="s">
        <v>67</v>
      </c>
      <c r="H8" s="7" t="s">
        <v>24</v>
      </c>
      <c r="I8" s="7" t="str">
        <f>VLOOKUP(B8,'[1]March master payroll'!$B$3:$J$264,9,FALSE)</f>
        <v>Transport</v>
      </c>
      <c r="J8" s="7" t="s">
        <v>25</v>
      </c>
      <c r="K8" s="7" t="s">
        <v>26</v>
      </c>
      <c r="L8" s="7" t="str">
        <f>VLOOKUP(B8,'[1]March master payroll'!$B$3:$I$251,8,FALSE)</f>
        <v>Logistics Officer</v>
      </c>
      <c r="M8" s="7" t="s">
        <v>354</v>
      </c>
      <c r="N8" s="9">
        <v>39965</v>
      </c>
      <c r="O8" s="7"/>
      <c r="P8" s="10">
        <f t="shared" ca="1" si="0"/>
        <v>10.86652977412731</v>
      </c>
      <c r="Q8" s="7" t="s">
        <v>68</v>
      </c>
      <c r="R8" s="7" t="s">
        <v>28</v>
      </c>
      <c r="S8" s="11">
        <v>7.3892381475750302</v>
      </c>
    </row>
    <row r="9" spans="1:1020" x14ac:dyDescent="0.25">
      <c r="A9" s="7" t="s">
        <v>353</v>
      </c>
      <c r="B9" s="12" t="s">
        <v>69</v>
      </c>
      <c r="C9" s="7" t="s">
        <v>70</v>
      </c>
      <c r="D9" s="7" t="s">
        <v>71</v>
      </c>
      <c r="E9" s="7" t="s">
        <v>72</v>
      </c>
      <c r="F9" s="7" t="s">
        <v>22</v>
      </c>
      <c r="G9" s="7" t="s">
        <v>73</v>
      </c>
      <c r="H9" s="7" t="s">
        <v>24</v>
      </c>
      <c r="I9" s="7" t="str">
        <f>VLOOKUP(B9,'[1]March master payroll'!$B$3:$J$264,9,FALSE)</f>
        <v>Transport</v>
      </c>
      <c r="J9" s="7" t="s">
        <v>25</v>
      </c>
      <c r="K9" s="7" t="s">
        <v>74</v>
      </c>
      <c r="L9" s="7" t="str">
        <f>VLOOKUP(B9,'[1]March master payroll'!$B$3:$I$251,8,FALSE)</f>
        <v>Driver/Operations Assistant</v>
      </c>
      <c r="M9" s="7" t="s">
        <v>354</v>
      </c>
      <c r="N9" s="9">
        <v>40028</v>
      </c>
      <c r="O9" s="7"/>
      <c r="P9" s="10">
        <f t="shared" ca="1" si="0"/>
        <v>10.694045174537989</v>
      </c>
      <c r="Q9" s="7" t="s">
        <v>75</v>
      </c>
      <c r="R9" s="7" t="s">
        <v>28</v>
      </c>
      <c r="S9" s="11">
        <v>7.3892381475750302</v>
      </c>
    </row>
    <row r="10" spans="1:1020" x14ac:dyDescent="0.25">
      <c r="A10" s="7" t="s">
        <v>353</v>
      </c>
      <c r="B10" s="12" t="s">
        <v>76</v>
      </c>
      <c r="C10" s="7" t="s">
        <v>77</v>
      </c>
      <c r="D10" s="7" t="s">
        <v>78</v>
      </c>
      <c r="E10" s="7" t="s">
        <v>79</v>
      </c>
      <c r="F10" s="7" t="s">
        <v>22</v>
      </c>
      <c r="G10" s="7" t="s">
        <v>80</v>
      </c>
      <c r="H10" s="7" t="s">
        <v>24</v>
      </c>
      <c r="I10" s="7" t="str">
        <f>VLOOKUP(B10,'[1]March master payroll'!$B$3:$J$264,9,FALSE)</f>
        <v>Administration</v>
      </c>
      <c r="J10" s="7" t="s">
        <v>34</v>
      </c>
      <c r="K10" s="7" t="s">
        <v>26</v>
      </c>
      <c r="L10" s="7" t="str">
        <f>VLOOKUP(B10,'[1]March master payroll'!$B$3:$I$251,8,FALSE)</f>
        <v>Secretary Reception Officer</v>
      </c>
      <c r="M10" s="7" t="s">
        <v>354</v>
      </c>
      <c r="N10" s="9">
        <v>40028</v>
      </c>
      <c r="O10" s="7"/>
      <c r="P10" s="10">
        <f t="shared" ca="1" si="0"/>
        <v>10.694045174537989</v>
      </c>
      <c r="Q10" s="7" t="s">
        <v>81</v>
      </c>
      <c r="R10" s="7" t="s">
        <v>28</v>
      </c>
      <c r="S10" s="11">
        <v>6.7425881497535052</v>
      </c>
    </row>
    <row r="11" spans="1:1020" x14ac:dyDescent="0.25">
      <c r="A11" s="7" t="s">
        <v>353</v>
      </c>
      <c r="B11" s="12" t="s">
        <v>82</v>
      </c>
      <c r="C11" s="7" t="s">
        <v>83</v>
      </c>
      <c r="D11" s="7" t="s">
        <v>84</v>
      </c>
      <c r="E11" s="7" t="s">
        <v>85</v>
      </c>
      <c r="F11" s="7" t="s">
        <v>22</v>
      </c>
      <c r="G11" s="7" t="s">
        <v>86</v>
      </c>
      <c r="H11" s="7" t="s">
        <v>24</v>
      </c>
      <c r="I11" s="7" t="str">
        <f>VLOOKUP(B11,'[1]March master payroll'!$B$3:$J$264,9,FALSE)</f>
        <v>HR</v>
      </c>
      <c r="J11" s="7" t="s">
        <v>87</v>
      </c>
      <c r="K11" s="7" t="s">
        <v>88</v>
      </c>
      <c r="L11" s="7" t="str">
        <f>VLOOKUP(B11,'[1]March master payroll'!$B$3:$I$251,8,FALSE)</f>
        <v>HR &amp; Operation Director</v>
      </c>
      <c r="M11" s="7" t="s">
        <v>354</v>
      </c>
      <c r="N11" s="9">
        <v>40114</v>
      </c>
      <c r="O11" s="7"/>
      <c r="P11" s="10">
        <f t="shared" ca="1" si="0"/>
        <v>10.458590006844627</v>
      </c>
      <c r="Q11" s="7" t="s">
        <v>89</v>
      </c>
      <c r="R11" s="7" t="s">
        <v>28</v>
      </c>
      <c r="S11" s="11">
        <v>4.8285443563601333</v>
      </c>
    </row>
    <row r="12" spans="1:1020" x14ac:dyDescent="0.25">
      <c r="A12" s="7" t="s">
        <v>353</v>
      </c>
      <c r="B12" s="12" t="s">
        <v>90</v>
      </c>
      <c r="C12" s="7" t="s">
        <v>91</v>
      </c>
      <c r="D12" s="7" t="s">
        <v>92</v>
      </c>
      <c r="E12" s="7" t="s">
        <v>93</v>
      </c>
      <c r="F12" s="7" t="s">
        <v>22</v>
      </c>
      <c r="G12" s="7" t="s">
        <v>94</v>
      </c>
      <c r="H12" s="7" t="s">
        <v>24</v>
      </c>
      <c r="I12" s="7" t="str">
        <f>VLOOKUP(B12,'[1]March master payroll'!$B$3:$J$264,9,FALSE)</f>
        <v>Administration</v>
      </c>
      <c r="J12" s="7" t="s">
        <v>34</v>
      </c>
      <c r="K12" s="7" t="s">
        <v>49</v>
      </c>
      <c r="L12" s="7" t="str">
        <f>VLOOKUP(B12,'[1]March master payroll'!$B$3:$I$251,8,FALSE)</f>
        <v>Security Guard</v>
      </c>
      <c r="M12" s="7" t="s">
        <v>354</v>
      </c>
      <c r="N12" s="9">
        <v>40121</v>
      </c>
      <c r="O12" s="7"/>
      <c r="P12" s="10">
        <f t="shared" ca="1" si="0"/>
        <v>10.439425051334702</v>
      </c>
      <c r="Q12" s="7" t="s">
        <v>95</v>
      </c>
      <c r="R12" s="7" t="s">
        <v>28</v>
      </c>
      <c r="S12" s="11">
        <v>6.720078181474908</v>
      </c>
    </row>
    <row r="13" spans="1:1020" x14ac:dyDescent="0.25">
      <c r="A13" s="7" t="s">
        <v>353</v>
      </c>
      <c r="B13" s="12" t="s">
        <v>96</v>
      </c>
      <c r="C13" s="7" t="s">
        <v>97</v>
      </c>
      <c r="D13" s="7" t="s">
        <v>98</v>
      </c>
      <c r="E13" s="7" t="s">
        <v>99</v>
      </c>
      <c r="F13" s="7" t="s">
        <v>22</v>
      </c>
      <c r="G13" s="7" t="s">
        <v>100</v>
      </c>
      <c r="H13" s="7" t="s">
        <v>24</v>
      </c>
      <c r="I13" s="7" t="str">
        <f>VLOOKUP(B13,'[1]March master payroll'!$B$3:$J$264,9,FALSE)</f>
        <v>Administration</v>
      </c>
      <c r="J13" s="7" t="s">
        <v>34</v>
      </c>
      <c r="K13" s="7" t="s">
        <v>49</v>
      </c>
      <c r="L13" s="7" t="str">
        <f>VLOOKUP(B13,'[1]March master payroll'!$B$3:$I$251,8,FALSE)</f>
        <v>Security Guard</v>
      </c>
      <c r="M13" s="7" t="s">
        <v>354</v>
      </c>
      <c r="N13" s="9">
        <v>40371</v>
      </c>
      <c r="O13" s="7"/>
      <c r="P13" s="10">
        <f t="shared" ca="1" si="0"/>
        <v>9.7549623545516777</v>
      </c>
      <c r="Q13" s="7" t="s">
        <v>101</v>
      </c>
      <c r="R13" s="7" t="s">
        <v>28</v>
      </c>
      <c r="S13" s="11">
        <v>5.2098463777119086</v>
      </c>
    </row>
    <row r="14" spans="1:1020" x14ac:dyDescent="0.25">
      <c r="A14" s="7" t="s">
        <v>353</v>
      </c>
      <c r="B14" s="12" t="s">
        <v>102</v>
      </c>
      <c r="C14" s="7" t="s">
        <v>103</v>
      </c>
      <c r="D14" s="7" t="s">
        <v>104</v>
      </c>
      <c r="E14" s="7" t="s">
        <v>105</v>
      </c>
      <c r="F14" s="7" t="s">
        <v>22</v>
      </c>
      <c r="G14" s="7" t="s">
        <v>106</v>
      </c>
      <c r="H14" s="7" t="s">
        <v>24</v>
      </c>
      <c r="I14" s="7" t="str">
        <f>VLOOKUP(B14,'[1]March master payroll'!$B$3:$J$264,9,FALSE)</f>
        <v>Transport</v>
      </c>
      <c r="J14" s="7" t="s">
        <v>25</v>
      </c>
      <c r="K14" s="7" t="s">
        <v>74</v>
      </c>
      <c r="L14" s="7" t="str">
        <f>VLOOKUP(B14,'[1]March master payroll'!$B$3:$I$251,8,FALSE)</f>
        <v>Driver/Operations Assistant</v>
      </c>
      <c r="M14" s="7" t="s">
        <v>354</v>
      </c>
      <c r="N14" s="9">
        <v>40483</v>
      </c>
      <c r="O14" s="7"/>
      <c r="P14" s="10">
        <f t="shared" ca="1" si="0"/>
        <v>9.4483230663928808</v>
      </c>
      <c r="Q14" s="7" t="s">
        <v>107</v>
      </c>
      <c r="R14" s="7" t="s">
        <v>28</v>
      </c>
      <c r="S14" s="11">
        <v>6.6539125171408493</v>
      </c>
    </row>
    <row r="15" spans="1:1020" x14ac:dyDescent="0.25">
      <c r="A15" s="7" t="s">
        <v>353</v>
      </c>
      <c r="B15" s="12" t="s">
        <v>108</v>
      </c>
      <c r="C15" s="7" t="s">
        <v>109</v>
      </c>
      <c r="D15" s="7" t="s">
        <v>110</v>
      </c>
      <c r="E15" s="7" t="s">
        <v>111</v>
      </c>
      <c r="F15" s="7" t="s">
        <v>22</v>
      </c>
      <c r="G15" s="7" t="s">
        <v>112</v>
      </c>
      <c r="H15" s="7" t="s">
        <v>24</v>
      </c>
      <c r="I15" s="7" t="str">
        <f>VLOOKUP(B15,'[1]March master payroll'!$B$3:$J$264,9,FALSE)</f>
        <v>Transport</v>
      </c>
      <c r="J15" s="7" t="s">
        <v>25</v>
      </c>
      <c r="K15" s="7" t="s">
        <v>74</v>
      </c>
      <c r="L15" s="7" t="str">
        <f>VLOOKUP(B15,'[1]March master payroll'!$B$3:$I$251,8,FALSE)</f>
        <v>Driver/Operations Assistant</v>
      </c>
      <c r="M15" s="7" t="s">
        <v>354</v>
      </c>
      <c r="N15" s="9">
        <v>40513</v>
      </c>
      <c r="O15" s="7"/>
      <c r="P15" s="10">
        <f t="shared" ca="1" si="0"/>
        <v>9.3661875427789187</v>
      </c>
      <c r="Q15" s="7" t="s">
        <v>113</v>
      </c>
      <c r="R15" s="7" t="s">
        <v>28</v>
      </c>
      <c r="S15" s="11">
        <v>6.4103955875814762</v>
      </c>
    </row>
    <row r="16" spans="1:1020" x14ac:dyDescent="0.25">
      <c r="A16" s="7" t="s">
        <v>353</v>
      </c>
      <c r="B16" s="12" t="s">
        <v>114</v>
      </c>
      <c r="C16" s="7" t="s">
        <v>115</v>
      </c>
      <c r="D16" s="7" t="s">
        <v>116</v>
      </c>
      <c r="E16" s="7" t="s">
        <v>117</v>
      </c>
      <c r="F16" s="7" t="s">
        <v>22</v>
      </c>
      <c r="G16" s="7" t="s">
        <v>118</v>
      </c>
      <c r="H16" s="7" t="s">
        <v>24</v>
      </c>
      <c r="I16" s="7" t="str">
        <f>VLOOKUP(B16,'[1]March master payroll'!$B$3:$J$264,9,FALSE)</f>
        <v>Transport</v>
      </c>
      <c r="J16" s="7" t="s">
        <v>25</v>
      </c>
      <c r="K16" s="7" t="s">
        <v>74</v>
      </c>
      <c r="L16" s="7" t="str">
        <f>VLOOKUP(B16,'[1]March master payroll'!$B$3:$I$251,8,FALSE)</f>
        <v>Driver/Operations Assistant</v>
      </c>
      <c r="M16" s="7" t="s">
        <v>354</v>
      </c>
      <c r="N16" s="9">
        <v>40513</v>
      </c>
      <c r="O16" s="7"/>
      <c r="P16" s="10">
        <f t="shared" ca="1" si="0"/>
        <v>9.3661875427789187</v>
      </c>
      <c r="Q16" s="7" t="s">
        <v>119</v>
      </c>
      <c r="R16" s="7" t="s">
        <v>28</v>
      </c>
      <c r="S16" s="11">
        <v>6.3940247015606779</v>
      </c>
    </row>
    <row r="17" spans="1:19" x14ac:dyDescent="0.25">
      <c r="A17" s="7" t="s">
        <v>353</v>
      </c>
      <c r="B17" s="12" t="s">
        <v>120</v>
      </c>
      <c r="C17" s="7" t="s">
        <v>121</v>
      </c>
      <c r="D17" s="7" t="s">
        <v>122</v>
      </c>
      <c r="E17" s="7" t="s">
        <v>123</v>
      </c>
      <c r="F17" s="7" t="s">
        <v>22</v>
      </c>
      <c r="G17" s="7" t="s">
        <v>124</v>
      </c>
      <c r="H17" s="7" t="s">
        <v>24</v>
      </c>
      <c r="I17" s="7" t="str">
        <f>VLOOKUP(B17,'[1]March master payroll'!$B$3:$J$264,9,FALSE)</f>
        <v>Transport</v>
      </c>
      <c r="J17" s="7" t="s">
        <v>25</v>
      </c>
      <c r="K17" s="7" t="s">
        <v>74</v>
      </c>
      <c r="L17" s="7" t="str">
        <f>VLOOKUP(B17,'[1]March master payroll'!$B$3:$I$251,8,FALSE)</f>
        <v>Driver/Operations Assistant</v>
      </c>
      <c r="M17" s="7" t="s">
        <v>354</v>
      </c>
      <c r="N17" s="9">
        <v>40634</v>
      </c>
      <c r="O17" s="7"/>
      <c r="P17" s="10">
        <f t="shared" ca="1" si="0"/>
        <v>9.0349075975359341</v>
      </c>
      <c r="Q17" s="7" t="s">
        <v>125</v>
      </c>
      <c r="R17" s="7" t="s">
        <v>28</v>
      </c>
      <c r="S17" s="11">
        <v>6.3721968535329472</v>
      </c>
    </row>
    <row r="18" spans="1:19" x14ac:dyDescent="0.25">
      <c r="A18" s="7" t="s">
        <v>353</v>
      </c>
      <c r="B18" s="12" t="s">
        <v>126</v>
      </c>
      <c r="C18" s="7" t="s">
        <v>127</v>
      </c>
      <c r="D18" s="7" t="s">
        <v>128</v>
      </c>
      <c r="E18" s="7" t="s">
        <v>129</v>
      </c>
      <c r="F18" s="7" t="s">
        <v>22</v>
      </c>
      <c r="G18" s="13" t="s">
        <v>130</v>
      </c>
      <c r="H18" s="7" t="s">
        <v>24</v>
      </c>
      <c r="I18" s="7" t="str">
        <f>VLOOKUP(B18,'[1]March master payroll'!$B$3:$J$264,9,FALSE)</f>
        <v>Administration</v>
      </c>
      <c r="J18" s="7" t="s">
        <v>34</v>
      </c>
      <c r="K18" s="7" t="s">
        <v>35</v>
      </c>
      <c r="L18" s="7" t="str">
        <f>VLOOKUP(B18,'[1]March master payroll'!$B$3:$I$251,8,FALSE)</f>
        <v>Office Attendant</v>
      </c>
      <c r="M18" s="7" t="s">
        <v>354</v>
      </c>
      <c r="N18" s="9">
        <v>40976</v>
      </c>
      <c r="O18" s="7"/>
      <c r="P18" s="10">
        <f t="shared" ca="1" si="0"/>
        <v>8.0985626283367562</v>
      </c>
      <c r="Q18" s="7" t="s">
        <v>131</v>
      </c>
      <c r="R18" s="7" t="s">
        <v>28</v>
      </c>
      <c r="S18" s="11">
        <v>6.3517332460069493</v>
      </c>
    </row>
    <row r="19" spans="1:19" x14ac:dyDescent="0.25">
      <c r="A19" s="7" t="s">
        <v>353</v>
      </c>
      <c r="B19" s="12" t="s">
        <v>132</v>
      </c>
      <c r="C19" s="7" t="s">
        <v>133</v>
      </c>
      <c r="D19" s="7" t="s">
        <v>134</v>
      </c>
      <c r="E19" s="7" t="s">
        <v>135</v>
      </c>
      <c r="F19" s="7" t="s">
        <v>22</v>
      </c>
      <c r="G19" s="7" t="s">
        <v>136</v>
      </c>
      <c r="H19" s="7" t="s">
        <v>24</v>
      </c>
      <c r="I19" s="7" t="str">
        <f>VLOOKUP(B19,'[1]March master payroll'!$B$3:$J$264,9,FALSE)</f>
        <v>Administration</v>
      </c>
      <c r="J19" s="7" t="s">
        <v>34</v>
      </c>
      <c r="K19" s="7" t="s">
        <v>35</v>
      </c>
      <c r="L19" s="7" t="str">
        <f>VLOOKUP(B19,'[1]March master payroll'!$B$3:$I$251,8,FALSE)</f>
        <v>Office Attendant</v>
      </c>
      <c r="M19" s="7" t="s">
        <v>354</v>
      </c>
      <c r="N19" s="9">
        <v>40987</v>
      </c>
      <c r="O19" s="7"/>
      <c r="P19" s="10">
        <f t="shared" ca="1" si="0"/>
        <v>8.0684462696783026</v>
      </c>
      <c r="Q19" s="7" t="s">
        <v>137</v>
      </c>
      <c r="R19" s="7" t="s">
        <v>28</v>
      </c>
      <c r="S19" s="11">
        <v>6.3148987524601541</v>
      </c>
    </row>
    <row r="20" spans="1:19" x14ac:dyDescent="0.25">
      <c r="A20" s="7" t="s">
        <v>353</v>
      </c>
      <c r="B20" s="12" t="s">
        <v>138</v>
      </c>
      <c r="C20" s="7" t="s">
        <v>139</v>
      </c>
      <c r="D20" s="7" t="s">
        <v>140</v>
      </c>
      <c r="E20" s="7" t="s">
        <v>141</v>
      </c>
      <c r="F20" s="7" t="s">
        <v>22</v>
      </c>
      <c r="G20" s="7" t="s">
        <v>142</v>
      </c>
      <c r="H20" s="7" t="s">
        <v>24</v>
      </c>
      <c r="I20" s="7" t="str">
        <f>VLOOKUP(B20,'[1]March master payroll'!$B$3:$J$264,9,FALSE)</f>
        <v>Transport</v>
      </c>
      <c r="J20" s="7" t="s">
        <v>25</v>
      </c>
      <c r="K20" s="7" t="s">
        <v>74</v>
      </c>
      <c r="L20" s="7" t="str">
        <f>VLOOKUP(B20,'[1]March master payroll'!$B$3:$I$251,8,FALSE)</f>
        <v>Driver/Operations Assistant</v>
      </c>
      <c r="M20" s="7" t="s">
        <v>354</v>
      </c>
      <c r="N20" s="9">
        <v>41009</v>
      </c>
      <c r="O20" s="7"/>
      <c r="P20" s="10">
        <f t="shared" ca="1" si="0"/>
        <v>8.0082135523613971</v>
      </c>
      <c r="Q20" s="7" t="s">
        <v>143</v>
      </c>
      <c r="R20" s="7" t="s">
        <v>28</v>
      </c>
      <c r="S20" s="11">
        <v>6.2576006513873601</v>
      </c>
    </row>
    <row r="21" spans="1:19" x14ac:dyDescent="0.25">
      <c r="A21" s="7" t="s">
        <v>353</v>
      </c>
      <c r="B21" s="12" t="s">
        <v>144</v>
      </c>
      <c r="C21" s="7" t="s">
        <v>145</v>
      </c>
      <c r="D21" s="7" t="s">
        <v>146</v>
      </c>
      <c r="E21" s="7" t="s">
        <v>147</v>
      </c>
      <c r="F21" s="7" t="s">
        <v>22</v>
      </c>
      <c r="G21" s="7" t="s">
        <v>148</v>
      </c>
      <c r="H21" s="7" t="s">
        <v>24</v>
      </c>
      <c r="I21" s="7" t="str">
        <f>VLOOKUP(B21,'[1]March master payroll'!$B$3:$J$264,9,FALSE)</f>
        <v>Transport</v>
      </c>
      <c r="J21" s="7" t="s">
        <v>25</v>
      </c>
      <c r="K21" s="7" t="s">
        <v>74</v>
      </c>
      <c r="L21" s="7" t="str">
        <f>VLOOKUP(B21,'[1]March master payroll'!$B$3:$I$251,8,FALSE)</f>
        <v>Driver/Operations Assistant</v>
      </c>
      <c r="M21" s="7" t="s">
        <v>354</v>
      </c>
      <c r="N21" s="9">
        <v>41023</v>
      </c>
      <c r="O21" s="7"/>
      <c r="P21" s="10">
        <f t="shared" ca="1" si="0"/>
        <v>7.9698836413415473</v>
      </c>
      <c r="Q21" s="7" t="s">
        <v>149</v>
      </c>
      <c r="R21" s="7" t="s">
        <v>28</v>
      </c>
      <c r="S21" s="11">
        <v>6.219401917338832</v>
      </c>
    </row>
    <row r="22" spans="1:19" x14ac:dyDescent="0.25">
      <c r="A22" s="7" t="s">
        <v>353</v>
      </c>
      <c r="B22" s="12" t="s">
        <v>150</v>
      </c>
      <c r="C22" s="7" t="s">
        <v>151</v>
      </c>
      <c r="D22" s="7" t="s">
        <v>152</v>
      </c>
      <c r="E22" s="7" t="s">
        <v>153</v>
      </c>
      <c r="F22" s="7" t="s">
        <v>22</v>
      </c>
      <c r="G22" s="7" t="s">
        <v>154</v>
      </c>
      <c r="H22" s="7" t="s">
        <v>24</v>
      </c>
      <c r="I22" s="7" t="str">
        <f>VLOOKUP(B22,'[1]March master payroll'!$B$3:$J$264,9,FALSE)</f>
        <v>Administration</v>
      </c>
      <c r="J22" s="7" t="s">
        <v>34</v>
      </c>
      <c r="K22" s="7" t="s">
        <v>35</v>
      </c>
      <c r="L22" s="7" t="str">
        <f>VLOOKUP(B22,'[1]March master payroll'!$B$3:$I$251,8,FALSE)</f>
        <v>Office Attendant</v>
      </c>
      <c r="M22" s="7" t="s">
        <v>354</v>
      </c>
      <c r="N22" s="9">
        <v>41106</v>
      </c>
      <c r="O22" s="7"/>
      <c r="P22" s="10">
        <f t="shared" ca="1" si="0"/>
        <v>7.7426420260095821</v>
      </c>
      <c r="Q22" s="7" t="s">
        <v>155</v>
      </c>
      <c r="R22" s="7" t="s">
        <v>28</v>
      </c>
      <c r="S22" s="11">
        <v>0</v>
      </c>
    </row>
    <row r="23" spans="1:19" x14ac:dyDescent="0.25">
      <c r="A23" s="7" t="s">
        <v>353</v>
      </c>
      <c r="B23" s="12" t="s">
        <v>156</v>
      </c>
      <c r="C23" s="7" t="s">
        <v>157</v>
      </c>
      <c r="D23" s="7" t="s">
        <v>158</v>
      </c>
      <c r="E23" s="7" t="s">
        <v>159</v>
      </c>
      <c r="F23" s="7" t="s">
        <v>22</v>
      </c>
      <c r="G23" s="7" t="s">
        <v>160</v>
      </c>
      <c r="H23" s="7" t="s">
        <v>24</v>
      </c>
      <c r="I23" s="7" t="str">
        <f>VLOOKUP(B23,'[1]March master payroll'!$B$3:$J$264,9,FALSE)</f>
        <v>Administration</v>
      </c>
      <c r="J23" s="7" t="s">
        <v>34</v>
      </c>
      <c r="K23" s="7" t="s">
        <v>35</v>
      </c>
      <c r="L23" s="7" t="str">
        <f>VLOOKUP(B23,'[1]March master payroll'!$B$3:$I$251,8,FALSE)</f>
        <v>Office Attendant</v>
      </c>
      <c r="M23" s="7" t="s">
        <v>354</v>
      </c>
      <c r="N23" s="9">
        <v>41232</v>
      </c>
      <c r="O23" s="7"/>
      <c r="P23" s="10">
        <f t="shared" ca="1" si="0"/>
        <v>7.397672826830938</v>
      </c>
      <c r="Q23" s="7" t="s">
        <v>161</v>
      </c>
      <c r="R23" s="7" t="s">
        <v>28</v>
      </c>
      <c r="S23" s="11">
        <v>0</v>
      </c>
    </row>
    <row r="24" spans="1:19" x14ac:dyDescent="0.25">
      <c r="A24" s="7" t="s">
        <v>353</v>
      </c>
      <c r="B24" s="12" t="s">
        <v>162</v>
      </c>
      <c r="C24" s="7" t="s">
        <v>163</v>
      </c>
      <c r="D24" s="7" t="s">
        <v>164</v>
      </c>
      <c r="E24" s="7" t="s">
        <v>25</v>
      </c>
      <c r="F24" s="7" t="s">
        <v>22</v>
      </c>
      <c r="G24" s="7" t="s">
        <v>165</v>
      </c>
      <c r="H24" s="7" t="s">
        <v>24</v>
      </c>
      <c r="I24" s="7" t="str">
        <f>VLOOKUP(B24,'[1]March master payroll'!$B$3:$J$264,9,FALSE)</f>
        <v>Transport</v>
      </c>
      <c r="J24" s="7" t="s">
        <v>25</v>
      </c>
      <c r="K24" s="7" t="s">
        <v>166</v>
      </c>
      <c r="L24" s="7" t="str">
        <f>VLOOKUP(B24,'[1]March master payroll'!$B$3:$I$251,8,FALSE)</f>
        <v>Logistics and Security Manager</v>
      </c>
      <c r="M24" s="7" t="s">
        <v>354</v>
      </c>
      <c r="N24" s="9">
        <v>41288</v>
      </c>
      <c r="O24" s="7"/>
      <c r="P24" s="10">
        <f t="shared" ca="1" si="0"/>
        <v>7.2443531827515404</v>
      </c>
      <c r="Q24" s="7" t="s">
        <v>167</v>
      </c>
      <c r="R24" s="7" t="s">
        <v>28</v>
      </c>
      <c r="S24" s="11">
        <v>6.1034414746915111</v>
      </c>
    </row>
    <row r="25" spans="1:19" x14ac:dyDescent="0.25">
      <c r="A25" s="7" t="s">
        <v>353</v>
      </c>
      <c r="B25" s="12" t="s">
        <v>168</v>
      </c>
      <c r="C25" s="7" t="s">
        <v>169</v>
      </c>
      <c r="D25" s="7" t="s">
        <v>170</v>
      </c>
      <c r="E25" s="7" t="s">
        <v>171</v>
      </c>
      <c r="F25" s="7" t="s">
        <v>22</v>
      </c>
      <c r="G25" s="7" t="s">
        <v>172</v>
      </c>
      <c r="H25" s="7" t="s">
        <v>24</v>
      </c>
      <c r="I25" s="7" t="str">
        <f>VLOOKUP(B25,'[1]March master payroll'!$B$3:$J$264,9,FALSE)</f>
        <v>Transport</v>
      </c>
      <c r="J25" s="7" t="s">
        <v>25</v>
      </c>
      <c r="K25" s="7" t="s">
        <v>74</v>
      </c>
      <c r="L25" s="7" t="str">
        <f>VLOOKUP(B25,'[1]March master payroll'!$B$3:$I$251,8,FALSE)</f>
        <v>Driver/Operations Assistant</v>
      </c>
      <c r="M25" s="7" t="s">
        <v>354</v>
      </c>
      <c r="N25" s="9">
        <v>41289</v>
      </c>
      <c r="O25" s="7"/>
      <c r="P25" s="10">
        <f t="shared" ca="1" si="0"/>
        <v>7.2416153319644083</v>
      </c>
      <c r="Q25" s="7" t="s">
        <v>173</v>
      </c>
      <c r="R25" s="7" t="s">
        <v>28</v>
      </c>
      <c r="S25" s="11">
        <v>6.0952560316811137</v>
      </c>
    </row>
    <row r="26" spans="1:19" x14ac:dyDescent="0.25">
      <c r="A26" s="7" t="s">
        <v>353</v>
      </c>
      <c r="B26" s="12" t="s">
        <v>174</v>
      </c>
      <c r="C26" s="7" t="s">
        <v>175</v>
      </c>
      <c r="D26" s="7" t="s">
        <v>176</v>
      </c>
      <c r="E26" s="7" t="s">
        <v>177</v>
      </c>
      <c r="F26" s="7" t="s">
        <v>22</v>
      </c>
      <c r="G26" s="7" t="s">
        <v>178</v>
      </c>
      <c r="H26" s="7" t="s">
        <v>24</v>
      </c>
      <c r="I26" s="7" t="str">
        <f>VLOOKUP(B26,'[1]March master payroll'!$B$3:$J$264,9,FALSE)</f>
        <v>Transport</v>
      </c>
      <c r="J26" s="7" t="s">
        <v>25</v>
      </c>
      <c r="K26" s="7" t="s">
        <v>74</v>
      </c>
      <c r="L26" s="7" t="str">
        <f>VLOOKUP(B26,'[1]March master payroll'!$B$3:$I$251,8,FALSE)</f>
        <v>Driver/Operations Assistant</v>
      </c>
      <c r="M26" s="7" t="s">
        <v>354</v>
      </c>
      <c r="N26" s="9">
        <v>41306</v>
      </c>
      <c r="O26" s="7"/>
      <c r="P26" s="10">
        <f t="shared" ca="1" si="0"/>
        <v>7.1950718685831623</v>
      </c>
      <c r="Q26" s="7" t="s">
        <v>179</v>
      </c>
      <c r="R26" s="7" t="s">
        <v>28</v>
      </c>
      <c r="S26" s="11">
        <v>3.8596284452586689</v>
      </c>
    </row>
    <row r="27" spans="1:19" x14ac:dyDescent="0.25">
      <c r="A27" s="7" t="s">
        <v>353</v>
      </c>
      <c r="B27" s="12" t="s">
        <v>180</v>
      </c>
      <c r="C27" s="7" t="s">
        <v>181</v>
      </c>
      <c r="D27" s="7" t="s">
        <v>182</v>
      </c>
      <c r="E27" s="7" t="s">
        <v>183</v>
      </c>
      <c r="F27" s="7" t="s">
        <v>22</v>
      </c>
      <c r="G27" s="7" t="s">
        <v>184</v>
      </c>
      <c r="H27" s="7" t="s">
        <v>24</v>
      </c>
      <c r="I27" s="7" t="str">
        <f>VLOOKUP(B27,'[1]March master payroll'!$B$3:$J$264,9,FALSE)</f>
        <v>Administration</v>
      </c>
      <c r="J27" s="7" t="s">
        <v>34</v>
      </c>
      <c r="K27" s="7" t="s">
        <v>35</v>
      </c>
      <c r="L27" s="7" t="str">
        <f>VLOOKUP(B27,'[1]March master payroll'!$B$3:$I$251,8,FALSE)</f>
        <v>Office Attendant</v>
      </c>
      <c r="M27" s="7" t="s">
        <v>354</v>
      </c>
      <c r="N27" s="9">
        <v>41344</v>
      </c>
      <c r="O27" s="7"/>
      <c r="P27" s="10">
        <f t="shared" ca="1" si="0"/>
        <v>7.0910335386721428</v>
      </c>
      <c r="Q27" s="7" t="s">
        <v>185</v>
      </c>
      <c r="R27" s="7" t="s">
        <v>28</v>
      </c>
      <c r="S27" s="11">
        <v>5.9758849877794606</v>
      </c>
    </row>
    <row r="28" spans="1:19" x14ac:dyDescent="0.25">
      <c r="A28" s="7" t="s">
        <v>353</v>
      </c>
      <c r="B28" s="12" t="s">
        <v>186</v>
      </c>
      <c r="C28" s="7" t="s">
        <v>187</v>
      </c>
      <c r="D28" s="7" t="s">
        <v>188</v>
      </c>
      <c r="E28" s="7" t="s">
        <v>189</v>
      </c>
      <c r="F28" s="7" t="s">
        <v>22</v>
      </c>
      <c r="G28" s="7" t="s">
        <v>190</v>
      </c>
      <c r="H28" s="7" t="s">
        <v>24</v>
      </c>
      <c r="I28" s="7" t="str">
        <f>VLOOKUP(B28,'[1]March master payroll'!$B$3:$J$264,9,FALSE)</f>
        <v>Transport</v>
      </c>
      <c r="J28" s="7" t="s">
        <v>25</v>
      </c>
      <c r="K28" s="7" t="s">
        <v>74</v>
      </c>
      <c r="L28" s="7" t="str">
        <f>VLOOKUP(B28,'[1]March master payroll'!$B$3:$I$251,8,FALSE)</f>
        <v>Driver/Operations Assistant</v>
      </c>
      <c r="M28" s="7" t="s">
        <v>354</v>
      </c>
      <c r="N28" s="9">
        <v>41414</v>
      </c>
      <c r="O28" s="7"/>
      <c r="P28" s="10">
        <f t="shared" ca="1" si="0"/>
        <v>6.8993839835728954</v>
      </c>
      <c r="Q28" s="7" t="s">
        <v>191</v>
      </c>
      <c r="R28" s="7" t="s">
        <v>28</v>
      </c>
      <c r="S28" s="11">
        <v>5.9281365702187987</v>
      </c>
    </row>
    <row r="29" spans="1:19" x14ac:dyDescent="0.25">
      <c r="A29" s="7" t="s">
        <v>353</v>
      </c>
      <c r="B29" s="12" t="s">
        <v>192</v>
      </c>
      <c r="C29" s="7" t="s">
        <v>193</v>
      </c>
      <c r="D29" s="7" t="s">
        <v>194</v>
      </c>
      <c r="E29" s="7" t="s">
        <v>195</v>
      </c>
      <c r="F29" s="7" t="s">
        <v>22</v>
      </c>
      <c r="G29" s="7" t="s">
        <v>196</v>
      </c>
      <c r="H29" s="7" t="s">
        <v>24</v>
      </c>
      <c r="I29" s="7" t="str">
        <f>VLOOKUP(B29,'[1]March master payroll'!$B$3:$J$264,9,FALSE)</f>
        <v>Transport</v>
      </c>
      <c r="J29" s="7" t="s">
        <v>25</v>
      </c>
      <c r="K29" s="7" t="s">
        <v>74</v>
      </c>
      <c r="L29" s="7" t="str">
        <f>VLOOKUP(B29,'[1]March master payroll'!$B$3:$I$251,8,FALSE)</f>
        <v>Driver/Operations Assistant</v>
      </c>
      <c r="M29" s="7" t="s">
        <v>354</v>
      </c>
      <c r="N29" s="9">
        <v>41414</v>
      </c>
      <c r="O29" s="7"/>
      <c r="P29" s="10">
        <f t="shared" ca="1" si="0"/>
        <v>6.8993839835728954</v>
      </c>
      <c r="Q29" s="7" t="s">
        <v>197</v>
      </c>
      <c r="R29" s="7" t="s">
        <v>28</v>
      </c>
      <c r="S29" s="11">
        <v>5.7071296089380237</v>
      </c>
    </row>
    <row r="30" spans="1:19" x14ac:dyDescent="0.25">
      <c r="A30" s="7" t="s">
        <v>353</v>
      </c>
      <c r="B30" s="12" t="s">
        <v>198</v>
      </c>
      <c r="C30" s="7" t="s">
        <v>199</v>
      </c>
      <c r="D30" s="7" t="s">
        <v>200</v>
      </c>
      <c r="E30" s="7" t="s">
        <v>34</v>
      </c>
      <c r="F30" s="7" t="s">
        <v>22</v>
      </c>
      <c r="G30" s="7" t="s">
        <v>201</v>
      </c>
      <c r="H30" s="7" t="s">
        <v>24</v>
      </c>
      <c r="I30" s="7" t="str">
        <f>VLOOKUP(B30,'[1]March master payroll'!$B$3:$J$264,9,FALSE)</f>
        <v>Administration</v>
      </c>
      <c r="J30" s="7" t="s">
        <v>34</v>
      </c>
      <c r="K30" s="7" t="s">
        <v>166</v>
      </c>
      <c r="L30" s="7" t="str">
        <f>VLOOKUP(B30,'[1]March master payroll'!$B$3:$I$251,8,FALSE)</f>
        <v>Office Operations Manager</v>
      </c>
      <c r="M30" s="7" t="s">
        <v>354</v>
      </c>
      <c r="N30" s="9">
        <v>41449</v>
      </c>
      <c r="O30" s="7"/>
      <c r="P30" s="10">
        <f t="shared" ca="1" si="0"/>
        <v>6.8035592060232721</v>
      </c>
      <c r="Q30" s="7" t="s">
        <v>202</v>
      </c>
      <c r="R30" s="7" t="s">
        <v>28</v>
      </c>
      <c r="S30" s="11">
        <v>5.5836658435311719</v>
      </c>
    </row>
    <row r="31" spans="1:19" x14ac:dyDescent="0.25">
      <c r="A31" s="7" t="s">
        <v>353</v>
      </c>
      <c r="B31" s="12" t="s">
        <v>203</v>
      </c>
      <c r="C31" s="7" t="s">
        <v>204</v>
      </c>
      <c r="D31" s="7" t="s">
        <v>205</v>
      </c>
      <c r="E31" s="7" t="s">
        <v>206</v>
      </c>
      <c r="F31" s="7" t="s">
        <v>22</v>
      </c>
      <c r="G31" s="7" t="s">
        <v>207</v>
      </c>
      <c r="H31" s="7" t="s">
        <v>24</v>
      </c>
      <c r="I31" s="7" t="str">
        <f>VLOOKUP(B31,'[1]March master payroll'!$B$3:$J$264,9,FALSE)</f>
        <v>IT</v>
      </c>
      <c r="J31" s="7" t="s">
        <v>85</v>
      </c>
      <c r="K31" s="7" t="s">
        <v>166</v>
      </c>
      <c r="L31" s="7" t="str">
        <f>VLOOKUP(B31,'[1]March master payroll'!$B$3:$I$251,8,FALSE)</f>
        <v>IT Support &amp; Design Manager</v>
      </c>
      <c r="M31" s="7" t="s">
        <v>354</v>
      </c>
      <c r="N31" s="9">
        <v>41463</v>
      </c>
      <c r="O31" s="7"/>
      <c r="P31" s="10">
        <f t="shared" ca="1" si="0"/>
        <v>6.7652292950034223</v>
      </c>
      <c r="Q31" s="7" t="s">
        <v>208</v>
      </c>
      <c r="R31" s="7" t="s">
        <v>28</v>
      </c>
      <c r="S31" s="11">
        <v>5.5795731220259723</v>
      </c>
    </row>
    <row r="32" spans="1:19" x14ac:dyDescent="0.25">
      <c r="A32" s="7" t="s">
        <v>353</v>
      </c>
      <c r="B32" s="12" t="s">
        <v>209</v>
      </c>
      <c r="C32" s="7" t="s">
        <v>210</v>
      </c>
      <c r="D32" s="7" t="s">
        <v>211</v>
      </c>
      <c r="E32" s="7" t="s">
        <v>212</v>
      </c>
      <c r="F32" s="7" t="s">
        <v>22</v>
      </c>
      <c r="G32" s="7" t="s">
        <v>213</v>
      </c>
      <c r="H32" s="7" t="s">
        <v>24</v>
      </c>
      <c r="I32" s="7" t="str">
        <f>VLOOKUP(B32,'[1]March master payroll'!$B$3:$J$264,9,FALSE)</f>
        <v>IT</v>
      </c>
      <c r="J32" s="7" t="s">
        <v>206</v>
      </c>
      <c r="K32" s="7" t="s">
        <v>214</v>
      </c>
      <c r="L32" s="7" t="str">
        <f>VLOOKUP(B32,'[1]March master payroll'!$B$3:$I$251,8,FALSE)</f>
        <v>IT Advisor</v>
      </c>
      <c r="M32" s="7" t="s">
        <v>354</v>
      </c>
      <c r="N32" s="9">
        <v>41487</v>
      </c>
      <c r="O32" s="7"/>
      <c r="P32" s="10">
        <f t="shared" ca="1" si="0"/>
        <v>6.6995208761122518</v>
      </c>
      <c r="Q32" s="7" t="s">
        <v>215</v>
      </c>
      <c r="R32" s="7" t="s">
        <v>28</v>
      </c>
      <c r="S32" s="11">
        <v>5.4745266033925191</v>
      </c>
    </row>
    <row r="33" spans="1:19" x14ac:dyDescent="0.25">
      <c r="A33" s="7" t="s">
        <v>353</v>
      </c>
      <c r="B33" s="12" t="s">
        <v>216</v>
      </c>
      <c r="C33" s="7" t="s">
        <v>139</v>
      </c>
      <c r="D33" s="7" t="s">
        <v>217</v>
      </c>
      <c r="E33" s="7" t="s">
        <v>218</v>
      </c>
      <c r="F33" s="7" t="s">
        <v>22</v>
      </c>
      <c r="G33" s="7" t="s">
        <v>219</v>
      </c>
      <c r="H33" s="7" t="s">
        <v>24</v>
      </c>
      <c r="I33" s="7" t="str">
        <f>VLOOKUP(B33,'[1]March master payroll'!$B$3:$J$264,9,FALSE)</f>
        <v>Administration</v>
      </c>
      <c r="J33" s="7" t="s">
        <v>34</v>
      </c>
      <c r="K33" s="7" t="s">
        <v>42</v>
      </c>
      <c r="L33" s="7" t="str">
        <f>VLOOKUP(B33,'[1]March master payroll'!$B$3:$I$251,8,FALSE)</f>
        <v xml:space="preserve">Technician and General Services Supervisor </v>
      </c>
      <c r="M33" s="7" t="s">
        <v>354</v>
      </c>
      <c r="N33" s="9">
        <v>41519</v>
      </c>
      <c r="O33" s="7"/>
      <c r="P33" s="10">
        <f t="shared" ca="1" si="0"/>
        <v>6.6119096509240247</v>
      </c>
      <c r="Q33" s="7" t="s">
        <v>220</v>
      </c>
      <c r="R33" s="7" t="s">
        <v>28</v>
      </c>
      <c r="S33" s="11">
        <v>5.060414122433361</v>
      </c>
    </row>
    <row r="34" spans="1:19" x14ac:dyDescent="0.25">
      <c r="A34" s="7" t="s">
        <v>353</v>
      </c>
      <c r="B34" s="12" t="s">
        <v>221</v>
      </c>
      <c r="C34" s="7" t="s">
        <v>222</v>
      </c>
      <c r="D34" s="7" t="s">
        <v>223</v>
      </c>
      <c r="E34" s="7" t="s">
        <v>224</v>
      </c>
      <c r="F34" s="7" t="s">
        <v>22</v>
      </c>
      <c r="G34" s="7" t="s">
        <v>225</v>
      </c>
      <c r="H34" s="7" t="s">
        <v>24</v>
      </c>
      <c r="I34" s="7" t="str">
        <f>VLOOKUP(B34,'[1]March master payroll'!$B$3:$J$264,9,FALSE)</f>
        <v>Transport</v>
      </c>
      <c r="J34" s="7" t="s">
        <v>25</v>
      </c>
      <c r="K34" s="7" t="s">
        <v>74</v>
      </c>
      <c r="L34" s="7" t="str">
        <f>VLOOKUP(B34,'[1]March master payroll'!$B$3:$I$251,8,FALSE)</f>
        <v>Driver/Operations Assistant</v>
      </c>
      <c r="M34" s="7" t="s">
        <v>354</v>
      </c>
      <c r="N34" s="9">
        <v>41549</v>
      </c>
      <c r="O34" s="7"/>
      <c r="P34" s="10">
        <f t="shared" ca="1" si="0"/>
        <v>6.5297741273100618</v>
      </c>
      <c r="Q34" s="7" t="s">
        <v>226</v>
      </c>
      <c r="R34" s="7" t="s">
        <v>28</v>
      </c>
      <c r="S34" s="11">
        <v>5.3265065089544681</v>
      </c>
    </row>
    <row r="35" spans="1:19" x14ac:dyDescent="0.25">
      <c r="A35" s="7" t="s">
        <v>353</v>
      </c>
      <c r="B35" s="12" t="s">
        <v>227</v>
      </c>
      <c r="C35" s="7" t="s">
        <v>228</v>
      </c>
      <c r="D35" s="7" t="s">
        <v>229</v>
      </c>
      <c r="E35" s="7" t="s">
        <v>230</v>
      </c>
      <c r="F35" s="7" t="s">
        <v>22</v>
      </c>
      <c r="G35" s="7" t="s">
        <v>231</v>
      </c>
      <c r="H35" s="7" t="s">
        <v>24</v>
      </c>
      <c r="I35" s="7" t="str">
        <f>VLOOKUP(B35,'[1]March master payroll'!$B$3:$J$264,9,FALSE)</f>
        <v>Transport</v>
      </c>
      <c r="J35" s="7" t="s">
        <v>25</v>
      </c>
      <c r="K35" s="7" t="s">
        <v>74</v>
      </c>
      <c r="L35" s="7" t="str">
        <f>VLOOKUP(B35,'[1]March master payroll'!$B$3:$I$251,8,FALSE)</f>
        <v>Driver/Operations Assistant</v>
      </c>
      <c r="M35" s="7" t="s">
        <v>354</v>
      </c>
      <c r="N35" s="9">
        <v>41568</v>
      </c>
      <c r="O35" s="7"/>
      <c r="P35" s="10">
        <f t="shared" ca="1" si="0"/>
        <v>6.4777549623545516</v>
      </c>
      <c r="Q35" s="7" t="s">
        <v>232</v>
      </c>
      <c r="R35" s="7" t="s">
        <v>28</v>
      </c>
      <c r="S35" s="11">
        <v>5.231009673833146</v>
      </c>
    </row>
    <row r="36" spans="1:19" x14ac:dyDescent="0.25">
      <c r="A36" s="7" t="s">
        <v>353</v>
      </c>
      <c r="B36" s="12" t="s">
        <v>233</v>
      </c>
      <c r="C36" s="7" t="s">
        <v>58</v>
      </c>
      <c r="D36" s="7" t="s">
        <v>234</v>
      </c>
      <c r="E36" s="7" t="s">
        <v>235</v>
      </c>
      <c r="F36" s="7" t="s">
        <v>22</v>
      </c>
      <c r="G36" s="7" t="s">
        <v>236</v>
      </c>
      <c r="H36" s="7" t="s">
        <v>24</v>
      </c>
      <c r="I36" s="7" t="str">
        <f>VLOOKUP(B36,'[1]March master payroll'!$B$3:$J$264,9,FALSE)</f>
        <v>Transport</v>
      </c>
      <c r="J36" s="7" t="s">
        <v>25</v>
      </c>
      <c r="K36" s="7" t="s">
        <v>74</v>
      </c>
      <c r="L36" s="7" t="str">
        <f>VLOOKUP(B36,'[1]March master payroll'!$B$3:$I$251,8,FALSE)</f>
        <v>Driver/Operations Assistant</v>
      </c>
      <c r="M36" s="7" t="s">
        <v>354</v>
      </c>
      <c r="N36" s="9">
        <v>41570</v>
      </c>
      <c r="O36" s="7"/>
      <c r="P36" s="10">
        <f t="shared" ca="1" si="0"/>
        <v>6.4722792607802875</v>
      </c>
      <c r="Q36" s="7" t="s">
        <v>237</v>
      </c>
      <c r="R36" s="7" t="s">
        <v>28</v>
      </c>
      <c r="S36" s="11">
        <v>5.1689367310042869</v>
      </c>
    </row>
    <row r="37" spans="1:19" x14ac:dyDescent="0.25">
      <c r="A37" s="7" t="s">
        <v>353</v>
      </c>
      <c r="B37" s="12" t="s">
        <v>238</v>
      </c>
      <c r="C37" s="7" t="s">
        <v>239</v>
      </c>
      <c r="D37" s="7" t="s">
        <v>240</v>
      </c>
      <c r="E37" s="7" t="s">
        <v>241</v>
      </c>
      <c r="F37" s="7" t="s">
        <v>22</v>
      </c>
      <c r="G37" s="7" t="s">
        <v>242</v>
      </c>
      <c r="H37" s="7" t="s">
        <v>24</v>
      </c>
      <c r="I37" s="7" t="str">
        <f>VLOOKUP(B37,'[1]March master payroll'!$B$3:$J$264,9,FALSE)</f>
        <v>HR</v>
      </c>
      <c r="J37" s="7" t="s">
        <v>85</v>
      </c>
      <c r="K37" s="7" t="s">
        <v>243</v>
      </c>
      <c r="L37" s="7" t="str">
        <f>VLOOKUP(B37,'[1]March master payroll'!$B$3:$I$251,8,FALSE)</f>
        <v>HR Specialist</v>
      </c>
      <c r="M37" s="7" t="s">
        <v>354</v>
      </c>
      <c r="N37" s="9">
        <v>41603</v>
      </c>
      <c r="O37" s="7"/>
      <c r="P37" s="10">
        <f t="shared" ca="1" si="0"/>
        <v>6.3819301848049284</v>
      </c>
      <c r="Q37" s="7" t="s">
        <v>244</v>
      </c>
      <c r="R37" s="7" t="s">
        <v>28</v>
      </c>
      <c r="S37" s="11">
        <v>5.1641618892482199</v>
      </c>
    </row>
    <row r="38" spans="1:19" x14ac:dyDescent="0.25">
      <c r="A38" s="7" t="s">
        <v>353</v>
      </c>
      <c r="B38" s="12" t="s">
        <v>245</v>
      </c>
      <c r="C38" s="7" t="s">
        <v>246</v>
      </c>
      <c r="D38" s="7" t="s">
        <v>247</v>
      </c>
      <c r="E38" s="7" t="s">
        <v>248</v>
      </c>
      <c r="F38" s="7" t="s">
        <v>22</v>
      </c>
      <c r="G38" s="7" t="s">
        <v>249</v>
      </c>
      <c r="H38" s="7" t="s">
        <v>24</v>
      </c>
      <c r="I38" s="7" t="str">
        <f>VLOOKUP(B38,'[1]March master payroll'!$B$3:$J$264,9,FALSE)</f>
        <v>Administration</v>
      </c>
      <c r="J38" s="7" t="s">
        <v>34</v>
      </c>
      <c r="K38" s="7" t="s">
        <v>35</v>
      </c>
      <c r="L38" s="7" t="str">
        <f>VLOOKUP(B38,'[1]March master payroll'!$B$3:$I$251,8,FALSE)</f>
        <v>Office Attendant</v>
      </c>
      <c r="M38" s="7" t="s">
        <v>354</v>
      </c>
      <c r="N38" s="9">
        <v>41687</v>
      </c>
      <c r="O38" s="7"/>
      <c r="P38" s="10">
        <f t="shared" ca="1" si="0"/>
        <v>6.151950718685832</v>
      </c>
      <c r="Q38" s="7" t="s">
        <v>250</v>
      </c>
      <c r="R38" s="7" t="s">
        <v>28</v>
      </c>
      <c r="S38" s="11">
        <v>0.40744363723757893</v>
      </c>
    </row>
    <row r="39" spans="1:19" x14ac:dyDescent="0.25">
      <c r="A39" s="7" t="s">
        <v>353</v>
      </c>
      <c r="B39" s="12" t="s">
        <v>251</v>
      </c>
      <c r="C39" s="7" t="s">
        <v>252</v>
      </c>
      <c r="D39" s="7" t="s">
        <v>253</v>
      </c>
      <c r="E39" s="7" t="s">
        <v>254</v>
      </c>
      <c r="F39" s="7" t="s">
        <v>22</v>
      </c>
      <c r="G39" s="7" t="s">
        <v>255</v>
      </c>
      <c r="H39" s="7" t="s">
        <v>24</v>
      </c>
      <c r="I39" s="7" t="str">
        <f>VLOOKUP(B39,'[1]March master payroll'!$B$3:$J$264,9,FALSE)</f>
        <v>Transport</v>
      </c>
      <c r="J39" s="7" t="s">
        <v>25</v>
      </c>
      <c r="K39" s="7" t="s">
        <v>74</v>
      </c>
      <c r="L39" s="7" t="str">
        <f>VLOOKUP(B39,'[1]March master payroll'!$B$3:$I$251,8,FALSE)</f>
        <v>Driver/Operations Assistant</v>
      </c>
      <c r="M39" s="7" t="s">
        <v>354</v>
      </c>
      <c r="N39" s="9">
        <v>41715</v>
      </c>
      <c r="O39" s="7"/>
      <c r="P39" s="10">
        <f t="shared" ca="1" si="0"/>
        <v>6.0752908966461332</v>
      </c>
      <c r="Q39" s="7" t="s">
        <v>256</v>
      </c>
      <c r="R39" s="7" t="s">
        <v>28</v>
      </c>
      <c r="S39" s="11">
        <v>5.003863630294572</v>
      </c>
    </row>
    <row r="40" spans="1:19" x14ac:dyDescent="0.25">
      <c r="A40" s="7" t="s">
        <v>353</v>
      </c>
      <c r="B40" s="12" t="s">
        <v>257</v>
      </c>
      <c r="C40" s="7" t="s">
        <v>91</v>
      </c>
      <c r="D40" s="7" t="s">
        <v>258</v>
      </c>
      <c r="E40" s="7" t="s">
        <v>259</v>
      </c>
      <c r="F40" s="7" t="s">
        <v>22</v>
      </c>
      <c r="G40" s="7" t="s">
        <v>260</v>
      </c>
      <c r="H40" s="7" t="s">
        <v>24</v>
      </c>
      <c r="I40" s="7" t="str">
        <f>VLOOKUP(B40,'[1]March master payroll'!$B$3:$J$264,9,FALSE)</f>
        <v>Transport</v>
      </c>
      <c r="J40" s="7" t="s">
        <v>25</v>
      </c>
      <c r="K40" s="7" t="s">
        <v>74</v>
      </c>
      <c r="L40" s="7" t="str">
        <f>VLOOKUP(B40,'[1]March master payroll'!$B$3:$I$251,8,FALSE)</f>
        <v>Driver/Operations Assistant</v>
      </c>
      <c r="M40" s="7" t="s">
        <v>354</v>
      </c>
      <c r="N40" s="9">
        <v>41730</v>
      </c>
      <c r="O40" s="7"/>
      <c r="P40" s="10">
        <f t="shared" ca="1" si="0"/>
        <v>6.0342231348391513</v>
      </c>
      <c r="Q40" s="7" t="s">
        <v>261</v>
      </c>
      <c r="R40" s="7" t="s">
        <v>28</v>
      </c>
      <c r="S40" s="11">
        <v>5.0038636302945712</v>
      </c>
    </row>
    <row r="41" spans="1:19" x14ac:dyDescent="0.25">
      <c r="A41" s="7" t="s">
        <v>353</v>
      </c>
      <c r="B41" s="12" t="s">
        <v>262</v>
      </c>
      <c r="C41" s="7" t="s">
        <v>263</v>
      </c>
      <c r="D41" s="7" t="s">
        <v>264</v>
      </c>
      <c r="E41" s="7" t="s">
        <v>265</v>
      </c>
      <c r="F41" s="7" t="s">
        <v>22</v>
      </c>
      <c r="G41" s="7" t="s">
        <v>266</v>
      </c>
      <c r="H41" s="7" t="s">
        <v>24</v>
      </c>
      <c r="I41" s="7" t="str">
        <f>VLOOKUP(B41,'[1]March master payroll'!$B$3:$J$264,9,FALSE)</f>
        <v>Transport</v>
      </c>
      <c r="J41" s="7" t="s">
        <v>25</v>
      </c>
      <c r="K41" s="7" t="s">
        <v>74</v>
      </c>
      <c r="L41" s="7" t="str">
        <f>VLOOKUP(B41,'[1]March master payroll'!$B$3:$I$251,8,FALSE)</f>
        <v>Driver/Operations Assistant</v>
      </c>
      <c r="M41" s="7" t="s">
        <v>354</v>
      </c>
      <c r="N41" s="9">
        <v>41743</v>
      </c>
      <c r="O41" s="7"/>
      <c r="P41" s="10">
        <f t="shared" ca="1" si="0"/>
        <v>5.9986310746064335</v>
      </c>
      <c r="Q41" s="7" t="s">
        <v>267</v>
      </c>
      <c r="R41" s="7" t="s">
        <v>28</v>
      </c>
      <c r="S41" s="11">
        <v>5.0038636302945712</v>
      </c>
    </row>
    <row r="42" spans="1:19" x14ac:dyDescent="0.25">
      <c r="A42" s="7" t="s">
        <v>353</v>
      </c>
      <c r="B42" s="12" t="s">
        <v>268</v>
      </c>
      <c r="C42" s="7" t="s">
        <v>269</v>
      </c>
      <c r="D42" s="7" t="s">
        <v>270</v>
      </c>
      <c r="E42" s="7" t="s">
        <v>271</v>
      </c>
      <c r="F42" s="7" t="s">
        <v>272</v>
      </c>
      <c r="G42" s="7" t="s">
        <v>273</v>
      </c>
      <c r="H42" s="7" t="s">
        <v>24</v>
      </c>
      <c r="I42" s="7" t="str">
        <f>VLOOKUP(B42,'[1]March master payroll'!$B$3:$J$264,9,FALSE)</f>
        <v>HR</v>
      </c>
      <c r="J42" s="7" t="s">
        <v>85</v>
      </c>
      <c r="K42" s="7" t="s">
        <v>243</v>
      </c>
      <c r="L42" s="7" t="str">
        <f>VLOOKUP(B42,'[1]March master payroll'!$B$3:$I$251,8,FALSE)</f>
        <v>HR Specialist</v>
      </c>
      <c r="M42" s="7" t="s">
        <v>354</v>
      </c>
      <c r="N42" s="9">
        <v>41834</v>
      </c>
      <c r="O42" s="7"/>
      <c r="P42" s="10">
        <f t="shared" ca="1" si="0"/>
        <v>5.7494866529774127</v>
      </c>
      <c r="Q42" s="7" t="s">
        <v>274</v>
      </c>
      <c r="R42" s="7" t="s">
        <v>28</v>
      </c>
      <c r="S42" s="11">
        <v>17.298725803119297</v>
      </c>
    </row>
    <row r="43" spans="1:19" x14ac:dyDescent="0.25">
      <c r="A43" s="7" t="s">
        <v>353</v>
      </c>
      <c r="B43" s="12" t="s">
        <v>275</v>
      </c>
      <c r="C43" s="7" t="s">
        <v>276</v>
      </c>
      <c r="D43" s="7" t="s">
        <v>277</v>
      </c>
      <c r="E43" s="7" t="s">
        <v>278</v>
      </c>
      <c r="F43" s="7" t="s">
        <v>22</v>
      </c>
      <c r="G43" s="7" t="s">
        <v>279</v>
      </c>
      <c r="H43" s="7" t="s">
        <v>24</v>
      </c>
      <c r="I43" s="7" t="str">
        <f>VLOOKUP(B43,'[1]March master payroll'!$B$3:$J$264,9,FALSE)</f>
        <v>Transport</v>
      </c>
      <c r="J43" s="7" t="s">
        <v>25</v>
      </c>
      <c r="K43" s="7" t="s">
        <v>74</v>
      </c>
      <c r="L43" s="7" t="str">
        <f>VLOOKUP(B43,'[1]March master payroll'!$B$3:$I$251,8,FALSE)</f>
        <v>Driver/Operations Assistant</v>
      </c>
      <c r="M43" s="7" t="s">
        <v>354</v>
      </c>
      <c r="N43" s="9">
        <v>41862</v>
      </c>
      <c r="O43" s="7"/>
      <c r="P43" s="10">
        <f t="shared" ca="1" si="0"/>
        <v>5.6728268309377139</v>
      </c>
      <c r="Q43" s="7" t="s">
        <v>280</v>
      </c>
      <c r="R43" s="7" t="s">
        <v>28</v>
      </c>
      <c r="S43" s="11">
        <v>19.004869008081904</v>
      </c>
    </row>
    <row r="44" spans="1:19" x14ac:dyDescent="0.25">
      <c r="A44" s="7" t="s">
        <v>353</v>
      </c>
      <c r="B44" s="12" t="s">
        <v>281</v>
      </c>
      <c r="C44" s="7" t="s">
        <v>282</v>
      </c>
      <c r="D44" s="7" t="s">
        <v>283</v>
      </c>
      <c r="E44" s="7" t="s">
        <v>284</v>
      </c>
      <c r="F44" s="7" t="s">
        <v>22</v>
      </c>
      <c r="G44" s="7" t="s">
        <v>285</v>
      </c>
      <c r="H44" s="7" t="s">
        <v>24</v>
      </c>
      <c r="I44" s="7" t="str">
        <f>VLOOKUP(B44,'[1]March master payroll'!$B$3:$J$264,9,FALSE)</f>
        <v>Transport</v>
      </c>
      <c r="J44" s="7" t="s">
        <v>25</v>
      </c>
      <c r="K44" s="7" t="s">
        <v>74</v>
      </c>
      <c r="L44" s="7" t="str">
        <f>VLOOKUP(B44,'[1]March master payroll'!$B$3:$I$251,8,FALSE)</f>
        <v>Driver/Operations Assistant</v>
      </c>
      <c r="M44" s="7" t="s">
        <v>354</v>
      </c>
      <c r="N44" s="9">
        <v>41911</v>
      </c>
      <c r="O44" s="7"/>
      <c r="P44" s="10">
        <f t="shared" ca="1" si="0"/>
        <v>5.5386721423682408</v>
      </c>
      <c r="Q44" s="7" t="s">
        <v>286</v>
      </c>
      <c r="R44" s="7" t="s">
        <v>28</v>
      </c>
      <c r="S44" s="11">
        <v>11.358825469508147</v>
      </c>
    </row>
    <row r="45" spans="1:19" x14ac:dyDescent="0.25">
      <c r="A45" s="7" t="s">
        <v>353</v>
      </c>
      <c r="B45" s="12" t="s">
        <v>287</v>
      </c>
      <c r="C45" s="7" t="s">
        <v>288</v>
      </c>
      <c r="D45" s="7" t="s">
        <v>289</v>
      </c>
      <c r="E45" s="7" t="s">
        <v>290</v>
      </c>
      <c r="F45" s="7" t="s">
        <v>22</v>
      </c>
      <c r="G45" s="7" t="s">
        <v>291</v>
      </c>
      <c r="H45" s="7" t="s">
        <v>24</v>
      </c>
      <c r="I45" s="7" t="str">
        <f>VLOOKUP(B45,'[1]March master payroll'!$B$3:$J$264,9,FALSE)</f>
        <v>Transport</v>
      </c>
      <c r="J45" s="7" t="s">
        <v>25</v>
      </c>
      <c r="K45" s="7" t="s">
        <v>74</v>
      </c>
      <c r="L45" s="7" t="str">
        <f>VLOOKUP(B45,'[1]March master payroll'!$B$3:$I$251,8,FALSE)</f>
        <v>Driver/Operations Assistant</v>
      </c>
      <c r="M45" s="7" t="s">
        <v>354</v>
      </c>
      <c r="N45" s="9">
        <v>41911</v>
      </c>
      <c r="O45" s="7"/>
      <c r="P45" s="10">
        <f t="shared" ca="1" si="0"/>
        <v>5.5386721423682408</v>
      </c>
      <c r="Q45" s="7" t="s">
        <v>292</v>
      </c>
      <c r="R45" s="7" t="s">
        <v>28</v>
      </c>
      <c r="S45" s="11">
        <v>7.9164224666798795</v>
      </c>
    </row>
    <row r="46" spans="1:19" x14ac:dyDescent="0.25">
      <c r="A46" s="7" t="s">
        <v>353</v>
      </c>
      <c r="B46" s="12" t="s">
        <v>293</v>
      </c>
      <c r="C46" s="7" t="s">
        <v>294</v>
      </c>
      <c r="D46" s="7" t="s">
        <v>295</v>
      </c>
      <c r="E46" s="7" t="s">
        <v>296</v>
      </c>
      <c r="F46" s="7" t="s">
        <v>22</v>
      </c>
      <c r="G46" s="7" t="s">
        <v>297</v>
      </c>
      <c r="H46" s="7" t="s">
        <v>24</v>
      </c>
      <c r="I46" s="7" t="str">
        <f>VLOOKUP(B46,'[1]March master payroll'!$B$3:$J$264,9,FALSE)</f>
        <v>Administration</v>
      </c>
      <c r="J46" s="7" t="s">
        <v>34</v>
      </c>
      <c r="K46" s="7" t="s">
        <v>35</v>
      </c>
      <c r="L46" s="7" t="str">
        <f>VLOOKUP(B46,'[1]March master payroll'!$B$3:$I$251,8,FALSE)</f>
        <v>Office Attendant</v>
      </c>
      <c r="M46" s="7" t="s">
        <v>354</v>
      </c>
      <c r="N46" s="9">
        <v>41913</v>
      </c>
      <c r="O46" s="7"/>
      <c r="P46" s="10">
        <f t="shared" ca="1" si="0"/>
        <v>5.5331964407939767</v>
      </c>
      <c r="Q46" s="7" t="s">
        <v>298</v>
      </c>
      <c r="R46" s="7" t="s">
        <v>28</v>
      </c>
      <c r="S46" s="11">
        <v>10.375722703126369</v>
      </c>
    </row>
    <row r="47" spans="1:19" x14ac:dyDescent="0.25">
      <c r="A47" s="7" t="s">
        <v>353</v>
      </c>
      <c r="B47" s="12" t="s">
        <v>299</v>
      </c>
      <c r="C47" s="7" t="s">
        <v>300</v>
      </c>
      <c r="D47" s="7" t="s">
        <v>301</v>
      </c>
      <c r="E47" s="7" t="s">
        <v>302</v>
      </c>
      <c r="F47" s="7" t="s">
        <v>22</v>
      </c>
      <c r="G47" s="13" t="s">
        <v>303</v>
      </c>
      <c r="H47" s="7" t="s">
        <v>24</v>
      </c>
      <c r="I47" s="7" t="str">
        <f>VLOOKUP(B47,'[1]March master payroll'!$B$3:$J$264,9,FALSE)</f>
        <v>Administration</v>
      </c>
      <c r="J47" s="7" t="s">
        <v>34</v>
      </c>
      <c r="K47" s="7" t="s">
        <v>35</v>
      </c>
      <c r="L47" s="7" t="str">
        <f>VLOOKUP(B47,'[1]March master payroll'!$B$3:$I$251,8,FALSE)</f>
        <v>Office Attendant</v>
      </c>
      <c r="M47" s="7" t="s">
        <v>354</v>
      </c>
      <c r="N47" s="9">
        <v>41919</v>
      </c>
      <c r="O47" s="7"/>
      <c r="P47" s="10">
        <f t="shared" ca="1" si="0"/>
        <v>5.5167693360711842</v>
      </c>
      <c r="Q47" s="7" t="s">
        <v>304</v>
      </c>
      <c r="R47" s="7" t="s">
        <v>28</v>
      </c>
      <c r="S47" s="11">
        <v>5.1097803675859836</v>
      </c>
    </row>
    <row r="48" spans="1:19" x14ac:dyDescent="0.25">
      <c r="A48" s="7" t="s">
        <v>353</v>
      </c>
      <c r="B48" s="12" t="s">
        <v>305</v>
      </c>
      <c r="C48" s="7" t="s">
        <v>306</v>
      </c>
      <c r="D48" s="7" t="s">
        <v>307</v>
      </c>
      <c r="E48" s="7" t="s">
        <v>308</v>
      </c>
      <c r="F48" s="7" t="s">
        <v>22</v>
      </c>
      <c r="G48" s="13" t="s">
        <v>309</v>
      </c>
      <c r="H48" s="7" t="s">
        <v>24</v>
      </c>
      <c r="I48" s="7" t="str">
        <f>VLOOKUP(B48,'[1]March master payroll'!$B$3:$J$264,9,FALSE)</f>
        <v>Administration</v>
      </c>
      <c r="J48" s="7" t="s">
        <v>34</v>
      </c>
      <c r="K48" s="7" t="s">
        <v>35</v>
      </c>
      <c r="L48" s="7" t="str">
        <f>VLOOKUP(B48,'[1]March master payroll'!$B$3:$I$251,8,FALSE)</f>
        <v>Office Attendant</v>
      </c>
      <c r="M48" s="7" t="s">
        <v>354</v>
      </c>
      <c r="N48" s="9">
        <v>41925</v>
      </c>
      <c r="O48" s="7"/>
      <c r="P48" s="10">
        <f t="shared" ca="1" si="0"/>
        <v>5.5003422313483918</v>
      </c>
      <c r="Q48" s="7" t="s">
        <v>310</v>
      </c>
      <c r="R48" s="7" t="s">
        <v>28</v>
      </c>
      <c r="S48" s="11">
        <v>5.2279110863748812</v>
      </c>
    </row>
    <row r="49" spans="1:19" x14ac:dyDescent="0.25">
      <c r="A49" s="7" t="s">
        <v>353</v>
      </c>
      <c r="B49" s="12" t="s">
        <v>311</v>
      </c>
      <c r="C49" s="7" t="s">
        <v>312</v>
      </c>
      <c r="D49" s="7" t="s">
        <v>313</v>
      </c>
      <c r="E49" s="7" t="s">
        <v>314</v>
      </c>
      <c r="F49" s="7" t="s">
        <v>22</v>
      </c>
      <c r="G49" s="13" t="s">
        <v>315</v>
      </c>
      <c r="H49" s="7" t="s">
        <v>24</v>
      </c>
      <c r="I49" s="7" t="str">
        <f>VLOOKUP(B49,'[1]March master payroll'!$B$3:$J$264,9,FALSE)</f>
        <v>Administration</v>
      </c>
      <c r="J49" s="7" t="s">
        <v>34</v>
      </c>
      <c r="K49" s="7" t="s">
        <v>35</v>
      </c>
      <c r="L49" s="7" t="str">
        <f>VLOOKUP(B49,'[1]March master payroll'!$B$3:$I$251,8,FALSE)</f>
        <v>Office Attendant</v>
      </c>
      <c r="M49" s="7" t="s">
        <v>354</v>
      </c>
      <c r="N49" s="9">
        <v>41925</v>
      </c>
      <c r="O49" s="7"/>
      <c r="P49" s="10">
        <f t="shared" ca="1" si="0"/>
        <v>5.5003422313483918</v>
      </c>
      <c r="Q49" s="7" t="s">
        <v>316</v>
      </c>
      <c r="R49" s="7" t="s">
        <v>28</v>
      </c>
      <c r="S49" s="11">
        <v>8.3295835459102996</v>
      </c>
    </row>
    <row r="50" spans="1:19" x14ac:dyDescent="0.25">
      <c r="A50" s="7" t="s">
        <v>353</v>
      </c>
      <c r="B50" s="12" t="s">
        <v>317</v>
      </c>
      <c r="C50" s="7" t="s">
        <v>318</v>
      </c>
      <c r="D50" s="7" t="s">
        <v>319</v>
      </c>
      <c r="E50" s="7" t="s">
        <v>320</v>
      </c>
      <c r="F50" s="7" t="s">
        <v>22</v>
      </c>
      <c r="G50" s="13" t="s">
        <v>321</v>
      </c>
      <c r="H50" s="7" t="s">
        <v>24</v>
      </c>
      <c r="I50" s="7" t="str">
        <f>VLOOKUP(B50,'[1]March master payroll'!$B$3:$J$264,9,FALSE)</f>
        <v>Administration</v>
      </c>
      <c r="J50" s="7" t="s">
        <v>34</v>
      </c>
      <c r="K50" s="7" t="s">
        <v>35</v>
      </c>
      <c r="L50" s="7" t="str">
        <f>VLOOKUP(B50,'[1]March master payroll'!$B$3:$I$251,8,FALSE)</f>
        <v>Office Attendant</v>
      </c>
      <c r="M50" s="7" t="s">
        <v>354</v>
      </c>
      <c r="N50" s="9">
        <v>41950</v>
      </c>
      <c r="O50" s="7"/>
      <c r="P50" s="10">
        <f t="shared" ca="1" si="0"/>
        <v>5.4318959616700893</v>
      </c>
      <c r="Q50" s="7" t="s">
        <v>322</v>
      </c>
      <c r="R50" s="7" t="s">
        <v>28</v>
      </c>
      <c r="S50" s="11">
        <v>9.7077798719244264</v>
      </c>
    </row>
    <row r="51" spans="1:19" x14ac:dyDescent="0.25">
      <c r="A51" s="7" t="s">
        <v>353</v>
      </c>
      <c r="B51" s="12" t="s">
        <v>323</v>
      </c>
      <c r="C51" s="7" t="s">
        <v>324</v>
      </c>
      <c r="D51" s="7" t="s">
        <v>325</v>
      </c>
      <c r="E51" s="7" t="s">
        <v>326</v>
      </c>
      <c r="F51" s="7" t="s">
        <v>22</v>
      </c>
      <c r="G51" s="13" t="s">
        <v>327</v>
      </c>
      <c r="H51" s="7" t="s">
        <v>24</v>
      </c>
      <c r="I51" s="7" t="str">
        <f>VLOOKUP(B51,'[1]March master payroll'!$B$3:$J$264,9,FALSE)</f>
        <v>Transport</v>
      </c>
      <c r="J51" s="7" t="s">
        <v>25</v>
      </c>
      <c r="K51" s="7" t="s">
        <v>74</v>
      </c>
      <c r="L51" s="7" t="str">
        <f>VLOOKUP(B51,'[1]March master payroll'!$B$3:$I$251,8,FALSE)</f>
        <v>Driver/Operations Assistant</v>
      </c>
      <c r="M51" s="7" t="s">
        <v>354</v>
      </c>
      <c r="N51" s="9">
        <v>41988</v>
      </c>
      <c r="O51" s="7"/>
      <c r="P51" s="10">
        <f t="shared" ca="1" si="0"/>
        <v>5.3278576317590689</v>
      </c>
      <c r="Q51" s="7" t="s">
        <v>328</v>
      </c>
      <c r="R51" s="7" t="s">
        <v>28</v>
      </c>
      <c r="S51" s="11">
        <v>7.4496207814305881</v>
      </c>
    </row>
    <row r="52" spans="1:19" x14ac:dyDescent="0.25">
      <c r="A52" s="7" t="s">
        <v>353</v>
      </c>
      <c r="B52" s="12" t="s">
        <v>329</v>
      </c>
      <c r="C52" s="7" t="s">
        <v>330</v>
      </c>
      <c r="D52" s="7" t="s">
        <v>331</v>
      </c>
      <c r="E52" s="7" t="s">
        <v>87</v>
      </c>
      <c r="F52" s="7" t="s">
        <v>22</v>
      </c>
      <c r="G52" s="7" t="s">
        <v>332</v>
      </c>
      <c r="H52" s="7" t="s">
        <v>333</v>
      </c>
      <c r="I52" s="7" t="s">
        <v>333</v>
      </c>
      <c r="J52" s="7" t="s">
        <v>334</v>
      </c>
      <c r="K52" s="7" t="s">
        <v>88</v>
      </c>
      <c r="L52" s="7" t="s">
        <v>335</v>
      </c>
      <c r="M52" s="7" t="s">
        <v>354</v>
      </c>
      <c r="N52" s="9"/>
      <c r="O52" s="7"/>
      <c r="P52" s="10"/>
      <c r="Q52" s="7"/>
      <c r="R52" s="7" t="s">
        <v>28</v>
      </c>
      <c r="S52" s="11">
        <v>0</v>
      </c>
    </row>
    <row r="53" spans="1:19" x14ac:dyDescent="0.25">
      <c r="A53" s="7" t="s">
        <v>353</v>
      </c>
      <c r="B53" s="7" t="s">
        <v>336</v>
      </c>
      <c r="C53" s="7" t="s">
        <v>337</v>
      </c>
      <c r="D53" s="7" t="s">
        <v>338</v>
      </c>
      <c r="E53" s="7" t="s">
        <v>339</v>
      </c>
      <c r="F53" s="7" t="s">
        <v>22</v>
      </c>
      <c r="G53" s="7" t="s">
        <v>340</v>
      </c>
      <c r="H53" s="7" t="s">
        <v>24</v>
      </c>
      <c r="I53" s="7" t="s">
        <v>341</v>
      </c>
      <c r="J53" s="7" t="s">
        <v>206</v>
      </c>
      <c r="K53" s="7" t="s">
        <v>342</v>
      </c>
      <c r="L53" s="7" t="s">
        <v>343</v>
      </c>
      <c r="M53" s="7" t="s">
        <v>355</v>
      </c>
      <c r="N53" s="9">
        <v>43605</v>
      </c>
      <c r="O53" s="7"/>
      <c r="P53" s="14">
        <f t="shared" ca="1" si="0"/>
        <v>0.90075290896646132</v>
      </c>
      <c r="Q53" s="7" t="s">
        <v>344</v>
      </c>
      <c r="R53" s="7" t="s">
        <v>28</v>
      </c>
      <c r="S53" s="11">
        <v>20</v>
      </c>
    </row>
    <row r="54" spans="1:19" x14ac:dyDescent="0.25">
      <c r="A54" s="7" t="s">
        <v>353</v>
      </c>
      <c r="B54" s="7" t="s">
        <v>345</v>
      </c>
      <c r="C54" s="7" t="s">
        <v>346</v>
      </c>
      <c r="D54" s="7" t="s">
        <v>347</v>
      </c>
      <c r="E54" s="7" t="s">
        <v>348</v>
      </c>
      <c r="F54" s="7" t="s">
        <v>22</v>
      </c>
      <c r="G54" s="7" t="s">
        <v>349</v>
      </c>
      <c r="H54" s="7" t="s">
        <v>24</v>
      </c>
      <c r="I54" s="7" t="s">
        <v>350</v>
      </c>
      <c r="J54" s="7" t="s">
        <v>85</v>
      </c>
      <c r="K54" s="7" t="s">
        <v>342</v>
      </c>
      <c r="L54" s="7" t="s">
        <v>351</v>
      </c>
      <c r="M54" s="7" t="s">
        <v>355</v>
      </c>
      <c r="N54" s="9">
        <v>43626</v>
      </c>
      <c r="O54" s="7"/>
      <c r="P54" s="14">
        <f t="shared" ca="1" si="0"/>
        <v>0.84325804243668723</v>
      </c>
      <c r="Q54" s="15" t="s">
        <v>352</v>
      </c>
      <c r="R54" s="7" t="s">
        <v>28</v>
      </c>
      <c r="S54" s="11">
        <v>20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Q53"/>
  </dataValidations>
  <hyperlinks>
    <hyperlink ref="G49" r:id="rId1"/>
    <hyperlink ref="G51" r:id="rId2"/>
    <hyperlink ref="G48" r:id="rId3"/>
    <hyperlink ref="G50" r:id="rId4"/>
    <hyperlink ref="G47" r:id="rId5"/>
    <hyperlink ref="G1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2020-04-13T12:29:50Z</dcterms:modified>
</cp:coreProperties>
</file>