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ERAK VTS\ADMIN\LAPORAN BULANAN\Laporan Bulanan Tahun 2024\Juli 2024\"/>
    </mc:Choice>
  </mc:AlternateContent>
  <xr:revisionPtr revIDLastSave="0" documentId="8_{7B3C5512-FA9C-4299-930B-247312BE61FE}" xr6:coauthVersionLast="47" xr6:coauthVersionMax="47" xr10:uidLastSave="{00000000-0000-0000-0000-000000000000}"/>
  <bookViews>
    <workbookView xWindow="20" yWindow="380" windowWidth="19180" windowHeight="10060" firstSheet="1" activeTab="6" xr2:uid="{00000000-000D-0000-FFFF-FFFF00000000}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9" l="1"/>
  <c r="W30" i="19" l="1"/>
  <c r="W31" i="19"/>
  <c r="W32" i="19"/>
  <c r="W33" i="19"/>
  <c r="W34" i="19"/>
  <c r="W35" i="19"/>
  <c r="W36" i="19"/>
  <c r="W37" i="19"/>
  <c r="W38" i="19"/>
  <c r="W39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10" i="19"/>
  <c r="BW42" i="19"/>
  <c r="BX11" i="19"/>
  <c r="BX12" i="19"/>
  <c r="BX13" i="19"/>
  <c r="BX14" i="19"/>
  <c r="BX15" i="19"/>
  <c r="BX16" i="19"/>
  <c r="BX17" i="19"/>
  <c r="BX18" i="19"/>
  <c r="BX19" i="19"/>
  <c r="BX20" i="19"/>
  <c r="BX21" i="19"/>
  <c r="BX22" i="19"/>
  <c r="BX23" i="19"/>
  <c r="BX24" i="19"/>
  <c r="BX25" i="19"/>
  <c r="BX26" i="19"/>
  <c r="BX27" i="19"/>
  <c r="BX28" i="19"/>
  <c r="BX29" i="19"/>
  <c r="BX30" i="19"/>
  <c r="BX31" i="19"/>
  <c r="BX32" i="19"/>
  <c r="BX33" i="19"/>
  <c r="BX34" i="19"/>
  <c r="BX35" i="19"/>
  <c r="BX36" i="19"/>
  <c r="BX37" i="19"/>
  <c r="BX38" i="19"/>
  <c r="BX39" i="19"/>
  <c r="BX40" i="19"/>
  <c r="BX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30" i="19"/>
  <c r="BS31" i="19"/>
  <c r="BS32" i="19"/>
  <c r="BS33" i="19"/>
  <c r="BS34" i="19"/>
  <c r="BS35" i="19"/>
  <c r="BS36" i="19"/>
  <c r="BS37" i="19"/>
  <c r="BS38" i="19"/>
  <c r="BS39" i="19"/>
  <c r="BS40" i="19"/>
  <c r="BS10" i="19"/>
  <c r="BO11" i="19"/>
  <c r="BN11" i="19"/>
  <c r="BN12" i="19"/>
  <c r="BO12" i="19" s="1"/>
  <c r="BN13" i="19"/>
  <c r="BO13" i="19" s="1"/>
  <c r="BN14" i="19"/>
  <c r="BO14" i="19" s="1"/>
  <c r="BN15" i="19"/>
  <c r="BO15" i="19" s="1"/>
  <c r="BN16" i="19"/>
  <c r="BO16" i="19" s="1"/>
  <c r="BN17" i="19"/>
  <c r="BO17" i="19" s="1"/>
  <c r="BN18" i="19"/>
  <c r="BO18" i="19" s="1"/>
  <c r="BN19" i="19"/>
  <c r="BO19" i="19" s="1"/>
  <c r="BN20" i="19"/>
  <c r="BO20" i="19" s="1"/>
  <c r="BN21" i="19"/>
  <c r="BO21" i="19" s="1"/>
  <c r="BN22" i="19"/>
  <c r="BO22" i="19" s="1"/>
  <c r="BN23" i="19"/>
  <c r="BO23" i="19" s="1"/>
  <c r="BN24" i="19"/>
  <c r="BO24" i="19" s="1"/>
  <c r="BN25" i="19"/>
  <c r="BO25" i="19" s="1"/>
  <c r="BN26" i="19"/>
  <c r="BO26" i="19" s="1"/>
  <c r="BN27" i="19"/>
  <c r="BO27" i="19" s="1"/>
  <c r="BN28" i="19"/>
  <c r="BO28" i="19" s="1"/>
  <c r="BN29" i="19"/>
  <c r="BO29" i="19" s="1"/>
  <c r="BN30" i="19"/>
  <c r="BO30" i="19" s="1"/>
  <c r="BN31" i="19"/>
  <c r="BO31" i="19" s="1"/>
  <c r="BN32" i="19"/>
  <c r="BO32" i="19" s="1"/>
  <c r="BN33" i="19"/>
  <c r="BO33" i="19" s="1"/>
  <c r="BN34" i="19"/>
  <c r="BO34" i="19" s="1"/>
  <c r="BN35" i="19"/>
  <c r="BO35" i="19" s="1"/>
  <c r="BN36" i="19"/>
  <c r="BO36" i="19" s="1"/>
  <c r="BN37" i="19"/>
  <c r="BO37" i="19" s="1"/>
  <c r="BN38" i="19"/>
  <c r="BO38" i="19" s="1"/>
  <c r="BN39" i="19"/>
  <c r="BO39" i="19" s="1"/>
  <c r="BN40" i="19"/>
  <c r="BO40" i="19" s="1"/>
  <c r="BN10" i="19"/>
  <c r="BO10" i="19" s="1"/>
  <c r="BS36" i="18" l="1"/>
  <c r="BS37" i="18"/>
  <c r="BS38" i="18"/>
  <c r="BX11" i="18" l="1"/>
  <c r="BX12" i="18"/>
  <c r="BX13" i="18"/>
  <c r="BX14" i="18"/>
  <c r="BX15" i="18"/>
  <c r="BX16" i="18"/>
  <c r="BX17" i="18"/>
  <c r="BX18" i="18"/>
  <c r="BX19" i="18"/>
  <c r="BX20" i="18"/>
  <c r="BX21" i="18"/>
  <c r="BX22" i="18"/>
  <c r="BX23" i="18"/>
  <c r="BX24" i="18"/>
  <c r="BX25" i="18"/>
  <c r="BX26" i="18"/>
  <c r="BX27" i="18"/>
  <c r="BX28" i="18"/>
  <c r="BX29" i="18"/>
  <c r="BX30" i="18"/>
  <c r="BX31" i="18"/>
  <c r="BX32" i="18"/>
  <c r="BX33" i="18"/>
  <c r="BX34" i="18"/>
  <c r="BX35" i="18"/>
  <c r="BX36" i="18"/>
  <c r="BX37" i="18"/>
  <c r="BX38" i="18"/>
  <c r="BX39" i="18"/>
  <c r="BX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10" i="18"/>
  <c r="BS39" i="18" l="1"/>
  <c r="BS11" i="18"/>
  <c r="BS12" i="18"/>
  <c r="BS13" i="18"/>
  <c r="BS14" i="18"/>
  <c r="BS15" i="18"/>
  <c r="BS16" i="18"/>
  <c r="BS17" i="18"/>
  <c r="BS18" i="18"/>
  <c r="BS19" i="18"/>
  <c r="BS20" i="18"/>
  <c r="BS21" i="18"/>
  <c r="BS22" i="18"/>
  <c r="BS23" i="18"/>
  <c r="BS24" i="18"/>
  <c r="BS25" i="18"/>
  <c r="BS26" i="18"/>
  <c r="BS27" i="18"/>
  <c r="BS28" i="18"/>
  <c r="BS29" i="18"/>
  <c r="BS30" i="18"/>
  <c r="BS31" i="18"/>
  <c r="BS32" i="18"/>
  <c r="BS33" i="18"/>
  <c r="BS34" i="18"/>
  <c r="BS35" i="18"/>
  <c r="BS10" i="18"/>
  <c r="BO15" i="18"/>
  <c r="BO18" i="18"/>
  <c r="BO10" i="18"/>
  <c r="BN11" i="18"/>
  <c r="BO11" i="18" s="1"/>
  <c r="BN12" i="18"/>
  <c r="BO12" i="18" s="1"/>
  <c r="BN13" i="18"/>
  <c r="BO13" i="18" s="1"/>
  <c r="BN14" i="18"/>
  <c r="BO14" i="18" s="1"/>
  <c r="BN15" i="18"/>
  <c r="BN16" i="18"/>
  <c r="BO16" i="18" s="1"/>
  <c r="BN17" i="18"/>
  <c r="BO17" i="18" s="1"/>
  <c r="BN18" i="18"/>
  <c r="BN19" i="18"/>
  <c r="BO19" i="18" s="1"/>
  <c r="BN20" i="18"/>
  <c r="BO20" i="18" s="1"/>
  <c r="BN21" i="18"/>
  <c r="BO21" i="18" s="1"/>
  <c r="BN22" i="18"/>
  <c r="BO22" i="18" s="1"/>
  <c r="BN23" i="18"/>
  <c r="BO23" i="18" s="1"/>
  <c r="BN24" i="18"/>
  <c r="BO24" i="18" s="1"/>
  <c r="BN25" i="18"/>
  <c r="BO25" i="18" s="1"/>
  <c r="BN26" i="18"/>
  <c r="BO26" i="18" s="1"/>
  <c r="BN27" i="18"/>
  <c r="BO27" i="18" s="1"/>
  <c r="BN28" i="18"/>
  <c r="BO28" i="18" s="1"/>
  <c r="BN29" i="18"/>
  <c r="BO29" i="18" s="1"/>
  <c r="BN30" i="18"/>
  <c r="BO30" i="18" s="1"/>
  <c r="BN31" i="18"/>
  <c r="BO31" i="18" s="1"/>
  <c r="BN32" i="18"/>
  <c r="BO32" i="18" s="1"/>
  <c r="BN33" i="18"/>
  <c r="BO33" i="18" s="1"/>
  <c r="BN34" i="18"/>
  <c r="BO34" i="18" s="1"/>
  <c r="BN35" i="18"/>
  <c r="BO35" i="18" s="1"/>
  <c r="BN36" i="18"/>
  <c r="BO36" i="18" s="1"/>
  <c r="BN37" i="18"/>
  <c r="BO37" i="18" s="1"/>
  <c r="BN38" i="18"/>
  <c r="BO38" i="18" s="1"/>
  <c r="BN39" i="18"/>
  <c r="BO39" i="18" s="1"/>
  <c r="BN10" i="18"/>
  <c r="W11" i="17" l="1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10" i="17"/>
  <c r="BN36" i="17" l="1"/>
  <c r="BO36" i="17" s="1"/>
  <c r="BN37" i="17"/>
  <c r="BO37" i="17" s="1"/>
  <c r="BX11" i="17"/>
  <c r="BX12" i="17"/>
  <c r="BX13" i="17"/>
  <c r="BX14" i="17"/>
  <c r="BX15" i="17"/>
  <c r="BX16" i="17"/>
  <c r="BX17" i="17"/>
  <c r="BX18" i="17"/>
  <c r="BX19" i="17"/>
  <c r="BX20" i="17"/>
  <c r="BX21" i="17"/>
  <c r="BX22" i="17"/>
  <c r="BX23" i="17"/>
  <c r="BX24" i="17"/>
  <c r="BX25" i="17"/>
  <c r="BX26" i="17"/>
  <c r="BX27" i="17"/>
  <c r="BX28" i="17"/>
  <c r="BX29" i="17"/>
  <c r="BX30" i="17"/>
  <c r="BX31" i="17"/>
  <c r="BX32" i="17"/>
  <c r="BX33" i="17"/>
  <c r="BX34" i="17"/>
  <c r="BX35" i="17"/>
  <c r="BX36" i="17"/>
  <c r="BX37" i="17"/>
  <c r="BX38" i="17"/>
  <c r="BX39" i="17"/>
  <c r="BX40" i="17"/>
  <c r="BX10" i="17"/>
  <c r="BS11" i="17"/>
  <c r="BS12" i="17"/>
  <c r="BS13" i="17"/>
  <c r="BS14" i="17"/>
  <c r="BS15" i="17"/>
  <c r="BS16" i="17"/>
  <c r="BS17" i="17"/>
  <c r="BS18" i="17"/>
  <c r="BS19" i="17"/>
  <c r="BS20" i="17"/>
  <c r="BS21" i="17"/>
  <c r="BS22" i="17"/>
  <c r="BS23" i="17"/>
  <c r="BS24" i="17"/>
  <c r="BS25" i="17"/>
  <c r="BS26" i="17"/>
  <c r="BS27" i="17"/>
  <c r="BS28" i="17"/>
  <c r="BS29" i="17"/>
  <c r="BS30" i="17"/>
  <c r="BS31" i="17"/>
  <c r="BS32" i="17"/>
  <c r="BS33" i="17"/>
  <c r="BS34" i="17"/>
  <c r="BS35" i="17"/>
  <c r="BS36" i="17"/>
  <c r="BS37" i="17"/>
  <c r="BS38" i="17"/>
  <c r="BS39" i="17"/>
  <c r="BS40" i="17"/>
  <c r="BS10" i="17"/>
  <c r="BN11" i="17"/>
  <c r="BO11" i="17" s="1"/>
  <c r="BN12" i="17"/>
  <c r="BO12" i="17" s="1"/>
  <c r="BN13" i="17"/>
  <c r="BO13" i="17" s="1"/>
  <c r="BN14" i="17"/>
  <c r="BO14" i="17" s="1"/>
  <c r="BN15" i="17"/>
  <c r="BO15" i="17" s="1"/>
  <c r="BN16" i="17"/>
  <c r="BO16" i="17" s="1"/>
  <c r="BN17" i="17"/>
  <c r="BO17" i="17" s="1"/>
  <c r="BN18" i="17"/>
  <c r="BO18" i="17" s="1"/>
  <c r="BN19" i="17"/>
  <c r="BO19" i="17" s="1"/>
  <c r="BN20" i="17"/>
  <c r="BO20" i="17" s="1"/>
  <c r="BN21" i="17"/>
  <c r="BO21" i="17" s="1"/>
  <c r="BN22" i="17"/>
  <c r="BO22" i="17" s="1"/>
  <c r="BN23" i="17"/>
  <c r="BO23" i="17" s="1"/>
  <c r="BN24" i="17"/>
  <c r="BO24" i="17" s="1"/>
  <c r="BN25" i="17"/>
  <c r="BO25" i="17" s="1"/>
  <c r="BN26" i="17"/>
  <c r="BO26" i="17" s="1"/>
  <c r="BN27" i="17"/>
  <c r="BO27" i="17" s="1"/>
  <c r="BN28" i="17"/>
  <c r="BO28" i="17" s="1"/>
  <c r="BN29" i="17"/>
  <c r="BO29" i="17" s="1"/>
  <c r="BN30" i="17"/>
  <c r="BO30" i="17" s="1"/>
  <c r="BN31" i="17"/>
  <c r="BO31" i="17" s="1"/>
  <c r="BN32" i="17"/>
  <c r="BO32" i="17" s="1"/>
  <c r="BN33" i="17"/>
  <c r="BO33" i="17" s="1"/>
  <c r="BN34" i="17"/>
  <c r="BO34" i="17" s="1"/>
  <c r="BN35" i="17"/>
  <c r="BO35" i="17" s="1"/>
  <c r="BN38" i="17"/>
  <c r="BO38" i="17" s="1"/>
  <c r="BN39" i="17"/>
  <c r="BO39" i="17" s="1"/>
  <c r="BN40" i="17"/>
  <c r="BO40" i="17" s="1"/>
  <c r="BN10" i="17"/>
  <c r="BO10" i="17" s="1"/>
  <c r="W39" i="16" l="1"/>
  <c r="BX11" i="16"/>
  <c r="BX12" i="16"/>
  <c r="BX13" i="16"/>
  <c r="BX14" i="16"/>
  <c r="BX15" i="16"/>
  <c r="BX16" i="16"/>
  <c r="BX17" i="16"/>
  <c r="BX18" i="16"/>
  <c r="BX19" i="16"/>
  <c r="BX20" i="16"/>
  <c r="BX21" i="16"/>
  <c r="BX22" i="16"/>
  <c r="BX23" i="16"/>
  <c r="BX24" i="16"/>
  <c r="BX25" i="16"/>
  <c r="BX26" i="16"/>
  <c r="BX27" i="16"/>
  <c r="BX28" i="16"/>
  <c r="BX29" i="16"/>
  <c r="BX30" i="16"/>
  <c r="BX31" i="16"/>
  <c r="BX32" i="16"/>
  <c r="BX33" i="16"/>
  <c r="BX34" i="16"/>
  <c r="BX35" i="16"/>
  <c r="BX36" i="16"/>
  <c r="BX37" i="16"/>
  <c r="BX38" i="16"/>
  <c r="BX39" i="16"/>
  <c r="BX10" i="16"/>
  <c r="W11" i="16" l="1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10" i="16"/>
  <c r="BS11" i="16" l="1"/>
  <c r="BS12" i="16"/>
  <c r="BS13" i="16"/>
  <c r="BS14" i="16"/>
  <c r="BS15" i="16"/>
  <c r="BS16" i="16"/>
  <c r="BS17" i="16"/>
  <c r="BS18" i="16"/>
  <c r="BS19" i="16"/>
  <c r="BS20" i="16"/>
  <c r="BS21" i="16"/>
  <c r="BS22" i="16"/>
  <c r="BS23" i="16"/>
  <c r="BS24" i="16"/>
  <c r="BS25" i="16"/>
  <c r="BS26" i="16"/>
  <c r="BS27" i="16"/>
  <c r="BS28" i="16"/>
  <c r="BS29" i="16"/>
  <c r="BS30" i="16"/>
  <c r="BS31" i="16"/>
  <c r="BS32" i="16"/>
  <c r="BS33" i="16"/>
  <c r="BS34" i="16"/>
  <c r="BS35" i="16"/>
  <c r="BS36" i="16"/>
  <c r="BS37" i="16"/>
  <c r="BS38" i="16"/>
  <c r="BS39" i="16"/>
  <c r="BS10" i="16"/>
  <c r="BN11" i="16"/>
  <c r="BO11" i="16" s="1"/>
  <c r="BN12" i="16"/>
  <c r="BO12" i="16" s="1"/>
  <c r="BN13" i="16"/>
  <c r="BO13" i="16" s="1"/>
  <c r="BN14" i="16"/>
  <c r="BO14" i="16" s="1"/>
  <c r="BN15" i="16"/>
  <c r="BO15" i="16" s="1"/>
  <c r="BN16" i="16"/>
  <c r="BO16" i="16" s="1"/>
  <c r="BN17" i="16"/>
  <c r="BO17" i="16" s="1"/>
  <c r="BN18" i="16"/>
  <c r="BO18" i="16" s="1"/>
  <c r="BN19" i="16"/>
  <c r="BO19" i="16" s="1"/>
  <c r="BN20" i="16"/>
  <c r="BO20" i="16" s="1"/>
  <c r="BN21" i="16"/>
  <c r="BO21" i="16" s="1"/>
  <c r="BN22" i="16"/>
  <c r="BO22" i="16" s="1"/>
  <c r="BN23" i="16"/>
  <c r="BO23" i="16" s="1"/>
  <c r="BN24" i="16"/>
  <c r="BO24" i="16" s="1"/>
  <c r="BN25" i="16"/>
  <c r="BO25" i="16" s="1"/>
  <c r="BN26" i="16"/>
  <c r="BO26" i="16" s="1"/>
  <c r="BN27" i="16"/>
  <c r="BO27" i="16" s="1"/>
  <c r="BN28" i="16"/>
  <c r="BO28" i="16" s="1"/>
  <c r="BN29" i="16"/>
  <c r="BO29" i="16" s="1"/>
  <c r="BN30" i="16"/>
  <c r="BO30" i="16" s="1"/>
  <c r="BN31" i="16"/>
  <c r="BO31" i="16" s="1"/>
  <c r="BN32" i="16"/>
  <c r="BO32" i="16" s="1"/>
  <c r="BN33" i="16"/>
  <c r="BO33" i="16" s="1"/>
  <c r="BN34" i="16"/>
  <c r="BO34" i="16" s="1"/>
  <c r="BN35" i="16"/>
  <c r="BO35" i="16" s="1"/>
  <c r="BN36" i="16"/>
  <c r="BO36" i="16" s="1"/>
  <c r="BN37" i="16"/>
  <c r="BO37" i="16" s="1"/>
  <c r="BN38" i="16"/>
  <c r="BO38" i="16" s="1"/>
  <c r="BN39" i="16"/>
  <c r="BO39" i="16" s="1"/>
  <c r="BO10" i="16"/>
  <c r="BN10" i="16"/>
  <c r="BN38" i="15" l="1"/>
  <c r="BN39" i="15"/>
  <c r="BN35" i="15"/>
  <c r="BN36" i="15"/>
  <c r="BN37" i="15"/>
  <c r="BO35" i="15"/>
  <c r="BO36" i="15"/>
  <c r="BN34" i="15" l="1"/>
  <c r="BN31" i="15"/>
  <c r="BN32" i="15"/>
  <c r="BN33" i="15"/>
  <c r="BN30" i="15"/>
  <c r="BX11" i="15" l="1"/>
  <c r="BX12" i="15"/>
  <c r="BX13" i="15"/>
  <c r="BX14" i="15"/>
  <c r="BX15" i="15"/>
  <c r="BX16" i="15"/>
  <c r="BX17" i="15"/>
  <c r="BX18" i="15"/>
  <c r="BX19" i="15"/>
  <c r="BX20" i="15"/>
  <c r="BX21" i="15"/>
  <c r="BX22" i="15"/>
  <c r="BX23" i="15"/>
  <c r="BX24" i="15"/>
  <c r="BX25" i="15"/>
  <c r="BX26" i="15"/>
  <c r="BX27" i="15"/>
  <c r="BX28" i="15"/>
  <c r="BX29" i="15"/>
  <c r="BX30" i="15"/>
  <c r="BX31" i="15"/>
  <c r="BX32" i="15"/>
  <c r="BX33" i="15"/>
  <c r="BX34" i="15"/>
  <c r="BX35" i="15"/>
  <c r="BX36" i="15"/>
  <c r="BX37" i="15"/>
  <c r="BX38" i="15"/>
  <c r="BX39" i="15"/>
  <c r="BX40" i="15"/>
  <c r="BX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10" i="15"/>
  <c r="BS11" i="15"/>
  <c r="BS12" i="15"/>
  <c r="BS13" i="15"/>
  <c r="BS14" i="15"/>
  <c r="BS15" i="15"/>
  <c r="BS16" i="15"/>
  <c r="BS17" i="15"/>
  <c r="BS18" i="15"/>
  <c r="BS19" i="15"/>
  <c r="BS20" i="15"/>
  <c r="BS21" i="15"/>
  <c r="BS22" i="15"/>
  <c r="BS23" i="15"/>
  <c r="BS24" i="15"/>
  <c r="BS25" i="15"/>
  <c r="BS26" i="15"/>
  <c r="BS27" i="15"/>
  <c r="BS28" i="15"/>
  <c r="BS29" i="15"/>
  <c r="BS30" i="15"/>
  <c r="BS31" i="15"/>
  <c r="BS32" i="15"/>
  <c r="BS33" i="15"/>
  <c r="BS34" i="15"/>
  <c r="BS35" i="15"/>
  <c r="BS36" i="15"/>
  <c r="BS37" i="15"/>
  <c r="BS38" i="15"/>
  <c r="BS39" i="15"/>
  <c r="BS40" i="15"/>
  <c r="BS10" i="15"/>
  <c r="BO12" i="15"/>
  <c r="BO13" i="15"/>
  <c r="BO31" i="15"/>
  <c r="BO34" i="15"/>
  <c r="BO37" i="15"/>
  <c r="BO38" i="15"/>
  <c r="BO39" i="15"/>
  <c r="BN11" i="15"/>
  <c r="BO11" i="15" s="1"/>
  <c r="BN12" i="15"/>
  <c r="BN13" i="15"/>
  <c r="BN14" i="15"/>
  <c r="BO14" i="15" s="1"/>
  <c r="BN15" i="15"/>
  <c r="BO15" i="15" s="1"/>
  <c r="BN16" i="15"/>
  <c r="BO16" i="15" s="1"/>
  <c r="BN17" i="15"/>
  <c r="BO17" i="15" s="1"/>
  <c r="BN18" i="15"/>
  <c r="BO18" i="15" s="1"/>
  <c r="BN19" i="15"/>
  <c r="BO19" i="15" s="1"/>
  <c r="BN20" i="15"/>
  <c r="BO20" i="15" s="1"/>
  <c r="BN21" i="15"/>
  <c r="BO21" i="15" s="1"/>
  <c r="BN22" i="15"/>
  <c r="BO22" i="15" s="1"/>
  <c r="BN23" i="15"/>
  <c r="BO23" i="15" s="1"/>
  <c r="BN24" i="15"/>
  <c r="BO24" i="15" s="1"/>
  <c r="BN25" i="15"/>
  <c r="BO25" i="15" s="1"/>
  <c r="BN26" i="15"/>
  <c r="BO26" i="15" s="1"/>
  <c r="BN27" i="15"/>
  <c r="BO27" i="15" s="1"/>
  <c r="BN28" i="15"/>
  <c r="BO28" i="15" s="1"/>
  <c r="BN29" i="15"/>
  <c r="BO29" i="15" s="1"/>
  <c r="BO30" i="15"/>
  <c r="BO32" i="15"/>
  <c r="BO33" i="15"/>
  <c r="BN40" i="15"/>
  <c r="BO40" i="15" s="1"/>
  <c r="BN10" i="15"/>
  <c r="BO10" i="15" s="1"/>
  <c r="W11" i="14" l="1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10" i="14"/>
  <c r="BN31" i="14"/>
  <c r="BO31" i="14" s="1"/>
  <c r="BN32" i="14"/>
  <c r="BO32" i="14" s="1"/>
  <c r="BN33" i="14"/>
  <c r="BO33" i="14" s="1"/>
  <c r="BN34" i="14"/>
  <c r="BN35" i="14"/>
  <c r="BN36" i="14"/>
  <c r="BN37" i="14"/>
  <c r="BN38" i="14"/>
  <c r="BN11" i="14"/>
  <c r="BO11" i="14" s="1"/>
  <c r="BN12" i="14"/>
  <c r="BO12" i="14" s="1"/>
  <c r="BN13" i="14"/>
  <c r="BO13" i="14" s="1"/>
  <c r="BN14" i="14"/>
  <c r="BN15" i="14"/>
  <c r="BO15" i="14" s="1"/>
  <c r="BN16" i="14"/>
  <c r="BO16" i="14" s="1"/>
  <c r="BN17" i="14"/>
  <c r="BO17" i="14" s="1"/>
  <c r="BN18" i="14"/>
  <c r="BO18" i="14" s="1"/>
  <c r="BN19" i="14"/>
  <c r="BO19" i="14" s="1"/>
  <c r="BN20" i="14"/>
  <c r="BO20" i="14" s="1"/>
  <c r="BN21" i="14"/>
  <c r="BO21" i="14" s="1"/>
  <c r="BN22" i="14"/>
  <c r="BO22" i="14" s="1"/>
  <c r="BN23" i="14"/>
  <c r="BN24" i="14"/>
  <c r="BN25" i="14"/>
  <c r="BN26" i="14"/>
  <c r="BN27" i="14"/>
  <c r="BO27" i="14" s="1"/>
  <c r="BN28" i="14"/>
  <c r="BO28" i="14" s="1"/>
  <c r="BN29" i="14"/>
  <c r="BO29" i="14" s="1"/>
  <c r="BN30" i="14"/>
  <c r="BO30" i="14" s="1"/>
  <c r="BS38" i="14"/>
  <c r="BS37" i="14"/>
  <c r="BS36" i="14"/>
  <c r="BO36" i="14"/>
  <c r="BO37" i="14"/>
  <c r="BS35" i="14"/>
  <c r="BO35" i="14"/>
  <c r="BS34" i="14"/>
  <c r="BS33" i="14"/>
  <c r="BS32" i="14"/>
  <c r="BS31" i="14"/>
  <c r="BS30" i="14"/>
  <c r="BS29" i="14"/>
  <c r="BO25" i="14"/>
  <c r="BO26" i="14"/>
  <c r="BO24" i="14"/>
  <c r="BO23" i="14"/>
  <c r="BS21" i="14"/>
  <c r="BO14" i="14"/>
  <c r="BO34" i="14"/>
  <c r="BO38" i="14"/>
  <c r="BS11" i="14"/>
  <c r="BS12" i="14"/>
  <c r="BS13" i="14"/>
  <c r="BS14" i="14"/>
  <c r="BS15" i="14"/>
  <c r="BS16" i="14"/>
  <c r="BS17" i="14"/>
  <c r="BS18" i="14"/>
  <c r="BS19" i="14"/>
  <c r="BS20" i="14"/>
  <c r="BS22" i="14"/>
  <c r="BS23" i="14"/>
  <c r="BS24" i="14"/>
  <c r="BS25" i="14"/>
  <c r="BS26" i="14"/>
  <c r="BS27" i="14"/>
  <c r="BS28" i="14"/>
  <c r="BS10" i="14"/>
  <c r="BX11" i="14"/>
  <c r="BX12" i="14"/>
  <c r="BX13" i="14"/>
  <c r="BX14" i="14"/>
  <c r="BX15" i="14"/>
  <c r="BX16" i="14"/>
  <c r="BX17" i="14"/>
  <c r="BX18" i="14"/>
  <c r="BX19" i="14"/>
  <c r="BX20" i="14"/>
  <c r="BX21" i="14"/>
  <c r="BX22" i="14"/>
  <c r="BX23" i="14"/>
  <c r="BX24" i="14"/>
  <c r="BX25" i="14"/>
  <c r="BX26" i="14"/>
  <c r="BX27" i="14"/>
  <c r="BX28" i="14"/>
  <c r="BX29" i="14"/>
  <c r="BX30" i="14"/>
  <c r="BX31" i="14"/>
  <c r="BX32" i="14"/>
  <c r="BX33" i="14"/>
  <c r="BX34" i="14"/>
  <c r="BX35" i="14"/>
  <c r="BX36" i="14"/>
  <c r="BX37" i="14"/>
  <c r="BX38" i="14"/>
  <c r="BX10" i="14"/>
  <c r="BN10" i="14"/>
  <c r="BO10" i="14" s="1"/>
  <c r="BD40" i="14" l="1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L42" i="13" l="1"/>
  <c r="AO42" i="13" l="1"/>
  <c r="W11" i="13" l="1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10" i="13"/>
  <c r="BV11" i="13"/>
  <c r="BV12" i="13"/>
  <c r="BV13" i="13"/>
  <c r="BV14" i="13"/>
  <c r="BV15" i="13"/>
  <c r="BV16" i="13"/>
  <c r="BV17" i="13"/>
  <c r="BV18" i="13"/>
  <c r="BV19" i="13"/>
  <c r="BV20" i="13"/>
  <c r="BV21" i="13"/>
  <c r="BV22" i="13"/>
  <c r="BV23" i="13"/>
  <c r="BV24" i="13"/>
  <c r="BV25" i="13"/>
  <c r="BV26" i="13"/>
  <c r="BV27" i="13"/>
  <c r="BV28" i="13"/>
  <c r="BV29" i="13"/>
  <c r="BV30" i="13"/>
  <c r="BV31" i="13"/>
  <c r="BV32" i="13"/>
  <c r="BV33" i="13"/>
  <c r="BV34" i="13"/>
  <c r="BV35" i="13"/>
  <c r="BV36" i="13"/>
  <c r="BV37" i="13"/>
  <c r="BV38" i="13"/>
  <c r="BV39" i="13"/>
  <c r="BV40" i="13"/>
  <c r="BV10" i="13"/>
  <c r="BS11" i="13"/>
  <c r="BS12" i="13"/>
  <c r="BS13" i="13"/>
  <c r="BS14" i="13"/>
  <c r="BS15" i="13"/>
  <c r="BS16" i="13"/>
  <c r="BS17" i="13"/>
  <c r="BS18" i="13"/>
  <c r="BS19" i="13"/>
  <c r="BS20" i="13"/>
  <c r="BS21" i="13"/>
  <c r="BS22" i="13"/>
  <c r="BS23" i="13"/>
  <c r="BS24" i="13"/>
  <c r="BS25" i="13"/>
  <c r="BS26" i="13"/>
  <c r="BS27" i="13"/>
  <c r="BS28" i="13"/>
  <c r="BS29" i="13"/>
  <c r="BS30" i="13"/>
  <c r="BS31" i="13"/>
  <c r="BS32" i="13"/>
  <c r="BS33" i="13"/>
  <c r="BS34" i="13"/>
  <c r="BS35" i="13"/>
  <c r="BS36" i="13"/>
  <c r="BS37" i="13"/>
  <c r="BS38" i="13"/>
  <c r="BS39" i="13"/>
  <c r="BS40" i="13"/>
  <c r="BS10" i="13"/>
  <c r="BN11" i="13"/>
  <c r="BO11" i="13" s="1"/>
  <c r="BN12" i="13"/>
  <c r="BO12" i="13" s="1"/>
  <c r="BN13" i="13"/>
  <c r="BO13" i="13" s="1"/>
  <c r="BN14" i="13"/>
  <c r="BO14" i="13" s="1"/>
  <c r="BN15" i="13"/>
  <c r="BO15" i="13" s="1"/>
  <c r="BN16" i="13"/>
  <c r="BO16" i="13" s="1"/>
  <c r="BN17" i="13"/>
  <c r="BO17" i="13" s="1"/>
  <c r="BN18" i="13"/>
  <c r="BO18" i="13" s="1"/>
  <c r="BN19" i="13"/>
  <c r="BO19" i="13" s="1"/>
  <c r="BN20" i="13"/>
  <c r="BO20" i="13" s="1"/>
  <c r="BN21" i="13"/>
  <c r="BO21" i="13" s="1"/>
  <c r="BN22" i="13"/>
  <c r="BO22" i="13" s="1"/>
  <c r="BN23" i="13"/>
  <c r="BO23" i="13" s="1"/>
  <c r="BN24" i="13"/>
  <c r="BO24" i="13" s="1"/>
  <c r="BN25" i="13"/>
  <c r="BO25" i="13" s="1"/>
  <c r="BN26" i="13"/>
  <c r="BO26" i="13" s="1"/>
  <c r="BN27" i="13"/>
  <c r="BO27" i="13" s="1"/>
  <c r="BN28" i="13"/>
  <c r="BO28" i="13" s="1"/>
  <c r="BN29" i="13"/>
  <c r="BO29" i="13" s="1"/>
  <c r="BN30" i="13"/>
  <c r="BO30" i="13" s="1"/>
  <c r="BN31" i="13"/>
  <c r="BO31" i="13" s="1"/>
  <c r="BN32" i="13"/>
  <c r="BO32" i="13" s="1"/>
  <c r="BN33" i="13"/>
  <c r="BO33" i="13" s="1"/>
  <c r="BN34" i="13"/>
  <c r="BO34" i="13" s="1"/>
  <c r="BN35" i="13"/>
  <c r="BO35" i="13" s="1"/>
  <c r="BN36" i="13"/>
  <c r="BO36" i="13" s="1"/>
  <c r="BN37" i="13"/>
  <c r="BO37" i="13" s="1"/>
  <c r="BN38" i="13"/>
  <c r="BO38" i="13" s="1"/>
  <c r="BN39" i="13"/>
  <c r="BO39" i="13" s="1"/>
  <c r="BN40" i="13"/>
  <c r="BO40" i="13" s="1"/>
  <c r="BN10" i="13"/>
  <c r="BO10" i="13" s="1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BX42" i="24" l="1"/>
  <c r="BV42" i="24"/>
  <c r="BS42" i="24"/>
  <c r="BR42" i="24"/>
  <c r="BQ42" i="24"/>
  <c r="BN42" i="24"/>
  <c r="BM42" i="24"/>
  <c r="BL42" i="24"/>
  <c r="BK42" i="24"/>
  <c r="BJ42" i="24"/>
  <c r="BI42" i="24"/>
  <c r="BH42" i="24"/>
  <c r="BG42" i="24"/>
  <c r="BF42" i="24"/>
  <c r="BE42" i="24"/>
  <c r="BD42" i="24"/>
  <c r="BC42" i="24"/>
  <c r="BB42" i="24"/>
  <c r="BA42" i="24"/>
  <c r="AZ42" i="24"/>
  <c r="AY42" i="24"/>
  <c r="AX42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W42" i="24"/>
  <c r="BY42" i="24" l="1"/>
  <c r="BT42" i="24"/>
  <c r="BP42" i="24"/>
  <c r="BO42" i="24"/>
  <c r="BX41" i="23" l="1"/>
  <c r="BV41" i="23"/>
  <c r="BS41" i="23"/>
  <c r="BR41" i="23"/>
  <c r="BQ41" i="23"/>
  <c r="BN41" i="23"/>
  <c r="BM41" i="23"/>
  <c r="BL41" i="23"/>
  <c r="BK41" i="23"/>
  <c r="BJ41" i="23"/>
  <c r="BI41" i="23"/>
  <c r="BH41" i="23"/>
  <c r="BG41" i="23"/>
  <c r="BF41" i="23"/>
  <c r="BE41" i="23"/>
  <c r="BD41" i="23"/>
  <c r="BC41" i="23"/>
  <c r="BB41" i="23"/>
  <c r="BA41" i="23"/>
  <c r="AZ41" i="23"/>
  <c r="AY41" i="23"/>
  <c r="AX41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W41" i="23"/>
  <c r="BY41" i="23" l="1"/>
  <c r="BT41" i="23"/>
  <c r="BP41" i="23"/>
  <c r="BO41" i="23"/>
  <c r="BW42" i="22" l="1"/>
  <c r="BU42" i="22"/>
  <c r="BR42" i="22"/>
  <c r="BQ42" i="22"/>
  <c r="BP42" i="22"/>
  <c r="BM42" i="22"/>
  <c r="BL42" i="22"/>
  <c r="BK42" i="22"/>
  <c r="BJ42" i="22"/>
  <c r="BI42" i="22"/>
  <c r="BH42" i="22"/>
  <c r="BG42" i="22"/>
  <c r="BF42" i="22"/>
  <c r="BE42" i="22"/>
  <c r="BD42" i="22"/>
  <c r="BC42" i="22"/>
  <c r="BB42" i="22"/>
  <c r="BA42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W42" i="22"/>
  <c r="BX42" i="22" l="1"/>
  <c r="BS42" i="22"/>
  <c r="BO42" i="22"/>
  <c r="BN42" i="22"/>
  <c r="BW41" i="21" l="1"/>
  <c r="BU41" i="21"/>
  <c r="BR41" i="21"/>
  <c r="BQ41" i="21"/>
  <c r="BP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Y41" i="21"/>
  <c r="X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Z41" i="21"/>
  <c r="W41" i="21"/>
  <c r="BS41" i="21" l="1"/>
  <c r="BX41" i="21"/>
  <c r="BO41" i="21"/>
  <c r="BN41" i="21"/>
  <c r="BW42" i="20" l="1"/>
  <c r="BU42" i="20"/>
  <c r="BR42" i="20"/>
  <c r="BQ42" i="20"/>
  <c r="BP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BS42" i="20"/>
  <c r="BO42" i="20"/>
  <c r="Z42" i="20"/>
  <c r="BN42" i="20" l="1"/>
  <c r="E42" i="19" l="1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BU42" i="19"/>
  <c r="BR42" i="19"/>
  <c r="BQ42" i="19"/>
  <c r="BP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D42" i="19"/>
  <c r="BX42" i="19" l="1"/>
  <c r="BS42" i="19"/>
  <c r="BO42" i="19"/>
  <c r="BN42" i="19"/>
  <c r="BW41" i="18" l="1"/>
  <c r="BU41" i="18"/>
  <c r="BR41" i="18"/>
  <c r="BQ41" i="18"/>
  <c r="BP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W41" i="18"/>
  <c r="BX41" i="18" l="1"/>
  <c r="BS41" i="18"/>
  <c r="BN41" i="18"/>
  <c r="BO41" i="18"/>
  <c r="BW42" i="17" l="1"/>
  <c r="BU42" i="17"/>
  <c r="BR42" i="17"/>
  <c r="BQ42" i="17"/>
  <c r="BP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W42" i="17"/>
  <c r="BX42" i="17" l="1"/>
  <c r="BS42" i="17"/>
  <c r="BO42" i="17"/>
  <c r="BN42" i="17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P41" i="16"/>
  <c r="BQ41" i="16"/>
  <c r="BR41" i="16"/>
  <c r="BU41" i="16"/>
  <c r="BW41" i="16"/>
  <c r="AC41" i="16"/>
  <c r="AD41" i="16"/>
  <c r="AE41" i="16"/>
  <c r="AF41" i="16"/>
  <c r="AG41" i="16"/>
  <c r="AB41" i="16" l="1"/>
  <c r="AA41" i="16"/>
  <c r="Z41" i="16"/>
  <c r="Y41" i="16"/>
  <c r="X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W41" i="16"/>
  <c r="BN41" i="16" l="1"/>
  <c r="BX41" i="16"/>
  <c r="BS41" i="16"/>
  <c r="BO41" i="16"/>
  <c r="AO42" i="15"/>
  <c r="AJ42" i="15"/>
  <c r="AK42" i="15"/>
  <c r="AL42" i="15"/>
  <c r="AM42" i="15"/>
  <c r="AN42" i="15"/>
  <c r="AI42" i="15"/>
  <c r="AH42" i="15"/>
  <c r="AF42" i="15"/>
  <c r="AG42" i="15"/>
  <c r="BU42" i="15" l="1"/>
  <c r="BR42" i="15"/>
  <c r="BQ42" i="15"/>
  <c r="BP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E42" i="15"/>
  <c r="AD42" i="15"/>
  <c r="AC42" i="15"/>
  <c r="AB42" i="15"/>
  <c r="AA42" i="15"/>
  <c r="Y42" i="15"/>
  <c r="X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Z42" i="15" l="1"/>
  <c r="W42" i="15"/>
  <c r="BN42" i="15"/>
  <c r="BS42" i="15"/>
  <c r="BX42" i="15"/>
  <c r="BO42" i="15"/>
  <c r="BU40" i="14" l="1"/>
  <c r="D40" i="14"/>
  <c r="BX40" i="14"/>
  <c r="BS40" i="14"/>
  <c r="E42" i="13" l="1"/>
  <c r="AJ42" i="13" l="1"/>
  <c r="AK42" i="13"/>
  <c r="AM42" i="13"/>
  <c r="AN42" i="13"/>
  <c r="AI42" i="13"/>
  <c r="AG42" i="13"/>
  <c r="AH42" i="13"/>
  <c r="AF42" i="13"/>
  <c r="BU42" i="13" l="1"/>
  <c r="BT42" i="13"/>
  <c r="BR42" i="13"/>
  <c r="BQ42" i="13"/>
  <c r="BP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E42" i="13"/>
  <c r="AD42" i="13"/>
  <c r="AC42" i="13"/>
  <c r="AB42" i="13"/>
  <c r="AA42" i="13"/>
  <c r="Z42" i="13"/>
  <c r="Y42" i="13"/>
  <c r="X42" i="13"/>
  <c r="V42" i="13"/>
  <c r="U42" i="13"/>
  <c r="D42" i="13"/>
  <c r="BV42" i="13"/>
  <c r="BS42" i="13"/>
  <c r="BO42" i="13"/>
  <c r="W42" i="13"/>
  <c r="BN42" i="13" l="1"/>
</calcChain>
</file>

<file path=xl/sharedStrings.xml><?xml version="1.0" encoding="utf-8"?>
<sst xmlns="http://schemas.openxmlformats.org/spreadsheetml/2006/main" count="2256" uniqueCount="110">
  <si>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</si>
  <si>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</si>
  <si>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</si>
  <si>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</si>
  <si>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</si>
  <si>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</si>
  <si>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</si>
  <si>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</si>
  <si>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</si>
  <si>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</si>
  <si>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</si>
  <si>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</si>
  <si>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</si>
  <si>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</si>
  <si>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</si>
  <si>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</si>
  <si>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</si>
  <si>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</si>
  <si>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</si>
  <si>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</si>
  <si>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</si>
  <si>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</si>
  <si>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</si>
  <si>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</si>
  <si>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</si>
  <si>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</si>
  <si>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</si>
  <si>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</si>
  <si>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</si>
  <si>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</si>
  <si>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</si>
  <si>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</si>
  <si>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</si>
  <si>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</si>
  <si>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</si>
  <si>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</si>
  <si>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</si>
  <si>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</si>
  <si>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</si>
  <si>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</si>
  <si>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</si>
  <si>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</si>
  <si>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</si>
  <si>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</si>
  <si>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</si>
  <si>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</si>
  <si>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</si>
  <si>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</si>
  <si>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</si>
  <si>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</si>
  <si>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</si>
  <si>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</si>
  <si>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</si>
  <si>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</si>
  <si>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</si>
  <si>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</si>
  <si>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</si>
  <si>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</si>
  <si>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</si>
  <si>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</si>
  <si>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</si>
  <si>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</si>
  <si>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</si>
  <si>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</si>
  <si>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</si>
  <si>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</si>
  <si>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</si>
  <si>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</si>
  <si>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</si>
  <si>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</si>
  <si>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</si>
  <si>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</si>
  <si>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</si>
  <si>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</si>
  <si>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</si>
  <si>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</si>
  <si>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</si>
  <si>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</si>
  <si>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</si>
  <si>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</si>
  <si>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</si>
  <si>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</si>
  <si>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</si>
  <si>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</si>
  <si>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</si>
  <si>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</si>
  <si>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</si>
  <si>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</si>
  <si>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</si>
  <si>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</si>
  <si>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</si>
  <si>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</si>
  <si>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</si>
  <si>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</si>
  <si>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</si>
  <si>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</si>
  <si>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</si>
  <si>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</si>
  <si>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</si>
  <si>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</si>
  <si>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</si>
  <si>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</si>
  <si>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</si>
  <si>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</si>
  <si>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</si>
  <si>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</si>
  <si>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</si>
  <si>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</si>
  <si>
    <t>OTHERS/ Trouble Engine</t>
  </si>
  <si>
    <t>PERIODE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</si>
</sst>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"/>
    <numFmt numFmtId="168" formatCode="[$-21]ddd\,"/>
  </numFmts>
  <fonts count="2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>
      <alignment vertical="center"/>
    </xf>
    <xf numFmtId="0" fontId="6" fillId="0" borderId="0">
      <protection locked="0"/>
    </xf>
    <xf numFmtId="0" fontId="8" fillId="4" borderId="0">
      <alignment vertical="top"/>
      <protection locked="0"/>
    </xf>
    <xf numFmtId="0" fontId="8" fillId="5" borderId="4">
      <alignment vertical="top"/>
      <protection locked="0"/>
    </xf>
    <xf numFmtId="166" fontId="9" fillId="0" borderId="0">
      <alignment vertical="top"/>
      <protection locked="0"/>
    </xf>
    <xf numFmtId="165" fontId="6" fillId="0" borderId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93">
    <xf numFmtId="0" fontId="0" fillId="0" borderId="0" xfId="0">
      <alignment vertical="center"/>
    </xf>
    <xf numFmtId="0" fontId="6" fillId="2" borderId="2" xfId="1" applyFill="1" applyBorder="1" applyAlignment="1" applyProtection="1">
      <alignment horizontal="center" vertical="center"/>
    </xf>
    <xf numFmtId="0" fontId="10" fillId="6" borderId="4" xfId="3" applyFont="1" applyFill="1" applyAlignment="1">
      <alignment horizontal="center" vertical="center" wrapText="1"/>
      <protection locked="0"/>
    </xf>
    <xf numFmtId="0" fontId="6" fillId="2" borderId="3" xfId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 wrapText="1"/>
      <protection locked="0"/>
    </xf>
    <xf numFmtId="0" fontId="4" fillId="2" borderId="2" xfId="5" applyNumberFormat="1" applyFont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/>
      <protection locked="0"/>
    </xf>
    <xf numFmtId="14" fontId="4" fillId="2" borderId="2" xfId="1" applyNumberFormat="1" applyFont="1" applyFill="1" applyBorder="1" applyAlignment="1" applyProtection="1">
      <alignment horizontal="left" vertical="center"/>
    </xf>
    <xf numFmtId="168" fontId="4" fillId="2" borderId="2" xfId="1" applyNumberFormat="1" applyFont="1" applyFill="1" applyBorder="1" applyAlignment="1" applyProtection="1">
      <alignment horizontal="left" vertical="center"/>
    </xf>
    <xf numFmtId="0" fontId="5" fillId="0" borderId="0" xfId="1" applyFont="1" applyProtection="1"/>
    <xf numFmtId="0" fontId="0" fillId="0" borderId="0" xfId="0" applyAlignment="1">
      <alignment horizontal="center" vertical="center"/>
    </xf>
    <xf numFmtId="164" fontId="6" fillId="2" borderId="2" xfId="5" applyNumberFormat="1" applyFill="1" applyBorder="1" applyAlignment="1" applyProtection="1">
      <alignment horizontal="center" vertical="center"/>
    </xf>
    <xf numFmtId="164" fontId="4" fillId="2" borderId="2" xfId="5" quotePrefix="1" applyNumberFormat="1" applyFont="1" applyFill="1" applyBorder="1" applyAlignment="1" applyProtection="1">
      <alignment horizontal="center" vertical="center"/>
    </xf>
    <xf numFmtId="164" fontId="7" fillId="3" borderId="2" xfId="5" applyNumberFormat="1" applyFont="1" applyFill="1" applyBorder="1" applyAlignment="1" applyProtection="1">
      <alignment horizontal="center" vertical="center"/>
    </xf>
    <xf numFmtId="0" fontId="6" fillId="2" borderId="2" xfId="5" applyNumberFormat="1" applyFill="1" applyBorder="1" applyAlignment="1" applyProtection="1">
      <alignment horizontal="center" vertical="center"/>
    </xf>
    <xf numFmtId="0" fontId="7" fillId="3" borderId="2" xfId="5" applyNumberFormat="1" applyFont="1" applyFill="1" applyBorder="1" applyAlignment="1" applyProtection="1">
      <alignment horizontal="center" vertical="center"/>
    </xf>
    <xf numFmtId="0" fontId="4" fillId="2" borderId="2" xfId="5" quotePrefix="1" applyNumberFormat="1" applyFont="1" applyFill="1" applyBorder="1" applyAlignment="1" applyProtection="1">
      <alignment horizontal="center" vertical="center"/>
    </xf>
    <xf numFmtId="0" fontId="6" fillId="2" borderId="3" xfId="5" applyNumberFormat="1" applyFill="1" applyBorder="1" applyAlignment="1" applyProtection="1">
      <alignment horizontal="center" vertical="center"/>
    </xf>
    <xf numFmtId="167" fontId="17" fillId="2" borderId="3" xfId="1" applyNumberFormat="1" applyFont="1" applyFill="1" applyBorder="1" applyAlignment="1" applyProtection="1">
      <alignment horizontal="center" vertical="center"/>
    </xf>
    <xf numFmtId="167" fontId="17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2" borderId="1" xfId="5" applyNumberFormat="1" applyFont="1" applyFill="1" applyBorder="1" applyAlignment="1" applyProtection="1">
      <alignment horizontal="center" vertical="center"/>
    </xf>
    <xf numFmtId="164" fontId="6" fillId="7" borderId="2" xfId="5" applyNumberFormat="1" applyFill="1" applyBorder="1" applyAlignment="1" applyProtection="1">
      <alignment horizontal="center" vertical="center"/>
    </xf>
    <xf numFmtId="165" fontId="4" fillId="2" borderId="2" xfId="5" quotePrefix="1" applyFont="1" applyFill="1" applyBorder="1" applyAlignment="1" applyProtection="1">
      <alignment horizontal="center" vertical="center"/>
    </xf>
    <xf numFmtId="164" fontId="7" fillId="3" borderId="2" xfId="5" quotePrefix="1" applyNumberFormat="1" applyFont="1" applyFill="1" applyBorder="1" applyAlignment="1" applyProtection="1">
      <alignment horizontal="center" vertical="center"/>
    </xf>
    <xf numFmtId="0" fontId="7" fillId="3" borderId="2" xfId="5" quotePrefix="1" applyNumberFormat="1" applyFont="1" applyFill="1" applyBorder="1" applyAlignment="1" applyProtection="1">
      <alignment horizontal="center" vertical="center"/>
    </xf>
    <xf numFmtId="0" fontId="3" fillId="0" borderId="0" xfId="6"/>
    <xf numFmtId="0" fontId="6" fillId="2" borderId="1" xfId="5" applyNumberFormat="1" applyFill="1" applyBorder="1" applyAlignment="1" applyProtection="1">
      <alignment horizontal="center" vertical="center"/>
    </xf>
    <xf numFmtId="0" fontId="6" fillId="7" borderId="3" xfId="1" applyFill="1" applyBorder="1" applyAlignment="1" applyProtection="1">
      <alignment horizontal="center" vertical="center"/>
    </xf>
    <xf numFmtId="168" fontId="4" fillId="7" borderId="2" xfId="1" applyNumberFormat="1" applyFont="1" applyFill="1" applyBorder="1" applyAlignment="1" applyProtection="1">
      <alignment horizontal="left" vertical="center"/>
    </xf>
    <xf numFmtId="0" fontId="6" fillId="7" borderId="2" xfId="1" applyFill="1" applyBorder="1" applyAlignment="1" applyProtection="1">
      <alignment horizontal="center" vertical="center"/>
    </xf>
    <xf numFmtId="14" fontId="4" fillId="7" borderId="2" xfId="1" applyNumberFormat="1" applyFont="1" applyFill="1" applyBorder="1" applyAlignment="1" applyProtection="1">
      <alignment horizontal="left" vertical="center"/>
    </xf>
    <xf numFmtId="1" fontId="7" fillId="3" borderId="2" xfId="5" applyNumberFormat="1" applyFont="1" applyFill="1" applyBorder="1" applyAlignment="1" applyProtection="1">
      <alignment horizontal="center" vertical="center"/>
    </xf>
    <xf numFmtId="0" fontId="2" fillId="0" borderId="0" xfId="7"/>
    <xf numFmtId="0" fontId="4" fillId="0" borderId="2" xfId="5" quotePrefix="1" applyNumberFormat="1" applyFont="1" applyFill="1" applyBorder="1" applyAlignment="1" applyProtection="1">
      <alignment horizontal="center" vertical="center"/>
    </xf>
    <xf numFmtId="0" fontId="6" fillId="7" borderId="0" xfId="1" applyFill="1" applyBorder="1" applyAlignment="1" applyProtection="1">
      <alignment horizontal="center" vertical="center"/>
    </xf>
    <xf numFmtId="164" fontId="4" fillId="2" borderId="2" xfId="5" applyNumberFormat="1" applyFont="1" applyFill="1" applyBorder="1" applyAlignment="1" applyProtection="1">
      <alignment horizontal="center" vertical="center"/>
    </xf>
    <xf numFmtId="164" fontId="4" fillId="7" borderId="2" xfId="5" applyNumberFormat="1" applyFont="1" applyFill="1" applyBorder="1" applyAlignment="1" applyProtection="1">
      <alignment horizontal="center" vertical="center"/>
    </xf>
    <xf numFmtId="0" fontId="12" fillId="6" borderId="11" xfId="3" applyFont="1" applyFill="1" applyBorder="1" applyAlignment="1">
      <alignment horizontal="center" vertical="center"/>
      <protection locked="0"/>
    </xf>
    <xf numFmtId="0" fontId="12" fillId="6" borderId="12" xfId="3" applyFont="1" applyFill="1" applyBorder="1" applyAlignment="1">
      <alignment horizontal="center" vertical="center"/>
      <protection locked="0"/>
    </xf>
    <xf numFmtId="0" fontId="12" fillId="6" borderId="13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3" fillId="6" borderId="9" xfId="3" applyFont="1" applyFill="1" applyBorder="1" applyAlignment="1">
      <alignment horizontal="center" vertical="center"/>
      <protection locked="0"/>
    </xf>
    <xf numFmtId="0" fontId="13" fillId="6" borderId="5" xfId="3" applyFont="1" applyFill="1" applyBorder="1" applyAlignment="1">
      <alignment horizontal="center" vertical="center"/>
      <protection locked="0"/>
    </xf>
    <xf numFmtId="0" fontId="13" fillId="6" borderId="10" xfId="3" applyFont="1" applyFill="1" applyBorder="1" applyAlignment="1">
      <alignment horizontal="center" vertical="center"/>
      <protection locked="0"/>
    </xf>
    <xf numFmtId="0" fontId="15" fillId="6" borderId="14" xfId="3" applyFont="1" applyFill="1" applyBorder="1" applyAlignment="1">
      <alignment horizontal="center" vertical="center"/>
      <protection locked="0"/>
    </xf>
    <xf numFmtId="0" fontId="15" fillId="6" borderId="15" xfId="3" applyFont="1" applyFill="1" applyBorder="1" applyAlignment="1">
      <alignment horizontal="center" vertical="center"/>
      <protection locked="0"/>
    </xf>
    <xf numFmtId="0" fontId="15" fillId="6" borderId="16" xfId="3" applyFont="1" applyFill="1" applyBorder="1" applyAlignment="1">
      <alignment horizontal="center" vertical="center"/>
      <protection locked="0"/>
    </xf>
    <xf numFmtId="0" fontId="5" fillId="0" borderId="0" xfId="1" applyFont="1" applyAlignment="1" applyProtection="1">
      <alignment horizontal="center"/>
    </xf>
    <xf numFmtId="0" fontId="13" fillId="6" borderId="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/>
      <protection locked="0"/>
    </xf>
    <xf numFmtId="0" fontId="13" fillId="6" borderId="8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2" fillId="6" borderId="17" xfId="3" applyFont="1" applyFill="1" applyBorder="1" applyAlignment="1">
      <alignment horizontal="center" vertical="center"/>
      <protection locked="0"/>
    </xf>
    <xf numFmtId="0" fontId="12" fillId="6" borderId="0" xfId="3" applyFont="1" applyFill="1" applyBorder="1" applyAlignment="1">
      <alignment horizontal="center" vertical="center"/>
      <protection locked="0"/>
    </xf>
    <xf numFmtId="0" fontId="12" fillId="6" borderId="18" xfId="3" applyFont="1" applyFill="1" applyBorder="1" applyAlignment="1">
      <alignment horizontal="center" vertical="center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3" fillId="6" borderId="14" xfId="3" applyFont="1" applyFill="1" applyBorder="1" applyAlignment="1">
      <alignment horizontal="center" vertical="center"/>
      <protection locked="0"/>
    </xf>
    <xf numFmtId="0" fontId="13" fillId="6" borderId="15" xfId="3" applyFont="1" applyFill="1" applyBorder="1" applyAlignment="1">
      <alignment horizontal="center" vertical="center"/>
      <protection locked="0"/>
    </xf>
    <xf numFmtId="0" fontId="13" fillId="6" borderId="16" xfId="3" applyFont="1" applyFill="1" applyBorder="1" applyAlignment="1">
      <alignment horizontal="center" vertical="center"/>
      <protection locked="0"/>
    </xf>
    <xf numFmtId="0" fontId="14" fillId="6" borderId="6" xfId="3" applyFont="1" applyFill="1" applyBorder="1" applyAlignment="1">
      <alignment horizontal="center" vertical="center" wrapText="1"/>
      <protection locked="0"/>
    </xf>
    <xf numFmtId="0" fontId="14" fillId="6" borderId="8" xfId="3" applyFont="1" applyFill="1" applyBorder="1" applyAlignment="1">
      <alignment horizontal="center" vertical="center" wrapText="1"/>
      <protection locked="0"/>
    </xf>
    <xf numFmtId="0" fontId="14" fillId="6" borderId="9" xfId="3" applyFont="1" applyFill="1" applyBorder="1" applyAlignment="1">
      <alignment horizontal="center" vertical="center" wrapText="1"/>
      <protection locked="0"/>
    </xf>
    <xf numFmtId="0" fontId="14" fillId="6" borderId="10" xfId="3" applyFont="1" applyFill="1" applyBorder="1" applyAlignment="1">
      <alignment horizontal="center" vertical="center" wrapText="1"/>
      <protection locked="0"/>
    </xf>
    <xf numFmtId="0" fontId="10" fillId="6" borderId="11" xfId="3" applyFont="1" applyFill="1" applyBorder="1" applyAlignment="1">
      <alignment horizontal="center" vertical="center" wrapText="1"/>
      <protection locked="0"/>
    </xf>
    <xf numFmtId="0" fontId="10" fillId="6" borderId="13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 wrapText="1"/>
      <protection locked="0"/>
    </xf>
    <xf numFmtId="0" fontId="10" fillId="6" borderId="8" xfId="3" applyFont="1" applyFill="1" applyBorder="1" applyAlignment="1">
      <alignment horizontal="center" vertical="center" wrapText="1"/>
      <protection locked="0"/>
    </xf>
    <xf numFmtId="0" fontId="10" fillId="6" borderId="9" xfId="3" applyFont="1" applyFill="1" applyBorder="1" applyAlignment="1">
      <alignment horizontal="center" vertical="center" wrapText="1"/>
      <protection locked="0"/>
    </xf>
    <xf numFmtId="0" fontId="10" fillId="6" borderId="10" xfId="3" applyFont="1" applyFill="1" applyBorder="1" applyAlignment="1">
      <alignment horizontal="center" vertical="center" wrapText="1"/>
      <protection locked="0"/>
    </xf>
    <xf numFmtId="0" fontId="10" fillId="6" borderId="7" xfId="3" applyFont="1" applyFill="1" applyBorder="1" applyAlignment="1">
      <alignment horizontal="center" vertical="center" wrapText="1"/>
      <protection locked="0"/>
    </xf>
    <xf numFmtId="0" fontId="10" fillId="6" borderId="5" xfId="3" applyFont="1" applyFill="1" applyBorder="1" applyAlignment="1">
      <alignment horizontal="center" vertical="center" wrapText="1"/>
      <protection locked="0"/>
    </xf>
    <xf numFmtId="0" fontId="14" fillId="6" borderId="7" xfId="3" applyFont="1" applyFill="1" applyBorder="1" applyAlignment="1">
      <alignment horizontal="center" vertical="center" wrapText="1"/>
      <protection locked="0"/>
    </xf>
    <xf numFmtId="0" fontId="14" fillId="6" borderId="5" xfId="3" applyFont="1" applyFill="1" applyBorder="1" applyAlignment="1">
      <alignment horizontal="center" vertical="center" wrapText="1"/>
      <protection locked="0"/>
    </xf>
    <xf numFmtId="0" fontId="18" fillId="6" borderId="9" xfId="3" applyFont="1" applyFill="1" applyBorder="1" applyAlignment="1">
      <alignment horizontal="center" vertical="center"/>
      <protection locked="0"/>
    </xf>
    <xf numFmtId="0" fontId="18" fillId="6" borderId="5" xfId="3" applyFont="1" applyFill="1" applyBorder="1" applyAlignment="1">
      <alignment horizontal="center" vertical="center"/>
      <protection locked="0"/>
    </xf>
    <xf numFmtId="0" fontId="18" fillId="6" borderId="10" xfId="3" applyFont="1" applyFill="1" applyBorder="1" applyAlignment="1">
      <alignment horizontal="center" vertical="center"/>
      <protection locked="0"/>
    </xf>
  </cellXfs>
  <cellStyles count="9">
    <cellStyle name="20% - Accent1" xfId="2" xr:uid="{00000000-0005-0000-0000-000000000000}"/>
    <cellStyle name="Normal" xfId="0" builtinId="0"/>
    <cellStyle name="Normal 2" xfId="6" xr:uid="{B01A0ECB-179C-4CB5-8F1A-F440D0DC564B}"/>
    <cellStyle name="Normal 3" xfId="7" xr:uid="{DAD2C627-6B3A-4565-9368-35E4AC31968C}"/>
    <cellStyle name="Normal 4" xfId="8" xr:uid="{852FD2DF-4E49-4D2F-B8BD-F0841283C9B0}"/>
    <cellStyle name="Style 1" xfId="1" xr:uid="{00000000-0005-0000-0000-000002000000}"/>
    <cellStyle name="Style 2" xfId="3" xr:uid="{00000000-0005-0000-0000-000003000000}"/>
    <cellStyle name="Style 3" xfId="4" xr:uid="{00000000-0005-0000-0000-000004000000}"/>
    <cellStyle name="Style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ORAN%2520KC/INCOME%2520GBS%25202009/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Iwan-irwanto/laporan%2520iwan/LAPORAN%2520KC/INCOME%2520GBS%25202009/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Documents%2520and%2520Settings/uta%2520ubaid/Desktop/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Angleb/2012/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REVISI%2520RKAC%2520MERAK%25202020/UPDATE%2520REVISI%2520RKAC%252015052020/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LAPORAN%2520KC/INCOME%2520GBS%25202009/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Users/Uta/Desktop/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Users/PELABUHAN/Downloads/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981C-AD67-45AE-B493-BCB366FDA80C}">
  <dimension ref="A1:CB51"/>
  <sheetViews>
    <sheetView zoomScaleNormal="100" workbookViewId="0">
      <pane xSplit="3" ySplit="9" topLeftCell="AA10" activePane="bottomRight" state="frozen"/>
      <selection pane="topRight" activeCell="D1" sqref="D1"/>
      <selection pane="bottomLeft" activeCell="A10" sqref="A10"/>
      <selection pane="bottomRight" activeCell="AK18" sqref="AK18"/>
    </sheetView>
  </sheetViews>
  <sheetFormatPr defaultRowHeight="14.5"/>
  <cols>
    <col min="1" max="1" width="4.81640625" customWidth="1"/>
    <col min="3" max="3" width="5.26953125" customWidth="1"/>
    <col min="4" max="4" width="5.453125" customWidth="1"/>
    <col min="5" max="5" width="6" customWidth="1"/>
    <col min="6" max="6" width="4.1796875" customWidth="1"/>
    <col min="7" max="7" width="5.81640625" customWidth="1"/>
    <col min="8" max="8" width="8" customWidth="1"/>
    <col min="9" max="9" width="5.7265625" customWidth="1"/>
    <col min="10" max="10" width="8.453125" customWidth="1"/>
    <col min="11" max="11" width="6.54296875" customWidth="1"/>
    <col min="12" max="12" width="5" customWidth="1"/>
    <col min="13" max="13" width="8.81640625" customWidth="1"/>
    <col min="14" max="14" width="7.7265625" customWidth="1"/>
    <col min="15" max="15" width="4.7265625" customWidth="1"/>
    <col min="16" max="16" width="8" customWidth="1"/>
    <col min="17" max="17" width="6" customWidth="1"/>
    <col min="18" max="18" width="6.26953125" customWidth="1"/>
    <col min="19" max="19" width="7.453125" customWidth="1"/>
    <col min="20" max="20" width="5.81640625" customWidth="1"/>
    <col min="24" max="24" width="12.26953125" customWidth="1"/>
    <col min="25" max="25" width="11.1796875" customWidth="1"/>
    <col min="26" max="26" width="12.54296875" customWidth="1"/>
    <col min="27" max="27" width="6.54296875" customWidth="1"/>
    <col min="28" max="28" width="6.7265625" customWidth="1"/>
    <col min="29" max="30" width="7.453125" customWidth="1"/>
    <col min="31" max="31" width="6.1796875" customWidth="1"/>
    <col min="32" max="32" width="6.26953125" customWidth="1"/>
    <col min="33" max="33" width="9.7265625" customWidth="1"/>
    <col min="34" max="34" width="8.26953125" customWidth="1"/>
    <col min="35" max="35" width="6.26953125" customWidth="1"/>
    <col min="36" max="38" width="7.453125" customWidth="1"/>
    <col min="39" max="39" width="7.1796875" customWidth="1"/>
    <col min="42" max="42" width="8.1796875" customWidth="1"/>
    <col min="43" max="43" width="6.1796875" customWidth="1"/>
    <col min="44" max="44" width="4.7265625" customWidth="1"/>
    <col min="45" max="45" width="6.54296875" customWidth="1"/>
    <col min="46" max="46" width="9.1796875" customWidth="1"/>
    <col min="47" max="47" width="5.81640625" customWidth="1"/>
    <col min="48" max="48" width="5" customWidth="1"/>
    <col min="49" max="49" width="6.26953125" customWidth="1"/>
    <col min="50" max="50" width="6.1796875" customWidth="1"/>
    <col min="51" max="51" width="8.453125" customWidth="1"/>
    <col min="52" max="52" width="9.1796875" customWidth="1"/>
    <col min="53" max="53" width="8.1796875" customWidth="1"/>
    <col min="54" max="54" width="7.54296875" customWidth="1"/>
    <col min="55" max="55" width="5.453125" customWidth="1"/>
    <col min="56" max="56" width="6.54296875" customWidth="1"/>
    <col min="57" max="57" width="8.26953125" customWidth="1"/>
    <col min="58" max="58" width="6" customWidth="1"/>
    <col min="59" max="59" width="7.54296875" customWidth="1"/>
    <col min="60" max="60" width="7.81640625" customWidth="1"/>
    <col min="61" max="61" width="8.7265625" customWidth="1"/>
    <col min="62" max="62" width="6.453125" customWidth="1"/>
    <col min="68" max="68" width="16" customWidth="1"/>
    <col min="69" max="69" width="14.81640625" customWidth="1"/>
    <col min="70" max="70" width="15.7265625" customWidth="1"/>
    <col min="71" max="71" width="15.54296875" customWidth="1"/>
    <col min="72" max="72" width="12.453125" customWidth="1"/>
    <col min="73" max="73" width="17" customWidth="1"/>
    <col min="74" max="74" width="16.81640625" customWidth="1"/>
  </cols>
  <sheetData>
    <row r="1" spans="1:80">
      <c r="Z1" s="10"/>
      <c r="BN1" s="10"/>
      <c r="BO1" s="10"/>
    </row>
    <row r="2" spans="1:80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9"/>
      <c r="BX2" s="9"/>
      <c r="BY2" s="9"/>
      <c r="BZ2" s="9"/>
      <c r="CA2" s="9"/>
      <c r="CB2" s="9"/>
    </row>
    <row r="3" spans="1:80" ht="15.5">
      <c r="D3" s="53" t="s">
        <v>106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106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91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70"/>
    </row>
    <row r="6" spans="1:80" ht="15" customHeight="1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0" t="s">
        <v>64</v>
      </c>
      <c r="BU6" s="76" t="s">
        <v>71</v>
      </c>
      <c r="BV6" s="77"/>
    </row>
    <row r="7" spans="1:80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1"/>
      <c r="BU7" s="78"/>
      <c r="BV7" s="79"/>
    </row>
    <row r="8" spans="1:80" ht="42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C83A-8ED0-4A2F-9AD1-75BCCEE5AC17}">
  <dimension ref="A1:BX45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4.5"/>
  <cols>
    <col min="3" max="3" width="6.54296875" customWidth="1"/>
    <col min="4" max="4" width="5.7265625" customWidth="1"/>
    <col min="5" max="5" width="6.54296875" customWidth="1"/>
    <col min="6" max="6" width="5.7265625" customWidth="1"/>
    <col min="7" max="7" width="7" customWidth="1"/>
    <col min="8" max="8" width="8" customWidth="1"/>
    <col min="9" max="10" width="5.7265625" customWidth="1"/>
    <col min="11" max="11" width="6.81640625" customWidth="1"/>
    <col min="12" max="13" width="5.7265625" customWidth="1"/>
    <col min="14" max="14" width="7.7265625" customWidth="1"/>
    <col min="15" max="16" width="5.7265625" customWidth="1"/>
    <col min="17" max="17" width="6.81640625" customWidth="1"/>
    <col min="18" max="18" width="6.453125" customWidth="1"/>
    <col min="19" max="19" width="7.453125" customWidth="1"/>
    <col min="20" max="20" width="5.7265625" customWidth="1"/>
    <col min="27" max="31" width="6.7265625" customWidth="1"/>
    <col min="32" max="32" width="6.453125" customWidth="1"/>
    <col min="33" max="33" width="9.453125" customWidth="1"/>
    <col min="34" max="34" width="8.81640625" customWidth="1"/>
    <col min="35" max="38" width="6.453125" customWidth="1"/>
    <col min="39" max="39" width="6.7265625" customWidth="1"/>
    <col min="40" max="41" width="6.453125" customWidth="1"/>
    <col min="42" max="42" width="7.54296875" customWidth="1"/>
    <col min="43" max="43" width="6.7265625" customWidth="1"/>
    <col min="44" max="44" width="5" customWidth="1"/>
    <col min="45" max="45" width="7.54296875" customWidth="1"/>
    <col min="46" max="46" width="9.26953125" customWidth="1"/>
    <col min="47" max="47" width="5.81640625" customWidth="1"/>
    <col min="48" max="48" width="5.54296875" customWidth="1"/>
    <col min="49" max="49" width="6" customWidth="1"/>
    <col min="55" max="55" width="8" customWidth="1"/>
    <col min="56" max="56" width="6.453125" customWidth="1"/>
    <col min="57" max="57" width="8.1796875" customWidth="1"/>
    <col min="58" max="58" width="6.26953125" customWidth="1"/>
    <col min="59" max="59" width="7.26953125" customWidth="1"/>
    <col min="62" max="62" width="6.7265625" customWidth="1"/>
    <col min="68" max="70" width="14.54296875" bestFit="1" customWidth="1"/>
    <col min="71" max="71" width="14.269531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102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102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102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8.75" customHeight="1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532C-7205-402E-8BDB-B7B062A86F6D}">
  <dimension ref="A1:BY43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4.5"/>
  <cols>
    <col min="1" max="1" width="7.1796875" customWidth="1"/>
    <col min="4" max="7" width="5.81640625" customWidth="1"/>
    <col min="8" max="8" width="7.81640625" customWidth="1"/>
    <col min="9" max="9" width="5.81640625" customWidth="1"/>
    <col min="10" max="10" width="8.54296875" customWidth="1"/>
    <col min="11" max="11" width="6.26953125" customWidth="1"/>
    <col min="12" max="12" width="5.81640625" customWidth="1"/>
    <col min="13" max="13" width="8.7265625" customWidth="1"/>
    <col min="14" max="14" width="7.7265625" customWidth="1"/>
    <col min="15" max="15" width="5.81640625" customWidth="1"/>
    <col min="16" max="16" width="6.7265625" customWidth="1"/>
    <col min="17" max="17" width="6.54296875" customWidth="1"/>
    <col min="18" max="18" width="6.453125" customWidth="1"/>
    <col min="19" max="19" width="7.1796875" customWidth="1"/>
    <col min="20" max="20" width="5.81640625" customWidth="1"/>
    <col min="21" max="23" width="7.54296875" customWidth="1"/>
    <col min="27" max="27" width="6.81640625" customWidth="1"/>
    <col min="28" max="28" width="6.453125" customWidth="1"/>
    <col min="29" max="29" width="8" customWidth="1"/>
    <col min="30" max="30" width="7.26953125" customWidth="1"/>
    <col min="31" max="31" width="7.1796875" customWidth="1"/>
    <col min="32" max="32" width="6.81640625" customWidth="1"/>
    <col min="33" max="33" width="9" customWidth="1"/>
    <col min="34" max="34" width="8.54296875" customWidth="1"/>
    <col min="35" max="35" width="6.81640625" customWidth="1"/>
    <col min="36" max="38" width="6.26953125" customWidth="1"/>
    <col min="39" max="39" width="6.81640625" customWidth="1"/>
    <col min="40" max="42" width="7.7265625" customWidth="1"/>
    <col min="43" max="43" width="6.54296875" customWidth="1"/>
    <col min="44" max="44" width="4.1796875" customWidth="1"/>
    <col min="45" max="45" width="7.453125" customWidth="1"/>
    <col min="46" max="46" width="8.81640625" customWidth="1"/>
    <col min="47" max="47" width="6.81640625" customWidth="1"/>
    <col min="48" max="49" width="6.26953125" customWidth="1"/>
    <col min="50" max="50" width="7" customWidth="1"/>
    <col min="51" max="51" width="7.1796875" customWidth="1"/>
    <col min="52" max="52" width="8.26953125" customWidth="1"/>
    <col min="54" max="54" width="7.7265625" customWidth="1"/>
    <col min="55" max="55" width="7.54296875" customWidth="1"/>
    <col min="56" max="56" width="6.26953125" customWidth="1"/>
    <col min="57" max="57" width="7.1796875" customWidth="1"/>
    <col min="58" max="58" width="8" customWidth="1"/>
    <col min="59" max="59" width="5.7265625" customWidth="1"/>
    <col min="60" max="60" width="7.453125" customWidth="1"/>
    <col min="61" max="61" width="7.81640625" customWidth="1"/>
    <col min="63" max="63" width="6.453125" customWidth="1"/>
    <col min="69" max="69" width="14.54296875" bestFit="1" customWidth="1"/>
    <col min="70" max="70" width="13.26953125" bestFit="1" customWidth="1"/>
    <col min="71" max="71" width="14.54296875" bestFit="1" customWidth="1"/>
    <col min="72" max="72" width="10.81640625" customWidth="1"/>
    <col min="76" max="76" width="15.7265625" bestFit="1" customWidth="1"/>
  </cols>
  <sheetData>
    <row r="1" spans="1:77">
      <c r="Z1" s="10"/>
      <c r="BO1" s="10"/>
      <c r="BP1" s="10"/>
    </row>
    <row r="2" spans="1:77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 t="s">
        <v>82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</row>
    <row r="3" spans="1:77" ht="15.5">
      <c r="D3" s="53" t="s">
        <v>103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103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 t="s">
        <v>103</v>
      </c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</row>
    <row r="4" spans="1:77" ht="8.25" customHeight="1">
      <c r="Z4" s="10"/>
      <c r="BO4" s="10"/>
      <c r="BP4" s="10"/>
    </row>
    <row r="5" spans="1:77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69"/>
      <c r="AY5" s="41" t="s">
        <v>57</v>
      </c>
      <c r="AZ5" s="42"/>
      <c r="BA5" s="42"/>
      <c r="BB5" s="42"/>
      <c r="BC5" s="43"/>
      <c r="BD5" s="41" t="s">
        <v>86</v>
      </c>
      <c r="BE5" s="42"/>
      <c r="BF5" s="42"/>
      <c r="BG5" s="42"/>
      <c r="BH5" s="42"/>
      <c r="BI5" s="42"/>
      <c r="BJ5" s="42"/>
      <c r="BK5" s="43"/>
      <c r="BL5" s="68" t="s">
        <v>70</v>
      </c>
      <c r="BM5" s="69"/>
      <c r="BN5" s="69"/>
      <c r="BO5" s="69"/>
      <c r="BP5" s="69"/>
      <c r="BQ5" s="69"/>
      <c r="BR5" s="69"/>
      <c r="BS5" s="69"/>
      <c r="BT5" s="70"/>
      <c r="BU5" s="68" t="s">
        <v>89</v>
      </c>
      <c r="BV5" s="69"/>
      <c r="BW5" s="69"/>
      <c r="BX5" s="69"/>
      <c r="BY5" s="70"/>
    </row>
    <row r="6" spans="1:77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2"/>
      <c r="AY6" s="65"/>
      <c r="AZ6" s="66"/>
      <c r="BA6" s="66"/>
      <c r="BB6" s="66"/>
      <c r="BC6" s="67"/>
      <c r="BD6" s="44"/>
      <c r="BE6" s="45"/>
      <c r="BF6" s="45"/>
      <c r="BG6" s="45"/>
      <c r="BH6" s="45"/>
      <c r="BI6" s="45"/>
      <c r="BJ6" s="45"/>
      <c r="BK6" s="46"/>
      <c r="BL6" s="82" t="s">
        <v>64</v>
      </c>
      <c r="BM6" s="83"/>
      <c r="BN6" s="82" t="s">
        <v>65</v>
      </c>
      <c r="BO6" s="86"/>
      <c r="BP6" s="83"/>
      <c r="BQ6" s="76" t="s">
        <v>71</v>
      </c>
      <c r="BR6" s="88"/>
      <c r="BS6" s="88"/>
      <c r="BT6" s="77"/>
      <c r="BU6" s="82" t="s">
        <v>64</v>
      </c>
      <c r="BV6" s="83"/>
      <c r="BW6" s="76" t="s">
        <v>71</v>
      </c>
      <c r="BX6" s="88"/>
      <c r="BY6" s="77"/>
    </row>
    <row r="7" spans="1:77" ht="15.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64"/>
      <c r="AY7" s="44"/>
      <c r="AZ7" s="45"/>
      <c r="BA7" s="45"/>
      <c r="BB7" s="45"/>
      <c r="BC7" s="46"/>
      <c r="BD7" s="73" t="s">
        <v>87</v>
      </c>
      <c r="BE7" s="74"/>
      <c r="BF7" s="74"/>
      <c r="BG7" s="74"/>
      <c r="BH7" s="74"/>
      <c r="BI7" s="74"/>
      <c r="BJ7" s="74"/>
      <c r="BK7" s="75"/>
      <c r="BL7" s="84"/>
      <c r="BM7" s="85"/>
      <c r="BN7" s="84"/>
      <c r="BO7" s="87"/>
      <c r="BP7" s="85"/>
      <c r="BQ7" s="78"/>
      <c r="BR7" s="89"/>
      <c r="BS7" s="89"/>
      <c r="BT7" s="79"/>
      <c r="BU7" s="84"/>
      <c r="BV7" s="85"/>
      <c r="BW7" s="78"/>
      <c r="BX7" s="89"/>
      <c r="BY7" s="79"/>
    </row>
    <row r="8" spans="1:77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104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0D55-BB0C-42A0-B2A8-D0FB52913447}">
  <dimension ref="A1:BY44"/>
  <sheetViews>
    <sheetView zoomScaleNormal="100"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4.5"/>
  <cols>
    <col min="1" max="1" width="4.7265625" customWidth="1"/>
    <col min="2" max="2" width="8.1796875" customWidth="1"/>
    <col min="3" max="3" width="6" customWidth="1"/>
    <col min="4" max="5" width="6.1796875" customWidth="1"/>
    <col min="6" max="6" width="4.453125" customWidth="1"/>
    <col min="7" max="7" width="6.1796875" customWidth="1"/>
    <col min="8" max="8" width="7.81640625" customWidth="1"/>
    <col min="9" max="9" width="6.1796875" customWidth="1"/>
    <col min="10" max="10" width="8.453125" customWidth="1"/>
    <col min="11" max="11" width="6.26953125" customWidth="1"/>
    <col min="12" max="12" width="5.1796875" customWidth="1"/>
    <col min="13" max="13" width="8.54296875" customWidth="1"/>
    <col min="14" max="14" width="8" customWidth="1"/>
    <col min="15" max="15" width="5.26953125" customWidth="1"/>
    <col min="16" max="16" width="6.54296875" customWidth="1"/>
    <col min="17" max="17" width="6.1796875" customWidth="1"/>
    <col min="18" max="18" width="6.453125" customWidth="1"/>
    <col min="19" max="19" width="7.1796875" customWidth="1"/>
    <col min="20" max="20" width="6.1796875" customWidth="1"/>
    <col min="27" max="28" width="6.7265625" customWidth="1"/>
    <col min="29" max="30" width="7.26953125" customWidth="1"/>
    <col min="31" max="31" width="6.7265625" customWidth="1"/>
    <col min="32" max="32" width="6.1796875" customWidth="1"/>
    <col min="33" max="33" width="9.26953125" customWidth="1"/>
    <col min="34" max="34" width="8.453125" customWidth="1"/>
    <col min="35" max="35" width="6.1796875" customWidth="1"/>
    <col min="36" max="36" width="5.453125" customWidth="1"/>
    <col min="37" max="37" width="6" customWidth="1"/>
    <col min="38" max="39" width="6.7265625" customWidth="1"/>
    <col min="40" max="41" width="8.179687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796875" customWidth="1"/>
    <col min="50" max="50" width="6" customWidth="1"/>
    <col min="51" max="51" width="7.26953125" customWidth="1"/>
    <col min="52" max="52" width="8.1796875" customWidth="1"/>
    <col min="53" max="53" width="9.1796875" customWidth="1"/>
    <col min="54" max="55" width="8.1796875" customWidth="1"/>
    <col min="56" max="56" width="6.26953125" customWidth="1"/>
    <col min="57" max="57" width="7.453125" customWidth="1"/>
    <col min="58" max="58" width="8.7265625" customWidth="1"/>
    <col min="59" max="59" width="6" customWidth="1"/>
    <col min="60" max="60" width="7.1796875" customWidth="1"/>
    <col min="63" max="63" width="6.453125" customWidth="1"/>
    <col min="69" max="69" width="14.7265625" customWidth="1"/>
    <col min="70" max="70" width="13.453125" customWidth="1"/>
    <col min="71" max="71" width="14.54296875" customWidth="1"/>
    <col min="72" max="72" width="14.81640625" customWidth="1"/>
    <col min="76" max="76" width="16.1796875" customWidth="1"/>
    <col min="77" max="77" width="16.26953125" customWidth="1"/>
  </cols>
  <sheetData>
    <row r="1" spans="1:77">
      <c r="Z1" s="10"/>
      <c r="BO1" s="10"/>
      <c r="BP1" s="10"/>
    </row>
    <row r="2" spans="1:77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 t="s">
        <v>82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</row>
    <row r="3" spans="1:77" ht="15.5">
      <c r="D3" s="53" t="s">
        <v>105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105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 t="s">
        <v>105</v>
      </c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</row>
    <row r="4" spans="1:77">
      <c r="Z4" s="10"/>
      <c r="BO4" s="10"/>
      <c r="BP4" s="10"/>
    </row>
    <row r="5" spans="1:77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69"/>
      <c r="AY5" s="41" t="s">
        <v>57</v>
      </c>
      <c r="AZ5" s="42"/>
      <c r="BA5" s="42"/>
      <c r="BB5" s="42"/>
      <c r="BC5" s="43"/>
      <c r="BD5" s="41" t="s">
        <v>86</v>
      </c>
      <c r="BE5" s="42"/>
      <c r="BF5" s="42"/>
      <c r="BG5" s="42"/>
      <c r="BH5" s="42"/>
      <c r="BI5" s="42"/>
      <c r="BJ5" s="42"/>
      <c r="BK5" s="43"/>
      <c r="BL5" s="68" t="s">
        <v>70</v>
      </c>
      <c r="BM5" s="69"/>
      <c r="BN5" s="69"/>
      <c r="BO5" s="69"/>
      <c r="BP5" s="69"/>
      <c r="BQ5" s="69"/>
      <c r="BR5" s="69"/>
      <c r="BS5" s="69"/>
      <c r="BT5" s="70"/>
      <c r="BU5" s="68" t="s">
        <v>89</v>
      </c>
      <c r="BV5" s="69"/>
      <c r="BW5" s="69"/>
      <c r="BX5" s="69"/>
      <c r="BY5" s="70"/>
    </row>
    <row r="6" spans="1:77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2"/>
      <c r="AY6" s="65"/>
      <c r="AZ6" s="66"/>
      <c r="BA6" s="66"/>
      <c r="BB6" s="66"/>
      <c r="BC6" s="67"/>
      <c r="BD6" s="44"/>
      <c r="BE6" s="45"/>
      <c r="BF6" s="45"/>
      <c r="BG6" s="45"/>
      <c r="BH6" s="45"/>
      <c r="BI6" s="45"/>
      <c r="BJ6" s="45"/>
      <c r="BK6" s="46"/>
      <c r="BL6" s="82" t="s">
        <v>64</v>
      </c>
      <c r="BM6" s="83"/>
      <c r="BN6" s="82" t="s">
        <v>65</v>
      </c>
      <c r="BO6" s="86"/>
      <c r="BP6" s="83"/>
      <c r="BQ6" s="76" t="s">
        <v>71</v>
      </c>
      <c r="BR6" s="88"/>
      <c r="BS6" s="88"/>
      <c r="BT6" s="77"/>
      <c r="BU6" s="82" t="s">
        <v>64</v>
      </c>
      <c r="BV6" s="83"/>
      <c r="BW6" s="76" t="s">
        <v>71</v>
      </c>
      <c r="BX6" s="88"/>
      <c r="BY6" s="77"/>
    </row>
    <row r="7" spans="1:77" ht="15.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64"/>
      <c r="AY7" s="44"/>
      <c r="AZ7" s="45"/>
      <c r="BA7" s="45"/>
      <c r="BB7" s="45"/>
      <c r="BC7" s="46"/>
      <c r="BD7" s="73" t="s">
        <v>87</v>
      </c>
      <c r="BE7" s="74"/>
      <c r="BF7" s="74"/>
      <c r="BG7" s="74"/>
      <c r="BH7" s="74"/>
      <c r="BI7" s="74"/>
      <c r="BJ7" s="74"/>
      <c r="BK7" s="75"/>
      <c r="BL7" s="84"/>
      <c r="BM7" s="85"/>
      <c r="BN7" s="84"/>
      <c r="BO7" s="87"/>
      <c r="BP7" s="85"/>
      <c r="BQ7" s="78"/>
      <c r="BR7" s="89"/>
      <c r="BS7" s="89"/>
      <c r="BT7" s="79"/>
      <c r="BU7" s="84"/>
      <c r="BV7" s="85"/>
      <c r="BW7" s="78"/>
      <c r="BX7" s="89"/>
      <c r="BY7" s="79"/>
    </row>
    <row r="8" spans="1:77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104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B38E-350D-4EE0-9860-17EE5E5A0713}">
  <dimension ref="A1:BX40"/>
  <sheetViews>
    <sheetView zoomScaleNormal="100" workbookViewId="0">
      <pane xSplit="3" ySplit="9" topLeftCell="Y22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4.5"/>
  <cols>
    <col min="1" max="1" width="6.7265625" customWidth="1"/>
    <col min="2" max="2" width="7" customWidth="1"/>
    <col min="3" max="3" width="6.7265625" customWidth="1"/>
    <col min="4" max="4" width="5.1796875" customWidth="1"/>
    <col min="5" max="5" width="5.81640625" customWidth="1"/>
    <col min="6" max="6" width="4.1796875" customWidth="1"/>
    <col min="7" max="7" width="5.81640625" customWidth="1"/>
    <col min="8" max="8" width="7.7265625" customWidth="1"/>
    <col min="9" max="9" width="5.453125" customWidth="1"/>
    <col min="10" max="10" width="8.453125" customWidth="1"/>
    <col min="11" max="11" width="6.7265625" customWidth="1"/>
    <col min="12" max="12" width="5.7265625" customWidth="1"/>
    <col min="13" max="13" width="8.81640625" customWidth="1"/>
    <col min="14" max="14" width="7.7265625" customWidth="1"/>
    <col min="15" max="15" width="4.7265625" customWidth="1"/>
    <col min="16" max="16" width="8.1796875" customWidth="1"/>
    <col min="17" max="17" width="6" customWidth="1"/>
    <col min="18" max="18" width="6.453125" customWidth="1"/>
    <col min="19" max="19" width="7.1796875" customWidth="1"/>
    <col min="20" max="20" width="5.7265625" customWidth="1"/>
    <col min="21" max="21" width="8" customWidth="1"/>
    <col min="22" max="22" width="6.81640625" customWidth="1"/>
    <col min="24" max="24" width="12.81640625" customWidth="1"/>
    <col min="25" max="25" width="12.26953125" customWidth="1"/>
    <col min="26" max="26" width="13" customWidth="1"/>
    <col min="27" max="28" width="6.453125" customWidth="1"/>
    <col min="29" max="30" width="7.453125" customWidth="1"/>
    <col min="31" max="31" width="5.81640625" customWidth="1"/>
    <col min="32" max="32" width="6" customWidth="1"/>
    <col min="34" max="34" width="8.453125" customWidth="1"/>
    <col min="35" max="35" width="5.7265625" customWidth="1"/>
    <col min="36" max="36" width="5.26953125" customWidth="1"/>
    <col min="37" max="37" width="6.7265625" customWidth="1"/>
    <col min="38" max="38" width="6.1796875" customWidth="1"/>
    <col min="39" max="39" width="7" customWidth="1"/>
    <col min="40" max="42" width="8" customWidth="1"/>
    <col min="43" max="44" width="6.1796875" customWidth="1"/>
    <col min="45" max="45" width="6.54296875" customWidth="1"/>
    <col min="46" max="46" width="9.453125" customWidth="1"/>
    <col min="47" max="47" width="6.1796875" customWidth="1"/>
    <col min="48" max="48" width="5.54296875" customWidth="1"/>
    <col min="49" max="49" width="6.1796875" customWidth="1"/>
    <col min="50" max="50" width="6.81640625" customWidth="1"/>
    <col min="51" max="51" width="8" customWidth="1"/>
    <col min="52" max="52" width="9.1796875" customWidth="1"/>
    <col min="53" max="53" width="7.1796875" customWidth="1"/>
    <col min="54" max="54" width="7.54296875" customWidth="1"/>
    <col min="55" max="55" width="5.453125" customWidth="1"/>
    <col min="56" max="56" width="6.453125" customWidth="1"/>
    <col min="57" max="57" width="7.81640625" customWidth="1"/>
    <col min="58" max="58" width="5.54296875" customWidth="1"/>
    <col min="59" max="59" width="8.1796875" customWidth="1"/>
    <col min="60" max="60" width="7.7265625" customWidth="1"/>
    <col min="61" max="61" width="8.54296875" customWidth="1"/>
    <col min="62" max="62" width="6.1796875" customWidth="1"/>
    <col min="68" max="68" width="14" bestFit="1" customWidth="1"/>
    <col min="69" max="69" width="12.81640625" bestFit="1" customWidth="1"/>
    <col min="70" max="71" width="14" bestFit="1" customWidth="1"/>
    <col min="72" max="72" width="6.1796875" customWidth="1"/>
    <col min="74" max="74" width="5.1796875" customWidth="1"/>
    <col min="75" max="75" width="16.26953125" customWidth="1"/>
    <col min="76" max="76" width="16.453125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92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92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107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2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9197-1FE8-4912-8924-6FDEDA011723}">
  <dimension ref="A1:BX77"/>
  <sheetViews>
    <sheetView zoomScaleNormal="100" workbookViewId="0">
      <pane xSplit="3" ySplit="9" topLeftCell="Z37" activePane="bottomRight" state="frozen"/>
      <selection pane="topRight" activeCell="D1" sqref="D1"/>
      <selection pane="bottomLeft" activeCell="A10" sqref="A10"/>
      <selection pane="bottomRight" activeCell="AH47" sqref="AH47"/>
    </sheetView>
  </sheetViews>
  <sheetFormatPr defaultRowHeight="14.5"/>
  <cols>
    <col min="1" max="1" width="5.1796875" customWidth="1"/>
    <col min="2" max="2" width="7.7265625" customWidth="1"/>
    <col min="3" max="3" width="6.1796875" customWidth="1"/>
    <col min="4" max="4" width="5.26953125" customWidth="1"/>
    <col min="5" max="5" width="6.1796875" customWidth="1"/>
    <col min="6" max="6" width="5.1796875" customWidth="1"/>
    <col min="7" max="7" width="6.1796875" customWidth="1"/>
    <col min="8" max="8" width="8" customWidth="1"/>
    <col min="9" max="9" width="6" customWidth="1"/>
    <col min="10" max="10" width="8.26953125" customWidth="1"/>
    <col min="11" max="11" width="6.81640625" customWidth="1"/>
    <col min="12" max="12" width="6.1796875" customWidth="1"/>
    <col min="13" max="13" width="8.54296875" customWidth="1"/>
    <col min="14" max="14" width="7.7265625" customWidth="1"/>
    <col min="15" max="15" width="5.54296875" customWidth="1"/>
    <col min="16" max="16" width="8.1796875" customWidth="1"/>
    <col min="17" max="17" width="6.1796875" customWidth="1"/>
    <col min="18" max="18" width="6.7265625" customWidth="1"/>
    <col min="19" max="19" width="7" customWidth="1"/>
    <col min="20" max="20" width="6.1796875" customWidth="1"/>
    <col min="21" max="23" width="7.81640625" customWidth="1"/>
    <col min="24" max="24" width="12.453125" customWidth="1"/>
    <col min="25" max="25" width="12.54296875" customWidth="1"/>
    <col min="26" max="26" width="12.453125" customWidth="1"/>
    <col min="27" max="27" width="6.7265625" customWidth="1"/>
    <col min="28" max="28" width="7" customWidth="1"/>
    <col min="29" max="29" width="7.453125" customWidth="1"/>
    <col min="30" max="30" width="7.26953125" customWidth="1"/>
    <col min="31" max="31" width="6.1796875" customWidth="1"/>
    <col min="32" max="32" width="5.26953125" customWidth="1"/>
    <col min="33" max="33" width="9.1796875" customWidth="1"/>
    <col min="34" max="34" width="8.7265625" customWidth="1"/>
    <col min="35" max="35" width="6.1796875" customWidth="1"/>
    <col min="36" max="36" width="5.7265625" customWidth="1"/>
    <col min="37" max="37" width="6.26953125" customWidth="1"/>
    <col min="38" max="38" width="6.54296875" customWidth="1"/>
    <col min="39" max="39" width="7.1796875" customWidth="1"/>
    <col min="40" max="41" width="7.81640625" customWidth="1"/>
    <col min="42" max="42" width="8" customWidth="1"/>
    <col min="43" max="43" width="7" customWidth="1"/>
    <col min="44" max="44" width="5.1796875" customWidth="1"/>
    <col min="45" max="45" width="6.7265625" customWidth="1"/>
    <col min="47" max="47" width="6.7265625" customWidth="1"/>
    <col min="48" max="48" width="5.54296875" customWidth="1"/>
    <col min="49" max="49" width="6" customWidth="1"/>
    <col min="50" max="50" width="7.1796875" customWidth="1"/>
    <col min="51" max="51" width="8.1796875" customWidth="1"/>
    <col min="52" max="52" width="9" customWidth="1"/>
    <col min="53" max="53" width="8.1796875" customWidth="1"/>
    <col min="54" max="54" width="7.453125" customWidth="1"/>
    <col min="55" max="55" width="8.1796875" customWidth="1"/>
    <col min="56" max="56" width="6.1796875" customWidth="1"/>
    <col min="57" max="57" width="7.81640625" customWidth="1"/>
    <col min="58" max="58" width="4.81640625" customWidth="1"/>
    <col min="59" max="59" width="7.26953125" customWidth="1"/>
    <col min="62" max="62" width="6.7265625" customWidth="1"/>
    <col min="68" max="70" width="14.7265625" customWidth="1"/>
    <col min="71" max="71" width="15" customWidth="1"/>
    <col min="72" max="72" width="7.7265625" customWidth="1"/>
    <col min="73" max="73" width="7.54296875" customWidth="1"/>
    <col min="74" max="74" width="6.7265625" customWidth="1"/>
    <col min="75" max="75" width="15.81640625" customWidth="1"/>
    <col min="76" max="76" width="15.7265625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93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93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93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2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CB07-2C76-4635-9DB9-1E252C4FA50C}">
  <dimension ref="A1:BX41"/>
  <sheetViews>
    <sheetView zoomScaleNormal="100" workbookViewId="0">
      <pane xSplit="3" ySplit="9" topLeftCell="Z22" activePane="bottomRight" state="frozen"/>
      <selection pane="topRight" activeCell="D1" sqref="D1"/>
      <selection pane="bottomLeft" activeCell="A10" sqref="A10"/>
      <selection pane="bottomRight" activeCell="BD44" sqref="BD44"/>
    </sheetView>
  </sheetViews>
  <sheetFormatPr defaultRowHeight="14.5"/>
  <cols>
    <col min="1" max="1" width="4.7265625" customWidth="1"/>
    <col min="3" max="3" width="6.54296875" customWidth="1"/>
    <col min="4" max="4" width="5.1796875" customWidth="1"/>
    <col min="5" max="5" width="6" customWidth="1"/>
    <col min="6" max="6" width="4.1796875" customWidth="1"/>
    <col min="7" max="7" width="6.1796875" customWidth="1"/>
    <col min="8" max="8" width="7.7265625" customWidth="1"/>
    <col min="9" max="9" width="5.54296875" customWidth="1"/>
    <col min="10" max="10" width="8.453125" customWidth="1"/>
    <col min="11" max="11" width="6.26953125" customWidth="1"/>
    <col min="12" max="12" width="6.453125" customWidth="1"/>
    <col min="13" max="13" width="8.7265625" customWidth="1"/>
    <col min="14" max="14" width="7.7265625" customWidth="1"/>
    <col min="15" max="15" width="4.453125" customWidth="1"/>
    <col min="16" max="16" width="7" customWidth="1"/>
    <col min="17" max="17" width="6" customWidth="1"/>
    <col min="18" max="18" width="6.453125" customWidth="1"/>
    <col min="19" max="19" width="6.81640625" customWidth="1"/>
    <col min="20" max="20" width="5.7265625" customWidth="1"/>
    <col min="21" max="23" width="7.7265625" customWidth="1"/>
    <col min="24" max="24" width="12.453125" customWidth="1"/>
    <col min="25" max="25" width="12.7265625" customWidth="1"/>
    <col min="26" max="26" width="12.453125" customWidth="1"/>
    <col min="27" max="28" width="6.453125" customWidth="1"/>
    <col min="29" max="30" width="7.453125" customWidth="1"/>
    <col min="31" max="31" width="6.453125" customWidth="1"/>
    <col min="32" max="32" width="6.54296875" customWidth="1"/>
    <col min="34" max="34" width="8.54296875" customWidth="1"/>
    <col min="35" max="35" width="6.1796875" customWidth="1"/>
    <col min="36" max="36" width="5.54296875" customWidth="1"/>
    <col min="37" max="37" width="6.1796875" customWidth="1"/>
    <col min="38" max="38" width="6.453125" customWidth="1"/>
    <col min="39" max="39" width="6.7265625" customWidth="1"/>
    <col min="40" max="41" width="8.453125" customWidth="1"/>
    <col min="42" max="42" width="7.54296875" customWidth="1"/>
    <col min="43" max="43" width="6.54296875" customWidth="1"/>
    <col min="44" max="44" width="5.1796875" customWidth="1"/>
    <col min="45" max="45" width="6.54296875" customWidth="1"/>
    <col min="47" max="47" width="7.26953125" customWidth="1"/>
    <col min="48" max="48" width="6.26953125" customWidth="1"/>
    <col min="49" max="49" width="6" customWidth="1"/>
    <col min="50" max="50" width="7.1796875" customWidth="1"/>
    <col min="51" max="51" width="7.7265625" customWidth="1"/>
    <col min="53" max="53" width="7.453125" customWidth="1"/>
    <col min="54" max="54" width="8" customWidth="1"/>
    <col min="55" max="55" width="8.1796875" customWidth="1"/>
    <col min="56" max="56" width="6.7265625" customWidth="1"/>
    <col min="57" max="57" width="7.81640625" customWidth="1"/>
    <col min="58" max="58" width="5.54296875" customWidth="1"/>
    <col min="59" max="59" width="7.26953125" customWidth="1"/>
    <col min="60" max="60" width="9" customWidth="1"/>
    <col min="61" max="61" width="8.54296875" customWidth="1"/>
    <col min="62" max="62" width="6.54296875" customWidth="1"/>
    <col min="68" max="70" width="16.54296875" bestFit="1" customWidth="1"/>
    <col min="71" max="71" width="15.26953125" customWidth="1"/>
    <col min="72" max="72" width="6.1796875" customWidth="1"/>
    <col min="73" max="73" width="9.26953125" bestFit="1" customWidth="1"/>
    <col min="74" max="74" width="6" customWidth="1"/>
    <col min="75" max="76" width="17.7265625" bestFit="1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95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95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95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2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>
        <v>0</v>
      </c>
      <c r="E10" s="5">
        <v>15</v>
      </c>
      <c r="F10" s="5">
        <v>6</v>
      </c>
      <c r="G10" s="5">
        <v>0</v>
      </c>
      <c r="H10" s="5">
        <v>5</v>
      </c>
      <c r="I10" s="5">
        <v>8</v>
      </c>
      <c r="J10" s="5">
        <v>2</v>
      </c>
      <c r="K10" s="5">
        <v>18</v>
      </c>
      <c r="L10" s="20">
        <v>216</v>
      </c>
      <c r="M10" s="16">
        <v>0</v>
      </c>
      <c r="N10" s="16">
        <v>1</v>
      </c>
      <c r="O10" s="5">
        <v>29</v>
      </c>
      <c r="P10" s="16">
        <v>0</v>
      </c>
      <c r="Q10" s="5">
        <v>10</v>
      </c>
      <c r="R10" s="5">
        <v>2</v>
      </c>
      <c r="S10" s="16">
        <v>0</v>
      </c>
      <c r="T10" s="5">
        <v>5</v>
      </c>
      <c r="U10" s="14">
        <v>62</v>
      </c>
      <c r="V10" s="14">
        <v>9</v>
      </c>
      <c r="W10" s="5">
        <f>SUM(U10:V10)</f>
        <v>71</v>
      </c>
      <c r="X10" s="5">
        <v>108</v>
      </c>
      <c r="Y10" s="5">
        <v>108</v>
      </c>
      <c r="Z10" s="23" t="s">
        <v>83</v>
      </c>
      <c r="AA10" s="5">
        <v>28</v>
      </c>
      <c r="AB10" s="5">
        <v>16</v>
      </c>
      <c r="AC10" s="5">
        <v>108</v>
      </c>
      <c r="AD10" s="5">
        <v>108</v>
      </c>
      <c r="AE10" s="5">
        <v>11</v>
      </c>
      <c r="AF10" s="16"/>
      <c r="AH10" s="16">
        <v>1</v>
      </c>
      <c r="AI10" s="5"/>
      <c r="AJ10" s="5"/>
      <c r="AK10" s="16">
        <v>1</v>
      </c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1</v>
      </c>
      <c r="BG10" s="17"/>
      <c r="BH10" s="17">
        <v>5</v>
      </c>
      <c r="BI10" s="17"/>
      <c r="BJ10" s="17"/>
      <c r="BK10" s="14">
        <v>62</v>
      </c>
      <c r="BL10" s="14">
        <v>9</v>
      </c>
      <c r="BM10" s="16">
        <v>36</v>
      </c>
      <c r="BN10" s="10">
        <f>SUM(BK10:BL10)</f>
        <v>71</v>
      </c>
      <c r="BO10" s="14">
        <f>SUM(BM10:BN10)</f>
        <v>107</v>
      </c>
      <c r="BP10" s="11">
        <v>14025000</v>
      </c>
      <c r="BQ10" s="11">
        <v>3566925</v>
      </c>
      <c r="BR10" s="12">
        <v>20300000</v>
      </c>
      <c r="BS10" s="22">
        <f>SUM(BP10:BR10)</f>
        <v>37891925</v>
      </c>
      <c r="BT10" s="12" t="s">
        <v>83</v>
      </c>
      <c r="BU10" s="14">
        <v>8</v>
      </c>
      <c r="BV10" s="12" t="s">
        <v>83</v>
      </c>
      <c r="BW10" s="11">
        <v>33711343</v>
      </c>
      <c r="BX10" s="22">
        <f>SUM(BV10:BW10)</f>
        <v>33711343</v>
      </c>
    </row>
    <row r="11" spans="1:76">
      <c r="A11" s="30">
        <v>2</v>
      </c>
      <c r="B11" s="29" t="s">
        <v>7</v>
      </c>
      <c r="C11" s="19">
        <v>44198</v>
      </c>
      <c r="D11" s="16">
        <v>2</v>
      </c>
      <c r="E11" s="5">
        <v>14</v>
      </c>
      <c r="F11" s="5">
        <v>7</v>
      </c>
      <c r="G11" s="16">
        <v>0</v>
      </c>
      <c r="H11" s="5">
        <v>2</v>
      </c>
      <c r="I11" s="5">
        <v>12</v>
      </c>
      <c r="J11" s="5">
        <v>3</v>
      </c>
      <c r="K11" s="5">
        <v>10</v>
      </c>
      <c r="L11" s="20">
        <v>214</v>
      </c>
      <c r="M11" s="5">
        <v>0</v>
      </c>
      <c r="N11" s="16">
        <v>1</v>
      </c>
      <c r="O11" s="5">
        <v>26</v>
      </c>
      <c r="P11" s="16">
        <v>0</v>
      </c>
      <c r="Q11" s="16">
        <v>1</v>
      </c>
      <c r="R11" s="5">
        <v>0</v>
      </c>
      <c r="S11" s="16">
        <v>1</v>
      </c>
      <c r="T11" s="16">
        <v>5</v>
      </c>
      <c r="U11" s="14">
        <v>60</v>
      </c>
      <c r="V11" s="14">
        <v>5</v>
      </c>
      <c r="W11" s="5">
        <f t="shared" ref="W11:W39" si="0">SUM(U11:V11)</f>
        <v>65</v>
      </c>
      <c r="X11" s="5">
        <v>107</v>
      </c>
      <c r="Y11" s="5">
        <v>107</v>
      </c>
      <c r="Z11" s="23" t="s">
        <v>83</v>
      </c>
      <c r="AA11" s="5">
        <v>13</v>
      </c>
      <c r="AB11" s="5">
        <v>17</v>
      </c>
      <c r="AC11" s="5">
        <v>107</v>
      </c>
      <c r="AD11" s="5">
        <v>107</v>
      </c>
      <c r="AE11" s="5">
        <v>4</v>
      </c>
      <c r="AF11" s="16"/>
      <c r="AH11" s="16">
        <v>1</v>
      </c>
      <c r="AI11" s="5"/>
      <c r="AJ11" s="5">
        <v>1</v>
      </c>
      <c r="AK11" s="16"/>
      <c r="AL11" s="16"/>
      <c r="AM11" s="16"/>
      <c r="AN11" s="16">
        <v>1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>
        <v>1</v>
      </c>
      <c r="BD11" s="14"/>
      <c r="BE11" s="14">
        <v>1</v>
      </c>
      <c r="BF11" s="14"/>
      <c r="BG11" s="14"/>
      <c r="BH11" s="14">
        <v>7</v>
      </c>
      <c r="BI11" s="14"/>
      <c r="BJ11" s="14"/>
      <c r="BK11" s="14">
        <v>60</v>
      </c>
      <c r="BL11" s="14">
        <v>5</v>
      </c>
      <c r="BM11" s="16">
        <v>14</v>
      </c>
      <c r="BN11" s="10">
        <f t="shared" ref="BN11:BN39" si="1">SUM(BK11:BL11)</f>
        <v>65</v>
      </c>
      <c r="BO11" s="14">
        <f t="shared" ref="BO11:BO39" si="2">SUM(BM11:BN11)</f>
        <v>79</v>
      </c>
      <c r="BP11" s="11">
        <v>21350000</v>
      </c>
      <c r="BQ11" s="11">
        <v>3012070</v>
      </c>
      <c r="BR11" s="12">
        <v>9650000</v>
      </c>
      <c r="BS11" s="22">
        <f t="shared" ref="BS11:BS39" si="3">SUM(BP11:BR11)</f>
        <v>34012070</v>
      </c>
      <c r="BT11" s="12" t="s">
        <v>83</v>
      </c>
      <c r="BU11" s="14">
        <v>7</v>
      </c>
      <c r="BV11" s="12" t="s">
        <v>83</v>
      </c>
      <c r="BW11" s="11">
        <v>36201533</v>
      </c>
      <c r="BX11" s="22">
        <f t="shared" ref="BX11:BX39" si="4">SUM(BV11:BW11)</f>
        <v>36201533</v>
      </c>
    </row>
    <row r="12" spans="1:76">
      <c r="A12" s="30">
        <v>3</v>
      </c>
      <c r="B12" s="29" t="s">
        <v>1</v>
      </c>
      <c r="C12" s="18">
        <v>44199</v>
      </c>
      <c r="D12" s="5">
        <v>0</v>
      </c>
      <c r="E12" s="5">
        <v>17</v>
      </c>
      <c r="F12" s="5">
        <v>10</v>
      </c>
      <c r="G12" s="16">
        <v>0</v>
      </c>
      <c r="H12" s="5">
        <v>2</v>
      </c>
      <c r="I12" s="5">
        <v>6</v>
      </c>
      <c r="J12" s="5">
        <v>6</v>
      </c>
      <c r="K12" s="5">
        <v>9</v>
      </c>
      <c r="L12" s="20">
        <v>206</v>
      </c>
      <c r="M12" s="16">
        <v>0</v>
      </c>
      <c r="N12" s="16">
        <v>0</v>
      </c>
      <c r="O12" s="5">
        <v>25</v>
      </c>
      <c r="P12" s="16">
        <v>0</v>
      </c>
      <c r="Q12" s="16">
        <v>2</v>
      </c>
      <c r="R12" s="5">
        <v>1</v>
      </c>
      <c r="S12" s="16">
        <v>0</v>
      </c>
      <c r="T12" s="5">
        <v>0</v>
      </c>
      <c r="U12" s="14">
        <v>43</v>
      </c>
      <c r="V12" s="14">
        <v>8</v>
      </c>
      <c r="W12" s="5">
        <f t="shared" si="0"/>
        <v>51</v>
      </c>
      <c r="X12" s="5">
        <v>103</v>
      </c>
      <c r="Y12" s="5">
        <v>103</v>
      </c>
      <c r="Z12" s="23" t="s">
        <v>83</v>
      </c>
      <c r="AA12" s="5">
        <v>21</v>
      </c>
      <c r="AB12" s="5">
        <v>8</v>
      </c>
      <c r="AC12" s="5">
        <v>103</v>
      </c>
      <c r="AD12" s="5">
        <v>103</v>
      </c>
      <c r="AE12" s="5">
        <v>6</v>
      </c>
      <c r="AF12" s="16"/>
      <c r="AH12" s="16">
        <v>2</v>
      </c>
      <c r="AI12" s="5"/>
      <c r="AJ12" s="16">
        <v>2</v>
      </c>
      <c r="AK12" s="16"/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10</v>
      </c>
      <c r="BI12" s="14"/>
      <c r="BJ12" s="14"/>
      <c r="BK12" s="14">
        <v>43</v>
      </c>
      <c r="BL12" s="14">
        <v>8</v>
      </c>
      <c r="BM12" s="16">
        <v>0</v>
      </c>
      <c r="BN12" s="10">
        <f t="shared" si="1"/>
        <v>51</v>
      </c>
      <c r="BO12" s="14">
        <f t="shared" si="2"/>
        <v>51</v>
      </c>
      <c r="BP12" s="11">
        <v>11625000</v>
      </c>
      <c r="BQ12" s="11">
        <v>3566925</v>
      </c>
      <c r="BR12" s="12">
        <v>0</v>
      </c>
      <c r="BS12" s="22">
        <f t="shared" si="3"/>
        <v>15191925</v>
      </c>
      <c r="BT12" s="12" t="s">
        <v>83</v>
      </c>
      <c r="BU12" s="14">
        <v>6</v>
      </c>
      <c r="BV12" s="12" t="s">
        <v>83</v>
      </c>
      <c r="BW12" s="11">
        <v>58102263</v>
      </c>
      <c r="BX12" s="22">
        <f t="shared" si="4"/>
        <v>58102263</v>
      </c>
    </row>
    <row r="13" spans="1:76">
      <c r="A13" s="30">
        <v>4</v>
      </c>
      <c r="B13" s="29" t="s">
        <v>2</v>
      </c>
      <c r="C13" s="19">
        <v>44200</v>
      </c>
      <c r="D13" s="5">
        <v>1</v>
      </c>
      <c r="E13" s="5">
        <v>20</v>
      </c>
      <c r="F13" s="5">
        <v>7</v>
      </c>
      <c r="G13" s="16">
        <v>0</v>
      </c>
      <c r="H13" s="5">
        <v>3</v>
      </c>
      <c r="I13" s="5">
        <v>8</v>
      </c>
      <c r="J13" s="5">
        <v>4</v>
      </c>
      <c r="K13" s="5">
        <v>18</v>
      </c>
      <c r="L13" s="20">
        <v>206</v>
      </c>
      <c r="M13" s="5">
        <v>0</v>
      </c>
      <c r="N13" s="16">
        <v>1</v>
      </c>
      <c r="O13" s="5">
        <v>36</v>
      </c>
      <c r="P13" s="16">
        <v>0</v>
      </c>
      <c r="Q13" s="5">
        <v>0</v>
      </c>
      <c r="R13" s="5">
        <v>1</v>
      </c>
      <c r="S13" s="16">
        <v>1</v>
      </c>
      <c r="T13" s="5">
        <v>2</v>
      </c>
      <c r="U13" s="14">
        <v>53</v>
      </c>
      <c r="V13" s="14">
        <v>6</v>
      </c>
      <c r="W13" s="5">
        <f t="shared" si="0"/>
        <v>59</v>
      </c>
      <c r="X13" s="5">
        <v>103</v>
      </c>
      <c r="Y13" s="5">
        <v>103</v>
      </c>
      <c r="Z13" s="23" t="s">
        <v>83</v>
      </c>
      <c r="AA13" s="5">
        <v>18</v>
      </c>
      <c r="AB13" s="5">
        <v>27</v>
      </c>
      <c r="AC13" s="5">
        <v>103</v>
      </c>
      <c r="AD13" s="5">
        <v>103</v>
      </c>
      <c r="AE13" s="5">
        <v>4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3</v>
      </c>
      <c r="BG13" s="14"/>
      <c r="BH13" s="14">
        <v>7</v>
      </c>
      <c r="BI13" s="14"/>
      <c r="BJ13" s="14"/>
      <c r="BK13" s="14">
        <v>53</v>
      </c>
      <c r="BL13" s="14">
        <v>6</v>
      </c>
      <c r="BM13" s="16">
        <v>36</v>
      </c>
      <c r="BN13" s="10">
        <f t="shared" si="1"/>
        <v>59</v>
      </c>
      <c r="BO13" s="14">
        <f t="shared" si="2"/>
        <v>95</v>
      </c>
      <c r="BP13" s="11">
        <v>10125000</v>
      </c>
      <c r="BQ13" s="11">
        <v>3577075</v>
      </c>
      <c r="BR13" s="12">
        <v>15300000</v>
      </c>
      <c r="BS13" s="22">
        <f t="shared" si="3"/>
        <v>29002075</v>
      </c>
      <c r="BT13" s="12" t="s">
        <v>83</v>
      </c>
      <c r="BU13" s="14">
        <v>5</v>
      </c>
      <c r="BV13" s="12" t="s">
        <v>83</v>
      </c>
      <c r="BW13" s="11">
        <v>18947958</v>
      </c>
      <c r="BX13" s="22">
        <f t="shared" si="4"/>
        <v>18947958</v>
      </c>
    </row>
    <row r="14" spans="1:76">
      <c r="A14" s="30">
        <v>5</v>
      </c>
      <c r="B14" s="29" t="s">
        <v>3</v>
      </c>
      <c r="C14" s="18">
        <v>44201</v>
      </c>
      <c r="D14" s="5">
        <v>4</v>
      </c>
      <c r="E14" s="5">
        <v>8</v>
      </c>
      <c r="F14" s="5">
        <v>9</v>
      </c>
      <c r="G14" s="16">
        <v>1</v>
      </c>
      <c r="H14" s="5">
        <v>4</v>
      </c>
      <c r="I14" s="5">
        <v>6</v>
      </c>
      <c r="J14" s="5">
        <v>6</v>
      </c>
      <c r="K14" s="5">
        <v>14</v>
      </c>
      <c r="L14" s="20">
        <v>214</v>
      </c>
      <c r="M14" s="5">
        <v>0</v>
      </c>
      <c r="N14" s="16">
        <v>2</v>
      </c>
      <c r="O14" s="5">
        <v>20</v>
      </c>
      <c r="P14" s="16">
        <v>0</v>
      </c>
      <c r="Q14" s="5">
        <v>0</v>
      </c>
      <c r="R14" s="5">
        <v>0</v>
      </c>
      <c r="S14" s="16">
        <v>0</v>
      </c>
      <c r="T14" s="5">
        <v>1</v>
      </c>
      <c r="U14" s="14">
        <v>65</v>
      </c>
      <c r="V14" s="14">
        <v>7</v>
      </c>
      <c r="W14" s="5">
        <f t="shared" si="0"/>
        <v>72</v>
      </c>
      <c r="X14" s="5">
        <v>107</v>
      </c>
      <c r="Y14" s="5">
        <v>107</v>
      </c>
      <c r="Z14" s="23" t="s">
        <v>83</v>
      </c>
      <c r="AA14" s="5">
        <v>22</v>
      </c>
      <c r="AB14" s="5">
        <v>21</v>
      </c>
      <c r="AC14" s="5">
        <v>107</v>
      </c>
      <c r="AD14" s="5">
        <v>107</v>
      </c>
      <c r="AE14" s="5">
        <v>1</v>
      </c>
      <c r="AF14" s="16"/>
      <c r="AH14" s="16">
        <v>2</v>
      </c>
      <c r="AI14" s="5"/>
      <c r="AJ14" s="5">
        <v>2</v>
      </c>
      <c r="AK14" s="16"/>
      <c r="AL14" s="16"/>
      <c r="AM14" s="16"/>
      <c r="AN14" s="16">
        <v>2</v>
      </c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65</v>
      </c>
      <c r="BL14" s="14">
        <v>7</v>
      </c>
      <c r="BM14" s="16">
        <v>13</v>
      </c>
      <c r="BN14" s="10">
        <f t="shared" si="1"/>
        <v>72</v>
      </c>
      <c r="BO14" s="14">
        <f t="shared" si="2"/>
        <v>85</v>
      </c>
      <c r="BP14" s="11">
        <v>11700000</v>
      </c>
      <c r="BQ14" s="11">
        <v>3370870</v>
      </c>
      <c r="BR14" s="12">
        <v>13225000</v>
      </c>
      <c r="BS14" s="22">
        <f t="shared" si="3"/>
        <v>28295870</v>
      </c>
      <c r="BT14" s="12" t="s">
        <v>83</v>
      </c>
      <c r="BU14" s="14">
        <v>7</v>
      </c>
      <c r="BV14" s="12" t="s">
        <v>83</v>
      </c>
      <c r="BW14" s="11">
        <v>102533326</v>
      </c>
      <c r="BX14" s="22">
        <f t="shared" si="4"/>
        <v>102533326</v>
      </c>
    </row>
    <row r="15" spans="1:76">
      <c r="A15" s="30">
        <v>6</v>
      </c>
      <c r="B15" s="29" t="s">
        <v>4</v>
      </c>
      <c r="C15" s="19">
        <v>44202</v>
      </c>
      <c r="D15" s="16">
        <v>0</v>
      </c>
      <c r="E15" s="5">
        <v>12</v>
      </c>
      <c r="F15" s="5">
        <v>8</v>
      </c>
      <c r="G15" s="16">
        <v>0</v>
      </c>
      <c r="H15" s="5">
        <v>7</v>
      </c>
      <c r="I15" s="5">
        <v>8</v>
      </c>
      <c r="J15" s="5">
        <v>4</v>
      </c>
      <c r="K15" s="5">
        <v>16</v>
      </c>
      <c r="L15" s="20">
        <v>226</v>
      </c>
      <c r="M15" s="5">
        <v>0</v>
      </c>
      <c r="N15" s="16">
        <v>1</v>
      </c>
      <c r="O15" s="5">
        <v>16</v>
      </c>
      <c r="P15" s="16">
        <v>0</v>
      </c>
      <c r="Q15" s="5">
        <v>0</v>
      </c>
      <c r="R15" s="5">
        <v>0</v>
      </c>
      <c r="S15" s="16">
        <v>0</v>
      </c>
      <c r="T15" s="16">
        <v>3</v>
      </c>
      <c r="U15" s="14">
        <v>53</v>
      </c>
      <c r="V15" s="14">
        <v>5</v>
      </c>
      <c r="W15" s="5">
        <f t="shared" si="0"/>
        <v>58</v>
      </c>
      <c r="X15" s="5">
        <v>113</v>
      </c>
      <c r="Y15" s="5">
        <v>113</v>
      </c>
      <c r="Z15" s="23" t="s">
        <v>83</v>
      </c>
      <c r="AA15" s="5">
        <v>18</v>
      </c>
      <c r="AB15" s="5">
        <v>15</v>
      </c>
      <c r="AC15" s="5">
        <v>113</v>
      </c>
      <c r="AD15" s="5">
        <v>113</v>
      </c>
      <c r="AE15" s="5">
        <v>4</v>
      </c>
      <c r="AF15" s="16"/>
      <c r="AH15" s="16">
        <v>4</v>
      </c>
      <c r="AI15" s="5"/>
      <c r="AJ15" s="5">
        <v>1</v>
      </c>
      <c r="AK15" s="16">
        <v>1</v>
      </c>
      <c r="AL15" s="5"/>
      <c r="AM15" s="16">
        <v>2</v>
      </c>
      <c r="AN15" s="16">
        <v>4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3</v>
      </c>
      <c r="BI15" s="14"/>
      <c r="BJ15" s="14"/>
      <c r="BK15" s="14">
        <v>53</v>
      </c>
      <c r="BL15" s="14">
        <v>5</v>
      </c>
      <c r="BM15" s="16">
        <v>2</v>
      </c>
      <c r="BN15" s="10">
        <f t="shared" si="1"/>
        <v>58</v>
      </c>
      <c r="BO15" s="14">
        <f t="shared" si="2"/>
        <v>60</v>
      </c>
      <c r="BP15" s="11">
        <v>10175000</v>
      </c>
      <c r="BQ15" s="11">
        <v>2942795</v>
      </c>
      <c r="BR15" s="12">
        <v>700000</v>
      </c>
      <c r="BS15" s="22">
        <f t="shared" si="3"/>
        <v>13817795</v>
      </c>
      <c r="BT15" s="12" t="s">
        <v>83</v>
      </c>
      <c r="BU15" s="14">
        <v>6</v>
      </c>
      <c r="BV15" s="12" t="s">
        <v>83</v>
      </c>
      <c r="BW15" s="11">
        <v>46277346</v>
      </c>
      <c r="BX15" s="22">
        <f t="shared" si="4"/>
        <v>46277346</v>
      </c>
    </row>
    <row r="16" spans="1:76">
      <c r="A16" s="30">
        <v>7</v>
      </c>
      <c r="B16" s="29" t="s">
        <v>5</v>
      </c>
      <c r="C16" s="18">
        <v>44203</v>
      </c>
      <c r="D16" s="16">
        <v>1</v>
      </c>
      <c r="E16" s="5">
        <v>13</v>
      </c>
      <c r="F16" s="5">
        <v>10</v>
      </c>
      <c r="G16" s="16">
        <v>0</v>
      </c>
      <c r="H16" s="16">
        <v>5</v>
      </c>
      <c r="I16" s="5">
        <v>5</v>
      </c>
      <c r="J16" s="5">
        <v>5</v>
      </c>
      <c r="K16" s="5">
        <v>17</v>
      </c>
      <c r="L16" s="20">
        <v>230</v>
      </c>
      <c r="M16" s="5">
        <v>1</v>
      </c>
      <c r="N16" s="16">
        <v>0</v>
      </c>
      <c r="O16" s="5">
        <v>25</v>
      </c>
      <c r="P16" s="16">
        <v>0</v>
      </c>
      <c r="Q16" s="5">
        <v>2</v>
      </c>
      <c r="R16" s="5">
        <v>2</v>
      </c>
      <c r="S16" s="16">
        <v>0</v>
      </c>
      <c r="T16" s="5">
        <v>1</v>
      </c>
      <c r="U16" s="14">
        <v>47</v>
      </c>
      <c r="V16" s="14">
        <v>4</v>
      </c>
      <c r="W16" s="5">
        <f t="shared" si="0"/>
        <v>51</v>
      </c>
      <c r="X16" s="5">
        <v>115</v>
      </c>
      <c r="Y16" s="5">
        <v>115</v>
      </c>
      <c r="Z16" s="23" t="s">
        <v>83</v>
      </c>
      <c r="AA16" s="5">
        <v>17</v>
      </c>
      <c r="AB16" s="5">
        <v>17</v>
      </c>
      <c r="AC16" s="5">
        <v>115</v>
      </c>
      <c r="AD16" s="5">
        <v>115</v>
      </c>
      <c r="AE16" s="5">
        <v>6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6</v>
      </c>
      <c r="BI16" s="14"/>
      <c r="BJ16" s="14"/>
      <c r="BK16" s="14">
        <v>47</v>
      </c>
      <c r="BL16" s="14">
        <v>4</v>
      </c>
      <c r="BM16" s="16">
        <v>0</v>
      </c>
      <c r="BN16" s="10">
        <f t="shared" si="1"/>
        <v>51</v>
      </c>
      <c r="BO16" s="14">
        <f t="shared" si="2"/>
        <v>51</v>
      </c>
      <c r="BP16" s="11">
        <v>21300000</v>
      </c>
      <c r="BQ16" s="11">
        <v>1749770</v>
      </c>
      <c r="BR16" s="12">
        <v>0</v>
      </c>
      <c r="BS16" s="22">
        <f t="shared" si="3"/>
        <v>23049770</v>
      </c>
      <c r="BT16" s="12" t="s">
        <v>83</v>
      </c>
      <c r="BU16" s="14">
        <v>4</v>
      </c>
      <c r="BV16" s="12" t="s">
        <v>83</v>
      </c>
      <c r="BW16" s="11">
        <v>40276208</v>
      </c>
      <c r="BX16" s="22">
        <f t="shared" si="4"/>
        <v>40276208</v>
      </c>
    </row>
    <row r="17" spans="1:76">
      <c r="A17" s="30">
        <v>8</v>
      </c>
      <c r="B17" s="29" t="s">
        <v>6</v>
      </c>
      <c r="C17" s="19">
        <v>44204</v>
      </c>
      <c r="D17" s="5">
        <v>1</v>
      </c>
      <c r="E17" s="5">
        <v>15</v>
      </c>
      <c r="F17" s="21">
        <v>9</v>
      </c>
      <c r="G17" s="16">
        <v>2</v>
      </c>
      <c r="H17" s="5">
        <v>4</v>
      </c>
      <c r="I17" s="5">
        <v>6</v>
      </c>
      <c r="J17" s="5">
        <v>1</v>
      </c>
      <c r="K17" s="5">
        <v>15</v>
      </c>
      <c r="L17" s="20">
        <v>234</v>
      </c>
      <c r="M17" s="5">
        <v>0</v>
      </c>
      <c r="N17" s="16">
        <v>0</v>
      </c>
      <c r="O17" s="5">
        <v>24</v>
      </c>
      <c r="P17" s="16">
        <v>1</v>
      </c>
      <c r="Q17" s="5">
        <v>2</v>
      </c>
      <c r="R17" s="5">
        <v>1</v>
      </c>
      <c r="S17" s="16">
        <v>1</v>
      </c>
      <c r="T17" s="5">
        <v>0</v>
      </c>
      <c r="U17" s="14">
        <v>42</v>
      </c>
      <c r="V17" s="14">
        <v>6</v>
      </c>
      <c r="W17" s="5">
        <f t="shared" si="0"/>
        <v>48</v>
      </c>
      <c r="X17" s="5">
        <v>117</v>
      </c>
      <c r="Y17" s="5">
        <v>117</v>
      </c>
      <c r="Z17" s="23" t="s">
        <v>83</v>
      </c>
      <c r="AA17" s="5">
        <v>19</v>
      </c>
      <c r="AB17" s="5">
        <v>13</v>
      </c>
      <c r="AC17" s="5">
        <v>117</v>
      </c>
      <c r="AD17" s="5">
        <v>117</v>
      </c>
      <c r="AE17" s="5">
        <v>6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>
        <v>1</v>
      </c>
      <c r="BF17" s="14"/>
      <c r="BG17" s="14"/>
      <c r="BH17" s="14">
        <v>3</v>
      </c>
      <c r="BI17" s="14"/>
      <c r="BJ17" s="14"/>
      <c r="BK17" s="14">
        <v>42</v>
      </c>
      <c r="BL17" s="14">
        <v>6</v>
      </c>
      <c r="BM17" s="16">
        <v>23</v>
      </c>
      <c r="BN17" s="10">
        <f t="shared" si="1"/>
        <v>48</v>
      </c>
      <c r="BO17" s="14">
        <f t="shared" si="2"/>
        <v>71</v>
      </c>
      <c r="BP17" s="11">
        <v>6650000</v>
      </c>
      <c r="BQ17" s="11">
        <v>2863260</v>
      </c>
      <c r="BR17" s="12">
        <v>14700000</v>
      </c>
      <c r="BS17" s="22">
        <f t="shared" si="3"/>
        <v>24213260</v>
      </c>
      <c r="BT17" s="12" t="s">
        <v>83</v>
      </c>
      <c r="BU17" s="14">
        <v>5</v>
      </c>
      <c r="BV17" s="12" t="s">
        <v>83</v>
      </c>
      <c r="BW17" s="11">
        <v>76375522</v>
      </c>
      <c r="BX17" s="22">
        <f t="shared" si="4"/>
        <v>76375522</v>
      </c>
    </row>
    <row r="18" spans="1:76">
      <c r="A18" s="30">
        <v>9</v>
      </c>
      <c r="B18" s="29" t="s">
        <v>7</v>
      </c>
      <c r="C18" s="18">
        <v>44205</v>
      </c>
      <c r="D18" s="5">
        <v>2</v>
      </c>
      <c r="E18" s="5">
        <v>16</v>
      </c>
      <c r="F18" s="5">
        <v>9</v>
      </c>
      <c r="G18" s="16">
        <v>1</v>
      </c>
      <c r="H18" s="5">
        <v>4</v>
      </c>
      <c r="I18" s="5">
        <v>3</v>
      </c>
      <c r="J18" s="5">
        <v>2</v>
      </c>
      <c r="K18" s="5">
        <v>17</v>
      </c>
      <c r="L18" s="20">
        <v>146</v>
      </c>
      <c r="M18" s="5">
        <v>0</v>
      </c>
      <c r="N18" s="16">
        <v>0</v>
      </c>
      <c r="O18" s="5">
        <v>21</v>
      </c>
      <c r="P18" s="16">
        <v>0</v>
      </c>
      <c r="Q18" s="5">
        <v>1</v>
      </c>
      <c r="R18" s="5">
        <v>1</v>
      </c>
      <c r="S18" s="16">
        <v>0</v>
      </c>
      <c r="T18" s="5">
        <v>3</v>
      </c>
      <c r="U18" s="14">
        <v>24</v>
      </c>
      <c r="V18" s="14">
        <v>6</v>
      </c>
      <c r="W18" s="5">
        <f t="shared" si="0"/>
        <v>30</v>
      </c>
      <c r="X18" s="5">
        <v>73</v>
      </c>
      <c r="Y18" s="5">
        <v>73</v>
      </c>
      <c r="Z18" s="23" t="s">
        <v>83</v>
      </c>
      <c r="AA18" s="5">
        <v>20</v>
      </c>
      <c r="AB18" s="5">
        <v>11</v>
      </c>
      <c r="AC18" s="5">
        <v>73</v>
      </c>
      <c r="AD18" s="5">
        <v>73</v>
      </c>
      <c r="AE18" s="5">
        <v>8</v>
      </c>
      <c r="AF18" s="16">
        <v>2</v>
      </c>
      <c r="AH18" s="16">
        <v>1</v>
      </c>
      <c r="AI18" s="5"/>
      <c r="AJ18" s="16">
        <v>3</v>
      </c>
      <c r="AK18" s="16"/>
      <c r="AL18" s="5"/>
      <c r="AM18" s="16"/>
      <c r="AN18" s="16">
        <v>3</v>
      </c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0</v>
      </c>
      <c r="BI18" s="14"/>
      <c r="BJ18" s="14"/>
      <c r="BK18" s="14">
        <v>24</v>
      </c>
      <c r="BL18" s="14">
        <v>6</v>
      </c>
      <c r="BM18" s="16">
        <v>0</v>
      </c>
      <c r="BN18" s="10">
        <f t="shared" si="1"/>
        <v>30</v>
      </c>
      <c r="BO18" s="14">
        <f t="shared" si="2"/>
        <v>30</v>
      </c>
      <c r="BP18" s="11">
        <v>4900000</v>
      </c>
      <c r="BQ18" s="11">
        <v>3738145</v>
      </c>
      <c r="BR18" s="12">
        <v>0</v>
      </c>
      <c r="BS18" s="22">
        <f t="shared" si="3"/>
        <v>8638145</v>
      </c>
      <c r="BT18" s="12" t="s">
        <v>83</v>
      </c>
      <c r="BU18" s="14">
        <v>6</v>
      </c>
      <c r="BV18" s="12" t="s">
        <v>83</v>
      </c>
      <c r="BW18" s="11">
        <v>45360627</v>
      </c>
      <c r="BX18" s="22">
        <f t="shared" si="4"/>
        <v>45360627</v>
      </c>
    </row>
    <row r="19" spans="1:76">
      <c r="A19" s="30">
        <v>10</v>
      </c>
      <c r="B19" s="31" t="s">
        <v>1</v>
      </c>
      <c r="C19" s="19">
        <v>44206</v>
      </c>
      <c r="D19" s="5">
        <v>1</v>
      </c>
      <c r="E19" s="5">
        <v>9</v>
      </c>
      <c r="F19" s="5">
        <v>7</v>
      </c>
      <c r="G19" s="16">
        <v>1</v>
      </c>
      <c r="H19" s="5">
        <v>2</v>
      </c>
      <c r="I19" s="5">
        <v>3</v>
      </c>
      <c r="J19" s="5">
        <v>5</v>
      </c>
      <c r="K19" s="5">
        <v>12</v>
      </c>
      <c r="L19" s="20">
        <v>146</v>
      </c>
      <c r="M19" s="5">
        <v>1</v>
      </c>
      <c r="N19" s="16">
        <v>0</v>
      </c>
      <c r="O19" s="5">
        <v>24</v>
      </c>
      <c r="P19" s="16">
        <v>0</v>
      </c>
      <c r="Q19" s="5">
        <v>0</v>
      </c>
      <c r="R19" s="5">
        <v>0</v>
      </c>
      <c r="S19" s="16">
        <v>0</v>
      </c>
      <c r="T19" s="5">
        <v>1</v>
      </c>
      <c r="U19" s="14">
        <v>23</v>
      </c>
      <c r="V19" s="14">
        <v>3</v>
      </c>
      <c r="W19" s="5">
        <f t="shared" si="0"/>
        <v>26</v>
      </c>
      <c r="X19" s="5">
        <v>73</v>
      </c>
      <c r="Y19" s="5">
        <v>73</v>
      </c>
      <c r="Z19" s="23" t="s">
        <v>83</v>
      </c>
      <c r="AA19" s="5">
        <v>8</v>
      </c>
      <c r="AB19" s="5">
        <v>14</v>
      </c>
      <c r="AC19" s="5">
        <v>73</v>
      </c>
      <c r="AD19" s="5">
        <v>73</v>
      </c>
      <c r="AE19" s="5">
        <v>4</v>
      </c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5</v>
      </c>
      <c r="BI19" s="14"/>
      <c r="BJ19" s="14"/>
      <c r="BK19" s="14">
        <v>23</v>
      </c>
      <c r="BL19" s="14">
        <v>3</v>
      </c>
      <c r="BM19" s="16">
        <v>0</v>
      </c>
      <c r="BN19" s="10">
        <f t="shared" si="1"/>
        <v>26</v>
      </c>
      <c r="BO19" s="14">
        <f t="shared" si="2"/>
        <v>26</v>
      </c>
      <c r="BP19" s="11">
        <v>5350000</v>
      </c>
      <c r="BQ19" s="11">
        <v>1431630</v>
      </c>
      <c r="BR19" s="12">
        <v>0</v>
      </c>
      <c r="BS19" s="22">
        <f t="shared" si="3"/>
        <v>6781630</v>
      </c>
      <c r="BT19" s="12" t="s">
        <v>83</v>
      </c>
      <c r="BU19" s="14">
        <v>3</v>
      </c>
      <c r="BV19" s="12" t="s">
        <v>83</v>
      </c>
      <c r="BW19" s="11">
        <v>65771310</v>
      </c>
      <c r="BX19" s="22">
        <f t="shared" si="4"/>
        <v>65771310</v>
      </c>
    </row>
    <row r="20" spans="1:76">
      <c r="A20" s="30">
        <v>11</v>
      </c>
      <c r="B20" s="31" t="s">
        <v>2</v>
      </c>
      <c r="C20" s="18">
        <v>44207</v>
      </c>
      <c r="D20" s="16">
        <v>2</v>
      </c>
      <c r="E20" s="5">
        <v>13</v>
      </c>
      <c r="F20" s="5">
        <v>6</v>
      </c>
      <c r="G20" s="16">
        <v>0</v>
      </c>
      <c r="H20" s="5">
        <v>0</v>
      </c>
      <c r="I20" s="5">
        <v>6</v>
      </c>
      <c r="J20" s="5">
        <v>5</v>
      </c>
      <c r="K20" s="5">
        <v>16</v>
      </c>
      <c r="L20" s="20">
        <v>208</v>
      </c>
      <c r="M20" s="5">
        <v>0</v>
      </c>
      <c r="N20" s="16">
        <v>1</v>
      </c>
      <c r="O20" s="5">
        <v>23</v>
      </c>
      <c r="P20" s="16">
        <v>1</v>
      </c>
      <c r="Q20" s="5">
        <v>1</v>
      </c>
      <c r="R20" s="5">
        <v>0</v>
      </c>
      <c r="S20" s="16">
        <v>0</v>
      </c>
      <c r="T20" s="16">
        <v>0</v>
      </c>
      <c r="U20" s="14">
        <v>22</v>
      </c>
      <c r="V20" s="14">
        <v>4</v>
      </c>
      <c r="W20" s="5">
        <f t="shared" si="0"/>
        <v>26</v>
      </c>
      <c r="X20" s="5">
        <v>104</v>
      </c>
      <c r="Y20" s="5">
        <v>104</v>
      </c>
      <c r="Z20" s="23" t="s">
        <v>83</v>
      </c>
      <c r="AA20" s="5">
        <v>18</v>
      </c>
      <c r="AB20" s="5">
        <v>20</v>
      </c>
      <c r="AC20" s="5">
        <v>104</v>
      </c>
      <c r="AD20" s="5">
        <v>104</v>
      </c>
      <c r="AE20" s="5">
        <v>4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>
        <v>1</v>
      </c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22</v>
      </c>
      <c r="BL20" s="14">
        <v>4</v>
      </c>
      <c r="BM20" s="16">
        <v>20</v>
      </c>
      <c r="BN20" s="10">
        <f t="shared" si="1"/>
        <v>26</v>
      </c>
      <c r="BO20" s="14">
        <f t="shared" si="2"/>
        <v>46</v>
      </c>
      <c r="BP20" s="11">
        <v>3223000</v>
      </c>
      <c r="BQ20" s="12">
        <v>1590700</v>
      </c>
      <c r="BR20" s="12">
        <v>7577000</v>
      </c>
      <c r="BS20" s="22">
        <f t="shared" si="3"/>
        <v>12390700</v>
      </c>
      <c r="BT20" s="12" t="s">
        <v>83</v>
      </c>
      <c r="BU20" s="14">
        <v>4</v>
      </c>
      <c r="BV20" s="12" t="s">
        <v>83</v>
      </c>
      <c r="BW20" s="12">
        <v>28147374</v>
      </c>
      <c r="BX20" s="22">
        <f t="shared" si="4"/>
        <v>28147374</v>
      </c>
    </row>
    <row r="21" spans="1:76">
      <c r="A21" s="30">
        <v>12</v>
      </c>
      <c r="B21" s="29" t="s">
        <v>3</v>
      </c>
      <c r="C21" s="19">
        <v>44208</v>
      </c>
      <c r="D21" s="16">
        <v>1</v>
      </c>
      <c r="E21" s="5">
        <v>14</v>
      </c>
      <c r="F21" s="5">
        <v>4</v>
      </c>
      <c r="G21" s="16">
        <v>1</v>
      </c>
      <c r="H21" s="5">
        <v>9</v>
      </c>
      <c r="I21" s="5">
        <v>7</v>
      </c>
      <c r="J21" s="5">
        <v>1</v>
      </c>
      <c r="K21" s="5">
        <v>10</v>
      </c>
      <c r="L21" s="20">
        <v>232</v>
      </c>
      <c r="M21" s="5">
        <v>2</v>
      </c>
      <c r="N21" s="16">
        <v>0</v>
      </c>
      <c r="O21" s="5">
        <v>18</v>
      </c>
      <c r="P21" s="16">
        <v>0</v>
      </c>
      <c r="Q21" s="5">
        <v>0</v>
      </c>
      <c r="R21" s="5">
        <v>0</v>
      </c>
      <c r="S21" s="16">
        <v>0</v>
      </c>
      <c r="T21" s="5">
        <v>2</v>
      </c>
      <c r="U21" s="14">
        <v>18</v>
      </c>
      <c r="V21" s="14">
        <v>4</v>
      </c>
      <c r="W21" s="5">
        <f t="shared" si="0"/>
        <v>22</v>
      </c>
      <c r="X21" s="5">
        <v>116</v>
      </c>
      <c r="Y21" s="5">
        <v>116</v>
      </c>
      <c r="Z21" s="23" t="s">
        <v>83</v>
      </c>
      <c r="AA21" s="5">
        <v>14</v>
      </c>
      <c r="AB21" s="5">
        <v>12</v>
      </c>
      <c r="AC21" s="5">
        <v>116</v>
      </c>
      <c r="AD21" s="5">
        <v>116</v>
      </c>
      <c r="AE21" s="5">
        <v>7</v>
      </c>
      <c r="AF21" s="16">
        <v>1</v>
      </c>
      <c r="AH21" s="16">
        <v>1</v>
      </c>
      <c r="AI21" s="5"/>
      <c r="AJ21" s="16"/>
      <c r="AK21" s="16"/>
      <c r="AL21" s="16">
        <v>2</v>
      </c>
      <c r="AM21" s="16"/>
      <c r="AN21" s="16">
        <v>2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>
        <v>1</v>
      </c>
      <c r="BD21" s="14"/>
      <c r="BE21" s="14"/>
      <c r="BF21" s="14"/>
      <c r="BG21" s="14"/>
      <c r="BH21" s="14"/>
      <c r="BI21" s="14"/>
      <c r="BJ21" s="14"/>
      <c r="BK21" s="14">
        <v>18</v>
      </c>
      <c r="BL21" s="14">
        <v>4</v>
      </c>
      <c r="BM21" s="16">
        <v>10</v>
      </c>
      <c r="BN21" s="10">
        <f t="shared" si="1"/>
        <v>22</v>
      </c>
      <c r="BO21" s="14">
        <f t="shared" si="2"/>
        <v>32</v>
      </c>
      <c r="BP21" s="11">
        <v>3500000</v>
      </c>
      <c r="BQ21" s="11">
        <v>1670235</v>
      </c>
      <c r="BR21" s="12">
        <v>5600000</v>
      </c>
      <c r="BS21" s="22">
        <f t="shared" si="3"/>
        <v>10770235</v>
      </c>
      <c r="BT21" s="12" t="s">
        <v>83</v>
      </c>
      <c r="BU21" s="14">
        <v>4</v>
      </c>
      <c r="BV21" s="12" t="s">
        <v>83</v>
      </c>
      <c r="BW21" s="11">
        <v>50896103</v>
      </c>
      <c r="BX21" s="22">
        <f t="shared" si="4"/>
        <v>50896103</v>
      </c>
    </row>
    <row r="22" spans="1:76">
      <c r="A22" s="30">
        <v>13</v>
      </c>
      <c r="B22" s="29" t="s">
        <v>4</v>
      </c>
      <c r="C22" s="18">
        <v>44209</v>
      </c>
      <c r="D22" s="5">
        <v>2</v>
      </c>
      <c r="E22" s="5">
        <v>9</v>
      </c>
      <c r="F22" s="5">
        <v>7</v>
      </c>
      <c r="G22" s="16">
        <v>1</v>
      </c>
      <c r="H22" s="5">
        <v>1</v>
      </c>
      <c r="I22" s="5">
        <v>10</v>
      </c>
      <c r="J22" s="5">
        <v>1</v>
      </c>
      <c r="K22" s="5">
        <v>16</v>
      </c>
      <c r="L22" s="20">
        <v>242</v>
      </c>
      <c r="M22" s="5">
        <v>3</v>
      </c>
      <c r="N22" s="16">
        <v>1</v>
      </c>
      <c r="O22" s="5">
        <v>19</v>
      </c>
      <c r="P22" s="16">
        <v>1</v>
      </c>
      <c r="Q22" s="5">
        <v>1</v>
      </c>
      <c r="R22" s="5">
        <v>0</v>
      </c>
      <c r="S22" s="16">
        <v>0</v>
      </c>
      <c r="T22" s="16">
        <v>1</v>
      </c>
      <c r="U22" s="14">
        <v>40</v>
      </c>
      <c r="V22" s="14">
        <v>5</v>
      </c>
      <c r="W22" s="5">
        <f t="shared" si="0"/>
        <v>45</v>
      </c>
      <c r="X22" s="5">
        <v>121</v>
      </c>
      <c r="Y22" s="5">
        <v>121</v>
      </c>
      <c r="Z22" s="23" t="s">
        <v>83</v>
      </c>
      <c r="AA22" s="5">
        <v>16</v>
      </c>
      <c r="AB22" s="5">
        <v>14</v>
      </c>
      <c r="AC22" s="5">
        <v>121</v>
      </c>
      <c r="AD22" s="5">
        <v>121</v>
      </c>
      <c r="AE22" s="5">
        <v>7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2</v>
      </c>
      <c r="BI22" s="14"/>
      <c r="BJ22" s="14"/>
      <c r="BK22" s="14">
        <v>40</v>
      </c>
      <c r="BL22" s="14">
        <v>5</v>
      </c>
      <c r="BM22" s="16">
        <v>0</v>
      </c>
      <c r="BN22" s="10">
        <f t="shared" si="1"/>
        <v>45</v>
      </c>
      <c r="BO22" s="14">
        <f t="shared" si="2"/>
        <v>45</v>
      </c>
      <c r="BP22" s="11">
        <v>11400000</v>
      </c>
      <c r="BQ22" s="11">
        <v>2942795</v>
      </c>
      <c r="BR22" s="12">
        <v>0</v>
      </c>
      <c r="BS22" s="22">
        <f t="shared" si="3"/>
        <v>14342795</v>
      </c>
      <c r="BT22" s="12" t="s">
        <v>83</v>
      </c>
      <c r="BU22" s="14">
        <v>5</v>
      </c>
      <c r="BV22" s="12" t="s">
        <v>83</v>
      </c>
      <c r="BW22" s="11">
        <v>42568279</v>
      </c>
      <c r="BX22" s="22">
        <f t="shared" si="4"/>
        <v>42568279</v>
      </c>
    </row>
    <row r="23" spans="1:76">
      <c r="A23" s="30">
        <v>14</v>
      </c>
      <c r="B23" s="29" t="s">
        <v>5</v>
      </c>
      <c r="C23" s="19">
        <v>44210</v>
      </c>
      <c r="D23" s="16">
        <v>3</v>
      </c>
      <c r="E23" s="5">
        <v>14</v>
      </c>
      <c r="F23" s="5">
        <v>5</v>
      </c>
      <c r="G23" s="16">
        <v>0</v>
      </c>
      <c r="H23" s="5">
        <v>7</v>
      </c>
      <c r="I23" s="5">
        <v>3</v>
      </c>
      <c r="J23" s="5">
        <v>4</v>
      </c>
      <c r="K23" s="5">
        <v>22</v>
      </c>
      <c r="L23" s="20">
        <v>252</v>
      </c>
      <c r="M23" s="5">
        <v>3</v>
      </c>
      <c r="N23" s="16">
        <v>0</v>
      </c>
      <c r="O23" s="5">
        <v>7</v>
      </c>
      <c r="P23" s="16">
        <v>0</v>
      </c>
      <c r="Q23" s="5">
        <v>1</v>
      </c>
      <c r="R23" s="5">
        <v>2</v>
      </c>
      <c r="S23" s="16">
        <v>1</v>
      </c>
      <c r="T23" s="16">
        <v>1</v>
      </c>
      <c r="U23" s="14">
        <v>19</v>
      </c>
      <c r="V23" s="14">
        <v>6</v>
      </c>
      <c r="W23" s="5">
        <f t="shared" si="0"/>
        <v>25</v>
      </c>
      <c r="X23" s="5">
        <v>126</v>
      </c>
      <c r="Y23" s="5">
        <v>126</v>
      </c>
      <c r="Z23" s="23" t="s">
        <v>83</v>
      </c>
      <c r="AA23" s="5">
        <v>17</v>
      </c>
      <c r="AB23" s="5">
        <v>16</v>
      </c>
      <c r="AC23" s="5">
        <v>126</v>
      </c>
      <c r="AD23" s="5">
        <v>126</v>
      </c>
      <c r="AE23" s="5">
        <v>5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3</v>
      </c>
      <c r="BI23" s="14"/>
      <c r="BJ23" s="14"/>
      <c r="BK23" s="14">
        <v>19</v>
      </c>
      <c r="BL23" s="14">
        <v>6</v>
      </c>
      <c r="BM23" s="16">
        <v>0</v>
      </c>
      <c r="BN23" s="10">
        <f t="shared" si="1"/>
        <v>25</v>
      </c>
      <c r="BO23" s="14">
        <f t="shared" si="2"/>
        <v>25</v>
      </c>
      <c r="BP23" s="11">
        <v>3200000</v>
      </c>
      <c r="BQ23" s="11">
        <v>3976750</v>
      </c>
      <c r="BR23" s="12">
        <v>0</v>
      </c>
      <c r="BS23" s="22">
        <f t="shared" si="3"/>
        <v>7176750</v>
      </c>
      <c r="BT23" s="12" t="s">
        <v>83</v>
      </c>
      <c r="BU23" s="14">
        <v>6</v>
      </c>
      <c r="BV23" s="12" t="s">
        <v>83</v>
      </c>
      <c r="BW23" s="11">
        <v>136319303</v>
      </c>
      <c r="BX23" s="22">
        <f t="shared" si="4"/>
        <v>136319303</v>
      </c>
    </row>
    <row r="24" spans="1:76">
      <c r="A24" s="30">
        <v>15</v>
      </c>
      <c r="B24" s="29" t="s">
        <v>6</v>
      </c>
      <c r="C24" s="18">
        <v>44211</v>
      </c>
      <c r="D24" s="16">
        <v>3</v>
      </c>
      <c r="E24" s="5">
        <v>10</v>
      </c>
      <c r="F24" s="5">
        <v>9</v>
      </c>
      <c r="G24" s="16">
        <v>0</v>
      </c>
      <c r="H24" s="5">
        <v>3</v>
      </c>
      <c r="I24" s="14">
        <v>4</v>
      </c>
      <c r="J24" s="5">
        <v>2</v>
      </c>
      <c r="K24" s="5">
        <v>11</v>
      </c>
      <c r="L24" s="20">
        <v>244</v>
      </c>
      <c r="M24" s="5">
        <v>0</v>
      </c>
      <c r="N24" s="16">
        <v>0</v>
      </c>
      <c r="O24" s="5">
        <v>14</v>
      </c>
      <c r="P24" s="16">
        <v>0</v>
      </c>
      <c r="Q24" s="5">
        <v>1</v>
      </c>
      <c r="R24" s="5">
        <v>0</v>
      </c>
      <c r="S24" s="16">
        <v>0</v>
      </c>
      <c r="T24" s="16">
        <v>2</v>
      </c>
      <c r="U24" s="14">
        <v>25</v>
      </c>
      <c r="V24" s="14">
        <v>6</v>
      </c>
      <c r="W24" s="5">
        <f t="shared" si="0"/>
        <v>31</v>
      </c>
      <c r="X24" s="5">
        <v>122</v>
      </c>
      <c r="Y24" s="5">
        <v>122</v>
      </c>
      <c r="Z24" s="23" t="s">
        <v>83</v>
      </c>
      <c r="AA24" s="5">
        <v>14</v>
      </c>
      <c r="AB24" s="5">
        <v>15</v>
      </c>
      <c r="AC24" s="5">
        <v>122</v>
      </c>
      <c r="AD24" s="5">
        <v>122</v>
      </c>
      <c r="AE24" s="5">
        <v>4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>
        <v>1</v>
      </c>
      <c r="BF24" s="14"/>
      <c r="BG24" s="14"/>
      <c r="BH24" s="14">
        <v>1</v>
      </c>
      <c r="BI24" s="14"/>
      <c r="BJ24" s="14"/>
      <c r="BK24" s="14">
        <v>25</v>
      </c>
      <c r="BL24" s="14">
        <v>6</v>
      </c>
      <c r="BM24" s="16">
        <v>34</v>
      </c>
      <c r="BN24" s="10">
        <f t="shared" si="1"/>
        <v>31</v>
      </c>
      <c r="BO24" s="14">
        <f t="shared" si="2"/>
        <v>65</v>
      </c>
      <c r="BP24" s="11">
        <v>27020000</v>
      </c>
      <c r="BQ24" s="11">
        <v>2704190</v>
      </c>
      <c r="BR24" s="12">
        <v>36800000</v>
      </c>
      <c r="BS24" s="22">
        <f t="shared" si="3"/>
        <v>66524190</v>
      </c>
      <c r="BT24" s="12" t="s">
        <v>83</v>
      </c>
      <c r="BU24" s="14">
        <v>5</v>
      </c>
      <c r="BV24" s="12" t="s">
        <v>83</v>
      </c>
      <c r="BW24" s="11">
        <v>64941124</v>
      </c>
      <c r="BX24" s="22">
        <f t="shared" si="4"/>
        <v>64941124</v>
      </c>
    </row>
    <row r="25" spans="1:76">
      <c r="A25" s="30">
        <v>16</v>
      </c>
      <c r="B25" s="29" t="s">
        <v>7</v>
      </c>
      <c r="C25" s="19">
        <v>44212</v>
      </c>
      <c r="D25" s="5">
        <v>0</v>
      </c>
      <c r="E25" s="5">
        <v>12</v>
      </c>
      <c r="F25" s="5">
        <v>6</v>
      </c>
      <c r="G25" s="16">
        <v>0</v>
      </c>
      <c r="H25" s="5">
        <v>6</v>
      </c>
      <c r="I25" s="14">
        <v>2</v>
      </c>
      <c r="J25" s="5">
        <v>6</v>
      </c>
      <c r="K25" s="5">
        <v>12</v>
      </c>
      <c r="L25" s="20">
        <v>242</v>
      </c>
      <c r="M25" s="5">
        <v>0</v>
      </c>
      <c r="N25" s="16">
        <v>0</v>
      </c>
      <c r="O25" s="5">
        <v>10</v>
      </c>
      <c r="P25" s="16">
        <v>0</v>
      </c>
      <c r="Q25" s="5">
        <v>0</v>
      </c>
      <c r="R25" s="5">
        <v>0</v>
      </c>
      <c r="S25" s="16">
        <v>0</v>
      </c>
      <c r="T25" s="5">
        <v>2</v>
      </c>
      <c r="U25" s="14">
        <v>30</v>
      </c>
      <c r="V25" s="14">
        <v>5</v>
      </c>
      <c r="W25" s="5">
        <f t="shared" si="0"/>
        <v>35</v>
      </c>
      <c r="X25" s="5">
        <v>121</v>
      </c>
      <c r="Y25" s="5">
        <v>121</v>
      </c>
      <c r="Z25" s="23" t="s">
        <v>83</v>
      </c>
      <c r="AA25" s="5">
        <v>16</v>
      </c>
      <c r="AB25" s="5">
        <v>8</v>
      </c>
      <c r="AC25" s="5">
        <v>121</v>
      </c>
      <c r="AD25" s="5">
        <v>121</v>
      </c>
      <c r="AE25" s="5">
        <v>2</v>
      </c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4</v>
      </c>
      <c r="BI25" s="14"/>
      <c r="BJ25" s="14"/>
      <c r="BK25" s="14">
        <v>30</v>
      </c>
      <c r="BL25" s="14">
        <v>5</v>
      </c>
      <c r="BM25" s="16">
        <v>13</v>
      </c>
      <c r="BN25" s="10">
        <f t="shared" si="1"/>
        <v>35</v>
      </c>
      <c r="BO25" s="14">
        <f t="shared" si="2"/>
        <v>48</v>
      </c>
      <c r="BP25" s="11">
        <v>7000000</v>
      </c>
      <c r="BQ25" s="11">
        <v>2857140</v>
      </c>
      <c r="BR25" s="12">
        <v>10850000</v>
      </c>
      <c r="BS25" s="22">
        <f t="shared" si="3"/>
        <v>20707140</v>
      </c>
      <c r="BT25" s="12" t="s">
        <v>83</v>
      </c>
      <c r="BU25" s="14">
        <v>5</v>
      </c>
      <c r="BV25" s="12" t="s">
        <v>83</v>
      </c>
      <c r="BW25" s="11">
        <v>44466020</v>
      </c>
      <c r="BX25" s="22">
        <f t="shared" si="4"/>
        <v>44466020</v>
      </c>
    </row>
    <row r="26" spans="1:76">
      <c r="A26" s="30">
        <v>17</v>
      </c>
      <c r="B26" s="29" t="s">
        <v>1</v>
      </c>
      <c r="C26" s="18">
        <v>44213</v>
      </c>
      <c r="D26" s="16">
        <v>0</v>
      </c>
      <c r="E26" s="5">
        <v>17</v>
      </c>
      <c r="F26" s="5">
        <v>2</v>
      </c>
      <c r="G26" s="16">
        <v>0</v>
      </c>
      <c r="H26" s="5">
        <v>7</v>
      </c>
      <c r="I26" s="14">
        <v>6</v>
      </c>
      <c r="J26" s="5">
        <v>4</v>
      </c>
      <c r="K26" s="5">
        <v>8</v>
      </c>
      <c r="L26" s="20">
        <v>224</v>
      </c>
      <c r="M26" s="5">
        <v>0</v>
      </c>
      <c r="N26" s="16">
        <v>1</v>
      </c>
      <c r="O26" s="5">
        <v>11</v>
      </c>
      <c r="P26" s="16">
        <v>1</v>
      </c>
      <c r="Q26" s="5">
        <v>0</v>
      </c>
      <c r="R26" s="5">
        <v>0</v>
      </c>
      <c r="S26" s="16">
        <v>0</v>
      </c>
      <c r="T26" s="16">
        <v>4</v>
      </c>
      <c r="U26" s="14">
        <v>26</v>
      </c>
      <c r="V26" s="14">
        <v>6</v>
      </c>
      <c r="W26" s="5">
        <f t="shared" si="0"/>
        <v>32</v>
      </c>
      <c r="X26" s="5">
        <v>112</v>
      </c>
      <c r="Y26" s="5">
        <v>112</v>
      </c>
      <c r="Z26" s="23" t="s">
        <v>83</v>
      </c>
      <c r="AA26" s="5">
        <v>16</v>
      </c>
      <c r="AB26" s="5">
        <v>10</v>
      </c>
      <c r="AC26" s="5">
        <v>112</v>
      </c>
      <c r="AD26" s="5">
        <v>112</v>
      </c>
      <c r="AE26" s="5">
        <v>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/>
      <c r="BI26" s="14"/>
      <c r="BJ26" s="14"/>
      <c r="BK26" s="14">
        <v>26</v>
      </c>
      <c r="BL26" s="14">
        <v>6</v>
      </c>
      <c r="BM26" s="16">
        <v>4</v>
      </c>
      <c r="BN26" s="10">
        <f t="shared" si="1"/>
        <v>32</v>
      </c>
      <c r="BO26" s="14">
        <f t="shared" si="2"/>
        <v>36</v>
      </c>
      <c r="BP26" s="11">
        <v>7450000</v>
      </c>
      <c r="BQ26" s="11">
        <v>2258580</v>
      </c>
      <c r="BR26" s="12">
        <v>4200000</v>
      </c>
      <c r="BS26" s="22">
        <f t="shared" si="3"/>
        <v>13908580</v>
      </c>
      <c r="BT26" s="12" t="s">
        <v>83</v>
      </c>
      <c r="BU26" s="14">
        <v>6</v>
      </c>
      <c r="BV26" s="12" t="s">
        <v>83</v>
      </c>
      <c r="BW26" s="11">
        <v>26178006</v>
      </c>
      <c r="BX26" s="22">
        <f t="shared" si="4"/>
        <v>26178006</v>
      </c>
    </row>
    <row r="27" spans="1:76">
      <c r="A27" s="30">
        <v>18</v>
      </c>
      <c r="B27" s="31" t="s">
        <v>2</v>
      </c>
      <c r="C27" s="19">
        <v>44214</v>
      </c>
      <c r="D27" s="5">
        <v>1</v>
      </c>
      <c r="E27" s="5">
        <v>15</v>
      </c>
      <c r="F27" s="5">
        <v>7</v>
      </c>
      <c r="G27" s="16">
        <v>3</v>
      </c>
      <c r="H27" s="5">
        <v>1</v>
      </c>
      <c r="I27" s="14">
        <v>10</v>
      </c>
      <c r="J27" s="5">
        <v>1</v>
      </c>
      <c r="K27" s="5">
        <v>15</v>
      </c>
      <c r="L27" s="20">
        <v>232</v>
      </c>
      <c r="M27" s="5">
        <v>1</v>
      </c>
      <c r="N27" s="16">
        <v>0</v>
      </c>
      <c r="O27" s="5">
        <v>18</v>
      </c>
      <c r="P27" s="16">
        <v>0</v>
      </c>
      <c r="Q27" s="5">
        <v>0</v>
      </c>
      <c r="R27" s="5">
        <v>0</v>
      </c>
      <c r="S27" s="16">
        <v>0</v>
      </c>
      <c r="T27" s="5">
        <v>1</v>
      </c>
      <c r="U27" s="14">
        <v>22</v>
      </c>
      <c r="V27" s="14">
        <v>3</v>
      </c>
      <c r="W27" s="5">
        <f t="shared" si="0"/>
        <v>25</v>
      </c>
      <c r="X27" s="5">
        <v>116</v>
      </c>
      <c r="Y27" s="5">
        <v>116</v>
      </c>
      <c r="Z27" s="23" t="s">
        <v>83</v>
      </c>
      <c r="AA27" s="5">
        <v>24</v>
      </c>
      <c r="AB27" s="5">
        <v>12</v>
      </c>
      <c r="AC27" s="5">
        <v>116</v>
      </c>
      <c r="AD27" s="5">
        <v>116</v>
      </c>
      <c r="AE27" s="5">
        <v>1</v>
      </c>
      <c r="AF27" s="16"/>
      <c r="AH27" s="16">
        <v>1</v>
      </c>
      <c r="AI27" s="16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22</v>
      </c>
      <c r="BL27" s="14">
        <v>3</v>
      </c>
      <c r="BM27" s="16">
        <v>40</v>
      </c>
      <c r="BN27" s="10">
        <f t="shared" si="1"/>
        <v>25</v>
      </c>
      <c r="BO27" s="14">
        <f t="shared" si="2"/>
        <v>65</v>
      </c>
      <c r="BP27" s="11">
        <v>4925000</v>
      </c>
      <c r="BQ27" s="11">
        <v>1380400</v>
      </c>
      <c r="BR27" s="12">
        <v>18300000</v>
      </c>
      <c r="BS27" s="22">
        <f t="shared" si="3"/>
        <v>24605400</v>
      </c>
      <c r="BT27" s="12" t="s">
        <v>83</v>
      </c>
      <c r="BU27" s="14">
        <v>3</v>
      </c>
      <c r="BV27" s="12" t="s">
        <v>83</v>
      </c>
      <c r="BW27" s="11">
        <v>22337082</v>
      </c>
      <c r="BX27" s="22">
        <f t="shared" si="4"/>
        <v>22337082</v>
      </c>
    </row>
    <row r="28" spans="1:76">
      <c r="A28" s="30">
        <v>19</v>
      </c>
      <c r="B28" s="29" t="s">
        <v>3</v>
      </c>
      <c r="C28" s="18">
        <v>44215</v>
      </c>
      <c r="D28" s="5">
        <v>4</v>
      </c>
      <c r="E28" s="5">
        <v>20</v>
      </c>
      <c r="F28" s="5">
        <v>10</v>
      </c>
      <c r="G28" s="16">
        <v>1</v>
      </c>
      <c r="H28" s="5">
        <v>0</v>
      </c>
      <c r="I28" s="14">
        <v>11</v>
      </c>
      <c r="J28" s="5">
        <v>3</v>
      </c>
      <c r="K28" s="5">
        <v>12</v>
      </c>
      <c r="L28" s="20">
        <v>224</v>
      </c>
      <c r="M28" s="5">
        <v>1</v>
      </c>
      <c r="N28" s="16">
        <v>0</v>
      </c>
      <c r="O28" s="5">
        <v>16</v>
      </c>
      <c r="P28" s="16">
        <v>0</v>
      </c>
      <c r="Q28" s="5">
        <v>0</v>
      </c>
      <c r="R28" s="5">
        <v>0</v>
      </c>
      <c r="S28" s="16">
        <v>0</v>
      </c>
      <c r="T28" s="5">
        <v>2</v>
      </c>
      <c r="U28" s="14">
        <v>36</v>
      </c>
      <c r="V28" s="14">
        <v>9</v>
      </c>
      <c r="W28" s="5">
        <f t="shared" si="0"/>
        <v>45</v>
      </c>
      <c r="X28" s="5">
        <v>112</v>
      </c>
      <c r="Y28" s="5">
        <v>112</v>
      </c>
      <c r="Z28" s="23" t="s">
        <v>83</v>
      </c>
      <c r="AA28" s="5">
        <v>21</v>
      </c>
      <c r="AB28" s="5">
        <v>18</v>
      </c>
      <c r="AC28" s="5">
        <v>112</v>
      </c>
      <c r="AD28" s="5">
        <v>112</v>
      </c>
      <c r="AE28" s="5">
        <v>3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36</v>
      </c>
      <c r="BL28" s="14">
        <v>9</v>
      </c>
      <c r="BM28" s="16">
        <v>13</v>
      </c>
      <c r="BN28" s="10">
        <f t="shared" si="1"/>
        <v>45</v>
      </c>
      <c r="BO28" s="14">
        <f t="shared" si="2"/>
        <v>58</v>
      </c>
      <c r="BP28" s="11">
        <v>9250000</v>
      </c>
      <c r="BQ28" s="11">
        <v>5500180</v>
      </c>
      <c r="BR28" s="12">
        <v>11675000</v>
      </c>
      <c r="BS28" s="22">
        <f t="shared" si="3"/>
        <v>26425180</v>
      </c>
      <c r="BT28" s="12" t="s">
        <v>83</v>
      </c>
      <c r="BU28" s="14">
        <v>8</v>
      </c>
      <c r="BV28" s="12" t="s">
        <v>83</v>
      </c>
      <c r="BW28" s="11">
        <v>44972227</v>
      </c>
      <c r="BX28" s="22">
        <f t="shared" si="4"/>
        <v>44972227</v>
      </c>
    </row>
    <row r="29" spans="1:76">
      <c r="A29" s="30">
        <v>20</v>
      </c>
      <c r="B29" s="29" t="s">
        <v>4</v>
      </c>
      <c r="C29" s="19">
        <v>44216</v>
      </c>
      <c r="D29" s="5">
        <v>3</v>
      </c>
      <c r="E29" s="5">
        <v>19</v>
      </c>
      <c r="F29" s="5">
        <v>8</v>
      </c>
      <c r="G29" s="16">
        <v>1</v>
      </c>
      <c r="H29" s="5">
        <v>2</v>
      </c>
      <c r="I29" s="14">
        <v>10</v>
      </c>
      <c r="J29" s="5">
        <v>3</v>
      </c>
      <c r="K29" s="5">
        <v>17</v>
      </c>
      <c r="L29" s="20">
        <v>218</v>
      </c>
      <c r="M29" s="16">
        <v>0</v>
      </c>
      <c r="N29" s="16">
        <v>1</v>
      </c>
      <c r="O29" s="14">
        <v>18</v>
      </c>
      <c r="P29" s="16">
        <v>0</v>
      </c>
      <c r="Q29" s="5">
        <v>5</v>
      </c>
      <c r="R29" s="5">
        <v>1</v>
      </c>
      <c r="S29" s="16">
        <v>0</v>
      </c>
      <c r="T29" s="16">
        <v>1</v>
      </c>
      <c r="U29" s="14">
        <v>49</v>
      </c>
      <c r="V29" s="14">
        <v>4</v>
      </c>
      <c r="W29" s="5">
        <f t="shared" si="0"/>
        <v>53</v>
      </c>
      <c r="X29" s="5">
        <v>109</v>
      </c>
      <c r="Y29" s="5">
        <v>109</v>
      </c>
      <c r="Z29" s="23" t="s">
        <v>83</v>
      </c>
      <c r="AA29" s="5">
        <v>17</v>
      </c>
      <c r="AB29" s="5">
        <v>22</v>
      </c>
      <c r="AC29" s="5">
        <v>109</v>
      </c>
      <c r="AD29" s="5">
        <v>109</v>
      </c>
      <c r="AE29" s="5">
        <v>7</v>
      </c>
      <c r="AF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8</v>
      </c>
      <c r="BI29" s="14"/>
      <c r="BJ29" s="14"/>
      <c r="BK29" s="14">
        <v>49</v>
      </c>
      <c r="BL29" s="14">
        <v>4</v>
      </c>
      <c r="BM29" s="16">
        <v>0</v>
      </c>
      <c r="BN29" s="10">
        <f t="shared" si="1"/>
        <v>53</v>
      </c>
      <c r="BO29" s="14">
        <f t="shared" si="2"/>
        <v>53</v>
      </c>
      <c r="BP29" s="11">
        <v>8000000</v>
      </c>
      <c r="BQ29" s="11">
        <v>1779470</v>
      </c>
      <c r="BR29" s="12">
        <v>0</v>
      </c>
      <c r="BS29" s="22">
        <f t="shared" si="3"/>
        <v>9779470</v>
      </c>
      <c r="BT29" s="12" t="s">
        <v>83</v>
      </c>
      <c r="BU29" s="14">
        <v>4</v>
      </c>
      <c r="BV29" s="12" t="s">
        <v>83</v>
      </c>
      <c r="BW29" s="11">
        <v>57435631</v>
      </c>
      <c r="BX29" s="22">
        <f t="shared" si="4"/>
        <v>57435631</v>
      </c>
    </row>
    <row r="30" spans="1:76">
      <c r="A30" s="30">
        <v>21</v>
      </c>
      <c r="B30" s="29" t="s">
        <v>5</v>
      </c>
      <c r="C30" s="18">
        <v>44217</v>
      </c>
      <c r="D30" s="16">
        <v>1</v>
      </c>
      <c r="E30" s="14">
        <v>13</v>
      </c>
      <c r="F30" s="14">
        <v>7</v>
      </c>
      <c r="G30" s="16">
        <v>1</v>
      </c>
      <c r="H30" s="14">
        <v>5</v>
      </c>
      <c r="I30" s="14">
        <v>8</v>
      </c>
      <c r="J30" s="14">
        <v>1</v>
      </c>
      <c r="K30" s="14">
        <v>13</v>
      </c>
      <c r="L30" s="20">
        <v>224</v>
      </c>
      <c r="M30" s="16">
        <v>2</v>
      </c>
      <c r="N30" s="16">
        <v>1</v>
      </c>
      <c r="O30" s="14">
        <v>23</v>
      </c>
      <c r="P30" s="16">
        <v>0</v>
      </c>
      <c r="Q30" s="5">
        <v>0</v>
      </c>
      <c r="R30" s="5">
        <v>0</v>
      </c>
      <c r="S30" s="16">
        <v>1</v>
      </c>
      <c r="T30" s="14">
        <v>2</v>
      </c>
      <c r="U30" s="14">
        <v>37</v>
      </c>
      <c r="V30" s="14">
        <v>8</v>
      </c>
      <c r="W30" s="5">
        <f t="shared" si="0"/>
        <v>45</v>
      </c>
      <c r="X30" s="14">
        <v>112</v>
      </c>
      <c r="Y30" s="14">
        <v>112</v>
      </c>
      <c r="Z30" s="23" t="s">
        <v>83</v>
      </c>
      <c r="AA30" s="14">
        <v>15</v>
      </c>
      <c r="AB30" s="14">
        <v>13</v>
      </c>
      <c r="AC30" s="14">
        <v>112</v>
      </c>
      <c r="AD30" s="14">
        <v>112</v>
      </c>
      <c r="AE30" s="14">
        <v>4</v>
      </c>
      <c r="AF30" s="16"/>
      <c r="AH30" s="16">
        <v>1</v>
      </c>
      <c r="AI30" s="5"/>
      <c r="AJ30" s="14">
        <v>1</v>
      </c>
      <c r="AK30" s="16"/>
      <c r="AL30" s="16"/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37</v>
      </c>
      <c r="BL30" s="14">
        <v>8</v>
      </c>
      <c r="BM30" s="16">
        <v>1</v>
      </c>
      <c r="BN30" s="10">
        <f t="shared" si="1"/>
        <v>45</v>
      </c>
      <c r="BO30" s="14">
        <f t="shared" si="2"/>
        <v>46</v>
      </c>
      <c r="BP30" s="11">
        <v>8050000</v>
      </c>
      <c r="BQ30" s="11">
        <v>3397170</v>
      </c>
      <c r="BR30" s="12">
        <v>175000</v>
      </c>
      <c r="BS30" s="22">
        <f t="shared" si="3"/>
        <v>11622170</v>
      </c>
      <c r="BT30" s="12" t="s">
        <v>83</v>
      </c>
      <c r="BU30" s="14">
        <v>7</v>
      </c>
      <c r="BV30" s="12" t="s">
        <v>83</v>
      </c>
      <c r="BW30" s="11">
        <v>128427000</v>
      </c>
      <c r="BX30" s="22">
        <f t="shared" si="4"/>
        <v>128427000</v>
      </c>
    </row>
    <row r="31" spans="1:76">
      <c r="A31" s="30">
        <v>22</v>
      </c>
      <c r="B31" s="29" t="s">
        <v>6</v>
      </c>
      <c r="C31" s="19">
        <v>44218</v>
      </c>
      <c r="D31" s="16">
        <v>1</v>
      </c>
      <c r="E31" s="14">
        <v>14</v>
      </c>
      <c r="F31" s="14">
        <v>6</v>
      </c>
      <c r="G31" s="16">
        <v>1</v>
      </c>
      <c r="H31" s="14">
        <v>6</v>
      </c>
      <c r="I31" s="14">
        <v>9</v>
      </c>
      <c r="J31" s="14">
        <v>8</v>
      </c>
      <c r="K31" s="14">
        <v>16</v>
      </c>
      <c r="L31" s="20">
        <v>208</v>
      </c>
      <c r="M31" s="16">
        <v>0</v>
      </c>
      <c r="N31" s="16">
        <v>0</v>
      </c>
      <c r="O31" s="14">
        <v>24</v>
      </c>
      <c r="P31" s="16">
        <v>0</v>
      </c>
      <c r="Q31" s="14">
        <v>0</v>
      </c>
      <c r="R31" s="5">
        <v>0</v>
      </c>
      <c r="S31" s="16">
        <v>1</v>
      </c>
      <c r="T31" s="14">
        <v>2</v>
      </c>
      <c r="U31" s="14">
        <v>35</v>
      </c>
      <c r="V31" s="14">
        <v>4</v>
      </c>
      <c r="W31" s="5">
        <f t="shared" si="0"/>
        <v>39</v>
      </c>
      <c r="X31" s="14">
        <v>104</v>
      </c>
      <c r="Y31" s="14">
        <v>104</v>
      </c>
      <c r="Z31" s="23" t="s">
        <v>83</v>
      </c>
      <c r="AA31" s="14">
        <v>18</v>
      </c>
      <c r="AB31" s="14">
        <v>22</v>
      </c>
      <c r="AC31" s="14">
        <v>104</v>
      </c>
      <c r="AD31" s="14">
        <v>104</v>
      </c>
      <c r="AE31" s="14">
        <v>1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>
        <v>2</v>
      </c>
      <c r="BD31" s="14"/>
      <c r="BE31" s="14"/>
      <c r="BF31" s="14"/>
      <c r="BG31" s="14"/>
      <c r="BH31" s="14">
        <v>3</v>
      </c>
      <c r="BI31" s="14"/>
      <c r="BJ31" s="14"/>
      <c r="BK31" s="14">
        <v>35</v>
      </c>
      <c r="BL31" s="14">
        <v>4</v>
      </c>
      <c r="BM31" s="16">
        <v>39</v>
      </c>
      <c r="BN31" s="10">
        <f t="shared" si="1"/>
        <v>39</v>
      </c>
      <c r="BO31" s="14">
        <f t="shared" si="2"/>
        <v>78</v>
      </c>
      <c r="BP31" s="11">
        <v>7900000</v>
      </c>
      <c r="BQ31" s="11">
        <v>2279200</v>
      </c>
      <c r="BR31" s="12">
        <v>21550000</v>
      </c>
      <c r="BS31" s="22">
        <f t="shared" si="3"/>
        <v>31729200</v>
      </c>
      <c r="BT31" s="12" t="s">
        <v>83</v>
      </c>
      <c r="BU31" s="14">
        <v>4</v>
      </c>
      <c r="BV31" s="12" t="s">
        <v>83</v>
      </c>
      <c r="BW31" s="11">
        <v>9522761</v>
      </c>
      <c r="BX31" s="22">
        <f t="shared" si="4"/>
        <v>9522761</v>
      </c>
    </row>
    <row r="32" spans="1:76">
      <c r="A32" s="30">
        <v>23</v>
      </c>
      <c r="B32" s="29" t="s">
        <v>7</v>
      </c>
      <c r="C32" s="18">
        <v>44219</v>
      </c>
      <c r="D32" s="16">
        <v>2</v>
      </c>
      <c r="E32" s="14">
        <v>15</v>
      </c>
      <c r="F32" s="14">
        <v>6</v>
      </c>
      <c r="G32" s="16">
        <v>2</v>
      </c>
      <c r="H32" s="14">
        <v>1</v>
      </c>
      <c r="I32" s="14">
        <v>8</v>
      </c>
      <c r="J32" s="14">
        <v>3</v>
      </c>
      <c r="K32" s="14">
        <v>7</v>
      </c>
      <c r="L32" s="20">
        <v>210</v>
      </c>
      <c r="M32" s="16">
        <v>1</v>
      </c>
      <c r="N32" s="16">
        <v>1</v>
      </c>
      <c r="O32" s="14">
        <v>28</v>
      </c>
      <c r="P32" s="16">
        <v>0</v>
      </c>
      <c r="Q32" s="14">
        <v>1</v>
      </c>
      <c r="R32" s="14">
        <v>1</v>
      </c>
      <c r="S32" s="16">
        <v>0</v>
      </c>
      <c r="T32" s="14">
        <v>4</v>
      </c>
      <c r="U32" s="14">
        <v>53</v>
      </c>
      <c r="V32" s="14">
        <v>9</v>
      </c>
      <c r="W32" s="5">
        <f t="shared" si="0"/>
        <v>62</v>
      </c>
      <c r="X32" s="14">
        <v>105</v>
      </c>
      <c r="Y32" s="14">
        <v>105</v>
      </c>
      <c r="Z32" s="23" t="s">
        <v>83</v>
      </c>
      <c r="AA32" s="14">
        <v>18</v>
      </c>
      <c r="AB32" s="14">
        <v>15</v>
      </c>
      <c r="AC32" s="14">
        <v>105</v>
      </c>
      <c r="AD32" s="14">
        <v>105</v>
      </c>
      <c r="AE32" s="14">
        <v>8</v>
      </c>
      <c r="AF32" s="16">
        <v>2</v>
      </c>
      <c r="AH32" s="16">
        <v>1</v>
      </c>
      <c r="AI32" s="5"/>
      <c r="AJ32" s="14">
        <v>2</v>
      </c>
      <c r="AK32" s="16">
        <v>1</v>
      </c>
      <c r="AL32" s="16"/>
      <c r="AM32" s="16"/>
      <c r="AN32" s="16">
        <v>3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/>
      <c r="BK32" s="14">
        <v>53</v>
      </c>
      <c r="BL32" s="14">
        <v>9</v>
      </c>
      <c r="BM32" s="16">
        <v>7</v>
      </c>
      <c r="BN32" s="10">
        <f t="shared" si="1"/>
        <v>62</v>
      </c>
      <c r="BO32" s="14">
        <f t="shared" si="2"/>
        <v>69</v>
      </c>
      <c r="BP32" s="11">
        <v>12850000</v>
      </c>
      <c r="BQ32" s="11">
        <v>6084000</v>
      </c>
      <c r="BR32" s="12">
        <v>5950000</v>
      </c>
      <c r="BS32" s="22">
        <f t="shared" si="3"/>
        <v>24884000</v>
      </c>
      <c r="BT32" s="12" t="s">
        <v>83</v>
      </c>
      <c r="BU32" s="14">
        <v>9</v>
      </c>
      <c r="BV32" s="12" t="s">
        <v>83</v>
      </c>
      <c r="BW32" s="11">
        <v>87383701</v>
      </c>
      <c r="BX32" s="22">
        <f t="shared" si="4"/>
        <v>87383701</v>
      </c>
    </row>
    <row r="33" spans="1:76">
      <c r="A33" s="30">
        <v>24</v>
      </c>
      <c r="B33" s="29" t="s">
        <v>1</v>
      </c>
      <c r="C33" s="19">
        <v>44220</v>
      </c>
      <c r="D33" s="14">
        <v>3</v>
      </c>
      <c r="E33" s="14">
        <v>18</v>
      </c>
      <c r="F33" s="14">
        <v>4</v>
      </c>
      <c r="G33" s="16">
        <v>0</v>
      </c>
      <c r="H33" s="14">
        <v>4</v>
      </c>
      <c r="I33" s="14">
        <v>2</v>
      </c>
      <c r="J33" s="14">
        <v>5</v>
      </c>
      <c r="K33" s="14">
        <v>16</v>
      </c>
      <c r="L33" s="20">
        <v>220</v>
      </c>
      <c r="M33" s="16">
        <v>0</v>
      </c>
      <c r="N33" s="16">
        <v>0</v>
      </c>
      <c r="O33" s="14">
        <v>28</v>
      </c>
      <c r="P33" s="16">
        <v>0</v>
      </c>
      <c r="Q33" s="16">
        <v>3</v>
      </c>
      <c r="R33" s="16">
        <v>2</v>
      </c>
      <c r="S33" s="16">
        <v>0</v>
      </c>
      <c r="T33" s="14">
        <v>3</v>
      </c>
      <c r="U33" s="14">
        <v>48</v>
      </c>
      <c r="V33" s="14">
        <v>8</v>
      </c>
      <c r="W33" s="5">
        <f t="shared" si="0"/>
        <v>56</v>
      </c>
      <c r="X33" s="14">
        <v>110</v>
      </c>
      <c r="Y33" s="14">
        <v>110</v>
      </c>
      <c r="Z33" s="23" t="s">
        <v>83</v>
      </c>
      <c r="AA33" s="14">
        <v>22</v>
      </c>
      <c r="AB33" s="14">
        <v>12</v>
      </c>
      <c r="AC33" s="14">
        <v>110</v>
      </c>
      <c r="AD33" s="14">
        <v>110</v>
      </c>
      <c r="AE33" s="14">
        <v>8</v>
      </c>
      <c r="AF33" s="16">
        <v>1</v>
      </c>
      <c r="AH33" s="16"/>
      <c r="AI33" s="5"/>
      <c r="AJ33" s="14">
        <v>1</v>
      </c>
      <c r="AK33" s="16"/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4</v>
      </c>
      <c r="BI33" s="14"/>
      <c r="BJ33" s="14"/>
      <c r="BK33" s="14">
        <v>48</v>
      </c>
      <c r="BL33" s="14">
        <v>8</v>
      </c>
      <c r="BM33" s="16">
        <v>4</v>
      </c>
      <c r="BN33" s="10">
        <f t="shared" si="1"/>
        <v>56</v>
      </c>
      <c r="BO33" s="14">
        <f t="shared" si="2"/>
        <v>60</v>
      </c>
      <c r="BP33" s="11">
        <v>9225000</v>
      </c>
      <c r="BQ33" s="11">
        <v>4142220</v>
      </c>
      <c r="BR33" s="12">
        <v>3500000</v>
      </c>
      <c r="BS33" s="22">
        <f t="shared" si="3"/>
        <v>16867220</v>
      </c>
      <c r="BT33" s="12" t="s">
        <v>83</v>
      </c>
      <c r="BU33" s="14">
        <v>8</v>
      </c>
      <c r="BV33" s="12" t="s">
        <v>83</v>
      </c>
      <c r="BW33" s="11">
        <v>68798413</v>
      </c>
      <c r="BX33" s="22">
        <f t="shared" si="4"/>
        <v>68798413</v>
      </c>
    </row>
    <row r="34" spans="1:76">
      <c r="A34" s="30">
        <v>25</v>
      </c>
      <c r="B34" s="31" t="s">
        <v>2</v>
      </c>
      <c r="C34" s="18">
        <v>44221</v>
      </c>
      <c r="D34" s="14">
        <v>2</v>
      </c>
      <c r="E34" s="14">
        <v>17</v>
      </c>
      <c r="F34" s="14">
        <v>6</v>
      </c>
      <c r="G34" s="16">
        <v>0</v>
      </c>
      <c r="H34" s="14">
        <v>5</v>
      </c>
      <c r="I34" s="14">
        <v>11</v>
      </c>
      <c r="J34" s="14">
        <v>3</v>
      </c>
      <c r="K34" s="14">
        <v>10</v>
      </c>
      <c r="L34" s="20">
        <v>228</v>
      </c>
      <c r="M34" s="16">
        <v>0</v>
      </c>
      <c r="N34" s="16">
        <v>1</v>
      </c>
      <c r="O34" s="27">
        <v>23</v>
      </c>
      <c r="P34" s="16">
        <v>0</v>
      </c>
      <c r="Q34" s="14">
        <v>1</v>
      </c>
      <c r="R34" s="14">
        <v>0</v>
      </c>
      <c r="S34" s="16">
        <v>2</v>
      </c>
      <c r="T34" s="16">
        <v>2</v>
      </c>
      <c r="U34" s="14">
        <v>49</v>
      </c>
      <c r="V34" s="14">
        <v>4</v>
      </c>
      <c r="W34" s="5">
        <f t="shared" si="0"/>
        <v>53</v>
      </c>
      <c r="X34" s="14">
        <v>114</v>
      </c>
      <c r="Y34" s="14">
        <v>114</v>
      </c>
      <c r="Z34" s="23" t="s">
        <v>83</v>
      </c>
      <c r="AA34" s="14">
        <v>23</v>
      </c>
      <c r="AB34" s="14">
        <v>12</v>
      </c>
      <c r="AC34" s="14">
        <v>114</v>
      </c>
      <c r="AD34" s="14">
        <v>114</v>
      </c>
      <c r="AE34" s="14">
        <v>5</v>
      </c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/>
      <c r="BG34" s="14"/>
      <c r="BH34" s="14"/>
      <c r="BI34" s="14"/>
      <c r="BJ34" s="14"/>
      <c r="BK34" s="14">
        <v>49</v>
      </c>
      <c r="BL34" s="14">
        <v>4</v>
      </c>
      <c r="BM34" s="16">
        <v>30</v>
      </c>
      <c r="BN34" s="10">
        <f t="shared" si="1"/>
        <v>53</v>
      </c>
      <c r="BO34" s="14">
        <f t="shared" si="2"/>
        <v>83</v>
      </c>
      <c r="BP34" s="11">
        <v>6975000</v>
      </c>
      <c r="BQ34" s="11">
        <v>2666565</v>
      </c>
      <c r="BR34" s="12">
        <v>11575000</v>
      </c>
      <c r="BS34" s="22">
        <f t="shared" si="3"/>
        <v>21216565</v>
      </c>
      <c r="BT34" s="12" t="s">
        <v>83</v>
      </c>
      <c r="BU34" s="14">
        <v>3</v>
      </c>
      <c r="BV34" s="12" t="s">
        <v>83</v>
      </c>
      <c r="BW34" s="11">
        <v>24486761</v>
      </c>
      <c r="BX34" s="22">
        <f t="shared" si="4"/>
        <v>24486761</v>
      </c>
    </row>
    <row r="35" spans="1:76">
      <c r="A35" s="30">
        <v>26</v>
      </c>
      <c r="B35" s="29" t="s">
        <v>3</v>
      </c>
      <c r="C35" s="19">
        <v>44222</v>
      </c>
      <c r="D35" s="14">
        <v>0</v>
      </c>
      <c r="E35" s="14">
        <v>18</v>
      </c>
      <c r="F35" s="14">
        <v>8</v>
      </c>
      <c r="G35" s="16">
        <v>0</v>
      </c>
      <c r="H35" s="14">
        <v>0</v>
      </c>
      <c r="I35" s="14">
        <v>4</v>
      </c>
      <c r="J35" s="14">
        <v>4</v>
      </c>
      <c r="K35" s="14">
        <v>13</v>
      </c>
      <c r="L35" s="20">
        <v>200</v>
      </c>
      <c r="M35" s="16">
        <v>1</v>
      </c>
      <c r="N35" s="16">
        <v>0</v>
      </c>
      <c r="O35" s="14">
        <v>26</v>
      </c>
      <c r="P35" s="16">
        <v>0</v>
      </c>
      <c r="Q35" s="14">
        <v>2</v>
      </c>
      <c r="R35" s="16">
        <v>0</v>
      </c>
      <c r="S35" s="16">
        <v>0</v>
      </c>
      <c r="T35" s="16">
        <v>2</v>
      </c>
      <c r="U35" s="14">
        <v>39</v>
      </c>
      <c r="V35" s="14">
        <v>5</v>
      </c>
      <c r="W35" s="5">
        <f t="shared" si="0"/>
        <v>44</v>
      </c>
      <c r="X35" s="14">
        <v>100</v>
      </c>
      <c r="Y35" s="14">
        <v>100</v>
      </c>
      <c r="Z35" s="23" t="s">
        <v>83</v>
      </c>
      <c r="AA35" s="14">
        <v>10</v>
      </c>
      <c r="AB35" s="14">
        <v>15</v>
      </c>
      <c r="AC35" s="14">
        <v>100</v>
      </c>
      <c r="AD35" s="14">
        <v>100</v>
      </c>
      <c r="AE35" s="14">
        <v>5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>
        <v>1</v>
      </c>
      <c r="BD35" s="14"/>
      <c r="BE35" s="14"/>
      <c r="BF35" s="14">
        <v>1</v>
      </c>
      <c r="BG35" s="14"/>
      <c r="BH35" s="14">
        <v>7</v>
      </c>
      <c r="BI35" s="14"/>
      <c r="BJ35" s="14"/>
      <c r="BK35" s="14">
        <v>39</v>
      </c>
      <c r="BL35" s="14">
        <v>5</v>
      </c>
      <c r="BM35" s="16">
        <v>12</v>
      </c>
      <c r="BN35" s="10">
        <f t="shared" si="1"/>
        <v>44</v>
      </c>
      <c r="BO35" s="14">
        <f t="shared" si="2"/>
        <v>56</v>
      </c>
      <c r="BP35" s="11">
        <v>6375000</v>
      </c>
      <c r="BQ35" s="11">
        <v>2512240</v>
      </c>
      <c r="BR35" s="12">
        <v>9150000</v>
      </c>
      <c r="BS35" s="22">
        <f t="shared" si="3"/>
        <v>18037240</v>
      </c>
      <c r="BT35" s="12" t="s">
        <v>83</v>
      </c>
      <c r="BU35" s="14">
        <v>5</v>
      </c>
      <c r="BV35" s="12" t="s">
        <v>83</v>
      </c>
      <c r="BW35" s="11">
        <v>44579524</v>
      </c>
      <c r="BX35" s="22">
        <f t="shared" si="4"/>
        <v>44579524</v>
      </c>
    </row>
    <row r="36" spans="1:76">
      <c r="A36" s="30">
        <v>27</v>
      </c>
      <c r="B36" s="29" t="s">
        <v>4</v>
      </c>
      <c r="C36" s="18">
        <v>44223</v>
      </c>
      <c r="D36" s="16">
        <v>4</v>
      </c>
      <c r="E36" s="14">
        <v>22</v>
      </c>
      <c r="F36" s="14">
        <v>3</v>
      </c>
      <c r="G36" s="16">
        <v>0</v>
      </c>
      <c r="H36" s="14">
        <v>6</v>
      </c>
      <c r="I36" s="14">
        <v>6</v>
      </c>
      <c r="J36" s="14">
        <v>1</v>
      </c>
      <c r="K36" s="14">
        <v>7</v>
      </c>
      <c r="L36" s="20">
        <v>228</v>
      </c>
      <c r="M36" s="16">
        <v>2</v>
      </c>
      <c r="N36" s="16">
        <v>0</v>
      </c>
      <c r="O36" s="14">
        <v>18</v>
      </c>
      <c r="P36" s="16">
        <v>0</v>
      </c>
      <c r="Q36" s="16">
        <v>6</v>
      </c>
      <c r="R36" s="14">
        <v>2</v>
      </c>
      <c r="S36" s="16">
        <v>0</v>
      </c>
      <c r="T36" s="16">
        <v>2</v>
      </c>
      <c r="U36" s="14">
        <v>49</v>
      </c>
      <c r="V36" s="14">
        <v>6</v>
      </c>
      <c r="W36" s="5">
        <f t="shared" si="0"/>
        <v>55</v>
      </c>
      <c r="X36" s="14">
        <v>114</v>
      </c>
      <c r="Y36" s="14">
        <v>114</v>
      </c>
      <c r="Z36" s="23" t="s">
        <v>83</v>
      </c>
      <c r="AA36" s="14">
        <v>13</v>
      </c>
      <c r="AB36" s="14">
        <v>19</v>
      </c>
      <c r="AC36" s="14">
        <v>114</v>
      </c>
      <c r="AD36" s="14">
        <v>114</v>
      </c>
      <c r="AE36" s="14">
        <v>5</v>
      </c>
      <c r="AF36" s="16"/>
      <c r="AH36" s="16">
        <v>2</v>
      </c>
      <c r="AI36" s="16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3</v>
      </c>
      <c r="BI36" s="14"/>
      <c r="BJ36" s="14"/>
      <c r="BK36" s="14">
        <v>49</v>
      </c>
      <c r="BL36" s="14">
        <v>6</v>
      </c>
      <c r="BM36" s="16">
        <v>0</v>
      </c>
      <c r="BN36" s="10">
        <f t="shared" si="1"/>
        <v>55</v>
      </c>
      <c r="BO36" s="14">
        <f t="shared" si="2"/>
        <v>55</v>
      </c>
      <c r="BP36" s="11">
        <v>9800000</v>
      </c>
      <c r="BQ36" s="11">
        <v>2593280</v>
      </c>
      <c r="BR36" s="12">
        <v>0</v>
      </c>
      <c r="BS36" s="22">
        <f t="shared" si="3"/>
        <v>12393280</v>
      </c>
      <c r="BT36" s="12" t="s">
        <v>83</v>
      </c>
      <c r="BU36" s="14">
        <v>6</v>
      </c>
      <c r="BV36" s="12" t="s">
        <v>83</v>
      </c>
      <c r="BW36" s="11">
        <v>62545572</v>
      </c>
      <c r="BX36" s="22">
        <f t="shared" si="4"/>
        <v>62545572</v>
      </c>
    </row>
    <row r="37" spans="1:76">
      <c r="A37" s="30">
        <v>28</v>
      </c>
      <c r="B37" s="29" t="s">
        <v>5</v>
      </c>
      <c r="C37" s="19">
        <v>44224</v>
      </c>
      <c r="D37" s="16">
        <v>2</v>
      </c>
      <c r="E37" s="14">
        <v>20</v>
      </c>
      <c r="F37" s="14">
        <v>5</v>
      </c>
      <c r="G37" s="16">
        <v>0</v>
      </c>
      <c r="H37" s="14">
        <v>3</v>
      </c>
      <c r="I37" s="14">
        <v>4</v>
      </c>
      <c r="J37" s="14">
        <v>3</v>
      </c>
      <c r="K37" s="14">
        <v>12</v>
      </c>
      <c r="L37" s="20">
        <v>220</v>
      </c>
      <c r="M37" s="16">
        <v>1</v>
      </c>
      <c r="N37" s="16">
        <v>0</v>
      </c>
      <c r="O37" s="14">
        <v>19</v>
      </c>
      <c r="P37" s="16">
        <v>0</v>
      </c>
      <c r="Q37" s="16">
        <v>6</v>
      </c>
      <c r="R37" s="16">
        <v>0</v>
      </c>
      <c r="S37" s="16">
        <v>0</v>
      </c>
      <c r="T37" s="14">
        <v>2</v>
      </c>
      <c r="U37" s="14">
        <v>28</v>
      </c>
      <c r="V37" s="14">
        <v>5</v>
      </c>
      <c r="W37" s="5">
        <f t="shared" si="0"/>
        <v>33</v>
      </c>
      <c r="X37" s="14">
        <v>110</v>
      </c>
      <c r="Y37" s="14">
        <v>110</v>
      </c>
      <c r="Z37" s="23" t="s">
        <v>83</v>
      </c>
      <c r="AA37" s="14">
        <v>18</v>
      </c>
      <c r="AB37" s="14">
        <v>10</v>
      </c>
      <c r="AC37" s="14">
        <v>110</v>
      </c>
      <c r="AD37" s="14">
        <v>110</v>
      </c>
      <c r="AE37" s="14">
        <v>10</v>
      </c>
      <c r="AF37" s="16">
        <v>1</v>
      </c>
      <c r="AH37" s="16">
        <v>2</v>
      </c>
      <c r="AI37" s="16"/>
      <c r="AJ37" s="16">
        <v>1</v>
      </c>
      <c r="AK37" s="16">
        <v>1</v>
      </c>
      <c r="AL37" s="16"/>
      <c r="AM37" s="16">
        <v>1</v>
      </c>
      <c r="AN37" s="16">
        <v>2</v>
      </c>
      <c r="AO37" s="16">
        <v>1</v>
      </c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2</v>
      </c>
      <c r="BI37" s="14"/>
      <c r="BJ37" s="14"/>
      <c r="BK37" s="14">
        <v>28</v>
      </c>
      <c r="BL37" s="14">
        <v>5</v>
      </c>
      <c r="BM37" s="16">
        <v>0</v>
      </c>
      <c r="BN37" s="10">
        <f t="shared" si="1"/>
        <v>33</v>
      </c>
      <c r="BO37" s="14">
        <f t="shared" si="2"/>
        <v>33</v>
      </c>
      <c r="BP37" s="11">
        <v>3700000</v>
      </c>
      <c r="BQ37" s="11">
        <v>1863920</v>
      </c>
      <c r="BR37" s="12">
        <v>0</v>
      </c>
      <c r="BS37" s="22">
        <f t="shared" si="3"/>
        <v>5563920</v>
      </c>
      <c r="BT37" s="12" t="s">
        <v>83</v>
      </c>
      <c r="BU37" s="14">
        <v>5</v>
      </c>
      <c r="BV37" s="12" t="s">
        <v>83</v>
      </c>
      <c r="BW37" s="11">
        <v>27660510</v>
      </c>
      <c r="BX37" s="22">
        <f t="shared" si="4"/>
        <v>27660510</v>
      </c>
    </row>
    <row r="38" spans="1:76">
      <c r="A38" s="30">
        <v>29</v>
      </c>
      <c r="B38" s="29" t="s">
        <v>6</v>
      </c>
      <c r="C38" s="18">
        <v>44225</v>
      </c>
      <c r="D38" s="16">
        <v>1</v>
      </c>
      <c r="E38" s="14">
        <v>13</v>
      </c>
      <c r="F38" s="14">
        <v>8</v>
      </c>
      <c r="G38" s="16">
        <v>0</v>
      </c>
      <c r="H38" s="14">
        <v>4</v>
      </c>
      <c r="I38" s="14">
        <v>11</v>
      </c>
      <c r="J38" s="14">
        <v>33</v>
      </c>
      <c r="K38" s="14">
        <v>12</v>
      </c>
      <c r="L38" s="20">
        <v>218</v>
      </c>
      <c r="M38" s="16">
        <v>0</v>
      </c>
      <c r="N38" s="16">
        <v>1</v>
      </c>
      <c r="O38" s="14">
        <v>20</v>
      </c>
      <c r="P38" s="16">
        <v>0</v>
      </c>
      <c r="Q38" s="16">
        <v>1</v>
      </c>
      <c r="R38" s="16">
        <v>0</v>
      </c>
      <c r="S38" s="16">
        <v>0</v>
      </c>
      <c r="T38" s="14">
        <v>5</v>
      </c>
      <c r="U38" s="14">
        <v>50</v>
      </c>
      <c r="V38" s="14">
        <v>8</v>
      </c>
      <c r="W38" s="5">
        <f t="shared" si="0"/>
        <v>58</v>
      </c>
      <c r="X38" s="14">
        <v>109</v>
      </c>
      <c r="Y38" s="14">
        <v>109</v>
      </c>
      <c r="Z38" s="23" t="s">
        <v>83</v>
      </c>
      <c r="AA38" s="14">
        <v>16</v>
      </c>
      <c r="AB38" s="14">
        <v>15</v>
      </c>
      <c r="AC38" s="14">
        <v>109</v>
      </c>
      <c r="AD38" s="14">
        <v>109</v>
      </c>
      <c r="AE38" s="14">
        <v>9</v>
      </c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9</v>
      </c>
      <c r="BI38" s="14"/>
      <c r="BJ38" s="14"/>
      <c r="BK38" s="14">
        <v>50</v>
      </c>
      <c r="BL38" s="14">
        <v>8</v>
      </c>
      <c r="BM38" s="16">
        <v>40</v>
      </c>
      <c r="BN38" s="10">
        <f t="shared" si="1"/>
        <v>58</v>
      </c>
      <c r="BO38" s="14">
        <f t="shared" si="2"/>
        <v>98</v>
      </c>
      <c r="BP38" s="11">
        <v>8875000</v>
      </c>
      <c r="BQ38" s="11">
        <v>5028820</v>
      </c>
      <c r="BR38" s="12">
        <v>22675000</v>
      </c>
      <c r="BS38" s="22">
        <f t="shared" si="3"/>
        <v>36578820</v>
      </c>
      <c r="BT38" s="12" t="s">
        <v>83</v>
      </c>
      <c r="BU38" s="14">
        <v>8</v>
      </c>
      <c r="BV38" s="12" t="s">
        <v>83</v>
      </c>
      <c r="BW38" s="11">
        <v>50679870</v>
      </c>
      <c r="BX38" s="22">
        <f t="shared" si="4"/>
        <v>50679870</v>
      </c>
    </row>
    <row r="39" spans="1:76">
      <c r="A39" s="30">
        <v>30</v>
      </c>
      <c r="B39" s="29" t="s">
        <v>7</v>
      </c>
      <c r="C39" s="19">
        <v>44226</v>
      </c>
      <c r="D39" s="16">
        <v>2</v>
      </c>
      <c r="E39" s="14">
        <v>16</v>
      </c>
      <c r="F39" s="14">
        <v>6</v>
      </c>
      <c r="G39" s="16">
        <v>0</v>
      </c>
      <c r="H39" s="14">
        <v>0</v>
      </c>
      <c r="I39" s="14">
        <v>13</v>
      </c>
      <c r="J39" s="14">
        <v>12</v>
      </c>
      <c r="K39" s="14">
        <v>8</v>
      </c>
      <c r="L39" s="20">
        <v>216</v>
      </c>
      <c r="M39" s="16">
        <v>0</v>
      </c>
      <c r="N39" s="16">
        <v>0</v>
      </c>
      <c r="O39" s="14">
        <v>29</v>
      </c>
      <c r="P39" s="16">
        <v>0</v>
      </c>
      <c r="Q39" s="16">
        <v>2</v>
      </c>
      <c r="R39" s="16">
        <v>2</v>
      </c>
      <c r="S39" s="16">
        <v>0</v>
      </c>
      <c r="T39" s="14">
        <v>2</v>
      </c>
      <c r="U39" s="14">
        <v>39</v>
      </c>
      <c r="V39" s="14">
        <v>3</v>
      </c>
      <c r="W39" s="5">
        <f t="shared" si="0"/>
        <v>42</v>
      </c>
      <c r="X39" s="14">
        <v>108</v>
      </c>
      <c r="Y39" s="14">
        <v>108</v>
      </c>
      <c r="Z39" s="23" t="s">
        <v>83</v>
      </c>
      <c r="AA39" s="14">
        <v>24</v>
      </c>
      <c r="AB39" s="14">
        <v>21</v>
      </c>
      <c r="AC39" s="14">
        <v>108</v>
      </c>
      <c r="AD39" s="14">
        <v>108</v>
      </c>
      <c r="AE39" s="14">
        <v>6</v>
      </c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/>
      <c r="BG39" s="14"/>
      <c r="BH39" s="14">
        <v>6</v>
      </c>
      <c r="BI39" s="14"/>
      <c r="BJ39" s="14"/>
      <c r="BK39" s="14">
        <v>39</v>
      </c>
      <c r="BL39" s="14">
        <v>3</v>
      </c>
      <c r="BM39" s="16">
        <v>9</v>
      </c>
      <c r="BN39" s="10">
        <f t="shared" si="1"/>
        <v>42</v>
      </c>
      <c r="BO39" s="14">
        <f t="shared" si="2"/>
        <v>51</v>
      </c>
      <c r="BP39" s="11">
        <v>6500000</v>
      </c>
      <c r="BQ39" s="11">
        <v>2193615</v>
      </c>
      <c r="BR39" s="12">
        <v>7000000</v>
      </c>
      <c r="BS39" s="22">
        <f t="shared" si="3"/>
        <v>15693615</v>
      </c>
      <c r="BT39" s="12" t="s">
        <v>83</v>
      </c>
      <c r="BU39" s="14">
        <v>3</v>
      </c>
      <c r="BV39" s="12" t="s">
        <v>83</v>
      </c>
      <c r="BW39" s="11">
        <v>24252154</v>
      </c>
      <c r="BX39" s="22">
        <f t="shared" si="4"/>
        <v>24252154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5">SUM(D10:D40)</f>
        <v>49</v>
      </c>
      <c r="E41" s="15">
        <f t="shared" si="5"/>
        <v>448</v>
      </c>
      <c r="F41" s="15">
        <f t="shared" si="5"/>
        <v>205</v>
      </c>
      <c r="G41" s="15">
        <f t="shared" si="5"/>
        <v>16</v>
      </c>
      <c r="H41" s="15">
        <f t="shared" si="5"/>
        <v>108</v>
      </c>
      <c r="I41" s="15">
        <f t="shared" si="5"/>
        <v>210</v>
      </c>
      <c r="J41" s="15">
        <f t="shared" si="5"/>
        <v>141</v>
      </c>
      <c r="K41" s="15">
        <f t="shared" si="5"/>
        <v>399</v>
      </c>
      <c r="L41" s="15">
        <f t="shared" si="5"/>
        <v>6528</v>
      </c>
      <c r="M41" s="15">
        <f t="shared" si="5"/>
        <v>19</v>
      </c>
      <c r="N41" s="15">
        <f t="shared" si="5"/>
        <v>14</v>
      </c>
      <c r="O41" s="15">
        <f t="shared" si="5"/>
        <v>638</v>
      </c>
      <c r="P41" s="15">
        <f t="shared" si="5"/>
        <v>4</v>
      </c>
      <c r="Q41" s="15">
        <f t="shared" si="5"/>
        <v>49</v>
      </c>
      <c r="R41" s="15">
        <f t="shared" si="5"/>
        <v>18</v>
      </c>
      <c r="S41" s="15">
        <f t="shared" si="5"/>
        <v>8</v>
      </c>
      <c r="T41" s="15">
        <f t="shared" si="5"/>
        <v>63</v>
      </c>
      <c r="U41" s="15">
        <f t="shared" si="5"/>
        <v>1186</v>
      </c>
      <c r="V41" s="15">
        <f t="shared" si="5"/>
        <v>171</v>
      </c>
      <c r="W41" s="15">
        <f t="shared" si="5"/>
        <v>1357</v>
      </c>
      <c r="X41" s="15">
        <f t="shared" si="5"/>
        <v>3264</v>
      </c>
      <c r="Y41" s="15">
        <f t="shared" si="5"/>
        <v>3264</v>
      </c>
      <c r="Z41" s="15">
        <f t="shared" si="5"/>
        <v>0</v>
      </c>
      <c r="AA41" s="15">
        <f t="shared" si="5"/>
        <v>534</v>
      </c>
      <c r="AB41" s="15">
        <f t="shared" si="5"/>
        <v>460</v>
      </c>
      <c r="AC41" s="15">
        <f t="shared" ref="AC41" si="6">SUM(AC10:AC40)</f>
        <v>3264</v>
      </c>
      <c r="AD41" s="15">
        <f t="shared" ref="AD41" si="7">SUM(AD10:AD40)</f>
        <v>3264</v>
      </c>
      <c r="AE41" s="15">
        <f t="shared" ref="AE41" si="8">SUM(AE10:AE40)</f>
        <v>155</v>
      </c>
      <c r="AF41" s="15">
        <f t="shared" ref="AF41" si="9">SUM(AF10:AF40)</f>
        <v>7</v>
      </c>
      <c r="AG41" s="15">
        <f t="shared" ref="AG41" si="10">SUM(AG10:AG40)</f>
        <v>0</v>
      </c>
      <c r="AH41" s="15">
        <f>SUM(AH10:AH40)</f>
        <v>20</v>
      </c>
      <c r="AI41" s="15">
        <f t="shared" ref="AI41" si="11">SUM(AI10:AI40)</f>
        <v>0</v>
      </c>
      <c r="AJ41" s="15">
        <f t="shared" ref="AJ41" si="12">SUM(AJ10:AJ40)</f>
        <v>17</v>
      </c>
      <c r="AK41" s="15">
        <f t="shared" ref="AK41" si="13">SUM(AK10:AK40)</f>
        <v>5</v>
      </c>
      <c r="AL41" s="15">
        <f t="shared" ref="AL41" si="14">SUM(AL10:AL40)</f>
        <v>2</v>
      </c>
      <c r="AM41" s="15">
        <f t="shared" ref="AM41" si="15">SUM(AM10:AM40)</f>
        <v>3</v>
      </c>
      <c r="AN41" s="15">
        <f t="shared" ref="AN41" si="16">SUM(AN10:AN40)</f>
        <v>26</v>
      </c>
      <c r="AO41" s="15">
        <f t="shared" ref="AO41" si="17">SUM(AO10:AO40)</f>
        <v>1</v>
      </c>
      <c r="AP41" s="15">
        <f t="shared" ref="AP41" si="18">SUM(AP10:AP40)</f>
        <v>0</v>
      </c>
      <c r="AQ41" s="15">
        <f t="shared" ref="AQ41" si="19">SUM(AQ10:AQ40)</f>
        <v>0</v>
      </c>
      <c r="AR41" s="15">
        <f t="shared" ref="AR41" si="20">SUM(AR10:AR40)</f>
        <v>0</v>
      </c>
      <c r="AS41" s="15">
        <f t="shared" ref="AS41" si="21">SUM(AS10:AS40)</f>
        <v>0</v>
      </c>
      <c r="AT41" s="15">
        <f t="shared" ref="AT41" si="22">SUM(AT10:AT40)</f>
        <v>0</v>
      </c>
      <c r="AU41" s="15">
        <f t="shared" ref="AU41" si="23">SUM(AU10:AU40)</f>
        <v>0</v>
      </c>
      <c r="AV41" s="15">
        <f t="shared" ref="AV41" si="24">SUM(AV10:AV40)</f>
        <v>0</v>
      </c>
      <c r="AW41" s="15">
        <f t="shared" ref="AW41" si="25">SUM(AW10:AW40)</f>
        <v>8</v>
      </c>
      <c r="AX41" s="15">
        <f t="shared" ref="AX41" si="26">SUM(AX10:AX40)</f>
        <v>2</v>
      </c>
      <c r="AY41" s="15">
        <f t="shared" ref="AY41" si="27">SUM(AY10:AY40)</f>
        <v>30</v>
      </c>
      <c r="AZ41" s="15">
        <f t="shared" ref="AZ41" si="28">SUM(AZ10:AZ40)</f>
        <v>0</v>
      </c>
      <c r="BA41" s="15">
        <f t="shared" ref="BA41" si="29">SUM(BA10:BA40)</f>
        <v>0</v>
      </c>
      <c r="BB41" s="15">
        <f t="shared" ref="BB41" si="30">SUM(BB10:BB40)</f>
        <v>0</v>
      </c>
      <c r="BC41" s="15">
        <f t="shared" ref="BC41" si="31">SUM(BC10:BC40)</f>
        <v>9</v>
      </c>
      <c r="BD41" s="15">
        <f t="shared" ref="BD41" si="32">SUM(BD10:BD40)</f>
        <v>0</v>
      </c>
      <c r="BE41" s="15">
        <f t="shared" ref="BE41" si="33">SUM(BE10:BE40)</f>
        <v>3</v>
      </c>
      <c r="BF41" s="15">
        <f t="shared" ref="BF41" si="34">SUM(BF10:BF40)</f>
        <v>13</v>
      </c>
      <c r="BG41" s="15">
        <f t="shared" ref="BG41" si="35">SUM(BG10:BG40)</f>
        <v>0</v>
      </c>
      <c r="BH41" s="15">
        <f t="shared" ref="BH41" si="36">SUM(BH10:BH40)</f>
        <v>121</v>
      </c>
      <c r="BI41" s="15">
        <f t="shared" ref="BI41" si="37">SUM(BI10:BI40)</f>
        <v>0</v>
      </c>
      <c r="BJ41" s="15">
        <f t="shared" ref="BJ41" si="38">SUM(BJ10:BJ40)</f>
        <v>0</v>
      </c>
      <c r="BK41" s="15">
        <f t="shared" ref="BK41" si="39">SUM(BK10:BK40)</f>
        <v>1186</v>
      </c>
      <c r="BL41" s="15">
        <f t="shared" ref="BL41" si="40">SUM(BL10:BL40)</f>
        <v>171</v>
      </c>
      <c r="BM41" s="15">
        <f t="shared" ref="BM41" si="41">SUM(BM10:BM40)</f>
        <v>400</v>
      </c>
      <c r="BN41" s="15">
        <f t="shared" ref="BN41" si="42">SUM(BN10:BN40)</f>
        <v>1357</v>
      </c>
      <c r="BO41" s="15">
        <f t="shared" ref="BO41" si="43">SUM(BO10:BO40)</f>
        <v>1757</v>
      </c>
      <c r="BP41" s="13">
        <f t="shared" ref="BP41" si="44">SUM(BP10:BP40)</f>
        <v>282418000</v>
      </c>
      <c r="BQ41" s="13">
        <f t="shared" ref="BQ41" si="45">SUM(BQ10:BQ40)</f>
        <v>89240935</v>
      </c>
      <c r="BR41" s="13">
        <f t="shared" ref="BR41" si="46">SUM(BR10:BR40)</f>
        <v>250452000</v>
      </c>
      <c r="BS41" s="13">
        <f t="shared" ref="BS41" si="47">SUM(BS10:BS40)</f>
        <v>622110935</v>
      </c>
      <c r="BT41" s="24" t="s">
        <v>83</v>
      </c>
      <c r="BU41" s="32">
        <f t="shared" ref="BU41" si="48">SUM(BU10:BU40)</f>
        <v>165</v>
      </c>
      <c r="BV41" s="24" t="s">
        <v>83</v>
      </c>
      <c r="BW41" s="13">
        <f t="shared" ref="BW41" si="49">SUM(BW10:BW40)</f>
        <v>1570154851</v>
      </c>
      <c r="BX41" s="13">
        <f t="shared" ref="BX41" si="50">SUM(BX10:BX40)</f>
        <v>1570154851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F3D8-0B61-48D8-8918-3C0B820EC2B8}">
  <dimension ref="A1:BX42"/>
  <sheetViews>
    <sheetView zoomScaleNormal="100" workbookViewId="0">
      <pane xSplit="3" ySplit="9" topLeftCell="D25" activePane="bottomRight" state="frozen"/>
      <selection pane="topRight" activeCell="D1" sqref="D1"/>
      <selection pane="bottomLeft" activeCell="A10" sqref="A10"/>
      <selection pane="bottomRight" activeCell="AP20" sqref="AP20"/>
    </sheetView>
  </sheetViews>
  <sheetFormatPr defaultRowHeight="14.5"/>
  <cols>
    <col min="1" max="1" width="6.1796875" customWidth="1"/>
    <col min="2" max="2" width="8.1796875" customWidth="1"/>
    <col min="3" max="3" width="6.1796875" customWidth="1"/>
    <col min="4" max="5" width="6.26953125" customWidth="1"/>
    <col min="6" max="6" width="5.453125" customWidth="1"/>
    <col min="7" max="7" width="6.26953125" customWidth="1"/>
    <col min="8" max="8" width="8" customWidth="1"/>
    <col min="9" max="9" width="6.26953125" customWidth="1"/>
    <col min="10" max="10" width="8.453125" customWidth="1"/>
    <col min="11" max="12" width="6.26953125" customWidth="1"/>
    <col min="13" max="13" width="9" customWidth="1"/>
    <col min="14" max="14" width="8.1796875" customWidth="1"/>
    <col min="15" max="15" width="6.26953125" customWidth="1"/>
    <col min="16" max="16" width="10.1796875" customWidth="1"/>
    <col min="17" max="18" width="6.26953125" customWidth="1"/>
    <col min="19" max="19" width="7.54296875" customWidth="1"/>
    <col min="20" max="20" width="6.26953125" customWidth="1"/>
    <col min="42" max="42" width="7.54296875" customWidth="1"/>
    <col min="43" max="43" width="4.7265625" customWidth="1"/>
    <col min="44" max="44" width="4.453125" customWidth="1"/>
    <col min="45" max="45" width="6.54296875" customWidth="1"/>
    <col min="47" max="47" width="6.26953125" customWidth="1"/>
    <col min="48" max="48" width="5.81640625" customWidth="1"/>
    <col min="49" max="50" width="6.26953125" customWidth="1"/>
    <col min="51" max="51" width="8" customWidth="1"/>
    <col min="53" max="53" width="8.1796875" customWidth="1"/>
    <col min="54" max="54" width="7.54296875" customWidth="1"/>
    <col min="55" max="55" width="5.26953125" customWidth="1"/>
    <col min="56" max="56" width="6.54296875" customWidth="1"/>
    <col min="57" max="57" width="8.26953125" customWidth="1"/>
    <col min="58" max="58" width="5.81640625" customWidth="1"/>
    <col min="59" max="59" width="7.26953125" customWidth="1"/>
    <col min="60" max="60" width="8.54296875" customWidth="1"/>
    <col min="61" max="61" width="8.7265625" customWidth="1"/>
    <col min="62" max="62" width="5.81640625" customWidth="1"/>
    <col min="68" max="68" width="15.81640625" customWidth="1"/>
    <col min="69" max="69" width="13.7265625" customWidth="1"/>
    <col min="70" max="70" width="14.54296875" customWidth="1"/>
    <col min="71" max="71" width="15.1796875" customWidth="1"/>
    <col min="72" max="72" width="7.1796875" customWidth="1"/>
    <col min="74" max="74" width="6.1796875" customWidth="1"/>
    <col min="75" max="75" width="17.1796875" customWidth="1"/>
    <col min="76" max="76" width="16.54296875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97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97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97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108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3</v>
      </c>
      <c r="C10" s="18">
        <v>44197</v>
      </c>
      <c r="D10" s="16">
        <v>1</v>
      </c>
      <c r="E10" s="5">
        <v>11</v>
      </c>
      <c r="F10" s="5">
        <v>7</v>
      </c>
      <c r="G10" s="5">
        <v>0</v>
      </c>
      <c r="H10" s="5">
        <v>5</v>
      </c>
      <c r="I10" s="5">
        <v>9</v>
      </c>
      <c r="J10" s="5">
        <v>3</v>
      </c>
      <c r="K10" s="5">
        <v>16</v>
      </c>
      <c r="L10" s="20">
        <v>202</v>
      </c>
      <c r="M10" s="16">
        <v>0</v>
      </c>
      <c r="N10" s="16">
        <v>0</v>
      </c>
      <c r="O10" s="5">
        <v>27</v>
      </c>
      <c r="P10" s="16">
        <v>0</v>
      </c>
      <c r="Q10" s="5">
        <v>0</v>
      </c>
      <c r="R10" s="5">
        <v>1</v>
      </c>
      <c r="S10" s="16">
        <v>0</v>
      </c>
      <c r="T10" s="5">
        <v>7</v>
      </c>
      <c r="U10" s="14">
        <v>24</v>
      </c>
      <c r="V10" s="14">
        <v>6</v>
      </c>
      <c r="W10" s="5">
        <f>SUM(U10:V10)</f>
        <v>30</v>
      </c>
      <c r="X10" s="5">
        <v>101</v>
      </c>
      <c r="Y10" s="5">
        <v>101</v>
      </c>
      <c r="Z10" s="23" t="s">
        <v>83</v>
      </c>
      <c r="AA10" s="5">
        <v>20</v>
      </c>
      <c r="AB10" s="5">
        <v>12</v>
      </c>
      <c r="AC10" s="5">
        <v>101</v>
      </c>
      <c r="AD10" s="5">
        <v>101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2</v>
      </c>
      <c r="BI10" s="17"/>
      <c r="BJ10" s="17"/>
      <c r="BK10" s="14">
        <v>24</v>
      </c>
      <c r="BL10" s="14">
        <v>6</v>
      </c>
      <c r="BM10" s="16">
        <v>0</v>
      </c>
      <c r="BN10" s="10">
        <f>SUM(BK10:BL10)</f>
        <v>30</v>
      </c>
      <c r="BO10" s="14">
        <f>SUM(BM10:BN10)</f>
        <v>30</v>
      </c>
      <c r="BP10" s="11">
        <v>3991000</v>
      </c>
      <c r="BQ10" s="11">
        <v>2437350</v>
      </c>
      <c r="BR10" s="12">
        <v>0</v>
      </c>
      <c r="BS10" s="22">
        <f>SUM(BP10:BR10)</f>
        <v>6428350</v>
      </c>
      <c r="BT10" s="16" t="s">
        <v>83</v>
      </c>
      <c r="BU10" s="14">
        <v>6</v>
      </c>
      <c r="BV10" s="16" t="s">
        <v>83</v>
      </c>
      <c r="BW10" s="11">
        <v>24211834</v>
      </c>
      <c r="BX10" s="37">
        <f>SUM(BW10)</f>
        <v>24211834</v>
      </c>
    </row>
    <row r="11" spans="1:76">
      <c r="A11" s="30">
        <v>2</v>
      </c>
      <c r="B11" s="29" t="s">
        <v>4</v>
      </c>
      <c r="C11" s="19">
        <v>44198</v>
      </c>
      <c r="D11" s="16">
        <v>1</v>
      </c>
      <c r="E11" s="5">
        <v>11</v>
      </c>
      <c r="F11" s="5">
        <v>8</v>
      </c>
      <c r="G11" s="16">
        <v>0</v>
      </c>
      <c r="H11" s="5">
        <v>6</v>
      </c>
      <c r="I11" s="5">
        <v>11</v>
      </c>
      <c r="J11" s="5">
        <v>4</v>
      </c>
      <c r="K11" s="5">
        <v>15</v>
      </c>
      <c r="L11" s="20">
        <v>210</v>
      </c>
      <c r="M11" s="5">
        <v>2</v>
      </c>
      <c r="N11" s="16">
        <v>2</v>
      </c>
      <c r="O11" s="5">
        <v>14</v>
      </c>
      <c r="P11" s="16">
        <v>0</v>
      </c>
      <c r="Q11" s="16">
        <v>5</v>
      </c>
      <c r="R11" s="5">
        <v>0</v>
      </c>
      <c r="S11" s="16">
        <v>0</v>
      </c>
      <c r="T11" s="16">
        <v>3</v>
      </c>
      <c r="U11" s="14">
        <v>34</v>
      </c>
      <c r="V11" s="14">
        <v>4</v>
      </c>
      <c r="W11" s="5">
        <f t="shared" ref="W11:W40" si="0">SUM(U11:V11)</f>
        <v>38</v>
      </c>
      <c r="X11" s="5">
        <v>105</v>
      </c>
      <c r="Y11" s="5">
        <v>105</v>
      </c>
      <c r="Z11" s="23" t="s">
        <v>83</v>
      </c>
      <c r="AA11" s="5">
        <v>20</v>
      </c>
      <c r="AB11" s="5">
        <v>18</v>
      </c>
      <c r="AC11" s="5">
        <v>105</v>
      </c>
      <c r="AD11" s="5">
        <v>105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1</v>
      </c>
      <c r="BI11" s="14"/>
      <c r="BJ11" s="14"/>
      <c r="BK11" s="14">
        <v>34</v>
      </c>
      <c r="BL11" s="14">
        <v>4</v>
      </c>
      <c r="BM11" s="16">
        <v>35</v>
      </c>
      <c r="BN11" s="10">
        <f t="shared" ref="BN11:BN40" si="1">SUM(BK11:BL11)</f>
        <v>38</v>
      </c>
      <c r="BO11" s="14">
        <f t="shared" ref="BO11:BO40" si="2">SUM(BM11:BN11)</f>
        <v>73</v>
      </c>
      <c r="BP11" s="11">
        <v>6900000</v>
      </c>
      <c r="BQ11" s="11">
        <v>1546220</v>
      </c>
      <c r="BR11" s="12">
        <v>14325000</v>
      </c>
      <c r="BS11" s="22">
        <f t="shared" ref="BS11:BS40" si="3">SUM(BP11:BR11)</f>
        <v>22771220</v>
      </c>
      <c r="BT11" s="16" t="s">
        <v>83</v>
      </c>
      <c r="BU11" s="14">
        <v>4</v>
      </c>
      <c r="BV11" s="16" t="s">
        <v>83</v>
      </c>
      <c r="BW11" s="11">
        <v>32043702</v>
      </c>
      <c r="BX11" s="37">
        <f t="shared" ref="BX11:BX40" si="4">SUM(BW11)</f>
        <v>32043702</v>
      </c>
    </row>
    <row r="12" spans="1:76">
      <c r="A12" s="30">
        <v>3</v>
      </c>
      <c r="B12" s="29" t="s">
        <v>5</v>
      </c>
      <c r="C12" s="18">
        <v>44199</v>
      </c>
      <c r="D12" s="5">
        <v>2</v>
      </c>
      <c r="E12" s="5">
        <v>14</v>
      </c>
      <c r="F12" s="5">
        <v>4</v>
      </c>
      <c r="G12" s="16">
        <v>0</v>
      </c>
      <c r="H12" s="5">
        <v>5</v>
      </c>
      <c r="I12" s="5">
        <v>10</v>
      </c>
      <c r="J12" s="5">
        <v>3</v>
      </c>
      <c r="K12" s="5">
        <v>11</v>
      </c>
      <c r="L12" s="20">
        <v>218</v>
      </c>
      <c r="M12" s="16">
        <v>3</v>
      </c>
      <c r="N12" s="16">
        <v>2</v>
      </c>
      <c r="O12" s="5">
        <v>31</v>
      </c>
      <c r="P12" s="16">
        <v>0</v>
      </c>
      <c r="Q12" s="16">
        <v>7</v>
      </c>
      <c r="R12" s="5">
        <v>0</v>
      </c>
      <c r="S12" s="16">
        <v>0</v>
      </c>
      <c r="T12" s="5">
        <v>2</v>
      </c>
      <c r="U12" s="14">
        <v>56</v>
      </c>
      <c r="V12" s="14">
        <v>6</v>
      </c>
      <c r="W12" s="5">
        <f t="shared" si="0"/>
        <v>62</v>
      </c>
      <c r="X12" s="5">
        <v>109</v>
      </c>
      <c r="Y12" s="5">
        <v>109</v>
      </c>
      <c r="Z12" s="23" t="s">
        <v>83</v>
      </c>
      <c r="AA12" s="5">
        <v>19</v>
      </c>
      <c r="AB12" s="5">
        <v>17</v>
      </c>
      <c r="AC12" s="5">
        <v>109</v>
      </c>
      <c r="AD12" s="5">
        <v>109</v>
      </c>
      <c r="AE12" s="5">
        <v>13</v>
      </c>
      <c r="AF12" s="16"/>
      <c r="AH12" s="16">
        <v>1</v>
      </c>
      <c r="AI12" s="5"/>
      <c r="AJ12" s="16"/>
      <c r="AK12" s="16">
        <v>1</v>
      </c>
      <c r="AL12" s="16"/>
      <c r="AM12" s="16"/>
      <c r="AN12" s="16"/>
      <c r="AO12" s="16">
        <v>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9</v>
      </c>
      <c r="BI12" s="14"/>
      <c r="BJ12" s="14"/>
      <c r="BK12" s="14">
        <v>56</v>
      </c>
      <c r="BL12" s="14">
        <v>6</v>
      </c>
      <c r="BM12" s="16">
        <v>11</v>
      </c>
      <c r="BN12" s="10">
        <f t="shared" si="1"/>
        <v>62</v>
      </c>
      <c r="BO12" s="14">
        <f t="shared" si="2"/>
        <v>73</v>
      </c>
      <c r="BP12" s="11">
        <v>13580000</v>
      </c>
      <c r="BQ12" s="11">
        <v>2430300</v>
      </c>
      <c r="BR12" s="12">
        <v>6600000</v>
      </c>
      <c r="BS12" s="22">
        <f t="shared" si="3"/>
        <v>22610300</v>
      </c>
      <c r="BT12" s="16" t="s">
        <v>83</v>
      </c>
      <c r="BU12" s="14">
        <v>6</v>
      </c>
      <c r="BV12" s="16" t="s">
        <v>83</v>
      </c>
      <c r="BW12" s="11">
        <v>36534119</v>
      </c>
      <c r="BX12" s="37">
        <f t="shared" si="4"/>
        <v>36534119</v>
      </c>
    </row>
    <row r="13" spans="1:76">
      <c r="A13" s="30">
        <v>4</v>
      </c>
      <c r="B13" s="29" t="s">
        <v>6</v>
      </c>
      <c r="C13" s="19">
        <v>44200</v>
      </c>
      <c r="D13" s="5">
        <v>2</v>
      </c>
      <c r="E13" s="5">
        <v>12</v>
      </c>
      <c r="F13" s="5">
        <v>11</v>
      </c>
      <c r="G13" s="16">
        <v>0</v>
      </c>
      <c r="H13" s="5">
        <v>7</v>
      </c>
      <c r="I13" s="5">
        <v>5</v>
      </c>
      <c r="J13" s="5">
        <v>3</v>
      </c>
      <c r="K13" s="5">
        <v>12</v>
      </c>
      <c r="L13" s="20">
        <v>210</v>
      </c>
      <c r="M13" s="5">
        <v>0</v>
      </c>
      <c r="N13" s="16">
        <v>1</v>
      </c>
      <c r="O13" s="5">
        <v>20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9</v>
      </c>
      <c r="W13" s="5">
        <f t="shared" si="0"/>
        <v>37</v>
      </c>
      <c r="X13" s="5">
        <v>105</v>
      </c>
      <c r="Y13" s="5">
        <v>105</v>
      </c>
      <c r="Z13" s="23" t="s">
        <v>83</v>
      </c>
      <c r="AA13" s="5">
        <v>22</v>
      </c>
      <c r="AB13" s="5">
        <v>14</v>
      </c>
      <c r="AC13" s="5">
        <v>105</v>
      </c>
      <c r="AD13" s="5">
        <v>105</v>
      </c>
      <c r="AE13" s="5">
        <v>5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>
        <v>1</v>
      </c>
      <c r="BF13" s="14">
        <v>1</v>
      </c>
      <c r="BG13" s="14"/>
      <c r="BH13" s="14">
        <v>6</v>
      </c>
      <c r="BI13" s="14"/>
      <c r="BJ13" s="14"/>
      <c r="BK13" s="14">
        <v>28</v>
      </c>
      <c r="BL13" s="14">
        <v>9</v>
      </c>
      <c r="BM13" s="16">
        <v>0</v>
      </c>
      <c r="BN13" s="10">
        <f t="shared" si="1"/>
        <v>37</v>
      </c>
      <c r="BO13" s="14">
        <f t="shared" si="2"/>
        <v>37</v>
      </c>
      <c r="BP13" s="11">
        <v>5325000</v>
      </c>
      <c r="BQ13" s="11">
        <v>4050500</v>
      </c>
      <c r="BR13" s="12">
        <v>0</v>
      </c>
      <c r="BS13" s="22">
        <f t="shared" si="3"/>
        <v>9375500</v>
      </c>
      <c r="BT13" s="16" t="s">
        <v>83</v>
      </c>
      <c r="BU13" s="14">
        <v>8</v>
      </c>
      <c r="BV13" s="16" t="s">
        <v>83</v>
      </c>
      <c r="BW13" s="11">
        <v>88587290</v>
      </c>
      <c r="BX13" s="37">
        <f t="shared" si="4"/>
        <v>88587290</v>
      </c>
    </row>
    <row r="14" spans="1:76">
      <c r="A14" s="30">
        <v>5</v>
      </c>
      <c r="B14" s="29" t="s">
        <v>7</v>
      </c>
      <c r="C14" s="18">
        <v>44201</v>
      </c>
      <c r="D14" s="5">
        <v>1</v>
      </c>
      <c r="E14" s="5">
        <v>16</v>
      </c>
      <c r="F14" s="5">
        <v>11</v>
      </c>
      <c r="G14" s="16">
        <v>0</v>
      </c>
      <c r="H14" s="5">
        <v>4</v>
      </c>
      <c r="I14" s="5">
        <v>5</v>
      </c>
      <c r="J14" s="5">
        <v>4</v>
      </c>
      <c r="K14" s="5">
        <v>27</v>
      </c>
      <c r="L14" s="20">
        <v>192</v>
      </c>
      <c r="M14" s="5">
        <v>0</v>
      </c>
      <c r="N14" s="16">
        <v>0</v>
      </c>
      <c r="O14" s="5">
        <v>22</v>
      </c>
      <c r="P14" s="16">
        <v>0</v>
      </c>
      <c r="Q14" s="5">
        <v>2</v>
      </c>
      <c r="R14" s="5">
        <v>0</v>
      </c>
      <c r="S14" s="16">
        <v>0</v>
      </c>
      <c r="T14" s="5">
        <v>1</v>
      </c>
      <c r="U14" s="14">
        <v>35</v>
      </c>
      <c r="V14" s="14">
        <v>5</v>
      </c>
      <c r="W14" s="5">
        <f t="shared" si="0"/>
        <v>40</v>
      </c>
      <c r="X14" s="5">
        <v>96</v>
      </c>
      <c r="Y14" s="5">
        <v>96</v>
      </c>
      <c r="Z14" s="23" t="s">
        <v>83</v>
      </c>
      <c r="AA14" s="5">
        <v>23</v>
      </c>
      <c r="AB14" s="5">
        <v>23</v>
      </c>
      <c r="AC14" s="5">
        <v>96</v>
      </c>
      <c r="AD14" s="5">
        <v>96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2</v>
      </c>
      <c r="BG14" s="14"/>
      <c r="BH14" s="14">
        <v>1</v>
      </c>
      <c r="BI14" s="14"/>
      <c r="BJ14" s="14"/>
      <c r="BK14" s="14">
        <v>35</v>
      </c>
      <c r="BL14" s="14">
        <v>5</v>
      </c>
      <c r="BM14" s="16">
        <v>0</v>
      </c>
      <c r="BN14" s="10">
        <f t="shared" si="1"/>
        <v>40</v>
      </c>
      <c r="BO14" s="14">
        <f t="shared" si="2"/>
        <v>40</v>
      </c>
      <c r="BP14" s="11">
        <v>8525000</v>
      </c>
      <c r="BQ14" s="11">
        <v>2673330</v>
      </c>
      <c r="BR14" s="12">
        <v>0</v>
      </c>
      <c r="BS14" s="22">
        <f t="shared" si="3"/>
        <v>11198330</v>
      </c>
      <c r="BT14" s="16" t="s">
        <v>83</v>
      </c>
      <c r="BU14" s="14">
        <v>5</v>
      </c>
      <c r="BV14" s="16" t="s">
        <v>83</v>
      </c>
      <c r="BW14" s="11">
        <v>45621788</v>
      </c>
      <c r="BX14" s="37">
        <f t="shared" si="4"/>
        <v>45621788</v>
      </c>
    </row>
    <row r="15" spans="1:76">
      <c r="A15" s="30">
        <v>6</v>
      </c>
      <c r="B15" s="31" t="s">
        <v>1</v>
      </c>
      <c r="C15" s="19">
        <v>44202</v>
      </c>
      <c r="D15" s="16">
        <v>4</v>
      </c>
      <c r="E15" s="5">
        <v>10</v>
      </c>
      <c r="F15" s="5">
        <v>7</v>
      </c>
      <c r="G15" s="16">
        <v>0</v>
      </c>
      <c r="H15" s="5">
        <v>7</v>
      </c>
      <c r="I15" s="5">
        <v>4</v>
      </c>
      <c r="J15" s="5">
        <v>4</v>
      </c>
      <c r="K15" s="5">
        <v>15</v>
      </c>
      <c r="L15" s="20">
        <v>206</v>
      </c>
      <c r="M15" s="5">
        <v>0</v>
      </c>
      <c r="N15" s="16">
        <v>0</v>
      </c>
      <c r="O15" s="5">
        <v>28</v>
      </c>
      <c r="P15" s="16">
        <v>0</v>
      </c>
      <c r="Q15" s="5">
        <v>2</v>
      </c>
      <c r="R15" s="5">
        <v>1</v>
      </c>
      <c r="S15" s="16">
        <v>0</v>
      </c>
      <c r="T15" s="16">
        <v>2</v>
      </c>
      <c r="U15" s="14">
        <v>36</v>
      </c>
      <c r="V15" s="14">
        <v>3</v>
      </c>
      <c r="W15" s="5">
        <f t="shared" si="0"/>
        <v>39</v>
      </c>
      <c r="X15" s="5">
        <v>103</v>
      </c>
      <c r="Y15" s="5">
        <v>103</v>
      </c>
      <c r="Z15" s="23" t="s">
        <v>83</v>
      </c>
      <c r="AA15" s="5">
        <v>17</v>
      </c>
      <c r="AB15" s="5">
        <v>17</v>
      </c>
      <c r="AC15" s="5">
        <v>103</v>
      </c>
      <c r="AD15" s="5">
        <v>103</v>
      </c>
      <c r="AE15" s="5">
        <v>8</v>
      </c>
      <c r="AF15" s="16"/>
      <c r="AH15" s="16">
        <v>2</v>
      </c>
      <c r="AI15" s="5"/>
      <c r="AJ15" s="5">
        <v>2</v>
      </c>
      <c r="AK15" s="16"/>
      <c r="AL15" s="5"/>
      <c r="AM15" s="16"/>
      <c r="AN15" s="16">
        <v>2</v>
      </c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>
        <v>36</v>
      </c>
      <c r="BL15" s="14">
        <v>3</v>
      </c>
      <c r="BM15" s="16">
        <v>37</v>
      </c>
      <c r="BN15" s="10">
        <f t="shared" si="1"/>
        <v>39</v>
      </c>
      <c r="BO15" s="14">
        <f t="shared" si="2"/>
        <v>76</v>
      </c>
      <c r="BP15" s="11">
        <v>10425000</v>
      </c>
      <c r="BQ15" s="11">
        <v>1528930</v>
      </c>
      <c r="BR15" s="12">
        <v>19700000</v>
      </c>
      <c r="BS15" s="22">
        <f t="shared" si="3"/>
        <v>31653930</v>
      </c>
      <c r="BT15" s="16" t="s">
        <v>83</v>
      </c>
      <c r="BU15" s="14">
        <v>3</v>
      </c>
      <c r="BV15" s="16" t="s">
        <v>83</v>
      </c>
      <c r="BW15" s="11">
        <v>12920392</v>
      </c>
      <c r="BX15" s="37">
        <f t="shared" si="4"/>
        <v>12920392</v>
      </c>
    </row>
    <row r="16" spans="1:76">
      <c r="A16" s="30">
        <v>7</v>
      </c>
      <c r="B16" s="31" t="s">
        <v>2</v>
      </c>
      <c r="C16" s="18">
        <v>44203</v>
      </c>
      <c r="D16" s="16">
        <v>3</v>
      </c>
      <c r="E16" s="5">
        <v>11</v>
      </c>
      <c r="F16" s="5">
        <v>6</v>
      </c>
      <c r="G16" s="16">
        <v>0</v>
      </c>
      <c r="H16" s="16">
        <v>2</v>
      </c>
      <c r="I16" s="5">
        <v>4</v>
      </c>
      <c r="J16" s="5">
        <v>6</v>
      </c>
      <c r="K16" s="5">
        <v>17</v>
      </c>
      <c r="L16" s="20">
        <v>218</v>
      </c>
      <c r="M16" s="5">
        <v>2</v>
      </c>
      <c r="N16" s="16">
        <v>0</v>
      </c>
      <c r="O16" s="5">
        <v>17</v>
      </c>
      <c r="P16" s="16">
        <v>0</v>
      </c>
      <c r="Q16" s="5">
        <v>2</v>
      </c>
      <c r="R16" s="5">
        <v>1</v>
      </c>
      <c r="S16" s="16">
        <v>0</v>
      </c>
      <c r="T16" s="5">
        <v>3</v>
      </c>
      <c r="U16" s="14">
        <v>41</v>
      </c>
      <c r="V16" s="14">
        <v>7</v>
      </c>
      <c r="W16" s="5">
        <f t="shared" si="0"/>
        <v>48</v>
      </c>
      <c r="X16" s="5">
        <v>109</v>
      </c>
      <c r="Y16" s="5">
        <v>109</v>
      </c>
      <c r="Z16" s="23" t="s">
        <v>83</v>
      </c>
      <c r="AA16" s="5">
        <v>23</v>
      </c>
      <c r="AB16" s="5">
        <v>13</v>
      </c>
      <c r="AC16" s="5">
        <v>109</v>
      </c>
      <c r="AD16" s="5">
        <v>109</v>
      </c>
      <c r="AE16" s="5">
        <v>5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6</v>
      </c>
      <c r="BI16" s="14"/>
      <c r="BJ16" s="14"/>
      <c r="BK16" s="14">
        <v>41</v>
      </c>
      <c r="BL16" s="14">
        <v>7</v>
      </c>
      <c r="BM16" s="16">
        <v>10</v>
      </c>
      <c r="BN16" s="10">
        <f t="shared" si="1"/>
        <v>48</v>
      </c>
      <c r="BO16" s="14">
        <f t="shared" si="2"/>
        <v>58</v>
      </c>
      <c r="BP16" s="11">
        <v>6925000</v>
      </c>
      <c r="BQ16" s="11">
        <v>4006500</v>
      </c>
      <c r="BR16" s="12">
        <v>9525000</v>
      </c>
      <c r="BS16" s="22">
        <f t="shared" si="3"/>
        <v>20456500</v>
      </c>
      <c r="BT16" s="16" t="s">
        <v>83</v>
      </c>
      <c r="BU16" s="14">
        <v>7</v>
      </c>
      <c r="BV16" s="16" t="s">
        <v>83</v>
      </c>
      <c r="BW16" s="11">
        <v>124417182</v>
      </c>
      <c r="BX16" s="37">
        <f t="shared" si="4"/>
        <v>124417182</v>
      </c>
    </row>
    <row r="17" spans="1:76">
      <c r="A17" s="30">
        <v>8</v>
      </c>
      <c r="B17" s="29" t="s">
        <v>3</v>
      </c>
      <c r="C17" s="19">
        <v>44204</v>
      </c>
      <c r="D17" s="5">
        <v>0</v>
      </c>
      <c r="E17" s="5">
        <v>19</v>
      </c>
      <c r="F17" s="21">
        <v>5</v>
      </c>
      <c r="G17" s="16">
        <v>0</v>
      </c>
      <c r="H17" s="5">
        <v>2</v>
      </c>
      <c r="I17" s="5">
        <v>7</v>
      </c>
      <c r="J17" s="5">
        <v>3</v>
      </c>
      <c r="K17" s="5">
        <v>13</v>
      </c>
      <c r="L17" s="20">
        <v>212</v>
      </c>
      <c r="M17" s="5">
        <v>1</v>
      </c>
      <c r="N17" s="16">
        <v>0</v>
      </c>
      <c r="O17" s="5">
        <v>23</v>
      </c>
      <c r="P17" s="16">
        <v>1</v>
      </c>
      <c r="Q17" s="5">
        <v>6</v>
      </c>
      <c r="R17" s="5">
        <v>0</v>
      </c>
      <c r="S17" s="16">
        <v>0</v>
      </c>
      <c r="T17" s="5">
        <v>3</v>
      </c>
      <c r="U17" s="14">
        <v>36</v>
      </c>
      <c r="V17" s="14">
        <v>1</v>
      </c>
      <c r="W17" s="5">
        <f t="shared" si="0"/>
        <v>37</v>
      </c>
      <c r="X17" s="5">
        <v>106</v>
      </c>
      <c r="Y17" s="5">
        <v>106</v>
      </c>
      <c r="Z17" s="23" t="s">
        <v>83</v>
      </c>
      <c r="AA17" s="5">
        <v>12</v>
      </c>
      <c r="AB17" s="5">
        <v>17</v>
      </c>
      <c r="AC17" s="5">
        <v>106</v>
      </c>
      <c r="AD17" s="5">
        <v>106</v>
      </c>
      <c r="AE17" s="5">
        <v>7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8</v>
      </c>
      <c r="BI17" s="14"/>
      <c r="BJ17" s="14"/>
      <c r="BK17" s="14">
        <v>36</v>
      </c>
      <c r="BL17" s="14">
        <v>1</v>
      </c>
      <c r="BM17" s="16">
        <v>5</v>
      </c>
      <c r="BN17" s="10">
        <f t="shared" si="1"/>
        <v>37</v>
      </c>
      <c r="BO17" s="14">
        <f t="shared" si="2"/>
        <v>42</v>
      </c>
      <c r="BP17" s="11">
        <v>7225000</v>
      </c>
      <c r="BQ17" s="11">
        <v>963240</v>
      </c>
      <c r="BR17" s="12">
        <v>2625000</v>
      </c>
      <c r="BS17" s="22">
        <f t="shared" si="3"/>
        <v>10813240</v>
      </c>
      <c r="BT17" s="16" t="s">
        <v>83</v>
      </c>
      <c r="BU17" s="14">
        <v>1</v>
      </c>
      <c r="BV17" s="16" t="s">
        <v>83</v>
      </c>
      <c r="BW17" s="11">
        <v>10315209</v>
      </c>
      <c r="BX17" s="37">
        <f t="shared" si="4"/>
        <v>10315209</v>
      </c>
    </row>
    <row r="18" spans="1:76">
      <c r="A18" s="30">
        <v>9</v>
      </c>
      <c r="B18" s="29" t="s">
        <v>4</v>
      </c>
      <c r="C18" s="18">
        <v>44205</v>
      </c>
      <c r="D18" s="5">
        <v>2</v>
      </c>
      <c r="E18" s="5">
        <v>23</v>
      </c>
      <c r="F18" s="5">
        <v>6</v>
      </c>
      <c r="G18" s="16">
        <v>1</v>
      </c>
      <c r="H18" s="5">
        <v>3</v>
      </c>
      <c r="I18" s="5">
        <v>12</v>
      </c>
      <c r="J18" s="5">
        <v>3</v>
      </c>
      <c r="K18" s="5">
        <v>12</v>
      </c>
      <c r="L18" s="20">
        <v>206</v>
      </c>
      <c r="M18" s="5">
        <v>1</v>
      </c>
      <c r="N18" s="16">
        <v>1</v>
      </c>
      <c r="O18" s="5">
        <v>25</v>
      </c>
      <c r="P18" s="16">
        <v>0</v>
      </c>
      <c r="Q18" s="5">
        <v>2</v>
      </c>
      <c r="R18" s="5">
        <v>1</v>
      </c>
      <c r="S18" s="16">
        <v>0</v>
      </c>
      <c r="T18" s="5">
        <v>6</v>
      </c>
      <c r="U18" s="14">
        <v>39</v>
      </c>
      <c r="V18" s="14">
        <v>9</v>
      </c>
      <c r="W18" s="5">
        <f t="shared" si="0"/>
        <v>48</v>
      </c>
      <c r="X18" s="5">
        <v>103</v>
      </c>
      <c r="Y18" s="5">
        <v>103</v>
      </c>
      <c r="Z18" s="23" t="s">
        <v>83</v>
      </c>
      <c r="AA18" s="5">
        <v>21</v>
      </c>
      <c r="AB18" s="5">
        <v>20</v>
      </c>
      <c r="AC18" s="5">
        <v>103</v>
      </c>
      <c r="AD18" s="5">
        <v>103</v>
      </c>
      <c r="AE18" s="5">
        <v>6</v>
      </c>
      <c r="AF18" s="16"/>
      <c r="AH18" s="16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3</v>
      </c>
      <c r="BI18" s="14"/>
      <c r="BJ18" s="14"/>
      <c r="BK18" s="14">
        <v>39</v>
      </c>
      <c r="BL18" s="14">
        <v>9</v>
      </c>
      <c r="BM18" s="16">
        <v>21</v>
      </c>
      <c r="BN18" s="10">
        <f t="shared" si="1"/>
        <v>48</v>
      </c>
      <c r="BO18" s="14">
        <f t="shared" si="2"/>
        <v>69</v>
      </c>
      <c r="BP18" s="11">
        <v>6800000</v>
      </c>
      <c r="BQ18" s="11">
        <v>4013500</v>
      </c>
      <c r="BR18" s="12">
        <v>6350000</v>
      </c>
      <c r="BS18" s="22">
        <f t="shared" si="3"/>
        <v>17163500</v>
      </c>
      <c r="BT18" s="16" t="s">
        <v>83</v>
      </c>
      <c r="BU18" s="14">
        <v>10</v>
      </c>
      <c r="BV18" s="16" t="s">
        <v>83</v>
      </c>
      <c r="BW18" s="11">
        <v>71332584</v>
      </c>
      <c r="BX18" s="37">
        <f t="shared" si="4"/>
        <v>71332584</v>
      </c>
    </row>
    <row r="19" spans="1:76">
      <c r="A19" s="30">
        <v>10</v>
      </c>
      <c r="B19" s="29" t="s">
        <v>5</v>
      </c>
      <c r="C19" s="19">
        <v>44206</v>
      </c>
      <c r="D19" s="5">
        <v>0</v>
      </c>
      <c r="E19" s="5">
        <v>15</v>
      </c>
      <c r="F19" s="5">
        <v>3</v>
      </c>
      <c r="G19" s="16">
        <v>0</v>
      </c>
      <c r="H19" s="5">
        <v>2</v>
      </c>
      <c r="I19" s="5">
        <v>9</v>
      </c>
      <c r="J19" s="5">
        <v>6</v>
      </c>
      <c r="K19" s="5">
        <v>10</v>
      </c>
      <c r="L19" s="20">
        <v>224</v>
      </c>
      <c r="M19" s="5">
        <v>0</v>
      </c>
      <c r="N19" s="16">
        <v>0</v>
      </c>
      <c r="O19" s="5">
        <v>27</v>
      </c>
      <c r="P19" s="16">
        <v>0</v>
      </c>
      <c r="Q19" s="5">
        <v>2</v>
      </c>
      <c r="R19" s="5">
        <v>1</v>
      </c>
      <c r="S19" s="16">
        <v>0</v>
      </c>
      <c r="T19" s="5">
        <v>3</v>
      </c>
      <c r="U19" s="14">
        <v>46</v>
      </c>
      <c r="V19" s="14">
        <v>6</v>
      </c>
      <c r="W19" s="5">
        <f t="shared" si="0"/>
        <v>52</v>
      </c>
      <c r="X19" s="5">
        <v>112</v>
      </c>
      <c r="Y19" s="5">
        <v>112</v>
      </c>
      <c r="Z19" s="23" t="s">
        <v>83</v>
      </c>
      <c r="AA19" s="5">
        <v>12</v>
      </c>
      <c r="AB19" s="5">
        <v>14</v>
      </c>
      <c r="AC19" s="5">
        <v>112</v>
      </c>
      <c r="AD19" s="5">
        <v>112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3</v>
      </c>
      <c r="AX19" s="14"/>
      <c r="AY19" s="17">
        <v>1</v>
      </c>
      <c r="AZ19" s="14"/>
      <c r="BA19" s="14"/>
      <c r="BB19" s="14"/>
      <c r="BC19" s="14">
        <v>1</v>
      </c>
      <c r="BD19" s="14"/>
      <c r="BE19" s="14"/>
      <c r="BF19" s="14"/>
      <c r="BG19" s="14"/>
      <c r="BH19" s="14">
        <v>7</v>
      </c>
      <c r="BI19" s="14"/>
      <c r="BJ19" s="14"/>
      <c r="BK19" s="14">
        <v>46</v>
      </c>
      <c r="BL19" s="14">
        <v>6</v>
      </c>
      <c r="BM19" s="16">
        <v>6</v>
      </c>
      <c r="BN19" s="10">
        <f t="shared" si="1"/>
        <v>52</v>
      </c>
      <c r="BO19" s="14">
        <f t="shared" si="2"/>
        <v>58</v>
      </c>
      <c r="BP19" s="11">
        <v>8350000</v>
      </c>
      <c r="BQ19" s="11">
        <v>3531880</v>
      </c>
      <c r="BR19" s="12">
        <v>4225000</v>
      </c>
      <c r="BS19" s="22">
        <f t="shared" si="3"/>
        <v>16106880</v>
      </c>
      <c r="BT19" s="16" t="s">
        <v>83</v>
      </c>
      <c r="BU19" s="14">
        <v>6</v>
      </c>
      <c r="BV19" s="16" t="s">
        <v>83</v>
      </c>
      <c r="BW19" s="11">
        <v>62505321</v>
      </c>
      <c r="BX19" s="37">
        <f t="shared" si="4"/>
        <v>62505321</v>
      </c>
    </row>
    <row r="20" spans="1:76">
      <c r="A20" s="30">
        <v>11</v>
      </c>
      <c r="B20" s="29" t="s">
        <v>6</v>
      </c>
      <c r="C20" s="18">
        <v>44207</v>
      </c>
      <c r="D20" s="16">
        <v>0</v>
      </c>
      <c r="E20" s="5">
        <v>16</v>
      </c>
      <c r="F20" s="5">
        <v>8</v>
      </c>
      <c r="G20" s="16">
        <v>1</v>
      </c>
      <c r="H20" s="5">
        <v>2</v>
      </c>
      <c r="I20" s="5">
        <v>5</v>
      </c>
      <c r="J20" s="5">
        <v>5</v>
      </c>
      <c r="K20" s="5">
        <v>12</v>
      </c>
      <c r="L20" s="20">
        <v>210</v>
      </c>
      <c r="M20" s="5">
        <v>0</v>
      </c>
      <c r="N20" s="16">
        <v>0</v>
      </c>
      <c r="O20" s="5">
        <v>19</v>
      </c>
      <c r="P20" s="16">
        <v>0</v>
      </c>
      <c r="Q20" s="5">
        <v>2</v>
      </c>
      <c r="R20" s="5">
        <v>0</v>
      </c>
      <c r="S20" s="16">
        <v>0</v>
      </c>
      <c r="T20" s="16">
        <v>3</v>
      </c>
      <c r="U20" s="14">
        <v>32</v>
      </c>
      <c r="V20" s="14">
        <v>8</v>
      </c>
      <c r="W20" s="5">
        <f t="shared" si="0"/>
        <v>40</v>
      </c>
      <c r="X20" s="5">
        <v>105</v>
      </c>
      <c r="Y20" s="5">
        <v>105</v>
      </c>
      <c r="Z20" s="23" t="s">
        <v>83</v>
      </c>
      <c r="AA20" s="5">
        <v>19</v>
      </c>
      <c r="AB20" s="5">
        <v>11</v>
      </c>
      <c r="AC20" s="5">
        <v>105</v>
      </c>
      <c r="AD20" s="5">
        <v>105</v>
      </c>
      <c r="AE20" s="5">
        <v>8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32</v>
      </c>
      <c r="BL20" s="14">
        <v>8</v>
      </c>
      <c r="BM20" s="16">
        <v>2</v>
      </c>
      <c r="BN20" s="10">
        <f t="shared" si="1"/>
        <v>40</v>
      </c>
      <c r="BO20" s="14">
        <f t="shared" si="2"/>
        <v>42</v>
      </c>
      <c r="BP20" s="11">
        <v>5975000</v>
      </c>
      <c r="BQ20" s="12">
        <v>3531880</v>
      </c>
      <c r="BR20" s="12">
        <v>1575000</v>
      </c>
      <c r="BS20" s="22">
        <f t="shared" si="3"/>
        <v>11081880</v>
      </c>
      <c r="BT20" s="16" t="s">
        <v>83</v>
      </c>
      <c r="BU20" s="14">
        <v>8</v>
      </c>
      <c r="BV20" s="16" t="s">
        <v>83</v>
      </c>
      <c r="BW20" s="12">
        <v>43696903</v>
      </c>
      <c r="BX20" s="37">
        <f t="shared" si="4"/>
        <v>43696903</v>
      </c>
    </row>
    <row r="21" spans="1:76">
      <c r="A21" s="30">
        <v>12</v>
      </c>
      <c r="B21" s="29" t="s">
        <v>7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4</v>
      </c>
      <c r="K21" s="5">
        <v>16</v>
      </c>
      <c r="L21" s="20">
        <v>216</v>
      </c>
      <c r="M21" s="5">
        <v>0</v>
      </c>
      <c r="N21" s="16">
        <v>0</v>
      </c>
      <c r="O21" s="5">
        <v>22</v>
      </c>
      <c r="P21" s="16">
        <v>0</v>
      </c>
      <c r="Q21" s="5">
        <v>4</v>
      </c>
      <c r="R21" s="5">
        <v>2</v>
      </c>
      <c r="S21" s="16">
        <v>0</v>
      </c>
      <c r="T21" s="5">
        <v>4</v>
      </c>
      <c r="U21" s="14">
        <v>26</v>
      </c>
      <c r="V21" s="14">
        <v>4</v>
      </c>
      <c r="W21" s="5">
        <f t="shared" si="0"/>
        <v>30</v>
      </c>
      <c r="X21" s="5">
        <v>108</v>
      </c>
      <c r="Y21" s="5">
        <v>108</v>
      </c>
      <c r="Z21" s="23" t="s">
        <v>83</v>
      </c>
      <c r="AA21" s="5">
        <v>16</v>
      </c>
      <c r="AB21" s="5">
        <v>15</v>
      </c>
      <c r="AC21" s="5">
        <v>108</v>
      </c>
      <c r="AD21" s="5">
        <v>108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2</v>
      </c>
      <c r="BI21" s="14"/>
      <c r="BJ21" s="14"/>
      <c r="BK21" s="14">
        <v>26</v>
      </c>
      <c r="BL21" s="14">
        <v>4</v>
      </c>
      <c r="BM21" s="16">
        <v>0</v>
      </c>
      <c r="BN21" s="10">
        <f t="shared" si="1"/>
        <v>30</v>
      </c>
      <c r="BO21" s="14">
        <f t="shared" si="2"/>
        <v>30</v>
      </c>
      <c r="BP21" s="11">
        <v>5450000</v>
      </c>
      <c r="BQ21" s="11">
        <v>1846210</v>
      </c>
      <c r="BR21" s="12">
        <v>0</v>
      </c>
      <c r="BS21" s="22">
        <f t="shared" si="3"/>
        <v>7296210</v>
      </c>
      <c r="BT21" s="16" t="s">
        <v>83</v>
      </c>
      <c r="BU21" s="14">
        <v>4</v>
      </c>
      <c r="BV21" s="16" t="s">
        <v>83</v>
      </c>
      <c r="BW21" s="11">
        <v>54799752</v>
      </c>
      <c r="BX21" s="37">
        <f t="shared" si="4"/>
        <v>54799752</v>
      </c>
    </row>
    <row r="22" spans="1:76">
      <c r="A22" s="30">
        <v>13</v>
      </c>
      <c r="B22" s="29" t="s">
        <v>1</v>
      </c>
      <c r="C22" s="18">
        <v>44209</v>
      </c>
      <c r="D22" s="5">
        <v>2</v>
      </c>
      <c r="E22" s="5">
        <v>13</v>
      </c>
      <c r="F22" s="5">
        <v>7</v>
      </c>
      <c r="G22" s="16">
        <v>0</v>
      </c>
      <c r="H22" s="5">
        <v>4</v>
      </c>
      <c r="I22" s="5">
        <v>8</v>
      </c>
      <c r="J22" s="5">
        <v>6</v>
      </c>
      <c r="K22" s="5">
        <v>11</v>
      </c>
      <c r="L22" s="20">
        <v>192</v>
      </c>
      <c r="M22" s="5">
        <v>0</v>
      </c>
      <c r="N22" s="16">
        <v>0</v>
      </c>
      <c r="O22" s="5">
        <v>19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47</v>
      </c>
      <c r="V22" s="14">
        <v>6</v>
      </c>
      <c r="W22" s="5">
        <f t="shared" si="0"/>
        <v>53</v>
      </c>
      <c r="X22" s="5">
        <v>96</v>
      </c>
      <c r="Y22" s="5">
        <v>96</v>
      </c>
      <c r="Z22" s="23" t="s">
        <v>83</v>
      </c>
      <c r="AA22" s="5">
        <v>12</v>
      </c>
      <c r="AB22" s="5">
        <v>13</v>
      </c>
      <c r="AC22" s="5">
        <v>96</v>
      </c>
      <c r="AD22" s="5">
        <v>96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>
        <v>1</v>
      </c>
      <c r="BF22" s="14">
        <v>1</v>
      </c>
      <c r="BG22" s="14"/>
      <c r="BH22" s="14">
        <v>3</v>
      </c>
      <c r="BI22" s="14"/>
      <c r="BJ22" s="14"/>
      <c r="BK22" s="14">
        <v>47</v>
      </c>
      <c r="BL22" s="14">
        <v>6</v>
      </c>
      <c r="BM22" s="16">
        <v>41</v>
      </c>
      <c r="BN22" s="10">
        <f t="shared" si="1"/>
        <v>53</v>
      </c>
      <c r="BO22" s="14">
        <f t="shared" si="2"/>
        <v>94</v>
      </c>
      <c r="BP22" s="11">
        <v>23255000</v>
      </c>
      <c r="BQ22" s="11">
        <v>3216200</v>
      </c>
      <c r="BR22" s="12">
        <v>15595000</v>
      </c>
      <c r="BS22" s="22">
        <f t="shared" si="3"/>
        <v>42066200</v>
      </c>
      <c r="BT22" s="16" t="s">
        <v>83</v>
      </c>
      <c r="BU22" s="14">
        <v>6</v>
      </c>
      <c r="BV22" s="16" t="s">
        <v>83</v>
      </c>
      <c r="BW22" s="11">
        <v>70050126</v>
      </c>
      <c r="BX22" s="37">
        <f t="shared" si="4"/>
        <v>70050126</v>
      </c>
    </row>
    <row r="23" spans="1:76">
      <c r="A23" s="30">
        <v>14</v>
      </c>
      <c r="B23" s="31" t="s">
        <v>2</v>
      </c>
      <c r="C23" s="19">
        <v>44210</v>
      </c>
      <c r="D23" s="16">
        <v>2</v>
      </c>
      <c r="E23" s="5">
        <v>19</v>
      </c>
      <c r="F23" s="5">
        <v>4</v>
      </c>
      <c r="G23" s="16">
        <v>0</v>
      </c>
      <c r="H23" s="5">
        <v>4</v>
      </c>
      <c r="I23" s="5">
        <v>6</v>
      </c>
      <c r="J23" s="5">
        <v>1</v>
      </c>
      <c r="K23" s="5">
        <v>14</v>
      </c>
      <c r="L23" s="20">
        <v>186</v>
      </c>
      <c r="M23" s="5">
        <v>1</v>
      </c>
      <c r="N23" s="16">
        <v>1</v>
      </c>
      <c r="O23" s="5">
        <v>22</v>
      </c>
      <c r="P23" s="16">
        <v>0</v>
      </c>
      <c r="Q23" s="5">
        <v>1</v>
      </c>
      <c r="R23" s="5">
        <v>0</v>
      </c>
      <c r="S23" s="16">
        <v>0</v>
      </c>
      <c r="T23" s="16">
        <v>2</v>
      </c>
      <c r="U23" s="14">
        <v>43</v>
      </c>
      <c r="V23" s="14">
        <v>11</v>
      </c>
      <c r="W23" s="5">
        <f t="shared" si="0"/>
        <v>54</v>
      </c>
      <c r="X23" s="5">
        <v>93</v>
      </c>
      <c r="Y23" s="5">
        <v>93</v>
      </c>
      <c r="Z23" s="23" t="s">
        <v>83</v>
      </c>
      <c r="AA23" s="5">
        <v>14</v>
      </c>
      <c r="AB23" s="5">
        <v>16</v>
      </c>
      <c r="AC23" s="5">
        <v>93</v>
      </c>
      <c r="AD23" s="5">
        <v>93</v>
      </c>
      <c r="AE23" s="5">
        <v>7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43</v>
      </c>
      <c r="BL23" s="14">
        <v>11</v>
      </c>
      <c r="BM23" s="16">
        <v>6</v>
      </c>
      <c r="BN23" s="10">
        <f t="shared" si="1"/>
        <v>54</v>
      </c>
      <c r="BO23" s="14">
        <f t="shared" si="2"/>
        <v>60</v>
      </c>
      <c r="BP23" s="11">
        <v>7600000</v>
      </c>
      <c r="BQ23" s="11">
        <v>4503680</v>
      </c>
      <c r="BR23" s="12">
        <v>8000000</v>
      </c>
      <c r="BS23" s="22">
        <f t="shared" si="3"/>
        <v>20103680</v>
      </c>
      <c r="BT23" s="16" t="s">
        <v>83</v>
      </c>
      <c r="BU23" s="14">
        <v>6</v>
      </c>
      <c r="BV23" s="16" t="s">
        <v>83</v>
      </c>
      <c r="BW23" s="11">
        <v>84257594</v>
      </c>
      <c r="BX23" s="37">
        <f t="shared" si="4"/>
        <v>84257594</v>
      </c>
    </row>
    <row r="24" spans="1:76">
      <c r="A24" s="30">
        <v>15</v>
      </c>
      <c r="B24" s="29" t="s">
        <v>3</v>
      </c>
      <c r="C24" s="18">
        <v>44211</v>
      </c>
      <c r="D24" s="16">
        <v>3</v>
      </c>
      <c r="E24" s="5">
        <v>12</v>
      </c>
      <c r="F24" s="5">
        <v>8</v>
      </c>
      <c r="G24" s="16">
        <v>0</v>
      </c>
      <c r="H24" s="5">
        <v>4</v>
      </c>
      <c r="I24" s="14">
        <v>2</v>
      </c>
      <c r="J24" s="5">
        <v>4</v>
      </c>
      <c r="K24" s="5">
        <v>12</v>
      </c>
      <c r="L24" s="20">
        <v>198</v>
      </c>
      <c r="M24" s="5">
        <v>0</v>
      </c>
      <c r="N24" s="16">
        <v>2</v>
      </c>
      <c r="O24" s="5">
        <v>18</v>
      </c>
      <c r="P24" s="16">
        <v>0</v>
      </c>
      <c r="Q24" s="5">
        <v>5</v>
      </c>
      <c r="R24" s="5">
        <v>0</v>
      </c>
      <c r="S24" s="16">
        <v>0</v>
      </c>
      <c r="T24" s="16">
        <v>2</v>
      </c>
      <c r="U24" s="14">
        <v>33</v>
      </c>
      <c r="V24" s="14">
        <v>7</v>
      </c>
      <c r="W24" s="5">
        <f t="shared" si="0"/>
        <v>40</v>
      </c>
      <c r="X24" s="5">
        <v>99</v>
      </c>
      <c r="Y24" s="5">
        <v>99</v>
      </c>
      <c r="Z24" s="23" t="s">
        <v>83</v>
      </c>
      <c r="AA24" s="5">
        <v>10</v>
      </c>
      <c r="AB24" s="5">
        <v>16</v>
      </c>
      <c r="AC24" s="5">
        <v>99</v>
      </c>
      <c r="AD24" s="5">
        <v>99</v>
      </c>
      <c r="AE24" s="5">
        <v>7</v>
      </c>
      <c r="AF24" s="16"/>
      <c r="AH24" s="16">
        <v>1</v>
      </c>
      <c r="AI24" s="5"/>
      <c r="AJ24" s="16"/>
      <c r="AK24" s="16"/>
      <c r="AL24" s="16"/>
      <c r="AM24" s="16">
        <v>1</v>
      </c>
      <c r="AN24" s="16">
        <v>1</v>
      </c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2</v>
      </c>
      <c r="BG24" s="14"/>
      <c r="BH24" s="14">
        <v>7</v>
      </c>
      <c r="BI24" s="14"/>
      <c r="BJ24" s="14"/>
      <c r="BK24" s="14">
        <v>33</v>
      </c>
      <c r="BL24" s="14">
        <v>7</v>
      </c>
      <c r="BM24" s="16">
        <v>0</v>
      </c>
      <c r="BN24" s="10">
        <f t="shared" si="1"/>
        <v>40</v>
      </c>
      <c r="BO24" s="14">
        <f t="shared" si="2"/>
        <v>40</v>
      </c>
      <c r="BP24" s="11">
        <v>6350000</v>
      </c>
      <c r="BQ24" s="11">
        <v>6291090</v>
      </c>
      <c r="BR24" s="12">
        <v>0</v>
      </c>
      <c r="BS24" s="22">
        <f t="shared" si="3"/>
        <v>12641090</v>
      </c>
      <c r="BT24" s="16" t="s">
        <v>83</v>
      </c>
      <c r="BU24" s="14">
        <v>6</v>
      </c>
      <c r="BV24" s="16" t="s">
        <v>83</v>
      </c>
      <c r="BW24" s="11">
        <v>47195018</v>
      </c>
      <c r="BX24" s="37">
        <f t="shared" si="4"/>
        <v>47195018</v>
      </c>
    </row>
    <row r="25" spans="1:76">
      <c r="A25" s="30">
        <v>16</v>
      </c>
      <c r="B25" s="29" t="s">
        <v>4</v>
      </c>
      <c r="C25" s="19">
        <v>44212</v>
      </c>
      <c r="D25" s="5">
        <v>1</v>
      </c>
      <c r="E25" s="5">
        <v>13</v>
      </c>
      <c r="F25" s="5">
        <v>6</v>
      </c>
      <c r="G25" s="16">
        <v>0</v>
      </c>
      <c r="H25" s="5">
        <v>3</v>
      </c>
      <c r="I25" s="14">
        <v>9</v>
      </c>
      <c r="J25" s="5">
        <v>3</v>
      </c>
      <c r="K25" s="5">
        <v>13</v>
      </c>
      <c r="L25" s="20">
        <v>222</v>
      </c>
      <c r="M25" s="5">
        <v>0</v>
      </c>
      <c r="N25" s="16">
        <v>1</v>
      </c>
      <c r="O25" s="5">
        <v>21</v>
      </c>
      <c r="P25" s="16">
        <v>0</v>
      </c>
      <c r="Q25" s="5">
        <v>4</v>
      </c>
      <c r="R25" s="5">
        <v>0</v>
      </c>
      <c r="S25" s="16">
        <v>0</v>
      </c>
      <c r="T25" s="5">
        <v>1</v>
      </c>
      <c r="U25" s="14">
        <v>50</v>
      </c>
      <c r="V25" s="14">
        <v>6</v>
      </c>
      <c r="W25" s="5">
        <f t="shared" si="0"/>
        <v>56</v>
      </c>
      <c r="X25" s="5">
        <v>111</v>
      </c>
      <c r="Y25" s="5">
        <v>111</v>
      </c>
      <c r="Z25" s="23" t="s">
        <v>83</v>
      </c>
      <c r="AA25" s="5">
        <v>14</v>
      </c>
      <c r="AB25" s="5">
        <v>9</v>
      </c>
      <c r="AC25" s="5">
        <v>111</v>
      </c>
      <c r="AD25" s="5">
        <v>111</v>
      </c>
      <c r="AE25" s="5">
        <v>7</v>
      </c>
      <c r="AF25" s="16"/>
      <c r="AH25" s="16">
        <v>1</v>
      </c>
      <c r="AI25" s="5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>
        <v>1</v>
      </c>
      <c r="BF25" s="14"/>
      <c r="BG25" s="14"/>
      <c r="BH25" s="14">
        <v>5</v>
      </c>
      <c r="BI25" s="14"/>
      <c r="BJ25" s="14"/>
      <c r="BK25" s="14">
        <v>50</v>
      </c>
      <c r="BL25" s="14">
        <v>6</v>
      </c>
      <c r="BM25" s="16">
        <v>31</v>
      </c>
      <c r="BN25" s="10">
        <f t="shared" si="1"/>
        <v>56</v>
      </c>
      <c r="BO25" s="14">
        <f t="shared" si="2"/>
        <v>87</v>
      </c>
      <c r="BP25" s="11">
        <v>14700000</v>
      </c>
      <c r="BQ25" s="11">
        <v>2733730</v>
      </c>
      <c r="BR25" s="12">
        <v>28850000</v>
      </c>
      <c r="BS25" s="22">
        <f t="shared" si="3"/>
        <v>46283730</v>
      </c>
      <c r="BT25" s="16" t="s">
        <v>83</v>
      </c>
      <c r="BU25" s="14">
        <v>5</v>
      </c>
      <c r="BV25" s="16" t="s">
        <v>83</v>
      </c>
      <c r="BW25" s="11">
        <v>72394536</v>
      </c>
      <c r="BX25" s="37">
        <f t="shared" si="4"/>
        <v>72394536</v>
      </c>
    </row>
    <row r="26" spans="1:76">
      <c r="A26" s="30">
        <v>17</v>
      </c>
      <c r="B26" s="29" t="s">
        <v>5</v>
      </c>
      <c r="C26" s="18">
        <v>44213</v>
      </c>
      <c r="D26" s="16">
        <v>2</v>
      </c>
      <c r="E26" s="5">
        <v>18</v>
      </c>
      <c r="F26" s="5">
        <v>3</v>
      </c>
      <c r="G26" s="16">
        <v>1</v>
      </c>
      <c r="H26" s="5">
        <v>2</v>
      </c>
      <c r="I26" s="14">
        <v>7</v>
      </c>
      <c r="J26" s="5">
        <v>3</v>
      </c>
      <c r="K26" s="5">
        <v>13</v>
      </c>
      <c r="L26" s="20">
        <v>212</v>
      </c>
      <c r="M26" s="5">
        <v>0</v>
      </c>
      <c r="N26" s="16">
        <v>0</v>
      </c>
      <c r="O26" s="5">
        <v>23</v>
      </c>
      <c r="P26" s="16">
        <v>0</v>
      </c>
      <c r="Q26" s="5">
        <v>2</v>
      </c>
      <c r="R26" s="5">
        <v>1</v>
      </c>
      <c r="S26" s="16">
        <v>0</v>
      </c>
      <c r="T26" s="16">
        <v>0</v>
      </c>
      <c r="U26" s="14">
        <v>43</v>
      </c>
      <c r="V26" s="14">
        <v>5</v>
      </c>
      <c r="W26" s="5">
        <f t="shared" si="0"/>
        <v>48</v>
      </c>
      <c r="X26" s="5">
        <v>106</v>
      </c>
      <c r="Y26" s="5">
        <v>106</v>
      </c>
      <c r="Z26" s="23" t="s">
        <v>83</v>
      </c>
      <c r="AA26" s="5">
        <v>21</v>
      </c>
      <c r="AB26" s="5">
        <v>13</v>
      </c>
      <c r="AC26" s="5">
        <v>106</v>
      </c>
      <c r="AD26" s="5">
        <v>106</v>
      </c>
      <c r="AE26" s="5">
        <v>6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2</v>
      </c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2</v>
      </c>
      <c r="BI26" s="14"/>
      <c r="BJ26" s="14"/>
      <c r="BK26" s="14">
        <v>43</v>
      </c>
      <c r="BL26" s="14">
        <v>5</v>
      </c>
      <c r="BM26" s="16">
        <v>5</v>
      </c>
      <c r="BN26" s="10">
        <f t="shared" si="1"/>
        <v>48</v>
      </c>
      <c r="BO26" s="14">
        <f t="shared" si="2"/>
        <v>53</v>
      </c>
      <c r="BP26" s="11">
        <v>12300000</v>
      </c>
      <c r="BQ26" s="11">
        <v>3594960</v>
      </c>
      <c r="BR26" s="12">
        <v>3075000</v>
      </c>
      <c r="BS26" s="22">
        <f t="shared" si="3"/>
        <v>18969960</v>
      </c>
      <c r="BT26" s="16" t="s">
        <v>83</v>
      </c>
      <c r="BU26" s="14">
        <v>6</v>
      </c>
      <c r="BV26" s="16" t="s">
        <v>83</v>
      </c>
      <c r="BW26" s="11">
        <v>99006198</v>
      </c>
      <c r="BX26" s="37">
        <f t="shared" si="4"/>
        <v>99006198</v>
      </c>
    </row>
    <row r="27" spans="1:76">
      <c r="A27" s="30">
        <v>18</v>
      </c>
      <c r="B27" s="29" t="s">
        <v>6</v>
      </c>
      <c r="C27" s="19">
        <v>44214</v>
      </c>
      <c r="D27" s="5">
        <v>3</v>
      </c>
      <c r="E27" s="5">
        <v>15</v>
      </c>
      <c r="F27" s="5">
        <v>10</v>
      </c>
      <c r="G27" s="16">
        <v>0</v>
      </c>
      <c r="H27" s="5">
        <v>3</v>
      </c>
      <c r="I27" s="14">
        <v>10</v>
      </c>
      <c r="J27" s="5">
        <v>5</v>
      </c>
      <c r="K27" s="5">
        <v>14</v>
      </c>
      <c r="L27" s="20">
        <v>214</v>
      </c>
      <c r="M27" s="5">
        <v>2</v>
      </c>
      <c r="N27" s="16">
        <v>0</v>
      </c>
      <c r="O27" s="5">
        <v>32</v>
      </c>
      <c r="P27" s="16">
        <v>0</v>
      </c>
      <c r="Q27" s="5">
        <v>3</v>
      </c>
      <c r="R27" s="5">
        <v>1</v>
      </c>
      <c r="S27" s="16">
        <v>1</v>
      </c>
      <c r="T27" s="5">
        <v>1</v>
      </c>
      <c r="U27" s="14">
        <v>43</v>
      </c>
      <c r="V27" s="14">
        <v>7</v>
      </c>
      <c r="W27" s="5">
        <f t="shared" si="0"/>
        <v>50</v>
      </c>
      <c r="X27" s="5">
        <v>107</v>
      </c>
      <c r="Y27" s="5">
        <v>107</v>
      </c>
      <c r="Z27" s="23" t="s">
        <v>83</v>
      </c>
      <c r="AA27" s="5">
        <v>25</v>
      </c>
      <c r="AB27" s="5">
        <v>15</v>
      </c>
      <c r="AC27" s="5">
        <v>107</v>
      </c>
      <c r="AD27" s="5">
        <v>107</v>
      </c>
      <c r="AE27" s="5">
        <v>7</v>
      </c>
      <c r="AF27" s="16"/>
      <c r="AH27" s="16">
        <v>1</v>
      </c>
      <c r="AI27" s="5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3</v>
      </c>
      <c r="BI27" s="14"/>
      <c r="BJ27" s="14"/>
      <c r="BK27" s="14">
        <v>43</v>
      </c>
      <c r="BL27" s="14">
        <v>7</v>
      </c>
      <c r="BM27" s="16">
        <v>9</v>
      </c>
      <c r="BN27" s="10">
        <f t="shared" si="1"/>
        <v>50</v>
      </c>
      <c r="BO27" s="14">
        <f t="shared" si="2"/>
        <v>59</v>
      </c>
      <c r="BP27" s="11">
        <v>6975000</v>
      </c>
      <c r="BQ27" s="11">
        <v>4863920</v>
      </c>
      <c r="BR27" s="12">
        <v>3200000</v>
      </c>
      <c r="BS27" s="22">
        <f t="shared" si="3"/>
        <v>15038920</v>
      </c>
      <c r="BT27" s="16" t="s">
        <v>83</v>
      </c>
      <c r="BU27" s="14">
        <v>6</v>
      </c>
      <c r="BV27" s="16" t="s">
        <v>83</v>
      </c>
      <c r="BW27" s="11">
        <v>76748329</v>
      </c>
      <c r="BX27" s="37">
        <f t="shared" si="4"/>
        <v>76748329</v>
      </c>
    </row>
    <row r="28" spans="1:76">
      <c r="A28" s="30">
        <v>19</v>
      </c>
      <c r="B28" s="29" t="s">
        <v>7</v>
      </c>
      <c r="C28" s="18">
        <v>44215</v>
      </c>
      <c r="D28" s="5">
        <v>4</v>
      </c>
      <c r="E28" s="5">
        <v>5</v>
      </c>
      <c r="F28" s="5">
        <v>7</v>
      </c>
      <c r="G28" s="16">
        <v>1</v>
      </c>
      <c r="H28" s="5">
        <v>8</v>
      </c>
      <c r="I28" s="14">
        <v>7</v>
      </c>
      <c r="J28" s="5">
        <v>7</v>
      </c>
      <c r="K28" s="5">
        <v>13</v>
      </c>
      <c r="L28" s="20">
        <v>220</v>
      </c>
      <c r="M28" s="5">
        <v>1</v>
      </c>
      <c r="N28" s="16">
        <v>0</v>
      </c>
      <c r="O28" s="5">
        <v>24</v>
      </c>
      <c r="P28" s="16">
        <v>1</v>
      </c>
      <c r="Q28" s="5">
        <v>1</v>
      </c>
      <c r="R28" s="5">
        <v>0</v>
      </c>
      <c r="S28" s="16">
        <v>0</v>
      </c>
      <c r="T28" s="5">
        <v>3</v>
      </c>
      <c r="U28" s="14">
        <v>25</v>
      </c>
      <c r="V28" s="14">
        <v>5</v>
      </c>
      <c r="W28" s="5">
        <f t="shared" si="0"/>
        <v>30</v>
      </c>
      <c r="X28" s="5">
        <v>110</v>
      </c>
      <c r="Y28" s="5">
        <v>110</v>
      </c>
      <c r="Z28" s="23" t="s">
        <v>83</v>
      </c>
      <c r="AA28" s="5">
        <v>16</v>
      </c>
      <c r="AB28" s="5">
        <v>19</v>
      </c>
      <c r="AC28" s="5">
        <v>110</v>
      </c>
      <c r="AD28" s="5">
        <v>110</v>
      </c>
      <c r="AE28" s="5">
        <v>8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>
        <v>1</v>
      </c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6</v>
      </c>
      <c r="BI28" s="14"/>
      <c r="BJ28" s="14"/>
      <c r="BK28" s="14">
        <v>25</v>
      </c>
      <c r="BL28" s="14">
        <v>5</v>
      </c>
      <c r="BM28" s="16">
        <v>0</v>
      </c>
      <c r="BN28" s="10">
        <f t="shared" si="1"/>
        <v>30</v>
      </c>
      <c r="BO28" s="14">
        <f t="shared" si="2"/>
        <v>30</v>
      </c>
      <c r="BP28" s="11">
        <v>2300000</v>
      </c>
      <c r="BQ28" s="11">
        <v>2551040</v>
      </c>
      <c r="BR28" s="12">
        <v>0</v>
      </c>
      <c r="BS28" s="22">
        <f t="shared" si="3"/>
        <v>4851040</v>
      </c>
      <c r="BT28" s="16" t="s">
        <v>83</v>
      </c>
      <c r="BU28" s="14">
        <v>5</v>
      </c>
      <c r="BV28" s="16" t="s">
        <v>83</v>
      </c>
      <c r="BW28" s="11">
        <v>55881970</v>
      </c>
      <c r="BX28" s="37">
        <f t="shared" si="4"/>
        <v>55881970</v>
      </c>
    </row>
    <row r="29" spans="1:76">
      <c r="A29" s="30">
        <v>20</v>
      </c>
      <c r="B29" s="29" t="s">
        <v>1</v>
      </c>
      <c r="C29" s="19">
        <v>44216</v>
      </c>
      <c r="D29" s="5">
        <v>2</v>
      </c>
      <c r="E29" s="5">
        <v>14</v>
      </c>
      <c r="F29" s="5">
        <v>5</v>
      </c>
      <c r="G29" s="16">
        <v>0</v>
      </c>
      <c r="H29" s="5">
        <v>5</v>
      </c>
      <c r="I29" s="14">
        <v>7</v>
      </c>
      <c r="J29" s="5">
        <v>3</v>
      </c>
      <c r="K29" s="5">
        <v>12</v>
      </c>
      <c r="L29" s="20">
        <v>214</v>
      </c>
      <c r="M29" s="16">
        <v>1</v>
      </c>
      <c r="N29" s="16">
        <v>0</v>
      </c>
      <c r="O29" s="14">
        <v>21</v>
      </c>
      <c r="P29" s="16">
        <v>1</v>
      </c>
      <c r="Q29" s="5">
        <v>1</v>
      </c>
      <c r="R29" s="5">
        <v>0</v>
      </c>
      <c r="S29" s="16">
        <v>0</v>
      </c>
      <c r="T29" s="16">
        <v>5</v>
      </c>
      <c r="U29" s="14">
        <v>29</v>
      </c>
      <c r="V29" s="14">
        <v>1</v>
      </c>
      <c r="W29" s="5">
        <f t="shared" si="0"/>
        <v>30</v>
      </c>
      <c r="X29" s="5">
        <v>107</v>
      </c>
      <c r="Y29" s="5">
        <v>107</v>
      </c>
      <c r="Z29" s="23" t="s">
        <v>83</v>
      </c>
      <c r="AA29" s="5">
        <v>16</v>
      </c>
      <c r="AB29" s="5">
        <v>20</v>
      </c>
      <c r="AC29" s="5">
        <v>107</v>
      </c>
      <c r="AD29" s="5">
        <v>107</v>
      </c>
      <c r="AE29" s="5">
        <v>4</v>
      </c>
      <c r="AF29" s="16"/>
      <c r="AH29" s="16">
        <v>1</v>
      </c>
      <c r="AI29" s="5"/>
      <c r="AJ29" s="16"/>
      <c r="AK29" s="16"/>
      <c r="AL29" s="16"/>
      <c r="AM29" s="16">
        <v>1</v>
      </c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/>
      <c r="BK29" s="14">
        <v>29</v>
      </c>
      <c r="BL29" s="14">
        <v>1</v>
      </c>
      <c r="BM29" s="16">
        <v>41</v>
      </c>
      <c r="BN29" s="10">
        <f t="shared" si="1"/>
        <v>30</v>
      </c>
      <c r="BO29" s="14">
        <f t="shared" si="2"/>
        <v>71</v>
      </c>
      <c r="BP29" s="11">
        <v>7775000</v>
      </c>
      <c r="BQ29" s="11">
        <v>479340</v>
      </c>
      <c r="BR29" s="12">
        <v>23600000</v>
      </c>
      <c r="BS29" s="22">
        <f t="shared" si="3"/>
        <v>31854340</v>
      </c>
      <c r="BT29" s="16" t="s">
        <v>83</v>
      </c>
      <c r="BU29" s="14">
        <v>1</v>
      </c>
      <c r="BV29" s="16" t="s">
        <v>83</v>
      </c>
      <c r="BW29" s="11">
        <v>18902454</v>
      </c>
      <c r="BX29" s="37">
        <f t="shared" si="4"/>
        <v>18902454</v>
      </c>
    </row>
    <row r="30" spans="1:76">
      <c r="A30" s="30">
        <v>21</v>
      </c>
      <c r="B30" s="31" t="s">
        <v>2</v>
      </c>
      <c r="C30" s="18">
        <v>44217</v>
      </c>
      <c r="D30" s="16">
        <v>0</v>
      </c>
      <c r="E30" s="14">
        <v>8</v>
      </c>
      <c r="F30" s="14">
        <v>8</v>
      </c>
      <c r="G30" s="16">
        <v>1</v>
      </c>
      <c r="H30" s="14">
        <v>1</v>
      </c>
      <c r="I30" s="14">
        <v>5</v>
      </c>
      <c r="J30" s="14">
        <v>2</v>
      </c>
      <c r="K30" s="14">
        <v>17</v>
      </c>
      <c r="L30" s="20">
        <v>216</v>
      </c>
      <c r="M30" s="16">
        <v>1</v>
      </c>
      <c r="N30" s="16">
        <v>0</v>
      </c>
      <c r="O30" s="14">
        <v>25</v>
      </c>
      <c r="P30" s="16">
        <v>0</v>
      </c>
      <c r="Q30" s="5">
        <v>0</v>
      </c>
      <c r="R30" s="5">
        <v>1</v>
      </c>
      <c r="S30" s="16">
        <v>0</v>
      </c>
      <c r="T30" s="14">
        <v>6</v>
      </c>
      <c r="U30" s="14">
        <v>45</v>
      </c>
      <c r="V30" s="14">
        <v>4</v>
      </c>
      <c r="W30" s="5">
        <f t="shared" si="0"/>
        <v>49</v>
      </c>
      <c r="X30" s="14">
        <v>108</v>
      </c>
      <c r="Y30" s="14">
        <v>108</v>
      </c>
      <c r="Z30" s="23" t="s">
        <v>83</v>
      </c>
      <c r="AA30" s="14">
        <v>25</v>
      </c>
      <c r="AB30" s="14">
        <v>14</v>
      </c>
      <c r="AC30" s="14">
        <v>108</v>
      </c>
      <c r="AD30" s="14">
        <v>108</v>
      </c>
      <c r="AE30" s="14">
        <v>3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>
        <v>1</v>
      </c>
      <c r="BG30" s="14"/>
      <c r="BH30" s="14">
        <v>5</v>
      </c>
      <c r="BI30" s="14"/>
      <c r="BJ30" s="14"/>
      <c r="BK30" s="14">
        <v>45</v>
      </c>
      <c r="BL30" s="14">
        <v>4</v>
      </c>
      <c r="BM30" s="16">
        <v>4</v>
      </c>
      <c r="BN30" s="10">
        <f t="shared" si="1"/>
        <v>49</v>
      </c>
      <c r="BO30" s="14">
        <f t="shared" si="2"/>
        <v>53</v>
      </c>
      <c r="BP30" s="11">
        <v>8250000</v>
      </c>
      <c r="BQ30" s="11">
        <v>1837640</v>
      </c>
      <c r="BR30" s="12">
        <v>2450000</v>
      </c>
      <c r="BS30" s="22">
        <f t="shared" si="3"/>
        <v>12537640</v>
      </c>
      <c r="BT30" s="16" t="s">
        <v>83</v>
      </c>
      <c r="BU30" s="14">
        <v>4</v>
      </c>
      <c r="BV30" s="16" t="s">
        <v>83</v>
      </c>
      <c r="BW30" s="11">
        <v>80469432</v>
      </c>
      <c r="BX30" s="37">
        <f t="shared" si="4"/>
        <v>80469432</v>
      </c>
    </row>
    <row r="31" spans="1:76">
      <c r="A31" s="30">
        <v>22</v>
      </c>
      <c r="B31" s="29" t="s">
        <v>3</v>
      </c>
      <c r="C31" s="19">
        <v>44218</v>
      </c>
      <c r="D31" s="16">
        <v>3</v>
      </c>
      <c r="E31" s="14">
        <v>19</v>
      </c>
      <c r="F31" s="14">
        <v>9</v>
      </c>
      <c r="G31" s="16">
        <v>0</v>
      </c>
      <c r="H31" s="14">
        <v>0</v>
      </c>
      <c r="I31" s="14">
        <v>1</v>
      </c>
      <c r="J31" s="14">
        <v>3</v>
      </c>
      <c r="K31" s="14">
        <v>14</v>
      </c>
      <c r="L31" s="20">
        <v>216</v>
      </c>
      <c r="M31" s="16">
        <v>1</v>
      </c>
      <c r="N31" s="16">
        <v>1</v>
      </c>
      <c r="O31" s="14">
        <v>26</v>
      </c>
      <c r="P31" s="16">
        <v>0</v>
      </c>
      <c r="Q31" s="14">
        <v>1</v>
      </c>
      <c r="R31" s="5">
        <v>0</v>
      </c>
      <c r="S31" s="16">
        <v>0</v>
      </c>
      <c r="T31" s="14">
        <v>3</v>
      </c>
      <c r="U31" s="14">
        <v>37</v>
      </c>
      <c r="V31" s="14">
        <v>4</v>
      </c>
      <c r="W31" s="5">
        <f t="shared" si="0"/>
        <v>41</v>
      </c>
      <c r="X31" s="14">
        <v>108</v>
      </c>
      <c r="Y31" s="14">
        <v>108</v>
      </c>
      <c r="Z31" s="23" t="s">
        <v>83</v>
      </c>
      <c r="AA31" s="14">
        <v>23</v>
      </c>
      <c r="AB31" s="14">
        <v>17</v>
      </c>
      <c r="AC31" s="14">
        <v>108</v>
      </c>
      <c r="AD31" s="14">
        <v>108</v>
      </c>
      <c r="AE31" s="14">
        <v>5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/>
      <c r="BG31" s="14"/>
      <c r="BH31" s="14">
        <v>4</v>
      </c>
      <c r="BI31" s="14"/>
      <c r="BJ31" s="14"/>
      <c r="BK31" s="14">
        <v>37</v>
      </c>
      <c r="BL31" s="14">
        <v>4</v>
      </c>
      <c r="BM31" s="16">
        <v>4</v>
      </c>
      <c r="BN31" s="10">
        <f t="shared" si="1"/>
        <v>41</v>
      </c>
      <c r="BO31" s="14">
        <f t="shared" si="2"/>
        <v>45</v>
      </c>
      <c r="BP31" s="11">
        <v>7375000</v>
      </c>
      <c r="BQ31" s="11">
        <v>1522280</v>
      </c>
      <c r="BR31" s="12">
        <v>10850000</v>
      </c>
      <c r="BS31" s="22">
        <f t="shared" si="3"/>
        <v>19747280</v>
      </c>
      <c r="BT31" s="16" t="s">
        <v>83</v>
      </c>
      <c r="BU31" s="14">
        <v>4</v>
      </c>
      <c r="BV31" s="16" t="s">
        <v>83</v>
      </c>
      <c r="BW31" s="11">
        <v>27171065</v>
      </c>
      <c r="BX31" s="37">
        <f t="shared" si="4"/>
        <v>27171065</v>
      </c>
    </row>
    <row r="32" spans="1:76">
      <c r="A32" s="30">
        <v>23</v>
      </c>
      <c r="B32" s="29" t="s">
        <v>4</v>
      </c>
      <c r="C32" s="18">
        <v>44219</v>
      </c>
      <c r="D32" s="16">
        <v>2</v>
      </c>
      <c r="E32" s="14">
        <v>14</v>
      </c>
      <c r="F32" s="14">
        <v>5</v>
      </c>
      <c r="G32" s="16">
        <v>1</v>
      </c>
      <c r="H32" s="14">
        <v>3</v>
      </c>
      <c r="I32" s="14">
        <v>9</v>
      </c>
      <c r="J32" s="14">
        <v>5</v>
      </c>
      <c r="K32" s="14">
        <v>22</v>
      </c>
      <c r="L32" s="20">
        <v>210</v>
      </c>
      <c r="M32" s="16">
        <v>0</v>
      </c>
      <c r="N32" s="16">
        <v>1</v>
      </c>
      <c r="O32" s="14">
        <v>16</v>
      </c>
      <c r="P32" s="16">
        <v>0</v>
      </c>
      <c r="Q32" s="14">
        <v>7</v>
      </c>
      <c r="R32" s="14">
        <v>1</v>
      </c>
      <c r="S32" s="16">
        <v>1</v>
      </c>
      <c r="T32" s="14">
        <v>0</v>
      </c>
      <c r="U32" s="14">
        <v>40</v>
      </c>
      <c r="V32" s="14">
        <v>4</v>
      </c>
      <c r="W32" s="5">
        <f t="shared" si="0"/>
        <v>44</v>
      </c>
      <c r="X32" s="14">
        <v>105</v>
      </c>
      <c r="Y32" s="14">
        <v>105</v>
      </c>
      <c r="Z32" s="23" t="s">
        <v>83</v>
      </c>
      <c r="AA32" s="14">
        <v>24</v>
      </c>
      <c r="AB32" s="14">
        <v>14</v>
      </c>
      <c r="AC32" s="14">
        <v>105</v>
      </c>
      <c r="AD32" s="14">
        <v>105</v>
      </c>
      <c r="AE32" s="14">
        <v>7</v>
      </c>
      <c r="AF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/>
      <c r="BI32" s="14"/>
      <c r="BJ32" s="14"/>
      <c r="BK32" s="14">
        <v>40</v>
      </c>
      <c r="BL32" s="14">
        <v>4</v>
      </c>
      <c r="BM32" s="16">
        <v>10</v>
      </c>
      <c r="BN32" s="10">
        <f t="shared" si="1"/>
        <v>44</v>
      </c>
      <c r="BO32" s="14">
        <f t="shared" si="2"/>
        <v>54</v>
      </c>
      <c r="BP32" s="11">
        <v>8800000</v>
      </c>
      <c r="BQ32" s="11">
        <v>2403600</v>
      </c>
      <c r="BR32" s="12">
        <v>3950000</v>
      </c>
      <c r="BS32" s="22">
        <f t="shared" si="3"/>
        <v>15153600</v>
      </c>
      <c r="BT32" s="16" t="s">
        <v>83</v>
      </c>
      <c r="BU32" s="14">
        <v>4</v>
      </c>
      <c r="BV32" s="16" t="s">
        <v>83</v>
      </c>
      <c r="BW32" s="11">
        <v>17348033</v>
      </c>
      <c r="BX32" s="37">
        <f t="shared" si="4"/>
        <v>17348033</v>
      </c>
    </row>
    <row r="33" spans="1:76">
      <c r="A33" s="30">
        <v>24</v>
      </c>
      <c r="B33" s="29" t="s">
        <v>5</v>
      </c>
      <c r="C33" s="19">
        <v>44220</v>
      </c>
      <c r="D33" s="14">
        <v>1</v>
      </c>
      <c r="E33" s="14">
        <v>21</v>
      </c>
      <c r="F33" s="14">
        <v>9</v>
      </c>
      <c r="G33" s="16">
        <v>0</v>
      </c>
      <c r="H33" s="14">
        <v>3</v>
      </c>
      <c r="I33" s="14">
        <v>8</v>
      </c>
      <c r="J33" s="14">
        <v>5</v>
      </c>
      <c r="K33" s="14">
        <v>17</v>
      </c>
      <c r="L33" s="20">
        <v>208</v>
      </c>
      <c r="M33" s="16">
        <v>0</v>
      </c>
      <c r="N33" s="16">
        <v>0</v>
      </c>
      <c r="O33" s="14">
        <v>21</v>
      </c>
      <c r="P33" s="16">
        <v>0</v>
      </c>
      <c r="Q33" s="16">
        <v>4</v>
      </c>
      <c r="R33" s="16">
        <v>1</v>
      </c>
      <c r="S33" s="16">
        <v>0</v>
      </c>
      <c r="T33" s="14">
        <v>0</v>
      </c>
      <c r="U33" s="14">
        <v>28</v>
      </c>
      <c r="V33" s="14">
        <v>4</v>
      </c>
      <c r="W33" s="5">
        <f t="shared" si="0"/>
        <v>32</v>
      </c>
      <c r="X33" s="14">
        <v>104</v>
      </c>
      <c r="Y33" s="14">
        <v>104</v>
      </c>
      <c r="Z33" s="23" t="s">
        <v>83</v>
      </c>
      <c r="AA33" s="14">
        <v>16</v>
      </c>
      <c r="AB33" s="14">
        <v>23</v>
      </c>
      <c r="AC33" s="14">
        <v>104</v>
      </c>
      <c r="AD33" s="14">
        <v>104</v>
      </c>
      <c r="AE33" s="14">
        <v>7</v>
      </c>
      <c r="AF33" s="16"/>
      <c r="AH33" s="16">
        <v>1</v>
      </c>
      <c r="AI33" s="5"/>
      <c r="AJ33" s="14"/>
      <c r="AK33" s="16"/>
      <c r="AL33" s="16">
        <v>1</v>
      </c>
      <c r="AM33" s="16"/>
      <c r="AN33" s="16"/>
      <c r="AO33" s="16">
        <v>1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>
        <v>1</v>
      </c>
      <c r="BF33" s="14">
        <v>1</v>
      </c>
      <c r="BG33" s="14"/>
      <c r="BH33" s="14">
        <v>8</v>
      </c>
      <c r="BI33" s="14"/>
      <c r="BJ33" s="14"/>
      <c r="BK33" s="14">
        <v>28</v>
      </c>
      <c r="BL33" s="14">
        <v>4</v>
      </c>
      <c r="BM33" s="16">
        <v>15</v>
      </c>
      <c r="BN33" s="10">
        <f t="shared" si="1"/>
        <v>32</v>
      </c>
      <c r="BO33" s="14">
        <f t="shared" si="2"/>
        <v>47</v>
      </c>
      <c r="BP33" s="11">
        <v>4425000</v>
      </c>
      <c r="BQ33" s="11">
        <v>2163240</v>
      </c>
      <c r="BR33" s="12">
        <v>9625000</v>
      </c>
      <c r="BS33" s="22">
        <f t="shared" si="3"/>
        <v>16213240</v>
      </c>
      <c r="BT33" s="16" t="s">
        <v>83</v>
      </c>
      <c r="BU33" s="14">
        <v>4</v>
      </c>
      <c r="BV33" s="16" t="s">
        <v>83</v>
      </c>
      <c r="BW33" s="11">
        <v>42928234</v>
      </c>
      <c r="BX33" s="37">
        <f t="shared" si="4"/>
        <v>42928234</v>
      </c>
    </row>
    <row r="34" spans="1:76">
      <c r="A34" s="30">
        <v>25</v>
      </c>
      <c r="B34" s="29" t="s">
        <v>6</v>
      </c>
      <c r="C34" s="18">
        <v>44221</v>
      </c>
      <c r="D34" s="14">
        <v>0</v>
      </c>
      <c r="E34" s="14">
        <v>11</v>
      </c>
      <c r="F34" s="14">
        <v>5</v>
      </c>
      <c r="G34" s="16">
        <v>0</v>
      </c>
      <c r="H34" s="14">
        <v>10</v>
      </c>
      <c r="I34" s="14">
        <v>10</v>
      </c>
      <c r="J34" s="14">
        <v>6</v>
      </c>
      <c r="K34" s="14">
        <v>14</v>
      </c>
      <c r="L34" s="20">
        <v>208</v>
      </c>
      <c r="M34" s="16">
        <v>0</v>
      </c>
      <c r="N34" s="16">
        <v>0</v>
      </c>
      <c r="O34" s="27">
        <v>27</v>
      </c>
      <c r="P34" s="16">
        <v>0</v>
      </c>
      <c r="Q34" s="14">
        <v>0</v>
      </c>
      <c r="R34" s="14">
        <v>0</v>
      </c>
      <c r="S34" s="16">
        <v>1</v>
      </c>
      <c r="T34" s="16">
        <v>1</v>
      </c>
      <c r="U34" s="14">
        <v>27</v>
      </c>
      <c r="V34" s="14">
        <v>4</v>
      </c>
      <c r="W34" s="5">
        <f t="shared" si="0"/>
        <v>31</v>
      </c>
      <c r="X34" s="14">
        <v>104</v>
      </c>
      <c r="Y34" s="14">
        <v>104</v>
      </c>
      <c r="Z34" s="23" t="s">
        <v>83</v>
      </c>
      <c r="AA34" s="14">
        <v>24</v>
      </c>
      <c r="AB34" s="14">
        <v>13</v>
      </c>
      <c r="AC34" s="14">
        <v>104</v>
      </c>
      <c r="AD34" s="14">
        <v>104</v>
      </c>
      <c r="AE34" s="14">
        <v>5</v>
      </c>
      <c r="AF34" s="16"/>
      <c r="AG34" s="27">
        <v>1</v>
      </c>
      <c r="AH34" s="16"/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>
        <v>1</v>
      </c>
      <c r="BG34" s="14"/>
      <c r="BH34" s="14">
        <v>4</v>
      </c>
      <c r="BI34" s="14"/>
      <c r="BJ34" s="14"/>
      <c r="BK34" s="14">
        <v>27</v>
      </c>
      <c r="BL34" s="14">
        <v>4</v>
      </c>
      <c r="BM34" s="16">
        <v>1</v>
      </c>
      <c r="BN34" s="10">
        <f t="shared" si="1"/>
        <v>31</v>
      </c>
      <c r="BO34" s="14">
        <f t="shared" si="2"/>
        <v>32</v>
      </c>
      <c r="BP34" s="11">
        <v>6325000</v>
      </c>
      <c r="BQ34" s="11">
        <v>1762640</v>
      </c>
      <c r="BR34" s="12">
        <v>525000</v>
      </c>
      <c r="BS34" s="22">
        <f t="shared" si="3"/>
        <v>8612640</v>
      </c>
      <c r="BT34" s="16" t="s">
        <v>83</v>
      </c>
      <c r="BU34" s="14">
        <v>3</v>
      </c>
      <c r="BV34" s="16" t="s">
        <v>83</v>
      </c>
      <c r="BW34" s="11">
        <v>27753473</v>
      </c>
      <c r="BX34" s="37">
        <f t="shared" si="4"/>
        <v>27753473</v>
      </c>
    </row>
    <row r="35" spans="1:76">
      <c r="A35" s="30">
        <v>26</v>
      </c>
      <c r="B35" s="29" t="s">
        <v>7</v>
      </c>
      <c r="C35" s="19">
        <v>44222</v>
      </c>
      <c r="D35" s="14">
        <v>1</v>
      </c>
      <c r="E35" s="14">
        <v>25</v>
      </c>
      <c r="F35" s="14">
        <v>6</v>
      </c>
      <c r="G35" s="16">
        <v>0</v>
      </c>
      <c r="H35" s="14">
        <v>2</v>
      </c>
      <c r="I35" s="14">
        <v>10</v>
      </c>
      <c r="J35" s="14">
        <v>4</v>
      </c>
      <c r="K35" s="14">
        <v>21</v>
      </c>
      <c r="L35" s="20">
        <v>188</v>
      </c>
      <c r="M35" s="16">
        <v>0</v>
      </c>
      <c r="N35" s="16">
        <v>1</v>
      </c>
      <c r="O35" s="14">
        <v>12</v>
      </c>
      <c r="P35" s="16">
        <v>0</v>
      </c>
      <c r="Q35" s="14">
        <v>3</v>
      </c>
      <c r="R35" s="16">
        <v>1</v>
      </c>
      <c r="S35" s="16">
        <v>0</v>
      </c>
      <c r="T35" s="16">
        <v>2</v>
      </c>
      <c r="U35" s="14">
        <v>27</v>
      </c>
      <c r="V35" s="14">
        <v>6</v>
      </c>
      <c r="W35" s="5">
        <f t="shared" si="0"/>
        <v>33</v>
      </c>
      <c r="X35" s="14">
        <v>94</v>
      </c>
      <c r="Y35" s="14">
        <v>94</v>
      </c>
      <c r="Z35" s="23" t="s">
        <v>83</v>
      </c>
      <c r="AA35" s="14">
        <v>15</v>
      </c>
      <c r="AB35" s="14">
        <v>17</v>
      </c>
      <c r="AC35" s="14">
        <v>94</v>
      </c>
      <c r="AD35" s="14">
        <v>94</v>
      </c>
      <c r="AE35" s="14">
        <v>8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1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3</v>
      </c>
      <c r="BI35" s="14"/>
      <c r="BJ35" s="14"/>
      <c r="BK35" s="14">
        <v>27</v>
      </c>
      <c r="BL35" s="14">
        <v>6</v>
      </c>
      <c r="BM35" s="16">
        <v>0</v>
      </c>
      <c r="BN35" s="10">
        <f t="shared" si="1"/>
        <v>33</v>
      </c>
      <c r="BO35" s="14">
        <f t="shared" si="2"/>
        <v>33</v>
      </c>
      <c r="BP35" s="11">
        <v>5300000</v>
      </c>
      <c r="BQ35" s="11">
        <v>2483720</v>
      </c>
      <c r="BR35" s="12">
        <v>0</v>
      </c>
      <c r="BS35" s="22">
        <f t="shared" si="3"/>
        <v>7783720</v>
      </c>
      <c r="BT35" s="16" t="s">
        <v>83</v>
      </c>
      <c r="BU35" s="14">
        <v>6</v>
      </c>
      <c r="BV35" s="16" t="s">
        <v>83</v>
      </c>
      <c r="BW35" s="11">
        <v>45266585</v>
      </c>
      <c r="BX35" s="37">
        <f t="shared" si="4"/>
        <v>45266585</v>
      </c>
    </row>
    <row r="36" spans="1:76">
      <c r="A36" s="30">
        <v>27</v>
      </c>
      <c r="B36" s="29" t="s">
        <v>1</v>
      </c>
      <c r="C36" s="18">
        <v>44223</v>
      </c>
      <c r="D36" s="16">
        <v>1</v>
      </c>
      <c r="E36" s="14">
        <v>13</v>
      </c>
      <c r="F36" s="14">
        <v>5</v>
      </c>
      <c r="G36" s="16">
        <v>1</v>
      </c>
      <c r="H36" s="14">
        <v>4</v>
      </c>
      <c r="I36" s="14">
        <v>12</v>
      </c>
      <c r="J36" s="14">
        <v>3</v>
      </c>
      <c r="K36" s="14">
        <v>10</v>
      </c>
      <c r="L36" s="20">
        <v>200</v>
      </c>
      <c r="M36" s="16">
        <v>0</v>
      </c>
      <c r="N36" s="16">
        <v>1</v>
      </c>
      <c r="O36" s="14">
        <v>15</v>
      </c>
      <c r="P36" s="16">
        <v>0</v>
      </c>
      <c r="Q36" s="16">
        <v>2</v>
      </c>
      <c r="R36" s="14">
        <v>1</v>
      </c>
      <c r="S36" s="16">
        <v>1</v>
      </c>
      <c r="T36" s="16">
        <v>2</v>
      </c>
      <c r="U36" s="14">
        <v>42</v>
      </c>
      <c r="V36" s="14">
        <v>2</v>
      </c>
      <c r="W36" s="5">
        <f t="shared" si="0"/>
        <v>44</v>
      </c>
      <c r="X36" s="14">
        <v>100</v>
      </c>
      <c r="Y36" s="14">
        <v>100</v>
      </c>
      <c r="Z36" s="23" t="s">
        <v>83</v>
      </c>
      <c r="AA36" s="14">
        <v>23</v>
      </c>
      <c r="AB36" s="14">
        <v>11</v>
      </c>
      <c r="AC36" s="14">
        <v>100</v>
      </c>
      <c r="AD36" s="14">
        <v>100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>
        <v>1</v>
      </c>
      <c r="BF36" s="14">
        <v>1</v>
      </c>
      <c r="BG36" s="14"/>
      <c r="BH36" s="14">
        <v>6</v>
      </c>
      <c r="BI36" s="14"/>
      <c r="BJ36" s="14"/>
      <c r="BK36" s="14">
        <v>42</v>
      </c>
      <c r="BL36" s="14">
        <v>2</v>
      </c>
      <c r="BM36" s="16">
        <v>31</v>
      </c>
      <c r="BN36" s="10">
        <f t="shared" si="1"/>
        <v>44</v>
      </c>
      <c r="BO36" s="14">
        <f t="shared" si="2"/>
        <v>75</v>
      </c>
      <c r="BP36" s="11">
        <v>9050000</v>
      </c>
      <c r="BQ36" s="11">
        <v>959700</v>
      </c>
      <c r="BR36" s="12">
        <v>16050000</v>
      </c>
      <c r="BS36" s="22">
        <f t="shared" si="3"/>
        <v>26059700</v>
      </c>
      <c r="BT36" s="16" t="s">
        <v>83</v>
      </c>
      <c r="BU36" s="14">
        <v>2</v>
      </c>
      <c r="BV36" s="16" t="s">
        <v>83</v>
      </c>
      <c r="BW36" s="11">
        <v>34413019</v>
      </c>
      <c r="BX36" s="37">
        <f t="shared" si="4"/>
        <v>34413019</v>
      </c>
    </row>
    <row r="37" spans="1:76">
      <c r="A37" s="30">
        <v>28</v>
      </c>
      <c r="B37" s="31" t="s">
        <v>2</v>
      </c>
      <c r="C37" s="19">
        <v>44224</v>
      </c>
      <c r="D37" s="16">
        <v>1</v>
      </c>
      <c r="E37" s="14">
        <v>11</v>
      </c>
      <c r="F37" s="14">
        <v>8</v>
      </c>
      <c r="G37" s="16">
        <v>0</v>
      </c>
      <c r="H37" s="14">
        <v>4</v>
      </c>
      <c r="I37" s="14">
        <v>11</v>
      </c>
      <c r="J37" s="14">
        <v>5</v>
      </c>
      <c r="K37" s="14">
        <v>11</v>
      </c>
      <c r="L37" s="20">
        <v>200</v>
      </c>
      <c r="M37" s="16">
        <v>1</v>
      </c>
      <c r="N37" s="16">
        <v>1</v>
      </c>
      <c r="O37" s="14">
        <v>19</v>
      </c>
      <c r="P37" s="16">
        <v>0</v>
      </c>
      <c r="Q37" s="16">
        <v>7</v>
      </c>
      <c r="R37" s="16">
        <v>2</v>
      </c>
      <c r="S37" s="16">
        <v>0</v>
      </c>
      <c r="T37" s="14">
        <v>1</v>
      </c>
      <c r="U37" s="14">
        <v>38</v>
      </c>
      <c r="V37" s="14">
        <v>10</v>
      </c>
      <c r="W37" s="5">
        <f t="shared" si="0"/>
        <v>48</v>
      </c>
      <c r="X37" s="14">
        <v>100</v>
      </c>
      <c r="Y37" s="14">
        <v>100</v>
      </c>
      <c r="Z37" s="23" t="s">
        <v>83</v>
      </c>
      <c r="AA37" s="14">
        <v>20</v>
      </c>
      <c r="AB37" s="14">
        <v>15</v>
      </c>
      <c r="AC37" s="14">
        <v>100</v>
      </c>
      <c r="AD37" s="14">
        <v>100</v>
      </c>
      <c r="AE37" s="14">
        <v>6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5</v>
      </c>
      <c r="BI37" s="14"/>
      <c r="BJ37" s="14"/>
      <c r="BK37" s="14">
        <v>38</v>
      </c>
      <c r="BL37" s="14">
        <v>10</v>
      </c>
      <c r="BM37" s="16">
        <v>6</v>
      </c>
      <c r="BN37" s="10">
        <f t="shared" si="1"/>
        <v>48</v>
      </c>
      <c r="BO37" s="14">
        <f t="shared" si="2"/>
        <v>54</v>
      </c>
      <c r="BP37" s="11">
        <v>7000000</v>
      </c>
      <c r="BQ37" s="11">
        <v>2650560</v>
      </c>
      <c r="BR37" s="12">
        <v>11925000</v>
      </c>
      <c r="BS37" s="22">
        <f t="shared" si="3"/>
        <v>21575560</v>
      </c>
      <c r="BT37" s="16" t="s">
        <v>83</v>
      </c>
      <c r="BU37" s="14">
        <v>6</v>
      </c>
      <c r="BV37" s="16" t="s">
        <v>83</v>
      </c>
      <c r="BW37" s="11">
        <v>33653730</v>
      </c>
      <c r="BX37" s="37">
        <f t="shared" si="4"/>
        <v>33653730</v>
      </c>
    </row>
    <row r="38" spans="1:76">
      <c r="A38" s="30">
        <v>29</v>
      </c>
      <c r="B38" s="29" t="s">
        <v>3</v>
      </c>
      <c r="C38" s="18">
        <v>44225</v>
      </c>
      <c r="D38" s="16">
        <v>3</v>
      </c>
      <c r="E38" s="14">
        <v>14</v>
      </c>
      <c r="F38" s="14">
        <v>8</v>
      </c>
      <c r="G38" s="16">
        <v>0</v>
      </c>
      <c r="H38" s="14">
        <v>3</v>
      </c>
      <c r="I38" s="14">
        <v>8</v>
      </c>
      <c r="J38" s="14">
        <v>1</v>
      </c>
      <c r="K38" s="14">
        <v>11</v>
      </c>
      <c r="L38" s="20">
        <v>214</v>
      </c>
      <c r="M38" s="16">
        <v>2</v>
      </c>
      <c r="N38" s="16">
        <v>0</v>
      </c>
      <c r="O38" s="14">
        <v>18</v>
      </c>
      <c r="P38" s="16">
        <v>0</v>
      </c>
      <c r="Q38" s="16">
        <v>8</v>
      </c>
      <c r="R38" s="16">
        <v>0</v>
      </c>
      <c r="S38" s="16">
        <v>0</v>
      </c>
      <c r="T38" s="14">
        <v>4</v>
      </c>
      <c r="U38" s="14">
        <v>48</v>
      </c>
      <c r="V38" s="14">
        <v>1</v>
      </c>
      <c r="W38" s="5">
        <f t="shared" si="0"/>
        <v>49</v>
      </c>
      <c r="X38" s="14">
        <v>107</v>
      </c>
      <c r="Y38" s="14">
        <v>107</v>
      </c>
      <c r="Z38" s="23" t="s">
        <v>83</v>
      </c>
      <c r="AA38" s="14">
        <v>19</v>
      </c>
      <c r="AB38" s="14">
        <v>13</v>
      </c>
      <c r="AC38" s="14">
        <v>107</v>
      </c>
      <c r="AD38" s="14">
        <v>107</v>
      </c>
      <c r="AE38" s="14">
        <v>12</v>
      </c>
      <c r="AF38" s="16"/>
      <c r="AH38" s="16">
        <v>1</v>
      </c>
      <c r="AI38" s="5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>
        <v>1</v>
      </c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4</v>
      </c>
      <c r="BI38" s="14"/>
      <c r="BJ38" s="14"/>
      <c r="BK38" s="14">
        <v>48</v>
      </c>
      <c r="BL38" s="14">
        <v>1</v>
      </c>
      <c r="BM38" s="16">
        <v>3</v>
      </c>
      <c r="BN38" s="10">
        <f t="shared" si="1"/>
        <v>49</v>
      </c>
      <c r="BO38" s="14">
        <f t="shared" si="2"/>
        <v>52</v>
      </c>
      <c r="BP38" s="11">
        <v>8600000</v>
      </c>
      <c r="BQ38" s="11">
        <v>1689975</v>
      </c>
      <c r="BR38" s="12">
        <v>525000</v>
      </c>
      <c r="BS38" s="22">
        <f t="shared" si="3"/>
        <v>10814975</v>
      </c>
      <c r="BT38" s="16" t="s">
        <v>83</v>
      </c>
      <c r="BU38" s="14">
        <v>3</v>
      </c>
      <c r="BV38" s="16" t="s">
        <v>83</v>
      </c>
      <c r="BW38" s="11">
        <v>10415977</v>
      </c>
      <c r="BX38" s="37">
        <f t="shared" si="4"/>
        <v>10415977</v>
      </c>
    </row>
    <row r="39" spans="1:76">
      <c r="A39" s="30">
        <v>30</v>
      </c>
      <c r="B39" s="29" t="s">
        <v>4</v>
      </c>
      <c r="C39" s="19">
        <v>44226</v>
      </c>
      <c r="D39" s="16">
        <v>3</v>
      </c>
      <c r="E39" s="14">
        <v>20</v>
      </c>
      <c r="F39" s="14">
        <v>8</v>
      </c>
      <c r="G39" s="16">
        <v>0</v>
      </c>
      <c r="H39" s="14">
        <v>4</v>
      </c>
      <c r="I39" s="14">
        <v>8</v>
      </c>
      <c r="J39" s="14">
        <v>4</v>
      </c>
      <c r="K39" s="14">
        <v>15</v>
      </c>
      <c r="L39" s="20">
        <v>208</v>
      </c>
      <c r="M39" s="16">
        <v>1</v>
      </c>
      <c r="N39" s="16">
        <v>0</v>
      </c>
      <c r="O39" s="14">
        <v>33</v>
      </c>
      <c r="P39" s="16">
        <v>0</v>
      </c>
      <c r="Q39" s="16">
        <v>6</v>
      </c>
      <c r="R39" s="16">
        <v>0</v>
      </c>
      <c r="S39" s="16">
        <v>0</v>
      </c>
      <c r="T39" s="14">
        <v>3</v>
      </c>
      <c r="U39" s="14">
        <v>41</v>
      </c>
      <c r="V39" s="14">
        <v>8</v>
      </c>
      <c r="W39" s="5">
        <f t="shared" si="0"/>
        <v>49</v>
      </c>
      <c r="X39" s="14">
        <v>104</v>
      </c>
      <c r="Y39" s="14">
        <v>104</v>
      </c>
      <c r="Z39" s="23" t="s">
        <v>83</v>
      </c>
      <c r="AA39" s="14">
        <v>21</v>
      </c>
      <c r="AB39" s="14">
        <v>17</v>
      </c>
      <c r="AC39" s="14">
        <v>104</v>
      </c>
      <c r="AD39" s="14">
        <v>104</v>
      </c>
      <c r="AE39" s="14">
        <v>10</v>
      </c>
      <c r="AF39" s="16"/>
      <c r="AH39" s="16">
        <v>2</v>
      </c>
      <c r="AI39" s="5"/>
      <c r="AJ39" s="16"/>
      <c r="AK39" s="16">
        <v>1</v>
      </c>
      <c r="AL39" s="16">
        <v>1</v>
      </c>
      <c r="AM39" s="16"/>
      <c r="AN39" s="16">
        <v>2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8</v>
      </c>
      <c r="BI39" s="14"/>
      <c r="BJ39" s="14"/>
      <c r="BK39" s="14">
        <v>41</v>
      </c>
      <c r="BL39" s="14">
        <v>8</v>
      </c>
      <c r="BM39" s="16">
        <v>20</v>
      </c>
      <c r="BN39" s="10">
        <f t="shared" si="1"/>
        <v>49</v>
      </c>
      <c r="BO39" s="14">
        <f t="shared" si="2"/>
        <v>69</v>
      </c>
      <c r="BP39" s="11">
        <v>7080000</v>
      </c>
      <c r="BQ39" s="11">
        <v>4035125</v>
      </c>
      <c r="BR39" s="12">
        <v>6075000</v>
      </c>
      <c r="BS39" s="22">
        <f t="shared" si="3"/>
        <v>17190125</v>
      </c>
      <c r="BT39" s="16" t="s">
        <v>83</v>
      </c>
      <c r="BU39" s="14">
        <v>8</v>
      </c>
      <c r="BV39" s="16" t="s">
        <v>83</v>
      </c>
      <c r="BW39" s="11">
        <v>111374240</v>
      </c>
      <c r="BX39" s="37">
        <f t="shared" si="4"/>
        <v>111374240</v>
      </c>
    </row>
    <row r="40" spans="1:76">
      <c r="A40" s="30">
        <v>31</v>
      </c>
      <c r="B40" s="29" t="s">
        <v>5</v>
      </c>
      <c r="C40" s="18">
        <v>44227</v>
      </c>
      <c r="D40" s="16">
        <v>1</v>
      </c>
      <c r="E40" s="14">
        <v>14</v>
      </c>
      <c r="F40" s="14">
        <v>14</v>
      </c>
      <c r="G40" s="16">
        <v>0</v>
      </c>
      <c r="H40" s="14">
        <v>4</v>
      </c>
      <c r="I40" s="14">
        <v>13</v>
      </c>
      <c r="J40" s="14">
        <v>5</v>
      </c>
      <c r="K40" s="14">
        <v>21</v>
      </c>
      <c r="L40" s="20">
        <v>222</v>
      </c>
      <c r="M40" s="16">
        <v>1</v>
      </c>
      <c r="N40" s="16">
        <v>0</v>
      </c>
      <c r="O40" s="14">
        <v>34</v>
      </c>
      <c r="P40" s="16">
        <v>0</v>
      </c>
      <c r="Q40" s="16">
        <v>4</v>
      </c>
      <c r="R40" s="16">
        <v>0</v>
      </c>
      <c r="S40" s="16">
        <v>0</v>
      </c>
      <c r="T40" s="14">
        <v>3</v>
      </c>
      <c r="U40" s="14">
        <v>32</v>
      </c>
      <c r="V40" s="14">
        <v>2</v>
      </c>
      <c r="W40" s="5">
        <f t="shared" si="0"/>
        <v>34</v>
      </c>
      <c r="X40" s="14">
        <v>111</v>
      </c>
      <c r="Y40" s="14">
        <v>111</v>
      </c>
      <c r="Z40" s="23" t="s">
        <v>83</v>
      </c>
      <c r="AA40" s="14">
        <v>22</v>
      </c>
      <c r="AB40" s="14">
        <v>21</v>
      </c>
      <c r="AC40" s="14">
        <v>111</v>
      </c>
      <c r="AD40" s="14">
        <v>111</v>
      </c>
      <c r="AE40" s="14">
        <v>10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3</v>
      </c>
      <c r="BG40" s="14"/>
      <c r="BH40" s="14">
        <v>4</v>
      </c>
      <c r="BI40" s="14"/>
      <c r="BJ40" s="14"/>
      <c r="BK40" s="14">
        <v>32</v>
      </c>
      <c r="BL40" s="14">
        <v>2</v>
      </c>
      <c r="BM40" s="16">
        <v>7</v>
      </c>
      <c r="BN40" s="10">
        <f t="shared" si="1"/>
        <v>34</v>
      </c>
      <c r="BO40" s="14">
        <f t="shared" si="2"/>
        <v>41</v>
      </c>
      <c r="BP40" s="11">
        <v>7084000</v>
      </c>
      <c r="BQ40" s="11">
        <v>1869095</v>
      </c>
      <c r="BR40" s="12">
        <v>6350000</v>
      </c>
      <c r="BS40" s="22">
        <f t="shared" si="3"/>
        <v>15303095</v>
      </c>
      <c r="BT40" s="16" t="s">
        <v>83</v>
      </c>
      <c r="BU40" s="14">
        <v>2</v>
      </c>
      <c r="BV40" s="16" t="s">
        <v>83</v>
      </c>
      <c r="BW40" s="11">
        <v>14085274</v>
      </c>
      <c r="BX40" s="37">
        <f t="shared" si="4"/>
        <v>14085274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6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5">SUM(D10:D41)</f>
        <v>52</v>
      </c>
      <c r="E42" s="15">
        <f t="shared" si="5"/>
        <v>459</v>
      </c>
      <c r="F42" s="15">
        <f t="shared" si="5"/>
        <v>219</v>
      </c>
      <c r="G42" s="15">
        <f t="shared" si="5"/>
        <v>7</v>
      </c>
      <c r="H42" s="15">
        <f t="shared" si="5"/>
        <v>120</v>
      </c>
      <c r="I42" s="15">
        <f t="shared" si="5"/>
        <v>238</v>
      </c>
      <c r="J42" s="15">
        <f t="shared" si="5"/>
        <v>123</v>
      </c>
      <c r="K42" s="15">
        <f t="shared" si="5"/>
        <v>451</v>
      </c>
      <c r="L42" s="15">
        <f t="shared" si="5"/>
        <v>6472</v>
      </c>
      <c r="M42" s="15">
        <f t="shared" si="5"/>
        <v>21</v>
      </c>
      <c r="N42" s="15">
        <f t="shared" si="5"/>
        <v>15</v>
      </c>
      <c r="O42" s="15">
        <f t="shared" si="5"/>
        <v>701</v>
      </c>
      <c r="P42" s="15">
        <f t="shared" si="5"/>
        <v>3</v>
      </c>
      <c r="Q42" s="15">
        <f t="shared" si="5"/>
        <v>98</v>
      </c>
      <c r="R42" s="15">
        <f t="shared" si="5"/>
        <v>16</v>
      </c>
      <c r="S42" s="15">
        <f t="shared" si="5"/>
        <v>4</v>
      </c>
      <c r="T42" s="15">
        <f t="shared" si="5"/>
        <v>81</v>
      </c>
      <c r="U42" s="15">
        <f t="shared" si="5"/>
        <v>1151</v>
      </c>
      <c r="V42" s="15">
        <f t="shared" si="5"/>
        <v>165</v>
      </c>
      <c r="W42" s="15">
        <f t="shared" si="5"/>
        <v>1316</v>
      </c>
      <c r="X42" s="15">
        <f t="shared" si="5"/>
        <v>3236</v>
      </c>
      <c r="Y42" s="15">
        <f t="shared" si="5"/>
        <v>3236</v>
      </c>
      <c r="Z42" s="15">
        <f t="shared" si="5"/>
        <v>0</v>
      </c>
      <c r="AA42" s="15">
        <f t="shared" si="5"/>
        <v>584</v>
      </c>
      <c r="AB42" s="15">
        <f t="shared" si="5"/>
        <v>487</v>
      </c>
      <c r="AC42" s="15">
        <f t="shared" si="5"/>
        <v>3236</v>
      </c>
      <c r="AD42" s="15">
        <f t="shared" si="5"/>
        <v>3236</v>
      </c>
      <c r="AE42" s="15">
        <f t="shared" si="5"/>
        <v>221</v>
      </c>
      <c r="AF42" s="15">
        <f t="shared" si="5"/>
        <v>0</v>
      </c>
      <c r="AG42" s="15">
        <f t="shared" si="5"/>
        <v>1</v>
      </c>
      <c r="AH42" s="15">
        <f>SUM(AH10:AH41)</f>
        <v>13</v>
      </c>
      <c r="AI42" s="15">
        <f t="shared" ref="AI42:BS42" si="6">SUM(AI10:AI41)</f>
        <v>0</v>
      </c>
      <c r="AJ42" s="15">
        <f t="shared" si="6"/>
        <v>7</v>
      </c>
      <c r="AK42" s="15">
        <f t="shared" si="6"/>
        <v>2</v>
      </c>
      <c r="AL42" s="15">
        <f t="shared" si="6"/>
        <v>3</v>
      </c>
      <c r="AM42" s="15">
        <f t="shared" si="6"/>
        <v>2</v>
      </c>
      <c r="AN42" s="15">
        <f t="shared" si="6"/>
        <v>12</v>
      </c>
      <c r="AO42" s="15">
        <f t="shared" si="6"/>
        <v>2</v>
      </c>
      <c r="AP42" s="15">
        <f t="shared" si="6"/>
        <v>0</v>
      </c>
      <c r="AQ42" s="15">
        <f t="shared" si="6"/>
        <v>0</v>
      </c>
      <c r="AR42" s="15">
        <f t="shared" si="6"/>
        <v>0</v>
      </c>
      <c r="AS42" s="15">
        <f t="shared" si="6"/>
        <v>0</v>
      </c>
      <c r="AT42" s="15">
        <f t="shared" si="6"/>
        <v>0</v>
      </c>
      <c r="AU42" s="15">
        <f t="shared" si="6"/>
        <v>0</v>
      </c>
      <c r="AV42" s="15">
        <f t="shared" si="6"/>
        <v>0</v>
      </c>
      <c r="AW42" s="15">
        <f t="shared" si="6"/>
        <v>13</v>
      </c>
      <c r="AX42" s="15">
        <f t="shared" si="6"/>
        <v>1</v>
      </c>
      <c r="AY42" s="15">
        <f t="shared" si="6"/>
        <v>31</v>
      </c>
      <c r="AZ42" s="15">
        <f t="shared" si="6"/>
        <v>0</v>
      </c>
      <c r="BA42" s="15">
        <f t="shared" si="6"/>
        <v>0</v>
      </c>
      <c r="BB42" s="15">
        <f t="shared" si="6"/>
        <v>0</v>
      </c>
      <c r="BC42" s="15">
        <f t="shared" si="6"/>
        <v>3</v>
      </c>
      <c r="BD42" s="15">
        <f t="shared" si="6"/>
        <v>0</v>
      </c>
      <c r="BE42" s="15">
        <f t="shared" si="6"/>
        <v>6</v>
      </c>
      <c r="BF42" s="15">
        <f t="shared" si="6"/>
        <v>27</v>
      </c>
      <c r="BG42" s="15">
        <f t="shared" si="6"/>
        <v>0</v>
      </c>
      <c r="BH42" s="15">
        <f t="shared" si="6"/>
        <v>134</v>
      </c>
      <c r="BI42" s="15">
        <f t="shared" si="6"/>
        <v>0</v>
      </c>
      <c r="BJ42" s="15">
        <f t="shared" si="6"/>
        <v>0</v>
      </c>
      <c r="BK42" s="15">
        <f t="shared" si="6"/>
        <v>1151</v>
      </c>
      <c r="BL42" s="15">
        <f t="shared" si="6"/>
        <v>165</v>
      </c>
      <c r="BM42" s="15">
        <f t="shared" si="6"/>
        <v>361</v>
      </c>
      <c r="BN42" s="15">
        <f t="shared" si="6"/>
        <v>1316</v>
      </c>
      <c r="BO42" s="15">
        <f t="shared" si="6"/>
        <v>1677</v>
      </c>
      <c r="BP42" s="13">
        <f t="shared" si="6"/>
        <v>250015000</v>
      </c>
      <c r="BQ42" s="13">
        <f t="shared" si="6"/>
        <v>84171375</v>
      </c>
      <c r="BR42" s="13">
        <f t="shared" si="6"/>
        <v>215570000</v>
      </c>
      <c r="BS42" s="13">
        <f t="shared" si="6"/>
        <v>549756375</v>
      </c>
      <c r="BT42" s="24" t="s">
        <v>83</v>
      </c>
      <c r="BU42" s="32">
        <f t="shared" ref="BU42" si="7">SUM(BU10:BU41)</f>
        <v>155</v>
      </c>
      <c r="BV42" s="24" t="s">
        <v>83</v>
      </c>
      <c r="BW42" s="13">
        <f t="shared" ref="BW42:BX42" si="8">SUM(BW10:BW41)</f>
        <v>1576301363</v>
      </c>
      <c r="BX42" s="13">
        <f t="shared" si="8"/>
        <v>1576301363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DBD8-F084-4AF3-A134-89E182F07FCB}">
  <dimension ref="A1:BX72"/>
  <sheetViews>
    <sheetView zoomScaleNormal="100" workbookViewId="0">
      <pane xSplit="3" ySplit="9" topLeftCell="D25" activePane="bottomRight" state="frozen"/>
      <selection pane="topRight" activeCell="D1" sqref="D1"/>
      <selection pane="bottomLeft" activeCell="A10" sqref="A10"/>
      <selection pane="bottomRight" activeCell="AN43" sqref="AN43"/>
    </sheetView>
  </sheetViews>
  <sheetFormatPr defaultRowHeight="14.5"/>
  <cols>
    <col min="4" max="4" width="5.81640625" customWidth="1"/>
    <col min="5" max="5" width="6.26953125" customWidth="1"/>
    <col min="6" max="6" width="5.453125" customWidth="1"/>
    <col min="7" max="7" width="6.26953125" customWidth="1"/>
    <col min="8" max="8" width="8" customWidth="1"/>
    <col min="9" max="9" width="5.7265625" customWidth="1"/>
    <col min="10" max="10" width="8.453125" customWidth="1"/>
    <col min="11" max="11" width="6.81640625" customWidth="1"/>
    <col min="12" max="12" width="6.7265625" customWidth="1"/>
    <col min="13" max="13" width="8.54296875" customWidth="1"/>
    <col min="14" max="14" width="7.7265625" customWidth="1"/>
    <col min="15" max="15" width="5" customWidth="1"/>
    <col min="16" max="16" width="10.7265625" customWidth="1"/>
    <col min="17" max="17" width="6" customWidth="1"/>
    <col min="18" max="18" width="6.26953125" customWidth="1"/>
    <col min="19" max="19" width="6.81640625" customWidth="1"/>
    <col min="20" max="20" width="5.7265625" customWidth="1"/>
    <col min="27" max="27" width="6.54296875" customWidth="1"/>
    <col min="28" max="28" width="7.26953125" customWidth="1"/>
    <col min="29" max="29" width="7.453125" customWidth="1"/>
    <col min="30" max="30" width="7.1796875" customWidth="1"/>
    <col min="31" max="31" width="6.54296875" customWidth="1"/>
    <col min="32" max="32" width="5.54296875" customWidth="1"/>
    <col min="34" max="34" width="8.26953125" customWidth="1"/>
    <col min="35" max="35" width="5" customWidth="1"/>
    <col min="36" max="37" width="6" customWidth="1"/>
    <col min="38" max="38" width="6.7265625" customWidth="1"/>
    <col min="39" max="39" width="7.26953125" customWidth="1"/>
    <col min="40" max="40" width="7.7265625" customWidth="1"/>
    <col min="41" max="41" width="7.26953125" customWidth="1"/>
    <col min="42" max="42" width="7.54296875" customWidth="1"/>
    <col min="43" max="43" width="3.7265625" customWidth="1"/>
    <col min="44" max="44" width="4.54296875" customWidth="1"/>
    <col min="45" max="45" width="6.54296875" customWidth="1"/>
    <col min="47" max="47" width="6.453125" customWidth="1"/>
    <col min="48" max="48" width="5.453125" customWidth="1"/>
    <col min="49" max="49" width="6.26953125" customWidth="1"/>
    <col min="50" max="50" width="6.453125" customWidth="1"/>
    <col min="51" max="51" width="8.1796875" customWidth="1"/>
    <col min="53" max="53" width="8" customWidth="1"/>
    <col min="54" max="54" width="8.1796875" customWidth="1"/>
    <col min="55" max="55" width="5.453125" customWidth="1"/>
    <col min="56" max="56" width="6.26953125" customWidth="1"/>
    <col min="58" max="58" width="5.26953125" customWidth="1"/>
    <col min="59" max="59" width="7.81640625" customWidth="1"/>
    <col min="62" max="62" width="6.54296875" customWidth="1"/>
    <col min="68" max="68" width="15.7265625" bestFit="1" customWidth="1"/>
    <col min="69" max="69" width="13.26953125" bestFit="1" customWidth="1"/>
    <col min="70" max="70" width="14.54296875" bestFit="1" customWidth="1"/>
    <col min="71" max="71" width="15.26953125" customWidth="1"/>
    <col min="72" max="72" width="4.453125" customWidth="1"/>
    <col min="74" max="74" width="3.54296875" customWidth="1"/>
    <col min="75" max="75" width="15.7265625" bestFit="1" customWidth="1"/>
    <col min="76" max="76" width="15.453125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96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96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96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>
        <v>1</v>
      </c>
      <c r="E10" s="5">
        <v>22</v>
      </c>
      <c r="F10" s="5">
        <v>4</v>
      </c>
      <c r="G10" s="5">
        <v>0</v>
      </c>
      <c r="H10" s="5">
        <v>3</v>
      </c>
      <c r="I10" s="5">
        <v>8</v>
      </c>
      <c r="J10" s="5">
        <v>2</v>
      </c>
      <c r="K10" s="5">
        <v>12</v>
      </c>
      <c r="L10" s="20">
        <v>206</v>
      </c>
      <c r="M10" s="16">
        <v>1</v>
      </c>
      <c r="N10" s="16">
        <v>0</v>
      </c>
      <c r="O10" s="5">
        <v>19</v>
      </c>
      <c r="P10" s="16">
        <v>0</v>
      </c>
      <c r="Q10" s="5">
        <v>4</v>
      </c>
      <c r="R10" s="5">
        <v>0</v>
      </c>
      <c r="S10" s="16">
        <v>1</v>
      </c>
      <c r="T10" s="5">
        <v>0</v>
      </c>
      <c r="U10" s="14">
        <v>44</v>
      </c>
      <c r="V10" s="14">
        <v>6</v>
      </c>
      <c r="W10" s="5">
        <f>SUM(U10:V10)</f>
        <v>50</v>
      </c>
      <c r="X10" s="5">
        <v>103</v>
      </c>
      <c r="Y10" s="5">
        <v>103</v>
      </c>
      <c r="Z10" s="23" t="s">
        <v>83</v>
      </c>
      <c r="AA10" s="5">
        <v>19</v>
      </c>
      <c r="AB10" s="5">
        <v>13</v>
      </c>
      <c r="AC10" s="5">
        <v>103</v>
      </c>
      <c r="AD10" s="5">
        <v>103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2</v>
      </c>
      <c r="BG10" s="17"/>
      <c r="BH10" s="17">
        <v>3</v>
      </c>
      <c r="BI10" s="17"/>
      <c r="BJ10" s="17"/>
      <c r="BK10" s="14">
        <v>44</v>
      </c>
      <c r="BL10" s="14">
        <v>6</v>
      </c>
      <c r="BM10" s="16">
        <v>0</v>
      </c>
      <c r="BN10" s="10">
        <f>SUM(BK10:BL10)</f>
        <v>50</v>
      </c>
      <c r="BO10" s="14">
        <f>SUM(BM10:BN10)</f>
        <v>50</v>
      </c>
      <c r="BP10" s="11">
        <v>8050000</v>
      </c>
      <c r="BQ10" s="11">
        <v>3169335</v>
      </c>
      <c r="BR10" s="12">
        <v>0</v>
      </c>
      <c r="BS10" s="22">
        <f>SUM(BP10:BR10)</f>
        <v>11219335</v>
      </c>
      <c r="BT10" s="16"/>
      <c r="BU10" s="14">
        <v>6</v>
      </c>
      <c r="BV10" s="16"/>
      <c r="BW10" s="11">
        <v>34374610</v>
      </c>
      <c r="BX10" s="22">
        <f>SUM(BW10)</f>
        <v>34374610</v>
      </c>
    </row>
    <row r="11" spans="1:76">
      <c r="A11" s="30">
        <v>2</v>
      </c>
      <c r="B11" s="29" t="s">
        <v>5</v>
      </c>
      <c r="C11" s="19">
        <v>44198</v>
      </c>
      <c r="D11" s="16">
        <v>1</v>
      </c>
      <c r="E11" s="5">
        <v>24</v>
      </c>
      <c r="F11" s="5">
        <v>7</v>
      </c>
      <c r="G11" s="5">
        <v>0</v>
      </c>
      <c r="H11" s="5">
        <v>4</v>
      </c>
      <c r="I11" s="5">
        <v>9</v>
      </c>
      <c r="J11" s="5">
        <v>4</v>
      </c>
      <c r="K11" s="5">
        <v>17</v>
      </c>
      <c r="L11" s="20">
        <v>22</v>
      </c>
      <c r="M11" s="5">
        <v>0</v>
      </c>
      <c r="N11" s="16">
        <v>0</v>
      </c>
      <c r="O11" s="5">
        <v>29</v>
      </c>
      <c r="P11" s="16">
        <v>0</v>
      </c>
      <c r="Q11" s="16">
        <v>4</v>
      </c>
      <c r="R11" s="5">
        <v>0</v>
      </c>
      <c r="S11" s="16">
        <v>0</v>
      </c>
      <c r="T11" s="16">
        <v>3</v>
      </c>
      <c r="U11" s="14">
        <v>35</v>
      </c>
      <c r="V11" s="14">
        <v>8</v>
      </c>
      <c r="W11" s="5">
        <f t="shared" ref="W11:W39" si="0">SUM(U11:V11)</f>
        <v>43</v>
      </c>
      <c r="X11" s="5">
        <v>111</v>
      </c>
      <c r="Y11" s="5">
        <v>111</v>
      </c>
      <c r="Z11" s="23" t="s">
        <v>83</v>
      </c>
      <c r="AA11" s="5">
        <v>23</v>
      </c>
      <c r="AB11" s="5">
        <v>18</v>
      </c>
      <c r="AC11" s="5">
        <v>111</v>
      </c>
      <c r="AD11" s="5">
        <v>111</v>
      </c>
      <c r="AE11" s="5">
        <v>11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>
        <v>1</v>
      </c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0</v>
      </c>
      <c r="BI11" s="14"/>
      <c r="BJ11" s="14"/>
      <c r="BK11" s="14">
        <v>35</v>
      </c>
      <c r="BL11" s="14">
        <v>8</v>
      </c>
      <c r="BM11" s="16">
        <v>0</v>
      </c>
      <c r="BN11" s="10">
        <f t="shared" ref="BN11:BN39" si="1">SUM(BK11:BL11)</f>
        <v>43</v>
      </c>
      <c r="BO11" s="14">
        <f t="shared" ref="BO11:BO39" si="2">SUM(BM11:BN11)</f>
        <v>43</v>
      </c>
      <c r="BP11" s="11">
        <v>6425000</v>
      </c>
      <c r="BQ11" s="11">
        <v>5851080</v>
      </c>
      <c r="BR11" s="12">
        <v>0</v>
      </c>
      <c r="BS11" s="22">
        <f t="shared" ref="BS11:BS38" si="3">SUM(BP11:BR11)</f>
        <v>12276080</v>
      </c>
      <c r="BT11" s="16"/>
      <c r="BU11" s="14">
        <v>7</v>
      </c>
      <c r="BV11" s="16"/>
      <c r="BW11" s="11">
        <v>65294351</v>
      </c>
      <c r="BX11" s="22">
        <f t="shared" ref="BX11:BX39" si="4">SUM(BW11)</f>
        <v>65294351</v>
      </c>
    </row>
    <row r="12" spans="1:76">
      <c r="A12" s="30">
        <v>3</v>
      </c>
      <c r="B12" s="29" t="s">
        <v>6</v>
      </c>
      <c r="C12" s="18">
        <v>44199</v>
      </c>
      <c r="D12" s="5">
        <v>0</v>
      </c>
      <c r="E12" s="5">
        <v>20</v>
      </c>
      <c r="F12" s="5">
        <v>4</v>
      </c>
      <c r="G12" s="5">
        <v>0</v>
      </c>
      <c r="H12" s="5">
        <v>6</v>
      </c>
      <c r="I12" s="5">
        <v>4</v>
      </c>
      <c r="J12" s="5">
        <v>4</v>
      </c>
      <c r="K12" s="5">
        <v>13</v>
      </c>
      <c r="L12" s="20">
        <v>202</v>
      </c>
      <c r="M12" s="16">
        <v>2</v>
      </c>
      <c r="N12" s="16">
        <v>0</v>
      </c>
      <c r="O12" s="5">
        <v>28</v>
      </c>
      <c r="P12" s="16">
        <v>0</v>
      </c>
      <c r="Q12" s="16">
        <v>5</v>
      </c>
      <c r="R12" s="5">
        <v>2</v>
      </c>
      <c r="S12" s="16">
        <v>0</v>
      </c>
      <c r="T12" s="5">
        <v>1</v>
      </c>
      <c r="U12" s="14">
        <v>41</v>
      </c>
      <c r="V12" s="14">
        <v>5</v>
      </c>
      <c r="W12" s="5">
        <f t="shared" si="0"/>
        <v>46</v>
      </c>
      <c r="X12" s="5">
        <v>101</v>
      </c>
      <c r="Y12" s="5">
        <v>101</v>
      </c>
      <c r="Z12" s="23" t="s">
        <v>83</v>
      </c>
      <c r="AA12" s="5">
        <v>16</v>
      </c>
      <c r="AB12" s="5">
        <v>17</v>
      </c>
      <c r="AC12" s="5">
        <v>101</v>
      </c>
      <c r="AD12" s="5">
        <v>101</v>
      </c>
      <c r="AE12" s="5">
        <v>10</v>
      </c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5</v>
      </c>
      <c r="BI12" s="14"/>
      <c r="BJ12" s="14"/>
      <c r="BK12" s="14">
        <v>41</v>
      </c>
      <c r="BL12" s="14">
        <v>5</v>
      </c>
      <c r="BM12" s="16">
        <v>40</v>
      </c>
      <c r="BN12" s="10">
        <f t="shared" si="1"/>
        <v>46</v>
      </c>
      <c r="BO12" s="14">
        <f t="shared" si="2"/>
        <v>86</v>
      </c>
      <c r="BP12" s="11">
        <v>8475000</v>
      </c>
      <c r="BQ12" s="11">
        <v>3006495</v>
      </c>
      <c r="BR12" s="12">
        <v>54575000</v>
      </c>
      <c r="BS12" s="22">
        <f t="shared" si="3"/>
        <v>66056495</v>
      </c>
      <c r="BT12" s="16"/>
      <c r="BU12" s="14">
        <v>5</v>
      </c>
      <c r="BV12" s="16"/>
      <c r="BW12" s="11">
        <v>34205516</v>
      </c>
      <c r="BX12" s="22">
        <f t="shared" si="4"/>
        <v>34205516</v>
      </c>
    </row>
    <row r="13" spans="1:76">
      <c r="A13" s="30">
        <v>4</v>
      </c>
      <c r="B13" s="29" t="s">
        <v>7</v>
      </c>
      <c r="C13" s="19">
        <v>44200</v>
      </c>
      <c r="D13" s="5">
        <v>1</v>
      </c>
      <c r="E13" s="5">
        <v>12</v>
      </c>
      <c r="F13" s="5">
        <v>6</v>
      </c>
      <c r="G13" s="5">
        <v>0</v>
      </c>
      <c r="H13" s="5">
        <v>9</v>
      </c>
      <c r="I13" s="5">
        <v>8</v>
      </c>
      <c r="J13" s="5">
        <v>4</v>
      </c>
      <c r="K13" s="5">
        <v>12</v>
      </c>
      <c r="L13" s="20">
        <v>188</v>
      </c>
      <c r="M13" s="5">
        <v>0</v>
      </c>
      <c r="N13" s="16">
        <v>1</v>
      </c>
      <c r="O13" s="5">
        <v>19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8</v>
      </c>
      <c r="W13" s="5">
        <f t="shared" si="0"/>
        <v>36</v>
      </c>
      <c r="X13" s="5">
        <v>94</v>
      </c>
      <c r="Y13" s="5">
        <v>94</v>
      </c>
      <c r="Z13" s="23" t="s">
        <v>83</v>
      </c>
      <c r="AA13" s="5">
        <v>19</v>
      </c>
      <c r="AB13" s="5">
        <v>18</v>
      </c>
      <c r="AC13" s="5">
        <v>94</v>
      </c>
      <c r="AD13" s="5">
        <v>94</v>
      </c>
      <c r="AE13" s="5">
        <v>1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1</v>
      </c>
      <c r="BG13" s="14"/>
      <c r="BH13" s="14">
        <v>2</v>
      </c>
      <c r="BI13" s="14"/>
      <c r="BJ13" s="14"/>
      <c r="BK13" s="14">
        <v>28</v>
      </c>
      <c r="BL13" s="14">
        <v>8</v>
      </c>
      <c r="BM13" s="16">
        <v>18</v>
      </c>
      <c r="BN13" s="10">
        <f t="shared" si="1"/>
        <v>36</v>
      </c>
      <c r="BO13" s="14">
        <f t="shared" si="2"/>
        <v>54</v>
      </c>
      <c r="BP13" s="11">
        <v>6100000</v>
      </c>
      <c r="BQ13" s="11">
        <v>3895990</v>
      </c>
      <c r="BR13" s="12">
        <v>19175000</v>
      </c>
      <c r="BS13" s="22">
        <f t="shared" si="3"/>
        <v>29170990</v>
      </c>
      <c r="BT13" s="16"/>
      <c r="BU13" s="14">
        <v>8</v>
      </c>
      <c r="BV13" s="16"/>
      <c r="BW13" s="11">
        <v>84820639</v>
      </c>
      <c r="BX13" s="22">
        <f t="shared" si="4"/>
        <v>84820639</v>
      </c>
    </row>
    <row r="14" spans="1:76">
      <c r="A14" s="30">
        <v>5</v>
      </c>
      <c r="B14" s="31" t="s">
        <v>1</v>
      </c>
      <c r="C14" s="18">
        <v>44201</v>
      </c>
      <c r="D14" s="5">
        <v>4</v>
      </c>
      <c r="E14" s="5">
        <v>14</v>
      </c>
      <c r="F14" s="5">
        <v>5</v>
      </c>
      <c r="G14" s="5">
        <v>0</v>
      </c>
      <c r="H14" s="5">
        <v>5</v>
      </c>
      <c r="I14" s="5">
        <v>9</v>
      </c>
      <c r="J14" s="5">
        <v>5</v>
      </c>
      <c r="K14" s="5">
        <v>12</v>
      </c>
      <c r="L14" s="20">
        <v>188</v>
      </c>
      <c r="M14" s="5">
        <v>0</v>
      </c>
      <c r="N14" s="16">
        <v>0</v>
      </c>
      <c r="O14" s="5">
        <v>18</v>
      </c>
      <c r="P14" s="16">
        <v>0</v>
      </c>
      <c r="Q14" s="5">
        <v>3</v>
      </c>
      <c r="R14" s="5">
        <v>1</v>
      </c>
      <c r="S14" s="16">
        <v>0</v>
      </c>
      <c r="T14" s="5">
        <v>6</v>
      </c>
      <c r="U14" s="14">
        <v>35</v>
      </c>
      <c r="V14" s="14">
        <v>5</v>
      </c>
      <c r="W14" s="5">
        <f t="shared" si="0"/>
        <v>40</v>
      </c>
      <c r="X14" s="5">
        <v>94</v>
      </c>
      <c r="Y14" s="5">
        <v>94</v>
      </c>
      <c r="Z14" s="23" t="s">
        <v>83</v>
      </c>
      <c r="AA14" s="5">
        <v>27</v>
      </c>
      <c r="AB14" s="5">
        <v>16</v>
      </c>
      <c r="AC14" s="5">
        <v>94</v>
      </c>
      <c r="AD14" s="5">
        <v>94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4</v>
      </c>
      <c r="BI14" s="14"/>
      <c r="BJ14" s="14"/>
      <c r="BK14" s="14">
        <v>35</v>
      </c>
      <c r="BL14" s="14">
        <v>5</v>
      </c>
      <c r="BM14" s="16">
        <v>7</v>
      </c>
      <c r="BN14" s="10">
        <f t="shared" si="1"/>
        <v>40</v>
      </c>
      <c r="BO14" s="14">
        <f t="shared" si="2"/>
        <v>47</v>
      </c>
      <c r="BP14" s="11">
        <v>6125000</v>
      </c>
      <c r="BQ14" s="11">
        <v>3000820</v>
      </c>
      <c r="BR14" s="12">
        <v>4450000</v>
      </c>
      <c r="BS14" s="22">
        <f t="shared" si="3"/>
        <v>13575820</v>
      </c>
      <c r="BT14" s="16"/>
      <c r="BU14" s="14">
        <v>5</v>
      </c>
      <c r="BV14" s="16"/>
      <c r="BW14" s="11">
        <v>39474941</v>
      </c>
      <c r="BX14" s="22">
        <f t="shared" si="4"/>
        <v>39474941</v>
      </c>
    </row>
    <row r="15" spans="1:76">
      <c r="A15" s="30">
        <v>6</v>
      </c>
      <c r="B15" s="31" t="s">
        <v>2</v>
      </c>
      <c r="C15" s="19">
        <v>44202</v>
      </c>
      <c r="D15" s="16">
        <v>2</v>
      </c>
      <c r="E15" s="5">
        <v>8</v>
      </c>
      <c r="F15" s="5">
        <v>5</v>
      </c>
      <c r="G15" s="5">
        <v>0</v>
      </c>
      <c r="H15" s="5">
        <v>5</v>
      </c>
      <c r="I15" s="5">
        <v>7</v>
      </c>
      <c r="J15" s="5">
        <v>5</v>
      </c>
      <c r="K15" s="5">
        <v>19</v>
      </c>
      <c r="L15" s="20">
        <v>186</v>
      </c>
      <c r="M15" s="5">
        <v>0</v>
      </c>
      <c r="N15" s="16">
        <v>0</v>
      </c>
      <c r="O15" s="5">
        <v>22</v>
      </c>
      <c r="P15" s="16">
        <v>0</v>
      </c>
      <c r="Q15" s="5">
        <v>0</v>
      </c>
      <c r="R15" s="5">
        <v>1</v>
      </c>
      <c r="S15" s="16">
        <v>0</v>
      </c>
      <c r="T15" s="16">
        <v>2</v>
      </c>
      <c r="U15" s="14">
        <v>37</v>
      </c>
      <c r="V15" s="14">
        <v>4</v>
      </c>
      <c r="W15" s="5">
        <f t="shared" si="0"/>
        <v>41</v>
      </c>
      <c r="X15" s="5">
        <v>93</v>
      </c>
      <c r="Y15" s="5">
        <v>93</v>
      </c>
      <c r="Z15" s="23" t="s">
        <v>83</v>
      </c>
      <c r="AA15" s="5">
        <v>17</v>
      </c>
      <c r="AB15" s="5">
        <v>15</v>
      </c>
      <c r="AC15" s="5">
        <v>93</v>
      </c>
      <c r="AD15" s="5">
        <v>93</v>
      </c>
      <c r="AE15" s="5">
        <v>4</v>
      </c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6</v>
      </c>
      <c r="BI15" s="14"/>
      <c r="BJ15" s="14"/>
      <c r="BK15" s="14">
        <v>37</v>
      </c>
      <c r="BL15" s="14">
        <v>4</v>
      </c>
      <c r="BM15" s="16">
        <v>27</v>
      </c>
      <c r="BN15" s="10">
        <f t="shared" si="1"/>
        <v>41</v>
      </c>
      <c r="BO15" s="14">
        <f t="shared" si="2"/>
        <v>68</v>
      </c>
      <c r="BP15" s="11">
        <v>10800000</v>
      </c>
      <c r="BQ15" s="11">
        <v>1383970</v>
      </c>
      <c r="BR15" s="12">
        <v>14400000</v>
      </c>
      <c r="BS15" s="22">
        <f t="shared" si="3"/>
        <v>26583970</v>
      </c>
      <c r="BT15" s="16"/>
      <c r="BU15" s="14">
        <v>2</v>
      </c>
      <c r="BV15" s="16"/>
      <c r="BW15" s="11">
        <v>7718125</v>
      </c>
      <c r="BX15" s="22">
        <f t="shared" si="4"/>
        <v>7718125</v>
      </c>
    </row>
    <row r="16" spans="1:76">
      <c r="A16" s="30">
        <v>7</v>
      </c>
      <c r="B16" s="29" t="s">
        <v>3</v>
      </c>
      <c r="C16" s="18">
        <v>44203</v>
      </c>
      <c r="D16" s="16">
        <v>5</v>
      </c>
      <c r="E16" s="5">
        <v>13</v>
      </c>
      <c r="F16" s="5">
        <v>5</v>
      </c>
      <c r="G16" s="5">
        <v>0</v>
      </c>
      <c r="H16" s="16">
        <v>4</v>
      </c>
      <c r="I16" s="5">
        <v>7</v>
      </c>
      <c r="J16" s="5">
        <v>3</v>
      </c>
      <c r="K16" s="5">
        <v>12</v>
      </c>
      <c r="L16" s="20">
        <v>190</v>
      </c>
      <c r="M16" s="5">
        <v>1</v>
      </c>
      <c r="N16" s="16">
        <v>0</v>
      </c>
      <c r="O16" s="5">
        <v>21</v>
      </c>
      <c r="P16" s="16">
        <v>0</v>
      </c>
      <c r="Q16" s="5">
        <v>2</v>
      </c>
      <c r="R16" s="5">
        <v>0</v>
      </c>
      <c r="S16" s="16">
        <v>0</v>
      </c>
      <c r="T16" s="5">
        <v>3</v>
      </c>
      <c r="U16" s="14">
        <v>48</v>
      </c>
      <c r="V16" s="14">
        <v>3</v>
      </c>
      <c r="W16" s="5">
        <f t="shared" si="0"/>
        <v>51</v>
      </c>
      <c r="X16" s="5">
        <v>95</v>
      </c>
      <c r="Y16" s="5">
        <v>95</v>
      </c>
      <c r="Z16" s="23" t="s">
        <v>83</v>
      </c>
      <c r="AA16" s="5">
        <v>16</v>
      </c>
      <c r="AB16" s="5">
        <v>18</v>
      </c>
      <c r="AC16" s="5">
        <v>95</v>
      </c>
      <c r="AD16" s="5">
        <v>95</v>
      </c>
      <c r="AE16" s="5">
        <v>5</v>
      </c>
      <c r="AF16" s="16"/>
      <c r="AH16" s="16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2</v>
      </c>
      <c r="BI16" s="14"/>
      <c r="BJ16" s="14"/>
      <c r="BK16" s="14">
        <v>48</v>
      </c>
      <c r="BL16" s="14">
        <v>3</v>
      </c>
      <c r="BM16" s="16">
        <v>11</v>
      </c>
      <c r="BN16" s="10">
        <f t="shared" si="1"/>
        <v>51</v>
      </c>
      <c r="BO16" s="14">
        <f t="shared" si="2"/>
        <v>62</v>
      </c>
      <c r="BP16" s="11">
        <v>21650000</v>
      </c>
      <c r="BQ16" s="11">
        <v>2116585</v>
      </c>
      <c r="BR16" s="12">
        <v>7650000</v>
      </c>
      <c r="BS16" s="22">
        <f t="shared" si="3"/>
        <v>31416585</v>
      </c>
      <c r="BT16" s="16"/>
      <c r="BU16" s="14">
        <v>3</v>
      </c>
      <c r="BV16" s="16"/>
      <c r="BW16" s="11">
        <v>28286227</v>
      </c>
      <c r="BX16" s="22">
        <f t="shared" si="4"/>
        <v>28286227</v>
      </c>
    </row>
    <row r="17" spans="1:76">
      <c r="A17" s="30">
        <v>8</v>
      </c>
      <c r="B17" s="29" t="s">
        <v>4</v>
      </c>
      <c r="C17" s="19">
        <v>44204</v>
      </c>
      <c r="D17" s="5">
        <v>5</v>
      </c>
      <c r="E17" s="5">
        <v>12</v>
      </c>
      <c r="F17" s="21">
        <v>4</v>
      </c>
      <c r="G17" s="5">
        <v>0</v>
      </c>
      <c r="H17" s="5">
        <v>6</v>
      </c>
      <c r="I17" s="5">
        <v>14</v>
      </c>
      <c r="J17" s="5">
        <v>2</v>
      </c>
      <c r="K17" s="5">
        <v>13</v>
      </c>
      <c r="L17" s="20">
        <v>194</v>
      </c>
      <c r="M17" s="5">
        <v>2</v>
      </c>
      <c r="N17" s="16">
        <v>0</v>
      </c>
      <c r="O17" s="5">
        <v>19</v>
      </c>
      <c r="P17" s="16">
        <v>0</v>
      </c>
      <c r="Q17" s="5">
        <v>3</v>
      </c>
      <c r="R17" s="5">
        <v>0</v>
      </c>
      <c r="S17" s="16">
        <v>0</v>
      </c>
      <c r="T17" s="5">
        <v>1</v>
      </c>
      <c r="U17" s="14">
        <v>42</v>
      </c>
      <c r="V17" s="14">
        <v>4</v>
      </c>
      <c r="W17" s="5">
        <f t="shared" si="0"/>
        <v>46</v>
      </c>
      <c r="X17" s="5">
        <v>97</v>
      </c>
      <c r="Y17" s="5">
        <v>97</v>
      </c>
      <c r="Z17" s="23" t="s">
        <v>83</v>
      </c>
      <c r="AA17" s="5">
        <v>19</v>
      </c>
      <c r="AB17" s="5">
        <v>14</v>
      </c>
      <c r="AC17" s="5">
        <v>97</v>
      </c>
      <c r="AD17" s="5">
        <v>97</v>
      </c>
      <c r="AE17" s="5">
        <v>8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42</v>
      </c>
      <c r="BL17" s="14">
        <v>4</v>
      </c>
      <c r="BM17" s="16">
        <v>6</v>
      </c>
      <c r="BN17" s="10">
        <f t="shared" si="1"/>
        <v>46</v>
      </c>
      <c r="BO17" s="14">
        <f t="shared" si="2"/>
        <v>52</v>
      </c>
      <c r="BP17" s="11">
        <v>7025000</v>
      </c>
      <c r="BQ17" s="11">
        <v>1627900</v>
      </c>
      <c r="BR17" s="12">
        <v>2900000</v>
      </c>
      <c r="BS17" s="22">
        <f t="shared" si="3"/>
        <v>11552900</v>
      </c>
      <c r="BT17" s="16"/>
      <c r="BU17" s="14">
        <v>3</v>
      </c>
      <c r="BV17" s="16"/>
      <c r="BW17" s="11">
        <v>12044410</v>
      </c>
      <c r="BX17" s="22">
        <f t="shared" si="4"/>
        <v>12044410</v>
      </c>
    </row>
    <row r="18" spans="1:76">
      <c r="A18" s="30">
        <v>9</v>
      </c>
      <c r="B18" s="29" t="s">
        <v>5</v>
      </c>
      <c r="C18" s="18">
        <v>44205</v>
      </c>
      <c r="D18" s="5">
        <v>0</v>
      </c>
      <c r="E18" s="5">
        <v>15</v>
      </c>
      <c r="F18" s="5">
        <v>8</v>
      </c>
      <c r="G18" s="5">
        <v>1</v>
      </c>
      <c r="H18" s="5">
        <v>6</v>
      </c>
      <c r="I18" s="5">
        <v>6</v>
      </c>
      <c r="J18" s="5">
        <v>4</v>
      </c>
      <c r="K18" s="5">
        <v>18</v>
      </c>
      <c r="L18" s="20">
        <v>196</v>
      </c>
      <c r="M18" s="5">
        <v>1</v>
      </c>
      <c r="N18" s="16">
        <v>0</v>
      </c>
      <c r="O18" s="5">
        <v>19</v>
      </c>
      <c r="P18" s="16">
        <v>0</v>
      </c>
      <c r="Q18" s="5">
        <v>3</v>
      </c>
      <c r="R18" s="5">
        <v>1</v>
      </c>
      <c r="S18" s="16">
        <v>0</v>
      </c>
      <c r="T18" s="5">
        <v>0</v>
      </c>
      <c r="U18" s="14">
        <v>25</v>
      </c>
      <c r="V18" s="14">
        <v>4</v>
      </c>
      <c r="W18" s="5">
        <f t="shared" si="0"/>
        <v>29</v>
      </c>
      <c r="X18" s="5">
        <v>98</v>
      </c>
      <c r="Y18" s="5">
        <v>98</v>
      </c>
      <c r="Z18" s="23" t="s">
        <v>83</v>
      </c>
      <c r="AA18" s="5">
        <v>17</v>
      </c>
      <c r="AB18" s="5">
        <v>18</v>
      </c>
      <c r="AC18" s="5">
        <v>98</v>
      </c>
      <c r="AD18" s="5">
        <v>98</v>
      </c>
      <c r="AE18" s="5">
        <v>4</v>
      </c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2</v>
      </c>
      <c r="BI18" s="14"/>
      <c r="BJ18" s="14"/>
      <c r="BK18" s="14">
        <v>25</v>
      </c>
      <c r="BL18" s="14">
        <v>4</v>
      </c>
      <c r="BM18" s="16">
        <v>0</v>
      </c>
      <c r="BN18" s="10">
        <f t="shared" si="1"/>
        <v>29</v>
      </c>
      <c r="BO18" s="14">
        <f t="shared" si="2"/>
        <v>29</v>
      </c>
      <c r="BP18" s="11">
        <v>5375000</v>
      </c>
      <c r="BQ18" s="11">
        <v>1790690</v>
      </c>
      <c r="BR18" s="12">
        <v>0</v>
      </c>
      <c r="BS18" s="22">
        <f t="shared" si="3"/>
        <v>7165690</v>
      </c>
      <c r="BT18" s="16"/>
      <c r="BU18" s="14">
        <v>4</v>
      </c>
      <c r="BV18" s="16"/>
      <c r="BW18" s="11">
        <v>50677181</v>
      </c>
      <c r="BX18" s="22">
        <f t="shared" si="4"/>
        <v>50677181</v>
      </c>
    </row>
    <row r="19" spans="1:76">
      <c r="A19" s="30">
        <v>10</v>
      </c>
      <c r="B19" s="29" t="s">
        <v>6</v>
      </c>
      <c r="C19" s="19">
        <v>44206</v>
      </c>
      <c r="D19" s="5">
        <v>1</v>
      </c>
      <c r="E19" s="5">
        <v>13</v>
      </c>
      <c r="F19" s="5">
        <v>6</v>
      </c>
      <c r="G19" s="5">
        <v>0</v>
      </c>
      <c r="H19" s="5">
        <v>5</v>
      </c>
      <c r="I19" s="5">
        <v>7</v>
      </c>
      <c r="J19" s="5">
        <v>3</v>
      </c>
      <c r="K19" s="5">
        <v>14</v>
      </c>
      <c r="L19" s="20">
        <v>210</v>
      </c>
      <c r="M19" s="5">
        <v>1</v>
      </c>
      <c r="N19" s="16">
        <v>0</v>
      </c>
      <c r="O19" s="5">
        <v>28</v>
      </c>
      <c r="P19" s="16">
        <v>0</v>
      </c>
      <c r="Q19" s="5">
        <v>5</v>
      </c>
      <c r="R19" s="5">
        <v>0</v>
      </c>
      <c r="S19" s="16">
        <v>0</v>
      </c>
      <c r="T19" s="5">
        <v>3</v>
      </c>
      <c r="U19" s="14">
        <v>45</v>
      </c>
      <c r="V19" s="14">
        <v>5</v>
      </c>
      <c r="W19" s="5">
        <f t="shared" si="0"/>
        <v>50</v>
      </c>
      <c r="X19" s="5">
        <v>105</v>
      </c>
      <c r="Y19" s="5">
        <v>105</v>
      </c>
      <c r="Z19" s="23" t="s">
        <v>83</v>
      </c>
      <c r="AA19" s="5">
        <v>16</v>
      </c>
      <c r="AB19" s="5">
        <v>14</v>
      </c>
      <c r="AC19" s="5">
        <v>105</v>
      </c>
      <c r="AD19" s="5">
        <v>105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1</v>
      </c>
      <c r="BG19" s="14"/>
      <c r="BH19" s="14">
        <v>1</v>
      </c>
      <c r="BI19" s="14"/>
      <c r="BJ19" s="14"/>
      <c r="BK19" s="14">
        <v>45</v>
      </c>
      <c r="BL19" s="14">
        <v>5</v>
      </c>
      <c r="BM19" s="16">
        <v>37</v>
      </c>
      <c r="BN19" s="10">
        <f t="shared" si="1"/>
        <v>50</v>
      </c>
      <c r="BO19" s="14">
        <f t="shared" si="2"/>
        <v>87</v>
      </c>
      <c r="BP19" s="11">
        <v>10875000</v>
      </c>
      <c r="BQ19" s="11">
        <v>2274180</v>
      </c>
      <c r="BR19" s="12">
        <v>18900000</v>
      </c>
      <c r="BS19" s="22">
        <f t="shared" si="3"/>
        <v>32049180</v>
      </c>
      <c r="BT19" s="16"/>
      <c r="BU19" s="14">
        <v>6</v>
      </c>
      <c r="BV19" s="16"/>
      <c r="BW19" s="11">
        <v>75352194</v>
      </c>
      <c r="BX19" s="22">
        <f t="shared" si="4"/>
        <v>75352194</v>
      </c>
    </row>
    <row r="20" spans="1:76">
      <c r="A20" s="30">
        <v>11</v>
      </c>
      <c r="B20" s="29" t="s">
        <v>7</v>
      </c>
      <c r="C20" s="18">
        <v>44207</v>
      </c>
      <c r="D20" s="16">
        <v>2</v>
      </c>
      <c r="E20" s="5">
        <v>11</v>
      </c>
      <c r="F20" s="5">
        <v>8</v>
      </c>
      <c r="G20" s="5">
        <v>1</v>
      </c>
      <c r="H20" s="5">
        <v>8</v>
      </c>
      <c r="I20" s="5">
        <v>13</v>
      </c>
      <c r="J20" s="5">
        <v>5</v>
      </c>
      <c r="K20" s="5">
        <v>16</v>
      </c>
      <c r="L20" s="20">
        <v>224</v>
      </c>
      <c r="M20" s="5">
        <v>0</v>
      </c>
      <c r="N20" s="16">
        <v>0</v>
      </c>
      <c r="O20" s="5">
        <v>30</v>
      </c>
      <c r="P20" s="16">
        <v>0</v>
      </c>
      <c r="Q20" s="5">
        <v>4</v>
      </c>
      <c r="R20" s="5">
        <v>2</v>
      </c>
      <c r="S20" s="16">
        <v>0</v>
      </c>
      <c r="T20" s="16">
        <v>3</v>
      </c>
      <c r="U20" s="14">
        <v>33</v>
      </c>
      <c r="V20" s="14">
        <v>9</v>
      </c>
      <c r="W20" s="5">
        <f t="shared" si="0"/>
        <v>42</v>
      </c>
      <c r="X20" s="5">
        <v>112</v>
      </c>
      <c r="Y20" s="5">
        <v>112</v>
      </c>
      <c r="Z20" s="23" t="s">
        <v>83</v>
      </c>
      <c r="AA20" s="5">
        <v>24</v>
      </c>
      <c r="AB20" s="5">
        <v>15</v>
      </c>
      <c r="AC20" s="5">
        <v>112</v>
      </c>
      <c r="AD20" s="5">
        <v>112</v>
      </c>
      <c r="AE20" s="5">
        <v>12</v>
      </c>
      <c r="AF20" s="16">
        <v>1</v>
      </c>
      <c r="AH20" s="16"/>
      <c r="AI20" s="5"/>
      <c r="AJ20" s="5"/>
      <c r="AK20" s="16"/>
      <c r="AL20" s="16">
        <v>1</v>
      </c>
      <c r="AM20" s="16"/>
      <c r="AN20" s="16">
        <v>1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>
        <v>2</v>
      </c>
      <c r="BG20" s="14"/>
      <c r="BH20" s="14">
        <v>6</v>
      </c>
      <c r="BI20" s="14"/>
      <c r="BJ20" s="14"/>
      <c r="BK20" s="14">
        <v>33</v>
      </c>
      <c r="BL20" s="14">
        <v>9</v>
      </c>
      <c r="BM20" s="16">
        <v>6</v>
      </c>
      <c r="BN20" s="10">
        <f t="shared" si="1"/>
        <v>42</v>
      </c>
      <c r="BO20" s="14">
        <f t="shared" si="2"/>
        <v>48</v>
      </c>
      <c r="BP20" s="11">
        <v>9925000</v>
      </c>
      <c r="BQ20" s="12">
        <v>4473630</v>
      </c>
      <c r="BR20" s="12">
        <v>4550000</v>
      </c>
      <c r="BS20" s="22">
        <f t="shared" si="3"/>
        <v>18948630</v>
      </c>
      <c r="BT20" s="16"/>
      <c r="BU20" s="14">
        <v>9</v>
      </c>
      <c r="BV20" s="16"/>
      <c r="BW20" s="12">
        <v>73677292</v>
      </c>
      <c r="BX20" s="22">
        <f t="shared" si="4"/>
        <v>73677292</v>
      </c>
    </row>
    <row r="21" spans="1:76">
      <c r="A21" s="30">
        <v>12</v>
      </c>
      <c r="B21" s="29" t="s">
        <v>1</v>
      </c>
      <c r="C21" s="19">
        <v>44208</v>
      </c>
      <c r="D21" s="16">
        <v>1</v>
      </c>
      <c r="E21" s="5">
        <v>15</v>
      </c>
      <c r="F21" s="5">
        <v>9</v>
      </c>
      <c r="G21" s="5">
        <v>1</v>
      </c>
      <c r="H21" s="5">
        <v>4</v>
      </c>
      <c r="I21" s="5">
        <v>6</v>
      </c>
      <c r="J21" s="5">
        <v>4</v>
      </c>
      <c r="K21" s="5">
        <v>15</v>
      </c>
      <c r="L21" s="20">
        <v>208</v>
      </c>
      <c r="M21" s="5">
        <v>0</v>
      </c>
      <c r="N21" s="16">
        <v>0</v>
      </c>
      <c r="O21" s="5">
        <v>17</v>
      </c>
      <c r="P21" s="16">
        <v>0</v>
      </c>
      <c r="Q21" s="5">
        <v>4</v>
      </c>
      <c r="R21" s="5">
        <v>1</v>
      </c>
      <c r="S21" s="16">
        <v>0</v>
      </c>
      <c r="T21" s="5">
        <v>1</v>
      </c>
      <c r="U21" s="14">
        <v>40</v>
      </c>
      <c r="V21" s="14">
        <v>11</v>
      </c>
      <c r="W21" s="5">
        <f t="shared" si="0"/>
        <v>51</v>
      </c>
      <c r="X21" s="5">
        <v>104</v>
      </c>
      <c r="Y21" s="5">
        <v>104</v>
      </c>
      <c r="Z21" s="23" t="s">
        <v>83</v>
      </c>
      <c r="AA21" s="5">
        <v>14</v>
      </c>
      <c r="AB21" s="5">
        <v>12</v>
      </c>
      <c r="AC21" s="5">
        <v>104</v>
      </c>
      <c r="AD21" s="5">
        <v>104</v>
      </c>
      <c r="AE21" s="5">
        <v>5</v>
      </c>
      <c r="AF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0</v>
      </c>
      <c r="BI21" s="14"/>
      <c r="BJ21" s="14"/>
      <c r="BK21" s="14">
        <v>40</v>
      </c>
      <c r="BL21" s="14">
        <v>11</v>
      </c>
      <c r="BM21" s="16">
        <v>5</v>
      </c>
      <c r="BN21" s="10">
        <f t="shared" si="1"/>
        <v>51</v>
      </c>
      <c r="BO21" s="14">
        <f t="shared" si="2"/>
        <v>56</v>
      </c>
      <c r="BP21" s="11">
        <v>29450000</v>
      </c>
      <c r="BQ21" s="11">
        <v>5051000</v>
      </c>
      <c r="BR21" s="12">
        <v>2700000</v>
      </c>
      <c r="BS21" s="22">
        <f t="shared" si="3"/>
        <v>37201000</v>
      </c>
      <c r="BT21" s="16"/>
      <c r="BU21" s="14">
        <v>11</v>
      </c>
      <c r="BV21" s="16"/>
      <c r="BW21" s="11">
        <v>124148935</v>
      </c>
      <c r="BX21" s="22">
        <f t="shared" si="4"/>
        <v>124148935</v>
      </c>
    </row>
    <row r="22" spans="1:76">
      <c r="A22" s="30">
        <v>13</v>
      </c>
      <c r="B22" s="31" t="s">
        <v>2</v>
      </c>
      <c r="C22" s="18">
        <v>44209</v>
      </c>
      <c r="D22" s="5">
        <v>0</v>
      </c>
      <c r="E22" s="5">
        <v>24</v>
      </c>
      <c r="F22" s="5">
        <v>6</v>
      </c>
      <c r="G22" s="5">
        <v>1</v>
      </c>
      <c r="H22" s="5">
        <v>4</v>
      </c>
      <c r="I22" s="5">
        <v>8</v>
      </c>
      <c r="J22" s="5">
        <v>6</v>
      </c>
      <c r="K22" s="5">
        <v>10</v>
      </c>
      <c r="L22" s="20">
        <v>216</v>
      </c>
      <c r="M22" s="5">
        <v>0</v>
      </c>
      <c r="N22" s="16">
        <v>0</v>
      </c>
      <c r="O22" s="5">
        <v>18</v>
      </c>
      <c r="P22" s="16">
        <v>0</v>
      </c>
      <c r="Q22" s="5">
        <v>3</v>
      </c>
      <c r="R22" s="5">
        <v>0</v>
      </c>
      <c r="S22" s="16">
        <v>1</v>
      </c>
      <c r="T22" s="16">
        <v>1</v>
      </c>
      <c r="U22" s="14">
        <v>51</v>
      </c>
      <c r="V22" s="14">
        <v>5</v>
      </c>
      <c r="W22" s="5">
        <f t="shared" si="0"/>
        <v>56</v>
      </c>
      <c r="X22" s="5">
        <v>108</v>
      </c>
      <c r="Y22" s="5">
        <v>108</v>
      </c>
      <c r="Z22" s="23" t="s">
        <v>83</v>
      </c>
      <c r="AA22" s="5">
        <v>12</v>
      </c>
      <c r="AB22" s="5">
        <v>16</v>
      </c>
      <c r="AC22" s="5">
        <v>108</v>
      </c>
      <c r="AD22" s="5">
        <v>108</v>
      </c>
      <c r="AE22" s="5">
        <v>9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51</v>
      </c>
      <c r="BL22" s="14">
        <v>5</v>
      </c>
      <c r="BM22" s="16">
        <v>31</v>
      </c>
      <c r="BN22" s="10">
        <f t="shared" si="1"/>
        <v>56</v>
      </c>
      <c r="BO22" s="14">
        <f t="shared" si="2"/>
        <v>87</v>
      </c>
      <c r="BP22" s="11">
        <v>69850000</v>
      </c>
      <c r="BQ22" s="11">
        <v>2444500</v>
      </c>
      <c r="BR22" s="12">
        <v>12325000</v>
      </c>
      <c r="BS22" s="22">
        <f t="shared" si="3"/>
        <v>84619500</v>
      </c>
      <c r="BT22" s="16"/>
      <c r="BU22" s="14">
        <v>5</v>
      </c>
      <c r="BV22" s="16"/>
      <c r="BW22" s="11">
        <v>31394207</v>
      </c>
      <c r="BX22" s="22">
        <f t="shared" si="4"/>
        <v>31394207</v>
      </c>
    </row>
    <row r="23" spans="1:76">
      <c r="A23" s="30">
        <v>14</v>
      </c>
      <c r="B23" s="29" t="s">
        <v>3</v>
      </c>
      <c r="C23" s="19">
        <v>44210</v>
      </c>
      <c r="D23" s="16">
        <v>1</v>
      </c>
      <c r="E23" s="5">
        <v>17</v>
      </c>
      <c r="F23" s="5">
        <v>7</v>
      </c>
      <c r="G23" s="5">
        <v>0</v>
      </c>
      <c r="H23" s="5">
        <v>5</v>
      </c>
      <c r="I23" s="5">
        <v>8</v>
      </c>
      <c r="J23" s="5">
        <v>6</v>
      </c>
      <c r="K23" s="5">
        <v>16</v>
      </c>
      <c r="L23" s="20">
        <v>226</v>
      </c>
      <c r="M23" s="5">
        <v>0</v>
      </c>
      <c r="N23" s="16">
        <v>0</v>
      </c>
      <c r="O23" s="5">
        <v>26</v>
      </c>
      <c r="P23" s="16">
        <v>0</v>
      </c>
      <c r="Q23" s="5">
        <v>6</v>
      </c>
      <c r="R23" s="5">
        <v>1</v>
      </c>
      <c r="S23" s="16">
        <v>0</v>
      </c>
      <c r="T23" s="16">
        <v>3</v>
      </c>
      <c r="U23" s="14">
        <v>48</v>
      </c>
      <c r="V23" s="14">
        <v>6</v>
      </c>
      <c r="W23" s="5">
        <f t="shared" si="0"/>
        <v>54</v>
      </c>
      <c r="X23" s="5">
        <v>113</v>
      </c>
      <c r="Y23" s="5">
        <v>113</v>
      </c>
      <c r="Z23" s="23" t="s">
        <v>83</v>
      </c>
      <c r="AA23" s="5">
        <v>15</v>
      </c>
      <c r="AB23" s="5">
        <v>14</v>
      </c>
      <c r="AC23" s="5">
        <v>113</v>
      </c>
      <c r="AD23" s="5">
        <v>113</v>
      </c>
      <c r="AE23" s="5">
        <v>10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/>
      <c r="BG23" s="14"/>
      <c r="BH23" s="14">
        <v>11</v>
      </c>
      <c r="BI23" s="14"/>
      <c r="BJ23" s="14"/>
      <c r="BK23" s="14">
        <v>48</v>
      </c>
      <c r="BL23" s="14">
        <v>6</v>
      </c>
      <c r="BM23" s="16">
        <v>6</v>
      </c>
      <c r="BN23" s="10">
        <f t="shared" si="1"/>
        <v>54</v>
      </c>
      <c r="BO23" s="14">
        <f t="shared" si="2"/>
        <v>60</v>
      </c>
      <c r="BP23" s="11">
        <v>13775000</v>
      </c>
      <c r="BQ23" s="11">
        <v>3501710</v>
      </c>
      <c r="BR23" s="12">
        <v>2725000</v>
      </c>
      <c r="BS23" s="22">
        <f t="shared" si="3"/>
        <v>20001710</v>
      </c>
      <c r="BT23" s="16"/>
      <c r="BU23" s="14">
        <v>6</v>
      </c>
      <c r="BV23" s="16"/>
      <c r="BW23" s="11">
        <v>59428445</v>
      </c>
      <c r="BX23" s="22">
        <f t="shared" si="4"/>
        <v>59428445</v>
      </c>
    </row>
    <row r="24" spans="1:76">
      <c r="A24" s="30">
        <v>15</v>
      </c>
      <c r="B24" s="29" t="s">
        <v>4</v>
      </c>
      <c r="C24" s="18">
        <v>44211</v>
      </c>
      <c r="D24" s="16">
        <v>3</v>
      </c>
      <c r="E24" s="5">
        <v>25</v>
      </c>
      <c r="F24" s="5">
        <v>12</v>
      </c>
      <c r="G24" s="5">
        <v>2</v>
      </c>
      <c r="H24" s="5">
        <v>5</v>
      </c>
      <c r="I24" s="14">
        <v>9</v>
      </c>
      <c r="J24" s="5">
        <v>3</v>
      </c>
      <c r="K24" s="5">
        <v>16</v>
      </c>
      <c r="L24" s="20">
        <v>236</v>
      </c>
      <c r="M24" s="5">
        <v>0</v>
      </c>
      <c r="N24" s="16">
        <v>0</v>
      </c>
      <c r="O24" s="5">
        <v>24</v>
      </c>
      <c r="P24" s="16">
        <v>0</v>
      </c>
      <c r="Q24" s="5">
        <v>8</v>
      </c>
      <c r="R24" s="5">
        <v>1</v>
      </c>
      <c r="S24" s="16">
        <v>0</v>
      </c>
      <c r="T24" s="16">
        <v>3</v>
      </c>
      <c r="U24" s="14">
        <v>48</v>
      </c>
      <c r="V24" s="14">
        <v>4</v>
      </c>
      <c r="W24" s="5">
        <f t="shared" si="0"/>
        <v>52</v>
      </c>
      <c r="X24" s="5">
        <v>118</v>
      </c>
      <c r="Y24" s="5">
        <v>118</v>
      </c>
      <c r="Z24" s="23" t="s">
        <v>83</v>
      </c>
      <c r="AA24" s="5">
        <v>26</v>
      </c>
      <c r="AB24" s="5">
        <v>13</v>
      </c>
      <c r="AC24" s="5">
        <v>118</v>
      </c>
      <c r="AD24" s="5">
        <v>118</v>
      </c>
      <c r="AE24" s="5">
        <v>13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5</v>
      </c>
      <c r="BI24" s="14"/>
      <c r="BJ24" s="14"/>
      <c r="BK24" s="14">
        <v>48</v>
      </c>
      <c r="BL24" s="14">
        <v>4</v>
      </c>
      <c r="BM24" s="16">
        <v>2</v>
      </c>
      <c r="BN24" s="10">
        <f t="shared" si="1"/>
        <v>52</v>
      </c>
      <c r="BO24" s="14">
        <f t="shared" si="2"/>
        <v>54</v>
      </c>
      <c r="BP24" s="11">
        <v>9350000</v>
      </c>
      <c r="BQ24" s="11">
        <v>2035750</v>
      </c>
      <c r="BR24" s="12">
        <v>1050000</v>
      </c>
      <c r="BS24" s="22">
        <f t="shared" si="3"/>
        <v>12435750</v>
      </c>
      <c r="BT24" s="16"/>
      <c r="BU24" s="14">
        <v>4</v>
      </c>
      <c r="BV24" s="16"/>
      <c r="BW24" s="11">
        <v>38688698</v>
      </c>
      <c r="BX24" s="22">
        <f t="shared" si="4"/>
        <v>38688698</v>
      </c>
    </row>
    <row r="25" spans="1:76">
      <c r="A25" s="30">
        <v>16</v>
      </c>
      <c r="B25" s="29" t="s">
        <v>5</v>
      </c>
      <c r="C25" s="19">
        <v>44212</v>
      </c>
      <c r="D25" s="5">
        <v>0</v>
      </c>
      <c r="E25" s="5">
        <v>14</v>
      </c>
      <c r="F25" s="5">
        <v>12</v>
      </c>
      <c r="G25" s="5">
        <v>1</v>
      </c>
      <c r="H25" s="5">
        <v>7</v>
      </c>
      <c r="I25" s="14">
        <v>6</v>
      </c>
      <c r="J25" s="5">
        <v>5</v>
      </c>
      <c r="K25" s="5">
        <v>15</v>
      </c>
      <c r="L25" s="20">
        <v>232</v>
      </c>
      <c r="M25" s="5">
        <v>1</v>
      </c>
      <c r="N25" s="16">
        <v>0</v>
      </c>
      <c r="O25" s="5">
        <v>28</v>
      </c>
      <c r="P25" s="16">
        <v>0</v>
      </c>
      <c r="Q25" s="5">
        <v>5</v>
      </c>
      <c r="R25" s="5">
        <v>0</v>
      </c>
      <c r="S25" s="16">
        <v>0</v>
      </c>
      <c r="T25" s="5">
        <v>4</v>
      </c>
      <c r="U25" s="14">
        <v>43</v>
      </c>
      <c r="V25" s="14">
        <v>9</v>
      </c>
      <c r="W25" s="5">
        <f t="shared" si="0"/>
        <v>52</v>
      </c>
      <c r="X25" s="5">
        <v>116</v>
      </c>
      <c r="Y25" s="5">
        <v>116</v>
      </c>
      <c r="Z25" s="23" t="s">
        <v>83</v>
      </c>
      <c r="AA25" s="5">
        <v>23</v>
      </c>
      <c r="AB25" s="5">
        <v>16</v>
      </c>
      <c r="AC25" s="5">
        <v>116</v>
      </c>
      <c r="AD25" s="5">
        <v>116</v>
      </c>
      <c r="AE25" s="5">
        <v>8</v>
      </c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2</v>
      </c>
      <c r="BG25" s="14"/>
      <c r="BH25" s="14">
        <v>2</v>
      </c>
      <c r="BI25" s="14"/>
      <c r="BJ25" s="14"/>
      <c r="BK25" s="14">
        <v>43</v>
      </c>
      <c r="BL25" s="14">
        <v>9</v>
      </c>
      <c r="BM25" s="16">
        <v>0</v>
      </c>
      <c r="BN25" s="10">
        <f t="shared" si="1"/>
        <v>52</v>
      </c>
      <c r="BO25" s="14">
        <f t="shared" si="2"/>
        <v>52</v>
      </c>
      <c r="BP25" s="11">
        <v>9500000</v>
      </c>
      <c r="BQ25" s="11">
        <v>4560080</v>
      </c>
      <c r="BR25" s="12">
        <v>0</v>
      </c>
      <c r="BS25" s="22">
        <f t="shared" si="3"/>
        <v>14060080</v>
      </c>
      <c r="BT25" s="16"/>
      <c r="BU25" s="14">
        <v>9</v>
      </c>
      <c r="BV25" s="16"/>
      <c r="BW25" s="11">
        <v>48636353</v>
      </c>
      <c r="BX25" s="22">
        <f t="shared" si="4"/>
        <v>48636353</v>
      </c>
    </row>
    <row r="26" spans="1:76">
      <c r="A26" s="30">
        <v>17</v>
      </c>
      <c r="B26" s="29" t="s">
        <v>6</v>
      </c>
      <c r="C26" s="18">
        <v>44213</v>
      </c>
      <c r="D26" s="16">
        <v>4</v>
      </c>
      <c r="E26" s="5">
        <v>10</v>
      </c>
      <c r="F26" s="5">
        <v>11</v>
      </c>
      <c r="G26" s="5">
        <v>0</v>
      </c>
      <c r="H26" s="5">
        <v>6</v>
      </c>
      <c r="I26" s="14">
        <v>6</v>
      </c>
      <c r="J26" s="5">
        <v>2</v>
      </c>
      <c r="K26" s="5">
        <v>10</v>
      </c>
      <c r="L26" s="20">
        <v>206</v>
      </c>
      <c r="M26" s="5">
        <v>0</v>
      </c>
      <c r="N26" s="16">
        <v>0</v>
      </c>
      <c r="O26" s="5">
        <v>16</v>
      </c>
      <c r="P26" s="16">
        <v>0</v>
      </c>
      <c r="Q26" s="5">
        <v>0</v>
      </c>
      <c r="R26" s="5">
        <v>0</v>
      </c>
      <c r="S26" s="16">
        <v>0</v>
      </c>
      <c r="T26" s="16">
        <v>1</v>
      </c>
      <c r="U26" s="14">
        <v>33</v>
      </c>
      <c r="V26" s="14">
        <v>1</v>
      </c>
      <c r="W26" s="5">
        <f t="shared" si="0"/>
        <v>34</v>
      </c>
      <c r="X26" s="5">
        <v>103</v>
      </c>
      <c r="Y26" s="5">
        <v>103</v>
      </c>
      <c r="Z26" s="23" t="s">
        <v>83</v>
      </c>
      <c r="AA26" s="5">
        <v>17</v>
      </c>
      <c r="AB26" s="5">
        <v>11</v>
      </c>
      <c r="AC26" s="5">
        <v>103</v>
      </c>
      <c r="AD26" s="5">
        <v>103</v>
      </c>
      <c r="AE26" s="5">
        <v>2</v>
      </c>
      <c r="AF26" s="16"/>
      <c r="AH26" s="16">
        <v>2</v>
      </c>
      <c r="AI26" s="5"/>
      <c r="AJ26" s="5">
        <v>1</v>
      </c>
      <c r="AK26" s="16">
        <v>1</v>
      </c>
      <c r="AL26" s="16"/>
      <c r="AM26" s="16"/>
      <c r="AN26" s="16">
        <v>2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3</v>
      </c>
      <c r="BI26" s="14"/>
      <c r="BJ26" s="14"/>
      <c r="BK26" s="14">
        <v>33</v>
      </c>
      <c r="BL26" s="14">
        <v>1</v>
      </c>
      <c r="BM26" s="16">
        <v>14</v>
      </c>
      <c r="BN26" s="10">
        <f t="shared" si="1"/>
        <v>34</v>
      </c>
      <c r="BO26" s="14">
        <f t="shared" si="2"/>
        <v>48</v>
      </c>
      <c r="BP26" s="11">
        <v>5575000</v>
      </c>
      <c r="BQ26" s="11">
        <v>488580</v>
      </c>
      <c r="BR26" s="12">
        <v>7600000</v>
      </c>
      <c r="BS26" s="22">
        <f t="shared" si="3"/>
        <v>13663580</v>
      </c>
      <c r="BT26" s="16"/>
      <c r="BU26" s="14">
        <v>1</v>
      </c>
      <c r="BV26" s="16"/>
      <c r="BW26" s="11">
        <v>17149387</v>
      </c>
      <c r="BX26" s="22">
        <f t="shared" si="4"/>
        <v>17149387</v>
      </c>
    </row>
    <row r="27" spans="1:76">
      <c r="A27" s="30">
        <v>18</v>
      </c>
      <c r="B27" s="29" t="s">
        <v>7</v>
      </c>
      <c r="C27" s="19">
        <v>44214</v>
      </c>
      <c r="D27" s="5">
        <v>1</v>
      </c>
      <c r="E27" s="5">
        <v>13</v>
      </c>
      <c r="F27" s="5">
        <v>7</v>
      </c>
      <c r="G27" s="5">
        <v>1</v>
      </c>
      <c r="H27" s="5">
        <v>3</v>
      </c>
      <c r="I27" s="14">
        <v>11</v>
      </c>
      <c r="J27" s="5">
        <v>5</v>
      </c>
      <c r="K27" s="5">
        <v>22</v>
      </c>
      <c r="L27" s="20">
        <v>226</v>
      </c>
      <c r="M27" s="5">
        <v>0</v>
      </c>
      <c r="N27" s="16">
        <v>1</v>
      </c>
      <c r="O27" s="5">
        <v>15</v>
      </c>
      <c r="P27" s="16">
        <v>0</v>
      </c>
      <c r="Q27" s="5">
        <v>4</v>
      </c>
      <c r="R27" s="5">
        <v>1</v>
      </c>
      <c r="S27" s="16">
        <v>0</v>
      </c>
      <c r="T27" s="5">
        <v>4</v>
      </c>
      <c r="U27" s="14">
        <v>21</v>
      </c>
      <c r="V27" s="14">
        <v>6</v>
      </c>
      <c r="W27" s="5">
        <f t="shared" si="0"/>
        <v>27</v>
      </c>
      <c r="X27" s="5">
        <v>113</v>
      </c>
      <c r="Y27" s="5">
        <v>113</v>
      </c>
      <c r="Z27" s="23" t="s">
        <v>83</v>
      </c>
      <c r="AA27" s="5">
        <v>18</v>
      </c>
      <c r="AB27" s="5">
        <v>24</v>
      </c>
      <c r="AC27" s="5">
        <v>113</v>
      </c>
      <c r="AD27" s="5">
        <v>113</v>
      </c>
      <c r="AE27" s="5">
        <v>8</v>
      </c>
      <c r="AF27" s="16">
        <v>1</v>
      </c>
      <c r="AH27" s="16"/>
      <c r="AI27" s="5"/>
      <c r="AJ27" s="16"/>
      <c r="AK27" s="16">
        <v>1</v>
      </c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21</v>
      </c>
      <c r="BL27" s="14">
        <v>6</v>
      </c>
      <c r="BM27" s="16">
        <v>14</v>
      </c>
      <c r="BN27" s="10">
        <f t="shared" si="1"/>
        <v>27</v>
      </c>
      <c r="BO27" s="14">
        <f t="shared" si="2"/>
        <v>41</v>
      </c>
      <c r="BP27" s="11">
        <v>4700000</v>
      </c>
      <c r="BQ27" s="11">
        <v>3827210</v>
      </c>
      <c r="BR27" s="12">
        <v>11200000</v>
      </c>
      <c r="BS27" s="22">
        <f t="shared" si="3"/>
        <v>19727210</v>
      </c>
      <c r="BT27" s="16"/>
      <c r="BU27" s="14">
        <v>6</v>
      </c>
      <c r="BV27" s="16"/>
      <c r="BW27" s="11">
        <v>20426355</v>
      </c>
      <c r="BX27" s="22">
        <f t="shared" si="4"/>
        <v>20426355</v>
      </c>
    </row>
    <row r="28" spans="1:76">
      <c r="A28" s="30">
        <v>19</v>
      </c>
      <c r="B28" s="29" t="s">
        <v>1</v>
      </c>
      <c r="C28" s="18">
        <v>44215</v>
      </c>
      <c r="D28" s="5">
        <v>3</v>
      </c>
      <c r="E28" s="5">
        <v>13</v>
      </c>
      <c r="F28" s="5">
        <v>8</v>
      </c>
      <c r="G28" s="5">
        <v>0</v>
      </c>
      <c r="H28" s="5">
        <v>5</v>
      </c>
      <c r="I28" s="14">
        <v>5</v>
      </c>
      <c r="J28" s="5">
        <v>4</v>
      </c>
      <c r="K28" s="5">
        <v>13</v>
      </c>
      <c r="L28" s="20">
        <v>218</v>
      </c>
      <c r="M28" s="5">
        <v>1</v>
      </c>
      <c r="N28" s="16">
        <v>1</v>
      </c>
      <c r="O28" s="5">
        <v>19</v>
      </c>
      <c r="P28" s="16">
        <v>0</v>
      </c>
      <c r="Q28" s="5">
        <v>3</v>
      </c>
      <c r="R28" s="5">
        <v>1</v>
      </c>
      <c r="S28" s="16">
        <v>0</v>
      </c>
      <c r="T28" s="5">
        <v>2</v>
      </c>
      <c r="U28" s="14">
        <v>69</v>
      </c>
      <c r="V28" s="14">
        <v>5</v>
      </c>
      <c r="W28" s="5">
        <f t="shared" si="0"/>
        <v>74</v>
      </c>
      <c r="X28" s="5">
        <v>109</v>
      </c>
      <c r="Y28" s="5">
        <v>109</v>
      </c>
      <c r="Z28" s="23" t="s">
        <v>83</v>
      </c>
      <c r="AA28" s="5">
        <v>19</v>
      </c>
      <c r="AB28" s="5">
        <v>20</v>
      </c>
      <c r="AC28" s="5">
        <v>109</v>
      </c>
      <c r="AD28" s="5">
        <v>109</v>
      </c>
      <c r="AE28" s="5">
        <v>4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2</v>
      </c>
      <c r="BG28" s="14"/>
      <c r="BH28" s="14">
        <v>2</v>
      </c>
      <c r="BI28" s="14"/>
      <c r="BJ28" s="14"/>
      <c r="BK28" s="14">
        <v>69</v>
      </c>
      <c r="BL28" s="14">
        <v>5</v>
      </c>
      <c r="BM28" s="16">
        <v>9</v>
      </c>
      <c r="BN28" s="10">
        <f t="shared" si="1"/>
        <v>74</v>
      </c>
      <c r="BO28" s="14">
        <f t="shared" si="2"/>
        <v>83</v>
      </c>
      <c r="BP28" s="11">
        <v>163200000</v>
      </c>
      <c r="BQ28" s="11">
        <v>3354470</v>
      </c>
      <c r="BR28" s="12">
        <v>6800000</v>
      </c>
      <c r="BS28" s="22">
        <f t="shared" si="3"/>
        <v>173354470</v>
      </c>
      <c r="BT28" s="16"/>
      <c r="BU28" s="14">
        <v>4</v>
      </c>
      <c r="BV28" s="16"/>
      <c r="BW28" s="11">
        <v>60732707</v>
      </c>
      <c r="BX28" s="22">
        <f t="shared" si="4"/>
        <v>60732707</v>
      </c>
    </row>
    <row r="29" spans="1:76">
      <c r="A29" s="30">
        <v>20</v>
      </c>
      <c r="B29" s="31" t="s">
        <v>2</v>
      </c>
      <c r="C29" s="19">
        <v>44216</v>
      </c>
      <c r="D29" s="5">
        <v>2</v>
      </c>
      <c r="E29" s="5">
        <v>13</v>
      </c>
      <c r="F29" s="5">
        <v>5</v>
      </c>
      <c r="G29" s="5">
        <v>0</v>
      </c>
      <c r="H29" s="5">
        <v>3</v>
      </c>
      <c r="I29" s="14">
        <v>9</v>
      </c>
      <c r="J29" s="5">
        <v>6</v>
      </c>
      <c r="K29" s="5">
        <v>15</v>
      </c>
      <c r="L29" s="20">
        <v>218</v>
      </c>
      <c r="M29" s="16">
        <v>0</v>
      </c>
      <c r="N29" s="16">
        <v>2</v>
      </c>
      <c r="O29" s="14">
        <v>20</v>
      </c>
      <c r="P29" s="16">
        <v>0</v>
      </c>
      <c r="Q29" s="5">
        <v>5</v>
      </c>
      <c r="R29" s="5">
        <v>0</v>
      </c>
      <c r="S29" s="16">
        <v>0</v>
      </c>
      <c r="T29" s="16">
        <v>3</v>
      </c>
      <c r="U29" s="14">
        <v>33</v>
      </c>
      <c r="V29" s="14">
        <v>3</v>
      </c>
      <c r="W29" s="5">
        <f t="shared" si="0"/>
        <v>36</v>
      </c>
      <c r="X29" s="5">
        <v>109</v>
      </c>
      <c r="Y29" s="5">
        <v>109</v>
      </c>
      <c r="Z29" s="23" t="s">
        <v>83</v>
      </c>
      <c r="AA29" s="5">
        <v>21</v>
      </c>
      <c r="AB29" s="5">
        <v>17</v>
      </c>
      <c r="AC29" s="5">
        <v>109</v>
      </c>
      <c r="AD29" s="5">
        <v>109</v>
      </c>
      <c r="AE29" s="5">
        <v>8</v>
      </c>
      <c r="AF29" s="16">
        <v>1</v>
      </c>
      <c r="AH29" s="16"/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2</v>
      </c>
      <c r="BG29" s="14"/>
      <c r="BH29" s="14">
        <v>3</v>
      </c>
      <c r="BI29" s="14"/>
      <c r="BJ29" s="14"/>
      <c r="BK29" s="14">
        <v>33</v>
      </c>
      <c r="BL29" s="14">
        <v>3</v>
      </c>
      <c r="BM29" s="16">
        <v>40</v>
      </c>
      <c r="BN29" s="10">
        <f t="shared" si="1"/>
        <v>36</v>
      </c>
      <c r="BO29" s="14">
        <f t="shared" si="2"/>
        <v>76</v>
      </c>
      <c r="BP29" s="11">
        <v>9700000</v>
      </c>
      <c r="BQ29" s="11">
        <v>1063920</v>
      </c>
      <c r="BR29" s="12">
        <v>26375000</v>
      </c>
      <c r="BS29" s="22">
        <f t="shared" si="3"/>
        <v>37138920</v>
      </c>
      <c r="BT29" s="16"/>
      <c r="BU29" s="14">
        <v>3</v>
      </c>
      <c r="BV29" s="16"/>
      <c r="BW29" s="11">
        <v>9945427</v>
      </c>
      <c r="BX29" s="22">
        <f t="shared" si="4"/>
        <v>9945427</v>
      </c>
    </row>
    <row r="30" spans="1:76">
      <c r="A30" s="30">
        <v>21</v>
      </c>
      <c r="B30" s="29" t="s">
        <v>3</v>
      </c>
      <c r="C30" s="18">
        <v>44217</v>
      </c>
      <c r="D30" s="16">
        <v>3</v>
      </c>
      <c r="E30" s="14">
        <v>14</v>
      </c>
      <c r="F30" s="14">
        <v>13</v>
      </c>
      <c r="G30" s="5">
        <v>1</v>
      </c>
      <c r="H30" s="14">
        <v>6</v>
      </c>
      <c r="I30" s="14">
        <v>6</v>
      </c>
      <c r="J30" s="14">
        <v>2</v>
      </c>
      <c r="K30" s="14">
        <v>13</v>
      </c>
      <c r="L30" s="20">
        <v>224</v>
      </c>
      <c r="M30" s="16">
        <v>0</v>
      </c>
      <c r="N30" s="16">
        <v>2</v>
      </c>
      <c r="O30" s="14">
        <v>27</v>
      </c>
      <c r="P30" s="16">
        <v>0</v>
      </c>
      <c r="Q30" s="5">
        <v>2</v>
      </c>
      <c r="R30" s="5">
        <v>0</v>
      </c>
      <c r="S30" s="16">
        <v>0</v>
      </c>
      <c r="T30" s="21">
        <v>3</v>
      </c>
      <c r="U30" s="14">
        <v>35</v>
      </c>
      <c r="V30" s="14">
        <v>3</v>
      </c>
      <c r="W30" s="5">
        <f t="shared" si="0"/>
        <v>38</v>
      </c>
      <c r="X30" s="14">
        <v>112</v>
      </c>
      <c r="Y30" s="14">
        <v>112</v>
      </c>
      <c r="Z30" s="23" t="s">
        <v>83</v>
      </c>
      <c r="AA30" s="14">
        <v>16</v>
      </c>
      <c r="AB30" s="14">
        <v>21</v>
      </c>
      <c r="AC30" s="14">
        <v>112</v>
      </c>
      <c r="AD30" s="14">
        <v>112</v>
      </c>
      <c r="AE30" s="14">
        <v>7</v>
      </c>
      <c r="AF30" s="16">
        <v>1</v>
      </c>
      <c r="AH30" s="16"/>
      <c r="AI30" s="5"/>
      <c r="AJ30" s="14"/>
      <c r="AK30" s="16"/>
      <c r="AL30" s="16">
        <v>1</v>
      </c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3</v>
      </c>
      <c r="BG30" s="14"/>
      <c r="BH30" s="14">
        <v>4</v>
      </c>
      <c r="BI30" s="14"/>
      <c r="BJ30" s="14"/>
      <c r="BK30" s="14">
        <v>35</v>
      </c>
      <c r="BL30" s="14">
        <v>3</v>
      </c>
      <c r="BM30" s="16">
        <v>11</v>
      </c>
      <c r="BN30" s="10">
        <f t="shared" si="1"/>
        <v>38</v>
      </c>
      <c r="BO30" s="14">
        <f t="shared" si="2"/>
        <v>49</v>
      </c>
      <c r="BP30" s="11">
        <v>8125000</v>
      </c>
      <c r="BQ30" s="11">
        <v>1806200</v>
      </c>
      <c r="BR30" s="12">
        <v>6675000</v>
      </c>
      <c r="BS30" s="22">
        <f t="shared" si="3"/>
        <v>16606200</v>
      </c>
      <c r="BT30" s="16"/>
      <c r="BU30" s="14">
        <v>2</v>
      </c>
      <c r="BV30" s="16"/>
      <c r="BW30" s="11">
        <v>18112279</v>
      </c>
      <c r="BX30" s="22">
        <f t="shared" si="4"/>
        <v>18112279</v>
      </c>
    </row>
    <row r="31" spans="1:76">
      <c r="A31" s="30">
        <v>22</v>
      </c>
      <c r="B31" s="29" t="s">
        <v>4</v>
      </c>
      <c r="C31" s="19">
        <v>44218</v>
      </c>
      <c r="D31" s="16">
        <v>3</v>
      </c>
      <c r="E31" s="14">
        <v>19</v>
      </c>
      <c r="F31" s="14">
        <v>8</v>
      </c>
      <c r="G31" s="5">
        <v>1</v>
      </c>
      <c r="H31" s="14">
        <v>3</v>
      </c>
      <c r="I31" s="14">
        <v>13</v>
      </c>
      <c r="J31" s="14">
        <v>5</v>
      </c>
      <c r="K31" s="14">
        <v>11</v>
      </c>
      <c r="L31" s="20">
        <v>234</v>
      </c>
      <c r="M31" s="16">
        <v>1</v>
      </c>
      <c r="N31" s="16">
        <v>0</v>
      </c>
      <c r="O31" s="14">
        <v>25</v>
      </c>
      <c r="P31" s="16">
        <v>0</v>
      </c>
      <c r="Q31" s="14">
        <v>3</v>
      </c>
      <c r="R31" s="5">
        <v>2</v>
      </c>
      <c r="S31" s="16">
        <v>0</v>
      </c>
      <c r="T31" s="14">
        <v>4</v>
      </c>
      <c r="U31" s="14">
        <v>46</v>
      </c>
      <c r="V31" s="14">
        <v>0</v>
      </c>
      <c r="W31" s="5">
        <f t="shared" si="0"/>
        <v>46</v>
      </c>
      <c r="X31" s="14">
        <v>117</v>
      </c>
      <c r="Y31" s="14">
        <v>117</v>
      </c>
      <c r="Z31" s="23" t="s">
        <v>83</v>
      </c>
      <c r="AA31" s="14">
        <v>26</v>
      </c>
      <c r="AB31" s="14">
        <v>17</v>
      </c>
      <c r="AC31" s="14">
        <v>117</v>
      </c>
      <c r="AD31" s="14">
        <v>117</v>
      </c>
      <c r="AE31" s="14">
        <v>10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>
        <v>3</v>
      </c>
      <c r="BG31" s="14"/>
      <c r="BH31" s="14">
        <v>3</v>
      </c>
      <c r="BI31" s="14"/>
      <c r="BJ31" s="14"/>
      <c r="BK31" s="14">
        <v>46</v>
      </c>
      <c r="BL31" s="14">
        <v>0</v>
      </c>
      <c r="BM31" s="16">
        <v>5</v>
      </c>
      <c r="BN31" s="10">
        <f t="shared" si="1"/>
        <v>46</v>
      </c>
      <c r="BO31" s="14">
        <f t="shared" si="2"/>
        <v>51</v>
      </c>
      <c r="BP31" s="11">
        <v>8050000</v>
      </c>
      <c r="BQ31" s="11">
        <v>2134600</v>
      </c>
      <c r="BR31" s="12">
        <v>0</v>
      </c>
      <c r="BS31" s="22">
        <f t="shared" si="3"/>
        <v>10184600</v>
      </c>
      <c r="BT31" s="16"/>
      <c r="BU31" s="14">
        <v>5</v>
      </c>
      <c r="BV31" s="16"/>
      <c r="BW31" s="11">
        <v>38369470</v>
      </c>
      <c r="BX31" s="22">
        <f t="shared" si="4"/>
        <v>38369470</v>
      </c>
    </row>
    <row r="32" spans="1:76">
      <c r="A32" s="30">
        <v>23</v>
      </c>
      <c r="B32" s="29" t="s">
        <v>5</v>
      </c>
      <c r="C32" s="18">
        <v>44219</v>
      </c>
      <c r="D32" s="16">
        <v>5</v>
      </c>
      <c r="E32" s="14">
        <v>16</v>
      </c>
      <c r="F32" s="14">
        <v>7</v>
      </c>
      <c r="G32" s="5">
        <v>1</v>
      </c>
      <c r="H32" s="14">
        <v>3</v>
      </c>
      <c r="I32" s="14">
        <v>5</v>
      </c>
      <c r="J32" s="14">
        <v>4</v>
      </c>
      <c r="K32" s="14">
        <v>15</v>
      </c>
      <c r="L32" s="20">
        <v>216</v>
      </c>
      <c r="M32" s="16">
        <v>0</v>
      </c>
      <c r="N32" s="16">
        <v>0</v>
      </c>
      <c r="O32" s="14">
        <v>29</v>
      </c>
      <c r="P32" s="16">
        <v>0</v>
      </c>
      <c r="Q32" s="14">
        <v>4</v>
      </c>
      <c r="R32" s="14">
        <v>0</v>
      </c>
      <c r="S32" s="16">
        <v>0</v>
      </c>
      <c r="T32" s="14">
        <v>1</v>
      </c>
      <c r="U32" s="14">
        <v>28</v>
      </c>
      <c r="V32" s="14">
        <v>0</v>
      </c>
      <c r="W32" s="5">
        <f t="shared" si="0"/>
        <v>28</v>
      </c>
      <c r="X32" s="14">
        <v>108</v>
      </c>
      <c r="Y32" s="14">
        <v>108</v>
      </c>
      <c r="Z32" s="23" t="s">
        <v>83</v>
      </c>
      <c r="AA32" s="14">
        <v>28</v>
      </c>
      <c r="AB32" s="14">
        <v>13</v>
      </c>
      <c r="AC32" s="14">
        <v>108</v>
      </c>
      <c r="AD32" s="14">
        <v>108</v>
      </c>
      <c r="AE32" s="14">
        <v>8</v>
      </c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/>
      <c r="BG32" s="14"/>
      <c r="BH32" s="27">
        <v>0</v>
      </c>
      <c r="BI32" s="14"/>
      <c r="BJ32" s="14"/>
      <c r="BK32" s="14">
        <v>28</v>
      </c>
      <c r="BL32" s="14">
        <v>0</v>
      </c>
      <c r="BM32" s="16">
        <v>6</v>
      </c>
      <c r="BN32" s="10">
        <f t="shared" si="1"/>
        <v>28</v>
      </c>
      <c r="BO32" s="14">
        <f t="shared" si="2"/>
        <v>34</v>
      </c>
      <c r="BP32" s="11">
        <v>6475000</v>
      </c>
      <c r="BQ32" s="11">
        <v>3694500</v>
      </c>
      <c r="BR32" s="12">
        <v>0</v>
      </c>
      <c r="BS32" s="22">
        <f t="shared" si="3"/>
        <v>10169500</v>
      </c>
      <c r="BT32" s="16"/>
      <c r="BU32" s="14">
        <v>6</v>
      </c>
      <c r="BV32" s="16"/>
      <c r="BW32" s="11">
        <v>65639775</v>
      </c>
      <c r="BX32" s="22">
        <f t="shared" si="4"/>
        <v>65639775</v>
      </c>
    </row>
    <row r="33" spans="1:76">
      <c r="A33" s="30">
        <v>24</v>
      </c>
      <c r="B33" s="29" t="s">
        <v>6</v>
      </c>
      <c r="C33" s="19">
        <v>44220</v>
      </c>
      <c r="D33" s="14">
        <v>3</v>
      </c>
      <c r="E33" s="14">
        <v>7</v>
      </c>
      <c r="F33" s="14">
        <v>10</v>
      </c>
      <c r="G33" s="5">
        <v>2</v>
      </c>
      <c r="H33" s="14">
        <v>3</v>
      </c>
      <c r="I33" s="14">
        <v>7</v>
      </c>
      <c r="J33" s="14">
        <v>4</v>
      </c>
      <c r="K33" s="14">
        <v>19</v>
      </c>
      <c r="L33" s="20">
        <v>216</v>
      </c>
      <c r="M33" s="16">
        <v>1</v>
      </c>
      <c r="N33" s="16">
        <v>0</v>
      </c>
      <c r="O33" s="14">
        <v>27</v>
      </c>
      <c r="P33" s="16">
        <v>0</v>
      </c>
      <c r="Q33" s="16">
        <v>3</v>
      </c>
      <c r="R33" s="16">
        <v>0</v>
      </c>
      <c r="S33" s="16">
        <v>0</v>
      </c>
      <c r="T33" s="14">
        <v>2</v>
      </c>
      <c r="U33" s="14">
        <v>53</v>
      </c>
      <c r="V33" s="14">
        <v>9</v>
      </c>
      <c r="W33" s="5">
        <f t="shared" si="0"/>
        <v>62</v>
      </c>
      <c r="X33" s="14">
        <v>108</v>
      </c>
      <c r="Y33" s="14">
        <v>108</v>
      </c>
      <c r="Z33" s="23" t="s">
        <v>83</v>
      </c>
      <c r="AA33" s="14">
        <v>20</v>
      </c>
      <c r="AB33" s="14">
        <v>11</v>
      </c>
      <c r="AC33" s="14">
        <v>108</v>
      </c>
      <c r="AD33" s="14">
        <v>108</v>
      </c>
      <c r="AE33" s="14">
        <v>9</v>
      </c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6</v>
      </c>
      <c r="BI33" s="14"/>
      <c r="BJ33" s="14"/>
      <c r="BK33" s="14">
        <v>53</v>
      </c>
      <c r="BL33" s="14">
        <v>9</v>
      </c>
      <c r="BM33" s="16">
        <v>44</v>
      </c>
      <c r="BN33" s="10">
        <f t="shared" si="1"/>
        <v>62</v>
      </c>
      <c r="BO33" s="14">
        <f t="shared" si="2"/>
        <v>106</v>
      </c>
      <c r="BP33" s="11">
        <v>14075000</v>
      </c>
      <c r="BQ33" s="11">
        <v>5265420</v>
      </c>
      <c r="BR33" s="12">
        <v>21225000</v>
      </c>
      <c r="BS33" s="22">
        <f t="shared" si="3"/>
        <v>40565420</v>
      </c>
      <c r="BT33" s="16"/>
      <c r="BU33" s="14">
        <v>9</v>
      </c>
      <c r="BV33" s="16"/>
      <c r="BW33" s="11">
        <v>125658708</v>
      </c>
      <c r="BX33" s="22">
        <f t="shared" si="4"/>
        <v>125658708</v>
      </c>
    </row>
    <row r="34" spans="1:76">
      <c r="A34" s="30">
        <v>25</v>
      </c>
      <c r="B34" s="29" t="s">
        <v>7</v>
      </c>
      <c r="C34" s="18">
        <v>44221</v>
      </c>
      <c r="D34" s="14">
        <v>4</v>
      </c>
      <c r="E34" s="14">
        <v>14</v>
      </c>
      <c r="F34" s="14">
        <v>8</v>
      </c>
      <c r="G34" s="16">
        <v>0</v>
      </c>
      <c r="H34" s="14">
        <v>5</v>
      </c>
      <c r="I34" s="14">
        <v>10</v>
      </c>
      <c r="J34" s="14">
        <v>5</v>
      </c>
      <c r="K34" s="14">
        <v>9</v>
      </c>
      <c r="L34" s="20">
        <v>212</v>
      </c>
      <c r="M34" s="16">
        <v>0</v>
      </c>
      <c r="N34" s="16">
        <v>0</v>
      </c>
      <c r="O34" s="27">
        <v>32</v>
      </c>
      <c r="P34" s="16">
        <v>0</v>
      </c>
      <c r="Q34" s="14">
        <v>4</v>
      </c>
      <c r="R34" s="14">
        <v>1</v>
      </c>
      <c r="S34" s="16">
        <v>0</v>
      </c>
      <c r="T34" s="14">
        <v>5</v>
      </c>
      <c r="U34" s="14">
        <v>35</v>
      </c>
      <c r="V34" s="14">
        <v>5</v>
      </c>
      <c r="W34" s="5">
        <f t="shared" si="0"/>
        <v>40</v>
      </c>
      <c r="X34" s="14">
        <v>106</v>
      </c>
      <c r="Y34" s="14">
        <v>106</v>
      </c>
      <c r="Z34" s="23" t="s">
        <v>83</v>
      </c>
      <c r="AA34" s="14">
        <v>14</v>
      </c>
      <c r="AB34" s="14">
        <v>16</v>
      </c>
      <c r="AC34" s="14">
        <v>106</v>
      </c>
      <c r="AD34" s="14">
        <v>106</v>
      </c>
      <c r="AE34" s="14">
        <v>11</v>
      </c>
      <c r="AF34" s="16"/>
      <c r="AH34" s="16">
        <v>1</v>
      </c>
      <c r="AI34" s="5"/>
      <c r="AJ34" s="16">
        <v>1</v>
      </c>
      <c r="AK34" s="16"/>
      <c r="AL34" s="16"/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>
        <v>1</v>
      </c>
      <c r="AY34" s="17">
        <v>1</v>
      </c>
      <c r="AZ34" s="14"/>
      <c r="BA34" s="14"/>
      <c r="BB34" s="14"/>
      <c r="BC34" s="14"/>
      <c r="BD34" s="14"/>
      <c r="BE34" s="14"/>
      <c r="BF34" s="14">
        <v>3</v>
      </c>
      <c r="BG34" s="14"/>
      <c r="BH34" s="14">
        <v>4</v>
      </c>
      <c r="BI34" s="14"/>
      <c r="BJ34" s="14"/>
      <c r="BK34" s="14">
        <v>35</v>
      </c>
      <c r="BL34" s="14">
        <v>5</v>
      </c>
      <c r="BM34" s="16">
        <v>2</v>
      </c>
      <c r="BN34" s="10">
        <f t="shared" si="1"/>
        <v>40</v>
      </c>
      <c r="BO34" s="14">
        <f t="shared" si="2"/>
        <v>42</v>
      </c>
      <c r="BP34" s="11">
        <v>6750000</v>
      </c>
      <c r="BQ34" s="11">
        <v>3204045</v>
      </c>
      <c r="BR34" s="12">
        <v>1750000</v>
      </c>
      <c r="BS34" s="22">
        <f t="shared" si="3"/>
        <v>11704045</v>
      </c>
      <c r="BT34" s="16"/>
      <c r="BU34" s="14">
        <v>4</v>
      </c>
      <c r="BV34" s="16"/>
      <c r="BW34" s="11">
        <v>94061693</v>
      </c>
      <c r="BX34" s="22">
        <f t="shared" si="4"/>
        <v>94061693</v>
      </c>
    </row>
    <row r="35" spans="1:76">
      <c r="A35" s="30">
        <v>26</v>
      </c>
      <c r="B35" s="29" t="s">
        <v>1</v>
      </c>
      <c r="C35" s="19">
        <v>44222</v>
      </c>
      <c r="D35" s="14">
        <v>1</v>
      </c>
      <c r="E35" s="14">
        <v>16</v>
      </c>
      <c r="F35" s="14">
        <v>9</v>
      </c>
      <c r="G35" s="16">
        <v>1</v>
      </c>
      <c r="H35" s="14">
        <v>13</v>
      </c>
      <c r="I35" s="14">
        <v>6</v>
      </c>
      <c r="J35" s="14">
        <v>3</v>
      </c>
      <c r="K35" s="14">
        <v>16</v>
      </c>
      <c r="L35" s="20">
        <v>220</v>
      </c>
      <c r="M35" s="16">
        <v>0</v>
      </c>
      <c r="N35" s="16">
        <v>0</v>
      </c>
      <c r="O35" s="14">
        <v>23</v>
      </c>
      <c r="P35" s="16">
        <v>2</v>
      </c>
      <c r="Q35" s="14">
        <v>6</v>
      </c>
      <c r="R35" s="16">
        <v>0</v>
      </c>
      <c r="S35" s="16">
        <v>0</v>
      </c>
      <c r="T35" s="16">
        <v>4</v>
      </c>
      <c r="U35" s="14">
        <v>39</v>
      </c>
      <c r="V35" s="14">
        <v>5</v>
      </c>
      <c r="W35" s="5">
        <f t="shared" si="0"/>
        <v>44</v>
      </c>
      <c r="X35" s="14">
        <v>110</v>
      </c>
      <c r="Y35" s="14">
        <v>110</v>
      </c>
      <c r="Z35" s="23" t="s">
        <v>83</v>
      </c>
      <c r="AA35" s="14">
        <v>21</v>
      </c>
      <c r="AB35" s="14">
        <v>12</v>
      </c>
      <c r="AC35" s="14">
        <v>110</v>
      </c>
      <c r="AD35" s="14">
        <v>110</v>
      </c>
      <c r="AE35" s="14">
        <v>11</v>
      </c>
      <c r="AF35" s="16"/>
      <c r="AH35" s="16">
        <v>1</v>
      </c>
      <c r="AI35" s="5"/>
      <c r="AJ35" s="14"/>
      <c r="AK35" s="16"/>
      <c r="AL35" s="16">
        <v>1</v>
      </c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3</v>
      </c>
      <c r="BG35" s="14"/>
      <c r="BH35" s="14">
        <v>12</v>
      </c>
      <c r="BI35" s="14"/>
      <c r="BJ35" s="14"/>
      <c r="BK35" s="14">
        <v>39</v>
      </c>
      <c r="BL35" s="14">
        <v>5</v>
      </c>
      <c r="BM35" s="16">
        <v>3</v>
      </c>
      <c r="BN35" s="10">
        <f t="shared" si="1"/>
        <v>44</v>
      </c>
      <c r="BO35" s="14">
        <f t="shared" si="2"/>
        <v>47</v>
      </c>
      <c r="BP35" s="11">
        <v>7725000</v>
      </c>
      <c r="BQ35" s="11">
        <v>2456850</v>
      </c>
      <c r="BR35" s="12">
        <v>3150000</v>
      </c>
      <c r="BS35" s="22">
        <f t="shared" si="3"/>
        <v>13331850</v>
      </c>
      <c r="BT35" s="16"/>
      <c r="BU35" s="14">
        <v>5</v>
      </c>
      <c r="BV35" s="16"/>
      <c r="BW35" s="11">
        <v>21878383</v>
      </c>
      <c r="BX35" s="22">
        <f t="shared" si="4"/>
        <v>21878383</v>
      </c>
    </row>
    <row r="36" spans="1:76">
      <c r="A36" s="30">
        <v>27</v>
      </c>
      <c r="B36" s="31" t="s">
        <v>2</v>
      </c>
      <c r="C36" s="18">
        <v>44223</v>
      </c>
      <c r="D36" s="16">
        <v>2</v>
      </c>
      <c r="E36" s="14">
        <v>20</v>
      </c>
      <c r="F36" s="14">
        <v>9</v>
      </c>
      <c r="G36" s="16">
        <v>0</v>
      </c>
      <c r="H36" s="14">
        <v>4</v>
      </c>
      <c r="I36" s="14">
        <v>6</v>
      </c>
      <c r="J36" s="14">
        <v>7</v>
      </c>
      <c r="K36" s="14">
        <v>19</v>
      </c>
      <c r="L36" s="20">
        <v>224</v>
      </c>
      <c r="M36" s="16">
        <v>0</v>
      </c>
      <c r="N36" s="16">
        <v>0</v>
      </c>
      <c r="O36" s="14">
        <v>22</v>
      </c>
      <c r="P36" s="16">
        <v>0</v>
      </c>
      <c r="Q36" s="16">
        <v>3</v>
      </c>
      <c r="R36" s="14">
        <v>0</v>
      </c>
      <c r="S36" s="16">
        <v>0</v>
      </c>
      <c r="T36" s="16">
        <v>3</v>
      </c>
      <c r="U36" s="14">
        <v>33</v>
      </c>
      <c r="V36" s="14">
        <v>4</v>
      </c>
      <c r="W36" s="5">
        <f t="shared" si="0"/>
        <v>37</v>
      </c>
      <c r="X36" s="14">
        <v>112</v>
      </c>
      <c r="Y36" s="14">
        <v>112</v>
      </c>
      <c r="Z36" s="23" t="s">
        <v>83</v>
      </c>
      <c r="AA36" s="14">
        <v>25</v>
      </c>
      <c r="AB36" s="14">
        <v>21</v>
      </c>
      <c r="AC36" s="14">
        <v>112</v>
      </c>
      <c r="AD36" s="14">
        <v>112</v>
      </c>
      <c r="AE36" s="14">
        <v>7</v>
      </c>
      <c r="AF36" s="16"/>
      <c r="AH36" s="16">
        <v>2</v>
      </c>
      <c r="AI36" s="5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6</v>
      </c>
      <c r="BI36" s="14"/>
      <c r="BJ36" s="14"/>
      <c r="BK36" s="14">
        <v>33</v>
      </c>
      <c r="BL36" s="14">
        <v>4</v>
      </c>
      <c r="BM36" s="16">
        <v>29</v>
      </c>
      <c r="BN36" s="10">
        <f t="shared" si="1"/>
        <v>37</v>
      </c>
      <c r="BO36" s="14">
        <f t="shared" si="2"/>
        <v>66</v>
      </c>
      <c r="BP36" s="11">
        <v>17025000</v>
      </c>
      <c r="BQ36" s="11">
        <v>2054375</v>
      </c>
      <c r="BR36" s="12">
        <v>14500000</v>
      </c>
      <c r="BS36" s="22">
        <f t="shared" si="3"/>
        <v>33579375</v>
      </c>
      <c r="BT36" s="16"/>
      <c r="BU36" s="14">
        <v>4</v>
      </c>
      <c r="BV36" s="16"/>
      <c r="BW36" s="11">
        <v>16104889</v>
      </c>
      <c r="BX36" s="22">
        <f t="shared" si="4"/>
        <v>16104889</v>
      </c>
    </row>
    <row r="37" spans="1:76">
      <c r="A37" s="30">
        <v>28</v>
      </c>
      <c r="B37" s="29" t="s">
        <v>3</v>
      </c>
      <c r="C37" s="19">
        <v>44224</v>
      </c>
      <c r="D37" s="16">
        <v>2</v>
      </c>
      <c r="E37" s="14">
        <v>15</v>
      </c>
      <c r="F37" s="14">
        <v>6</v>
      </c>
      <c r="G37" s="16">
        <v>1</v>
      </c>
      <c r="H37" s="14">
        <v>6</v>
      </c>
      <c r="I37" s="14">
        <v>12</v>
      </c>
      <c r="J37" s="14">
        <v>5</v>
      </c>
      <c r="K37" s="14">
        <v>12</v>
      </c>
      <c r="L37" s="20">
        <v>228</v>
      </c>
      <c r="M37" s="16">
        <v>1</v>
      </c>
      <c r="N37" s="16">
        <v>1</v>
      </c>
      <c r="O37" s="14">
        <v>30</v>
      </c>
      <c r="P37" s="16">
        <v>0</v>
      </c>
      <c r="Q37" s="16">
        <v>5</v>
      </c>
      <c r="R37" s="16">
        <v>0</v>
      </c>
      <c r="S37" s="16">
        <v>0</v>
      </c>
      <c r="T37" s="16">
        <v>5</v>
      </c>
      <c r="U37" s="14">
        <v>49</v>
      </c>
      <c r="V37" s="14">
        <v>6</v>
      </c>
      <c r="W37" s="5">
        <f t="shared" si="0"/>
        <v>55</v>
      </c>
      <c r="X37" s="14">
        <v>114</v>
      </c>
      <c r="Y37" s="14">
        <v>114</v>
      </c>
      <c r="Z37" s="23" t="s">
        <v>83</v>
      </c>
      <c r="AA37" s="14">
        <v>25</v>
      </c>
      <c r="AB37" s="14">
        <v>15</v>
      </c>
      <c r="AC37" s="14">
        <v>114</v>
      </c>
      <c r="AD37" s="14">
        <v>114</v>
      </c>
      <c r="AE37" s="14">
        <v>12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8</v>
      </c>
      <c r="BI37" s="14"/>
      <c r="BJ37" s="14"/>
      <c r="BK37" s="14">
        <v>49</v>
      </c>
      <c r="BL37" s="14">
        <v>6</v>
      </c>
      <c r="BM37" s="16">
        <v>14</v>
      </c>
      <c r="BN37" s="10">
        <f t="shared" si="1"/>
        <v>55</v>
      </c>
      <c r="BO37" s="14">
        <f t="shared" si="2"/>
        <v>69</v>
      </c>
      <c r="BP37" s="11">
        <v>7300000</v>
      </c>
      <c r="BQ37" s="11">
        <v>3119990</v>
      </c>
      <c r="BR37" s="12">
        <v>8500000</v>
      </c>
      <c r="BS37" s="22">
        <f t="shared" si="3"/>
        <v>18919990</v>
      </c>
      <c r="BT37" s="16"/>
      <c r="BU37" s="14">
        <v>6</v>
      </c>
      <c r="BV37" s="16"/>
      <c r="BW37" s="11">
        <v>79359313</v>
      </c>
      <c r="BX37" s="22">
        <f t="shared" si="4"/>
        <v>79359313</v>
      </c>
    </row>
    <row r="38" spans="1:76">
      <c r="A38" s="30">
        <v>29</v>
      </c>
      <c r="B38" s="29" t="s">
        <v>4</v>
      </c>
      <c r="C38" s="18">
        <v>44225</v>
      </c>
      <c r="D38" s="16">
        <v>1</v>
      </c>
      <c r="E38" s="14">
        <v>17</v>
      </c>
      <c r="F38" s="14">
        <v>5</v>
      </c>
      <c r="G38" s="16">
        <v>0</v>
      </c>
      <c r="H38" s="14">
        <v>7</v>
      </c>
      <c r="I38" s="14">
        <v>10</v>
      </c>
      <c r="J38" s="14">
        <v>3</v>
      </c>
      <c r="K38" s="14">
        <v>12</v>
      </c>
      <c r="L38" s="20">
        <v>218</v>
      </c>
      <c r="M38" s="16">
        <v>0</v>
      </c>
      <c r="N38" s="16">
        <v>0</v>
      </c>
      <c r="O38" s="14">
        <v>28</v>
      </c>
      <c r="P38" s="16">
        <v>0</v>
      </c>
      <c r="Q38" s="16">
        <v>3</v>
      </c>
      <c r="R38" s="16">
        <v>2</v>
      </c>
      <c r="S38" s="16">
        <v>0</v>
      </c>
      <c r="T38" s="14">
        <v>4</v>
      </c>
      <c r="U38" s="14">
        <v>35</v>
      </c>
      <c r="V38" s="14">
        <v>4</v>
      </c>
      <c r="W38" s="5">
        <f t="shared" si="0"/>
        <v>39</v>
      </c>
      <c r="X38" s="14">
        <v>109</v>
      </c>
      <c r="Y38" s="14">
        <v>109</v>
      </c>
      <c r="Z38" s="23" t="s">
        <v>83</v>
      </c>
      <c r="AA38" s="14">
        <v>24</v>
      </c>
      <c r="AB38" s="14">
        <v>15</v>
      </c>
      <c r="AC38" s="14">
        <v>109</v>
      </c>
      <c r="AD38" s="14">
        <v>109</v>
      </c>
      <c r="AE38" s="14">
        <v>5</v>
      </c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2</v>
      </c>
      <c r="BI38" s="14"/>
      <c r="BJ38" s="14"/>
      <c r="BK38" s="14">
        <v>35</v>
      </c>
      <c r="BL38" s="14">
        <v>4</v>
      </c>
      <c r="BM38" s="16">
        <v>0</v>
      </c>
      <c r="BN38" s="10">
        <f t="shared" si="1"/>
        <v>39</v>
      </c>
      <c r="BO38" s="14">
        <f t="shared" si="2"/>
        <v>39</v>
      </c>
      <c r="BP38" s="11">
        <v>6775000</v>
      </c>
      <c r="BQ38" s="11">
        <v>1477890</v>
      </c>
      <c r="BR38" s="12">
        <v>0</v>
      </c>
      <c r="BS38" s="22">
        <f t="shared" si="3"/>
        <v>8252890</v>
      </c>
      <c r="BT38" s="16"/>
      <c r="BU38" s="14">
        <v>4</v>
      </c>
      <c r="BV38" s="16"/>
      <c r="BW38" s="11">
        <v>14182852</v>
      </c>
      <c r="BX38" s="22">
        <f t="shared" si="4"/>
        <v>14182852</v>
      </c>
    </row>
    <row r="39" spans="1:76">
      <c r="A39" s="30">
        <v>30</v>
      </c>
      <c r="B39" s="29" t="s">
        <v>5</v>
      </c>
      <c r="C39" s="19">
        <v>44226</v>
      </c>
      <c r="D39" s="16">
        <v>1</v>
      </c>
      <c r="E39" s="14">
        <v>22</v>
      </c>
      <c r="F39" s="14">
        <v>7</v>
      </c>
      <c r="G39" s="16">
        <v>0</v>
      </c>
      <c r="H39" s="14">
        <v>2</v>
      </c>
      <c r="I39" s="14">
        <v>9</v>
      </c>
      <c r="J39" s="14">
        <v>3</v>
      </c>
      <c r="K39" s="14">
        <v>11</v>
      </c>
      <c r="L39" s="20">
        <v>0</v>
      </c>
      <c r="M39" s="16">
        <v>0</v>
      </c>
      <c r="N39" s="16">
        <v>0</v>
      </c>
      <c r="O39" s="14">
        <v>28</v>
      </c>
      <c r="P39" s="16">
        <v>0</v>
      </c>
      <c r="Q39" s="16">
        <v>4</v>
      </c>
      <c r="R39" s="16">
        <v>0</v>
      </c>
      <c r="S39" s="16">
        <v>0</v>
      </c>
      <c r="T39" s="14">
        <v>3</v>
      </c>
      <c r="U39" s="14">
        <v>38</v>
      </c>
      <c r="V39" s="14">
        <v>6</v>
      </c>
      <c r="W39" s="5">
        <f t="shared" si="0"/>
        <v>44</v>
      </c>
      <c r="X39" s="14">
        <v>107</v>
      </c>
      <c r="Y39" s="14">
        <v>107</v>
      </c>
      <c r="Z39" s="23" t="s">
        <v>83</v>
      </c>
      <c r="AA39" s="14">
        <v>16</v>
      </c>
      <c r="AB39" s="14">
        <v>16</v>
      </c>
      <c r="AC39" s="14">
        <v>107</v>
      </c>
      <c r="AD39" s="14">
        <v>107</v>
      </c>
      <c r="AE39" s="14">
        <v>11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6</v>
      </c>
      <c r="BI39" s="14"/>
      <c r="BJ39" s="14"/>
      <c r="BK39" s="14">
        <v>38</v>
      </c>
      <c r="BL39" s="14">
        <v>6</v>
      </c>
      <c r="BM39" s="16">
        <v>0</v>
      </c>
      <c r="BN39" s="10">
        <f t="shared" si="1"/>
        <v>44</v>
      </c>
      <c r="BO39" s="14">
        <f t="shared" si="2"/>
        <v>44</v>
      </c>
      <c r="BP39" s="11">
        <v>7075000</v>
      </c>
      <c r="BQ39" s="11">
        <v>2709465</v>
      </c>
      <c r="BR39" s="12">
        <v>0</v>
      </c>
      <c r="BS39" s="22">
        <f>SUM(BP39:BR39)</f>
        <v>9784465</v>
      </c>
      <c r="BT39" s="16"/>
      <c r="BU39" s="14">
        <v>5</v>
      </c>
      <c r="BV39" s="16"/>
      <c r="BW39" s="11">
        <v>75697648</v>
      </c>
      <c r="BX39" s="22">
        <f t="shared" si="4"/>
        <v>75697648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5">SUM(D10:D40)</f>
        <v>62</v>
      </c>
      <c r="E41" s="15">
        <f t="shared" si="5"/>
        <v>468</v>
      </c>
      <c r="F41" s="15">
        <f t="shared" si="5"/>
        <v>221</v>
      </c>
      <c r="G41" s="15">
        <f t="shared" si="5"/>
        <v>15</v>
      </c>
      <c r="H41" s="15">
        <f t="shared" si="5"/>
        <v>155</v>
      </c>
      <c r="I41" s="15">
        <f t="shared" si="5"/>
        <v>244</v>
      </c>
      <c r="J41" s="15">
        <f t="shared" si="5"/>
        <v>123</v>
      </c>
      <c r="K41" s="15">
        <f t="shared" si="5"/>
        <v>427</v>
      </c>
      <c r="L41" s="15">
        <f t="shared" si="5"/>
        <v>5984</v>
      </c>
      <c r="M41" s="15">
        <f t="shared" si="5"/>
        <v>13</v>
      </c>
      <c r="N41" s="15">
        <f t="shared" si="5"/>
        <v>8</v>
      </c>
      <c r="O41" s="15">
        <f t="shared" si="5"/>
        <v>706</v>
      </c>
      <c r="P41" s="15">
        <f t="shared" si="5"/>
        <v>2</v>
      </c>
      <c r="Q41" s="15">
        <f t="shared" si="5"/>
        <v>110</v>
      </c>
      <c r="R41" s="15">
        <f t="shared" si="5"/>
        <v>17</v>
      </c>
      <c r="S41" s="15">
        <f t="shared" si="5"/>
        <v>2</v>
      </c>
      <c r="T41" s="15">
        <f t="shared" si="5"/>
        <v>81</v>
      </c>
      <c r="U41" s="15">
        <f t="shared" si="5"/>
        <v>1190</v>
      </c>
      <c r="V41" s="15">
        <f t="shared" si="5"/>
        <v>153</v>
      </c>
      <c r="W41" s="15">
        <f t="shared" si="5"/>
        <v>1343</v>
      </c>
      <c r="X41" s="15">
        <f t="shared" si="5"/>
        <v>3199</v>
      </c>
      <c r="Y41" s="15">
        <f t="shared" si="5"/>
        <v>3199</v>
      </c>
      <c r="Z41" s="15">
        <f t="shared" si="5"/>
        <v>0</v>
      </c>
      <c r="AA41" s="15">
        <f t="shared" si="5"/>
        <v>593</v>
      </c>
      <c r="AB41" s="15">
        <f t="shared" si="5"/>
        <v>476</v>
      </c>
      <c r="AC41" s="15">
        <f t="shared" si="5"/>
        <v>3199</v>
      </c>
      <c r="AD41" s="15">
        <f t="shared" si="5"/>
        <v>3199</v>
      </c>
      <c r="AE41" s="15">
        <f t="shared" si="5"/>
        <v>232</v>
      </c>
      <c r="AF41" s="15">
        <f t="shared" si="5"/>
        <v>4</v>
      </c>
      <c r="AG41" s="15">
        <f t="shared" si="5"/>
        <v>0</v>
      </c>
      <c r="AH41" s="15">
        <f t="shared" si="5"/>
        <v>8</v>
      </c>
      <c r="AI41" s="15">
        <f t="shared" si="5"/>
        <v>0</v>
      </c>
      <c r="AJ41" s="15">
        <f t="shared" ref="AJ41:BO41" si="6">SUM(AJ10:AJ40)</f>
        <v>6</v>
      </c>
      <c r="AK41" s="15">
        <f t="shared" si="6"/>
        <v>3</v>
      </c>
      <c r="AL41" s="15">
        <f t="shared" si="6"/>
        <v>3</v>
      </c>
      <c r="AM41" s="15">
        <f t="shared" si="6"/>
        <v>0</v>
      </c>
      <c r="AN41" s="15">
        <f t="shared" si="6"/>
        <v>12</v>
      </c>
      <c r="AO41" s="15">
        <f t="shared" si="6"/>
        <v>0</v>
      </c>
      <c r="AP41" s="15">
        <f t="shared" si="6"/>
        <v>0</v>
      </c>
      <c r="AQ41" s="15">
        <f t="shared" si="6"/>
        <v>0</v>
      </c>
      <c r="AR41" s="15">
        <f t="shared" si="6"/>
        <v>0</v>
      </c>
      <c r="AS41" s="15">
        <f t="shared" si="6"/>
        <v>0</v>
      </c>
      <c r="AT41" s="15">
        <f t="shared" si="6"/>
        <v>0</v>
      </c>
      <c r="AU41" s="15">
        <f t="shared" si="6"/>
        <v>0</v>
      </c>
      <c r="AV41" s="15">
        <f t="shared" si="6"/>
        <v>0</v>
      </c>
      <c r="AW41" s="15">
        <f t="shared" si="6"/>
        <v>3</v>
      </c>
      <c r="AX41" s="15">
        <f t="shared" si="6"/>
        <v>2</v>
      </c>
      <c r="AY41" s="15">
        <f t="shared" si="6"/>
        <v>30</v>
      </c>
      <c r="AZ41" s="15">
        <f t="shared" si="6"/>
        <v>0</v>
      </c>
      <c r="BA41" s="15">
        <f t="shared" si="6"/>
        <v>0</v>
      </c>
      <c r="BB41" s="15">
        <f t="shared" si="6"/>
        <v>0</v>
      </c>
      <c r="BC41" s="15">
        <f t="shared" si="6"/>
        <v>0</v>
      </c>
      <c r="BD41" s="15">
        <f t="shared" si="6"/>
        <v>0</v>
      </c>
      <c r="BE41" s="15">
        <f t="shared" si="6"/>
        <v>2</v>
      </c>
      <c r="BF41" s="15">
        <f t="shared" si="6"/>
        <v>34</v>
      </c>
      <c r="BG41" s="15">
        <f t="shared" si="6"/>
        <v>0</v>
      </c>
      <c r="BH41" s="15">
        <f t="shared" si="6"/>
        <v>131</v>
      </c>
      <c r="BI41" s="15">
        <f t="shared" si="6"/>
        <v>0</v>
      </c>
      <c r="BJ41" s="15">
        <f t="shared" si="6"/>
        <v>0</v>
      </c>
      <c r="BK41" s="15">
        <f t="shared" si="6"/>
        <v>1190</v>
      </c>
      <c r="BL41" s="15">
        <f t="shared" si="6"/>
        <v>153</v>
      </c>
      <c r="BM41" s="15">
        <f t="shared" si="6"/>
        <v>387</v>
      </c>
      <c r="BN41" s="15">
        <f t="shared" si="6"/>
        <v>1343</v>
      </c>
      <c r="BO41" s="15">
        <f t="shared" si="6"/>
        <v>1730</v>
      </c>
      <c r="BP41" s="13">
        <f t="shared" ref="BP41:BS41" si="7">SUM(BP10:BP40)</f>
        <v>505300000</v>
      </c>
      <c r="BQ41" s="13">
        <f t="shared" si="7"/>
        <v>86841230</v>
      </c>
      <c r="BR41" s="13">
        <f t="shared" si="7"/>
        <v>253175000</v>
      </c>
      <c r="BS41" s="13">
        <f t="shared" si="7"/>
        <v>845316230</v>
      </c>
      <c r="BT41" s="24" t="s">
        <v>83</v>
      </c>
      <c r="BU41" s="32">
        <f>SUM(BU10:BU40)</f>
        <v>157</v>
      </c>
      <c r="BV41" s="24" t="s">
        <v>83</v>
      </c>
      <c r="BW41" s="13">
        <f>SUM(BW10:BW40)</f>
        <v>1465541010</v>
      </c>
      <c r="BX41" s="13">
        <f>SUM(BX10:BX40)</f>
        <v>1465541010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6B97-7D5E-4425-AFEF-BDB7014725B2}">
  <dimension ref="A1:BX46"/>
  <sheetViews>
    <sheetView tabSelected="1" zoomScaleNormal="100" workbookViewId="0">
      <pane xSplit="3" ySplit="9" topLeftCell="AO10" activePane="bottomRight" state="frozen"/>
      <selection pane="topRight" activeCell="D1" sqref="D1"/>
      <selection pane="bottomLeft" activeCell="A10" sqref="A10"/>
      <selection pane="bottomRight" activeCell="AN45" sqref="AN45"/>
    </sheetView>
  </sheetViews>
  <sheetFormatPr defaultRowHeight="14.5"/>
  <cols>
    <col min="4" max="4" width="6.1796875" customWidth="1"/>
    <col min="5" max="5" width="6.26953125" customWidth="1"/>
    <col min="6" max="6" width="5.54296875" customWidth="1"/>
    <col min="7" max="7" width="7" customWidth="1"/>
    <col min="8" max="8" width="8" customWidth="1"/>
    <col min="9" max="9" width="5.7265625" customWidth="1"/>
    <col min="10" max="10" width="8.54296875" customWidth="1"/>
    <col min="11" max="11" width="6.7265625" customWidth="1"/>
    <col min="12" max="12" width="5.1796875" customWidth="1"/>
    <col min="14" max="14" width="7.7265625" customWidth="1"/>
    <col min="15" max="15" width="5.81640625" customWidth="1"/>
    <col min="17" max="17" width="6.7265625" customWidth="1"/>
    <col min="18" max="18" width="6.26953125" customWidth="1"/>
    <col min="19" max="19" width="7.1796875" customWidth="1"/>
    <col min="20" max="20" width="6.1796875" customWidth="1"/>
    <col min="42" max="43" width="5" customWidth="1"/>
    <col min="44" max="44" width="4.26953125" customWidth="1"/>
    <col min="45" max="45" width="6.54296875" customWidth="1"/>
    <col min="47" max="47" width="6.453125" customWidth="1"/>
    <col min="48" max="49" width="5.7265625" customWidth="1"/>
    <col min="50" max="50" width="6.7265625" customWidth="1"/>
    <col min="51" max="51" width="8.1796875" customWidth="1"/>
    <col min="53" max="53" width="7.453125" customWidth="1"/>
    <col min="54" max="54" width="8.26953125" customWidth="1"/>
    <col min="55" max="55" width="5.26953125" customWidth="1"/>
    <col min="56" max="56" width="6.7265625" customWidth="1"/>
    <col min="57" max="57" width="7.81640625" customWidth="1"/>
    <col min="58" max="58" width="5.81640625" customWidth="1"/>
    <col min="59" max="59" width="7.54296875" customWidth="1"/>
    <col min="60" max="60" width="7.453125" customWidth="1"/>
    <col min="61" max="61" width="8.5429687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5.26953125" customWidth="1"/>
    <col min="73" max="73" width="7.54296875" customWidth="1"/>
    <col min="75" max="75" width="16" customWidth="1"/>
    <col min="76" max="76" width="14.7265625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109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109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109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31" t="s">
        <v>1</v>
      </c>
      <c r="C10" s="18">
        <v>44197</v>
      </c>
      <c r="D10" s="16">
        <v>2</v>
      </c>
      <c r="E10" s="5">
        <v>27</v>
      </c>
      <c r="F10" s="5">
        <v>6</v>
      </c>
      <c r="G10" s="5">
        <v>0</v>
      </c>
      <c r="H10" s="5">
        <v>2</v>
      </c>
      <c r="I10" s="5">
        <v>6</v>
      </c>
      <c r="J10" s="5">
        <v>2</v>
      </c>
      <c r="K10" s="5">
        <v>24</v>
      </c>
      <c r="L10" s="20">
        <v>216</v>
      </c>
      <c r="M10" s="16">
        <v>0</v>
      </c>
      <c r="N10" s="16">
        <v>1</v>
      </c>
      <c r="O10" s="5">
        <v>23</v>
      </c>
      <c r="P10" s="16">
        <v>1</v>
      </c>
      <c r="Q10" s="5">
        <v>2</v>
      </c>
      <c r="R10" s="5">
        <v>0</v>
      </c>
      <c r="S10" s="16">
        <v>0</v>
      </c>
      <c r="T10" s="5">
        <v>4</v>
      </c>
      <c r="U10" s="14">
        <v>49</v>
      </c>
      <c r="V10" s="14">
        <v>5</v>
      </c>
      <c r="W10" s="5">
        <f>SUM(U10:V10)</f>
        <v>54</v>
      </c>
      <c r="X10" s="5">
        <v>108</v>
      </c>
      <c r="Y10" s="5">
        <v>108</v>
      </c>
      <c r="Z10" s="23" t="s">
        <v>83</v>
      </c>
      <c r="AA10" s="5">
        <v>22</v>
      </c>
      <c r="AB10" s="5">
        <v>16</v>
      </c>
      <c r="AC10" s="5">
        <v>108</v>
      </c>
      <c r="AD10" s="5">
        <v>108</v>
      </c>
      <c r="AE10" s="5">
        <v>9</v>
      </c>
      <c r="AF10" s="16"/>
      <c r="AH10" s="16">
        <v>1</v>
      </c>
      <c r="AI10" s="5"/>
      <c r="AJ10" s="5">
        <v>1</v>
      </c>
      <c r="AK10" s="16"/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7</v>
      </c>
      <c r="BI10" s="17"/>
      <c r="BJ10" s="17"/>
      <c r="BK10" s="14">
        <v>49</v>
      </c>
      <c r="BL10" s="14">
        <v>5</v>
      </c>
      <c r="BM10" s="16">
        <v>45</v>
      </c>
      <c r="BN10" s="10">
        <f>SUM(BK10:BL10)</f>
        <v>54</v>
      </c>
      <c r="BO10" s="14">
        <f>SUM(BM10:BN10)</f>
        <v>99</v>
      </c>
      <c r="BP10" s="11">
        <v>11450000</v>
      </c>
      <c r="BQ10" s="11">
        <v>2705820</v>
      </c>
      <c r="BR10" s="12">
        <v>23450000</v>
      </c>
      <c r="BS10" s="22">
        <f>SUM(BP10:BR10)</f>
        <v>37605820</v>
      </c>
      <c r="BT10" s="16"/>
      <c r="BU10" s="14">
        <v>5</v>
      </c>
      <c r="BV10" s="16"/>
      <c r="BW10" s="11">
        <v>72839344</v>
      </c>
      <c r="BX10" s="22">
        <f>SUM(BW10)</f>
        <v>72839344</v>
      </c>
    </row>
    <row r="11" spans="1:76">
      <c r="A11" s="30">
        <v>2</v>
      </c>
      <c r="B11" s="31" t="s">
        <v>2</v>
      </c>
      <c r="C11" s="19">
        <v>44198</v>
      </c>
      <c r="D11" s="16">
        <v>5</v>
      </c>
      <c r="E11" s="5">
        <v>15</v>
      </c>
      <c r="F11" s="5">
        <v>6</v>
      </c>
      <c r="G11" s="16">
        <v>1</v>
      </c>
      <c r="H11" s="5">
        <v>3</v>
      </c>
      <c r="I11" s="5">
        <v>6</v>
      </c>
      <c r="J11" s="5">
        <v>6</v>
      </c>
      <c r="K11" s="5">
        <v>14</v>
      </c>
      <c r="L11" s="20">
        <v>186</v>
      </c>
      <c r="M11" s="16">
        <v>0</v>
      </c>
      <c r="N11" s="16">
        <v>1</v>
      </c>
      <c r="O11" s="5">
        <v>35</v>
      </c>
      <c r="P11" s="16">
        <v>0</v>
      </c>
      <c r="Q11" s="16">
        <v>3</v>
      </c>
      <c r="R11" s="5">
        <v>0</v>
      </c>
      <c r="S11" s="16">
        <v>0</v>
      </c>
      <c r="T11" s="16">
        <v>1</v>
      </c>
      <c r="U11" s="14">
        <v>36</v>
      </c>
      <c r="V11" s="14">
        <v>7</v>
      </c>
      <c r="W11" s="5">
        <f t="shared" ref="W11:W40" si="0">SUM(U11:V11)</f>
        <v>43</v>
      </c>
      <c r="X11" s="5">
        <v>93</v>
      </c>
      <c r="Y11" s="5">
        <v>93</v>
      </c>
      <c r="Z11" s="23" t="s">
        <v>83</v>
      </c>
      <c r="AA11" s="5">
        <v>24</v>
      </c>
      <c r="AB11" s="5">
        <v>23</v>
      </c>
      <c r="AC11" s="5">
        <v>93</v>
      </c>
      <c r="AD11" s="5">
        <v>93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6</v>
      </c>
      <c r="BI11" s="14"/>
      <c r="BJ11" s="14"/>
      <c r="BK11" s="14">
        <v>36</v>
      </c>
      <c r="BL11" s="14">
        <v>7</v>
      </c>
      <c r="BM11" s="16">
        <v>4</v>
      </c>
      <c r="BN11" s="10">
        <f t="shared" ref="BN11:BN40" si="1">SUM(BK11:BL11)</f>
        <v>43</v>
      </c>
      <c r="BO11" s="14">
        <f t="shared" ref="BO11:BO40" si="2">SUM(BM11:BN11)</f>
        <v>47</v>
      </c>
      <c r="BP11" s="11">
        <v>6525000</v>
      </c>
      <c r="BQ11" s="11">
        <v>4497900</v>
      </c>
      <c r="BR11" s="12">
        <v>6300000</v>
      </c>
      <c r="BS11" s="22">
        <f t="shared" ref="BS11:BS40" si="3">SUM(BP11:BR11)</f>
        <v>17322900</v>
      </c>
      <c r="BT11" s="16"/>
      <c r="BU11" s="14">
        <v>6</v>
      </c>
      <c r="BV11" s="16"/>
      <c r="BW11" s="11">
        <v>29377310</v>
      </c>
      <c r="BX11" s="22">
        <f t="shared" ref="BX11:BX40" si="4">SUM(BW11)</f>
        <v>29377310</v>
      </c>
    </row>
    <row r="12" spans="1:76">
      <c r="A12" s="30">
        <v>3</v>
      </c>
      <c r="B12" s="29" t="s">
        <v>3</v>
      </c>
      <c r="C12" s="18">
        <v>44199</v>
      </c>
      <c r="D12" s="5">
        <v>3</v>
      </c>
      <c r="E12" s="5">
        <v>13</v>
      </c>
      <c r="F12" s="5">
        <v>8</v>
      </c>
      <c r="G12" s="16">
        <v>0</v>
      </c>
      <c r="H12" s="5">
        <v>5</v>
      </c>
      <c r="I12" s="5">
        <v>11</v>
      </c>
      <c r="J12" s="5">
        <v>3</v>
      </c>
      <c r="K12" s="5">
        <v>11</v>
      </c>
      <c r="L12" s="20">
        <v>216</v>
      </c>
      <c r="M12" s="16">
        <v>0</v>
      </c>
      <c r="N12" s="16">
        <v>1</v>
      </c>
      <c r="O12" s="5">
        <v>30</v>
      </c>
      <c r="P12" s="16">
        <v>0</v>
      </c>
      <c r="Q12" s="16">
        <v>3</v>
      </c>
      <c r="R12" s="5">
        <v>1</v>
      </c>
      <c r="S12" s="16">
        <v>0</v>
      </c>
      <c r="T12" s="5">
        <v>4</v>
      </c>
      <c r="U12" s="14">
        <v>39</v>
      </c>
      <c r="V12" s="14">
        <v>8</v>
      </c>
      <c r="W12" s="5">
        <f t="shared" si="0"/>
        <v>47</v>
      </c>
      <c r="X12" s="5">
        <v>108</v>
      </c>
      <c r="Y12" s="5">
        <v>108</v>
      </c>
      <c r="Z12" s="23" t="s">
        <v>83</v>
      </c>
      <c r="AA12" s="5">
        <v>24</v>
      </c>
      <c r="AB12" s="5">
        <v>14</v>
      </c>
      <c r="AC12" s="5">
        <v>108</v>
      </c>
      <c r="AD12" s="5">
        <v>108</v>
      </c>
      <c r="AE12" s="5">
        <v>7</v>
      </c>
      <c r="AF12" s="16"/>
      <c r="AH12" s="16">
        <v>1</v>
      </c>
      <c r="AI12" s="5"/>
      <c r="AJ12" s="16"/>
      <c r="AK12" s="16"/>
      <c r="AL12" s="16">
        <v>1</v>
      </c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2</v>
      </c>
      <c r="BI12" s="14"/>
      <c r="BJ12" s="14"/>
      <c r="BK12" s="14">
        <v>39</v>
      </c>
      <c r="BL12" s="14">
        <v>8</v>
      </c>
      <c r="BM12" s="16">
        <v>2</v>
      </c>
      <c r="BN12" s="10">
        <f t="shared" si="1"/>
        <v>47</v>
      </c>
      <c r="BO12" s="14">
        <f t="shared" si="2"/>
        <v>49</v>
      </c>
      <c r="BP12" s="11">
        <v>6800000</v>
      </c>
      <c r="BQ12" s="11">
        <v>4340920</v>
      </c>
      <c r="BR12" s="12">
        <v>875000</v>
      </c>
      <c r="BS12" s="22">
        <f t="shared" si="3"/>
        <v>12015920</v>
      </c>
      <c r="BT12" s="16"/>
      <c r="BU12" s="14">
        <v>8</v>
      </c>
      <c r="BV12" s="16"/>
      <c r="BW12" s="11">
        <v>82817317</v>
      </c>
      <c r="BX12" s="22">
        <f t="shared" si="4"/>
        <v>82817317</v>
      </c>
    </row>
    <row r="13" spans="1:76">
      <c r="A13" s="30">
        <v>4</v>
      </c>
      <c r="B13" s="29" t="s">
        <v>4</v>
      </c>
      <c r="C13" s="19">
        <v>44200</v>
      </c>
      <c r="D13" s="5">
        <v>3</v>
      </c>
      <c r="E13" s="5">
        <v>16</v>
      </c>
      <c r="F13" s="5">
        <v>8</v>
      </c>
      <c r="G13" s="16">
        <v>0</v>
      </c>
      <c r="H13" s="5">
        <v>2</v>
      </c>
      <c r="I13" s="5">
        <v>11</v>
      </c>
      <c r="J13" s="5">
        <v>2</v>
      </c>
      <c r="K13" s="5">
        <v>14</v>
      </c>
      <c r="L13" s="20">
        <v>212</v>
      </c>
      <c r="M13" s="16">
        <v>1</v>
      </c>
      <c r="N13" s="16">
        <v>1</v>
      </c>
      <c r="O13" s="5">
        <v>25</v>
      </c>
      <c r="P13" s="16">
        <v>0</v>
      </c>
      <c r="Q13" s="5">
        <v>3</v>
      </c>
      <c r="R13" s="5">
        <v>1</v>
      </c>
      <c r="S13" s="16">
        <v>0</v>
      </c>
      <c r="T13" s="5">
        <v>1</v>
      </c>
      <c r="U13" s="14">
        <v>44</v>
      </c>
      <c r="V13" s="14">
        <v>3</v>
      </c>
      <c r="W13" s="5">
        <f t="shared" si="0"/>
        <v>47</v>
      </c>
      <c r="X13" s="5">
        <v>106</v>
      </c>
      <c r="Y13" s="5">
        <v>106</v>
      </c>
      <c r="Z13" s="23" t="s">
        <v>83</v>
      </c>
      <c r="AA13" s="5">
        <v>24</v>
      </c>
      <c r="AB13" s="5">
        <v>11</v>
      </c>
      <c r="AC13" s="5">
        <v>106</v>
      </c>
      <c r="AD13" s="5">
        <v>106</v>
      </c>
      <c r="AE13" s="5">
        <v>9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4</v>
      </c>
      <c r="BG13" s="14"/>
      <c r="BH13" s="14">
        <v>3</v>
      </c>
      <c r="BI13" s="14"/>
      <c r="BJ13" s="14"/>
      <c r="BK13" s="14">
        <v>44</v>
      </c>
      <c r="BL13" s="14">
        <v>3</v>
      </c>
      <c r="BM13" s="16">
        <v>31</v>
      </c>
      <c r="BN13" s="10">
        <f t="shared" si="1"/>
        <v>47</v>
      </c>
      <c r="BO13" s="14">
        <f t="shared" si="2"/>
        <v>78</v>
      </c>
      <c r="BP13" s="11">
        <v>51250000</v>
      </c>
      <c r="BQ13" s="11">
        <v>1229100</v>
      </c>
      <c r="BR13" s="12">
        <v>12125000</v>
      </c>
      <c r="BS13" s="22">
        <f t="shared" si="3"/>
        <v>64604100</v>
      </c>
      <c r="BT13" s="16"/>
      <c r="BU13" s="14">
        <v>3</v>
      </c>
      <c r="BV13" s="16"/>
      <c r="BW13" s="11">
        <v>70097548</v>
      </c>
      <c r="BX13" s="22">
        <f t="shared" si="4"/>
        <v>70097548</v>
      </c>
    </row>
    <row r="14" spans="1:76">
      <c r="A14" s="30">
        <v>5</v>
      </c>
      <c r="B14" s="29" t="s">
        <v>5</v>
      </c>
      <c r="C14" s="18">
        <v>44201</v>
      </c>
      <c r="D14" s="5">
        <v>1</v>
      </c>
      <c r="E14" s="5">
        <v>13</v>
      </c>
      <c r="F14" s="5">
        <v>10</v>
      </c>
      <c r="G14" s="16">
        <v>0</v>
      </c>
      <c r="H14" s="5">
        <v>1</v>
      </c>
      <c r="I14" s="5">
        <v>6</v>
      </c>
      <c r="J14" s="5">
        <v>1</v>
      </c>
      <c r="K14" s="5">
        <v>19</v>
      </c>
      <c r="L14" s="20">
        <v>208</v>
      </c>
      <c r="M14" s="16">
        <v>0</v>
      </c>
      <c r="N14" s="16">
        <v>0</v>
      </c>
      <c r="O14" s="5">
        <v>27</v>
      </c>
      <c r="P14" s="16">
        <v>1</v>
      </c>
      <c r="Q14" s="5">
        <v>0</v>
      </c>
      <c r="R14" s="5">
        <v>0</v>
      </c>
      <c r="S14" s="16">
        <v>0</v>
      </c>
      <c r="T14" s="5">
        <v>2</v>
      </c>
      <c r="U14" s="14">
        <v>53</v>
      </c>
      <c r="V14" s="14">
        <v>11</v>
      </c>
      <c r="W14" s="5">
        <f t="shared" si="0"/>
        <v>64</v>
      </c>
      <c r="X14" s="5">
        <v>104</v>
      </c>
      <c r="Y14" s="5">
        <v>104</v>
      </c>
      <c r="Z14" s="23" t="s">
        <v>83</v>
      </c>
      <c r="AA14" s="5">
        <v>14</v>
      </c>
      <c r="AB14" s="5">
        <v>14</v>
      </c>
      <c r="AC14" s="5">
        <v>104</v>
      </c>
      <c r="AD14" s="5">
        <v>104</v>
      </c>
      <c r="AE14" s="5">
        <v>9</v>
      </c>
      <c r="AF14" s="16"/>
      <c r="AH14" s="16">
        <v>1</v>
      </c>
      <c r="AI14" s="5"/>
      <c r="AJ14" s="5"/>
      <c r="AK14" s="16">
        <v>1</v>
      </c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>
        <v>1</v>
      </c>
      <c r="BF14" s="14">
        <v>2</v>
      </c>
      <c r="BG14" s="14"/>
      <c r="BH14" s="14">
        <v>5</v>
      </c>
      <c r="BI14" s="14"/>
      <c r="BJ14" s="14"/>
      <c r="BK14" s="14">
        <v>53</v>
      </c>
      <c r="BL14" s="14">
        <v>11</v>
      </c>
      <c r="BM14" s="16">
        <v>7</v>
      </c>
      <c r="BN14" s="10">
        <f t="shared" si="1"/>
        <v>64</v>
      </c>
      <c r="BO14" s="14">
        <f t="shared" si="2"/>
        <v>71</v>
      </c>
      <c r="BP14" s="11">
        <v>21400000</v>
      </c>
      <c r="BQ14" s="11">
        <v>3268400</v>
      </c>
      <c r="BR14" s="12">
        <v>4825000</v>
      </c>
      <c r="BS14" s="22">
        <f t="shared" si="3"/>
        <v>29493400</v>
      </c>
      <c r="BT14" s="16"/>
      <c r="BU14" s="14">
        <v>7</v>
      </c>
      <c r="BV14" s="16"/>
      <c r="BW14" s="11">
        <v>41194263</v>
      </c>
      <c r="BX14" s="22">
        <f t="shared" si="4"/>
        <v>41194263</v>
      </c>
    </row>
    <row r="15" spans="1:76">
      <c r="A15" s="30">
        <v>6</v>
      </c>
      <c r="B15" s="29" t="s">
        <v>6</v>
      </c>
      <c r="C15" s="19">
        <v>44202</v>
      </c>
      <c r="D15" s="16">
        <v>3</v>
      </c>
      <c r="E15" s="5">
        <v>16</v>
      </c>
      <c r="F15" s="5">
        <v>10</v>
      </c>
      <c r="G15" s="16">
        <v>1</v>
      </c>
      <c r="H15" s="5">
        <v>1</v>
      </c>
      <c r="I15" s="5">
        <v>9</v>
      </c>
      <c r="J15" s="5">
        <v>4</v>
      </c>
      <c r="K15" s="5">
        <v>11</v>
      </c>
      <c r="L15" s="20">
        <v>218</v>
      </c>
      <c r="M15" s="16">
        <v>0</v>
      </c>
      <c r="N15" s="16">
        <v>0</v>
      </c>
      <c r="O15" s="5">
        <v>22</v>
      </c>
      <c r="P15" s="16">
        <v>0</v>
      </c>
      <c r="Q15" s="5">
        <v>5</v>
      </c>
      <c r="R15" s="5">
        <v>1</v>
      </c>
      <c r="S15" s="16">
        <v>0</v>
      </c>
      <c r="T15" s="16">
        <v>1</v>
      </c>
      <c r="U15" s="14">
        <v>34</v>
      </c>
      <c r="V15" s="14">
        <v>6</v>
      </c>
      <c r="W15" s="5">
        <f t="shared" si="0"/>
        <v>40</v>
      </c>
      <c r="X15" s="5">
        <v>109</v>
      </c>
      <c r="Y15" s="5">
        <v>109</v>
      </c>
      <c r="Z15" s="23" t="s">
        <v>83</v>
      </c>
      <c r="AA15" s="5">
        <v>21</v>
      </c>
      <c r="AB15" s="5">
        <v>9</v>
      </c>
      <c r="AC15" s="5">
        <v>109</v>
      </c>
      <c r="AD15" s="5">
        <v>109</v>
      </c>
      <c r="AE15" s="5">
        <v>10</v>
      </c>
      <c r="AF15" s="16"/>
      <c r="AH15" s="16">
        <v>1</v>
      </c>
      <c r="AI15" s="5"/>
      <c r="AJ15" s="5">
        <v>1</v>
      </c>
      <c r="AK15" s="16"/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0</v>
      </c>
      <c r="BI15" s="14"/>
      <c r="BJ15" s="14"/>
      <c r="BK15" s="14">
        <v>34</v>
      </c>
      <c r="BL15" s="14">
        <v>6</v>
      </c>
      <c r="BM15" s="16">
        <v>3</v>
      </c>
      <c r="BN15" s="10">
        <f t="shared" si="1"/>
        <v>40</v>
      </c>
      <c r="BO15" s="14">
        <f t="shared" si="2"/>
        <v>43</v>
      </c>
      <c r="BP15" s="11">
        <v>5600000</v>
      </c>
      <c r="BQ15" s="11">
        <v>3186690</v>
      </c>
      <c r="BR15" s="12">
        <v>2275000</v>
      </c>
      <c r="BS15" s="22">
        <f t="shared" si="3"/>
        <v>11061690</v>
      </c>
      <c r="BT15" s="16"/>
      <c r="BU15" s="14">
        <v>6</v>
      </c>
      <c r="BV15" s="16"/>
      <c r="BW15" s="11">
        <v>67122088</v>
      </c>
      <c r="BX15" s="22">
        <f t="shared" si="4"/>
        <v>67122088</v>
      </c>
    </row>
    <row r="16" spans="1:76">
      <c r="A16" s="30">
        <v>7</v>
      </c>
      <c r="B16" s="29" t="s">
        <v>7</v>
      </c>
      <c r="C16" s="18">
        <v>44203</v>
      </c>
      <c r="D16" s="16">
        <v>2</v>
      </c>
      <c r="E16" s="5">
        <v>23</v>
      </c>
      <c r="F16" s="5">
        <v>6</v>
      </c>
      <c r="G16" s="16">
        <v>0</v>
      </c>
      <c r="H16" s="16">
        <v>6</v>
      </c>
      <c r="I16" s="5">
        <v>6</v>
      </c>
      <c r="J16" s="5">
        <v>6</v>
      </c>
      <c r="K16" s="5">
        <v>15</v>
      </c>
      <c r="L16" s="20">
        <v>206</v>
      </c>
      <c r="M16" s="16">
        <v>0</v>
      </c>
      <c r="N16" s="16">
        <v>0</v>
      </c>
      <c r="O16" s="5">
        <v>26</v>
      </c>
      <c r="P16" s="16">
        <v>1</v>
      </c>
      <c r="Q16" s="5">
        <v>4</v>
      </c>
      <c r="R16" s="5">
        <v>2</v>
      </c>
      <c r="S16" s="16">
        <v>0</v>
      </c>
      <c r="T16" s="5">
        <v>2</v>
      </c>
      <c r="U16" s="14">
        <v>33</v>
      </c>
      <c r="V16" s="14">
        <v>6</v>
      </c>
      <c r="W16" s="5">
        <f t="shared" si="0"/>
        <v>39</v>
      </c>
      <c r="X16" s="5">
        <v>103</v>
      </c>
      <c r="Y16" s="5">
        <v>103</v>
      </c>
      <c r="Z16" s="23" t="s">
        <v>83</v>
      </c>
      <c r="AA16" s="5">
        <v>21</v>
      </c>
      <c r="AB16" s="5">
        <v>22</v>
      </c>
      <c r="AC16" s="5">
        <v>103</v>
      </c>
      <c r="AD16" s="5">
        <v>103</v>
      </c>
      <c r="AE16" s="5">
        <v>7</v>
      </c>
      <c r="AF16" s="16"/>
      <c r="AH16" s="16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</v>
      </c>
      <c r="BI16" s="14"/>
      <c r="BJ16" s="14"/>
      <c r="BK16" s="14">
        <v>33</v>
      </c>
      <c r="BL16" s="14">
        <v>6</v>
      </c>
      <c r="BM16" s="16">
        <v>0</v>
      </c>
      <c r="BN16" s="10">
        <f t="shared" si="1"/>
        <v>39</v>
      </c>
      <c r="BO16" s="14">
        <f t="shared" si="2"/>
        <v>39</v>
      </c>
      <c r="BP16" s="11">
        <v>5550000</v>
      </c>
      <c r="BQ16" s="11">
        <v>4248920</v>
      </c>
      <c r="BR16" s="12">
        <v>0</v>
      </c>
      <c r="BS16" s="22">
        <f t="shared" si="3"/>
        <v>9798920</v>
      </c>
      <c r="BT16" s="16"/>
      <c r="BU16" s="14">
        <v>6</v>
      </c>
      <c r="BV16" s="16"/>
      <c r="BW16" s="11">
        <v>43400107</v>
      </c>
      <c r="BX16" s="22">
        <f t="shared" si="4"/>
        <v>43400107</v>
      </c>
    </row>
    <row r="17" spans="1:76">
      <c r="A17" s="30">
        <v>8</v>
      </c>
      <c r="B17" s="29" t="s">
        <v>1</v>
      </c>
      <c r="C17" s="19">
        <v>44204</v>
      </c>
      <c r="D17" s="5">
        <v>5</v>
      </c>
      <c r="E17" s="5">
        <v>21</v>
      </c>
      <c r="F17" s="21">
        <v>5</v>
      </c>
      <c r="G17" s="16">
        <v>0</v>
      </c>
      <c r="H17" s="5">
        <v>4</v>
      </c>
      <c r="I17" s="5">
        <v>5</v>
      </c>
      <c r="J17" s="5">
        <v>8</v>
      </c>
      <c r="K17" s="5">
        <v>20</v>
      </c>
      <c r="L17" s="20">
        <v>206</v>
      </c>
      <c r="M17" s="16">
        <v>0</v>
      </c>
      <c r="N17" s="16">
        <v>0</v>
      </c>
      <c r="O17" s="5">
        <v>23</v>
      </c>
      <c r="P17" s="16">
        <v>0</v>
      </c>
      <c r="Q17" s="5">
        <v>1</v>
      </c>
      <c r="R17" s="5">
        <v>0</v>
      </c>
      <c r="S17" s="16">
        <v>0</v>
      </c>
      <c r="T17" s="5">
        <v>3</v>
      </c>
      <c r="U17" s="14">
        <v>28</v>
      </c>
      <c r="V17" s="14">
        <v>6</v>
      </c>
      <c r="W17" s="5">
        <f t="shared" si="0"/>
        <v>34</v>
      </c>
      <c r="X17" s="5">
        <v>103</v>
      </c>
      <c r="Y17" s="5">
        <v>103</v>
      </c>
      <c r="Z17" s="23" t="s">
        <v>83</v>
      </c>
      <c r="AA17" s="5">
        <v>24</v>
      </c>
      <c r="AB17" s="5">
        <v>20</v>
      </c>
      <c r="AC17" s="5">
        <v>103</v>
      </c>
      <c r="AD17" s="5">
        <v>103</v>
      </c>
      <c r="AE17" s="5">
        <v>10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5</v>
      </c>
      <c r="BI17" s="14"/>
      <c r="BJ17" s="14"/>
      <c r="BK17" s="14">
        <v>28</v>
      </c>
      <c r="BL17" s="14">
        <v>6</v>
      </c>
      <c r="BM17" s="16">
        <v>55</v>
      </c>
      <c r="BN17" s="10">
        <f t="shared" si="1"/>
        <v>34</v>
      </c>
      <c r="BO17" s="14">
        <f t="shared" si="2"/>
        <v>89</v>
      </c>
      <c r="BP17" s="11">
        <v>5775000</v>
      </c>
      <c r="BQ17" s="11">
        <v>3343960</v>
      </c>
      <c r="BR17" s="12">
        <v>26975000</v>
      </c>
      <c r="BS17" s="22">
        <f t="shared" si="3"/>
        <v>36093960</v>
      </c>
      <c r="BT17" s="16"/>
      <c r="BU17" s="14">
        <v>6</v>
      </c>
      <c r="BV17" s="16"/>
      <c r="BW17" s="11">
        <v>107732608</v>
      </c>
      <c r="BX17" s="22">
        <f t="shared" si="4"/>
        <v>107732608</v>
      </c>
    </row>
    <row r="18" spans="1:76">
      <c r="A18" s="30">
        <v>9</v>
      </c>
      <c r="B18" s="31" t="s">
        <v>2</v>
      </c>
      <c r="C18" s="18">
        <v>44205</v>
      </c>
      <c r="D18" s="5">
        <v>2</v>
      </c>
      <c r="E18" s="5">
        <v>16</v>
      </c>
      <c r="F18" s="5">
        <v>8</v>
      </c>
      <c r="G18" s="16">
        <v>0</v>
      </c>
      <c r="H18" s="5">
        <v>4</v>
      </c>
      <c r="I18" s="5">
        <v>11</v>
      </c>
      <c r="J18" s="5">
        <v>4</v>
      </c>
      <c r="K18" s="5">
        <v>15</v>
      </c>
      <c r="L18" s="20">
        <v>224</v>
      </c>
      <c r="M18" s="16">
        <v>1</v>
      </c>
      <c r="N18" s="16">
        <v>1</v>
      </c>
      <c r="O18" s="5">
        <v>18</v>
      </c>
      <c r="P18" s="16">
        <v>1</v>
      </c>
      <c r="Q18" s="5">
        <v>2</v>
      </c>
      <c r="R18" s="5">
        <v>2</v>
      </c>
      <c r="S18" s="16">
        <v>0</v>
      </c>
      <c r="T18" s="5">
        <v>1</v>
      </c>
      <c r="U18" s="14">
        <v>41</v>
      </c>
      <c r="V18" s="14">
        <v>9</v>
      </c>
      <c r="W18" s="5">
        <f t="shared" si="0"/>
        <v>50</v>
      </c>
      <c r="X18" s="5">
        <v>112</v>
      </c>
      <c r="Y18" s="5">
        <v>112</v>
      </c>
      <c r="Z18" s="23" t="s">
        <v>83</v>
      </c>
      <c r="AA18" s="5">
        <v>19</v>
      </c>
      <c r="AB18" s="5">
        <v>14</v>
      </c>
      <c r="AC18" s="5">
        <v>112</v>
      </c>
      <c r="AD18" s="5">
        <v>112</v>
      </c>
      <c r="AE18" s="5">
        <v>4</v>
      </c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3</v>
      </c>
      <c r="BG18" s="14"/>
      <c r="BH18" s="14">
        <v>2</v>
      </c>
      <c r="BI18" s="14"/>
      <c r="BJ18" s="14"/>
      <c r="BK18" s="14">
        <v>41</v>
      </c>
      <c r="BL18" s="14">
        <v>9</v>
      </c>
      <c r="BM18" s="16">
        <v>8</v>
      </c>
      <c r="BN18" s="10">
        <f t="shared" si="1"/>
        <v>50</v>
      </c>
      <c r="BO18" s="14">
        <f t="shared" si="2"/>
        <v>58</v>
      </c>
      <c r="BP18" s="11">
        <v>23475000</v>
      </c>
      <c r="BQ18" s="11">
        <v>3578300</v>
      </c>
      <c r="BR18" s="12">
        <v>23700000</v>
      </c>
      <c r="BS18" s="22">
        <f t="shared" si="3"/>
        <v>50753300</v>
      </c>
      <c r="BT18" s="16"/>
      <c r="BU18" s="14">
        <v>8</v>
      </c>
      <c r="BV18" s="16"/>
      <c r="BW18" s="11">
        <v>107984054</v>
      </c>
      <c r="BX18" s="22">
        <f t="shared" si="4"/>
        <v>107984054</v>
      </c>
    </row>
    <row r="19" spans="1:76">
      <c r="A19" s="30">
        <v>10</v>
      </c>
      <c r="B19" s="29" t="s">
        <v>3</v>
      </c>
      <c r="C19" s="19">
        <v>44206</v>
      </c>
      <c r="D19" s="5">
        <v>2</v>
      </c>
      <c r="E19" s="5">
        <v>15</v>
      </c>
      <c r="F19" s="5">
        <v>5</v>
      </c>
      <c r="G19" s="16">
        <v>0</v>
      </c>
      <c r="H19" s="5">
        <v>7</v>
      </c>
      <c r="I19" s="5">
        <v>7</v>
      </c>
      <c r="J19" s="5">
        <v>4</v>
      </c>
      <c r="K19" s="5">
        <v>14</v>
      </c>
      <c r="L19" s="20">
        <v>220</v>
      </c>
      <c r="M19" s="16">
        <v>0</v>
      </c>
      <c r="N19" s="16">
        <v>0</v>
      </c>
      <c r="O19" s="5">
        <v>21</v>
      </c>
      <c r="P19" s="16">
        <v>0</v>
      </c>
      <c r="Q19" s="5">
        <v>0</v>
      </c>
      <c r="R19" s="5">
        <v>3</v>
      </c>
      <c r="S19" s="16">
        <v>0</v>
      </c>
      <c r="T19" s="5">
        <v>3</v>
      </c>
      <c r="U19" s="14">
        <v>36</v>
      </c>
      <c r="V19" s="14">
        <v>8</v>
      </c>
      <c r="W19" s="5">
        <f t="shared" si="0"/>
        <v>44</v>
      </c>
      <c r="X19" s="5">
        <v>110</v>
      </c>
      <c r="Y19" s="5">
        <v>110</v>
      </c>
      <c r="Z19" s="23" t="s">
        <v>83</v>
      </c>
      <c r="AA19" s="5">
        <v>13</v>
      </c>
      <c r="AB19" s="5">
        <v>25</v>
      </c>
      <c r="AC19" s="5">
        <v>110</v>
      </c>
      <c r="AD19" s="5">
        <v>110</v>
      </c>
      <c r="AE19" s="5">
        <v>2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36</v>
      </c>
      <c r="BL19" s="14">
        <v>8</v>
      </c>
      <c r="BM19" s="16">
        <v>5</v>
      </c>
      <c r="BN19" s="10">
        <f t="shared" si="1"/>
        <v>44</v>
      </c>
      <c r="BO19" s="14">
        <f t="shared" si="2"/>
        <v>49</v>
      </c>
      <c r="BP19" s="11">
        <v>6850000</v>
      </c>
      <c r="BQ19" s="11">
        <v>4150000</v>
      </c>
      <c r="BR19" s="12">
        <v>3975000</v>
      </c>
      <c r="BS19" s="22">
        <f t="shared" si="3"/>
        <v>14975000</v>
      </c>
      <c r="BT19" s="16"/>
      <c r="BU19" s="14">
        <v>8</v>
      </c>
      <c r="BV19" s="16"/>
      <c r="BW19" s="11">
        <v>100453284</v>
      </c>
      <c r="BX19" s="22">
        <f t="shared" si="4"/>
        <v>100453284</v>
      </c>
    </row>
    <row r="20" spans="1:76">
      <c r="A20" s="30">
        <v>11</v>
      </c>
      <c r="B20" s="29" t="s">
        <v>4</v>
      </c>
      <c r="C20" s="18">
        <v>44207</v>
      </c>
      <c r="D20" s="16">
        <v>3</v>
      </c>
      <c r="E20" s="5">
        <v>19</v>
      </c>
      <c r="F20" s="5">
        <v>8</v>
      </c>
      <c r="G20" s="16">
        <v>0</v>
      </c>
      <c r="H20" s="5">
        <v>2</v>
      </c>
      <c r="I20" s="5">
        <v>5</v>
      </c>
      <c r="J20" s="5">
        <v>9</v>
      </c>
      <c r="K20" s="5">
        <v>13</v>
      </c>
      <c r="L20" s="20">
        <v>216</v>
      </c>
      <c r="M20" s="16">
        <v>1</v>
      </c>
      <c r="N20" s="16">
        <v>0</v>
      </c>
      <c r="O20" s="5">
        <v>30</v>
      </c>
      <c r="P20" s="16">
        <v>1</v>
      </c>
      <c r="Q20" s="5">
        <v>4</v>
      </c>
      <c r="R20" s="5">
        <v>0</v>
      </c>
      <c r="S20" s="16">
        <v>1</v>
      </c>
      <c r="T20" s="16">
        <v>2</v>
      </c>
      <c r="U20" s="14">
        <v>45</v>
      </c>
      <c r="V20" s="14">
        <v>10</v>
      </c>
      <c r="W20" s="5">
        <f t="shared" si="0"/>
        <v>55</v>
      </c>
      <c r="X20" s="5">
        <v>108</v>
      </c>
      <c r="Y20" s="5">
        <v>108</v>
      </c>
      <c r="Z20" s="23" t="s">
        <v>83</v>
      </c>
      <c r="AA20" s="5">
        <v>25</v>
      </c>
      <c r="AB20" s="5">
        <v>19</v>
      </c>
      <c r="AC20" s="5">
        <v>108</v>
      </c>
      <c r="AD20" s="5">
        <v>108</v>
      </c>
      <c r="AE20" s="5">
        <v>7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>
        <v>1</v>
      </c>
      <c r="BF20" s="14">
        <v>1</v>
      </c>
      <c r="BG20" s="14"/>
      <c r="BH20" s="14">
        <v>3</v>
      </c>
      <c r="BI20" s="14"/>
      <c r="BJ20" s="14"/>
      <c r="BK20" s="14">
        <v>45</v>
      </c>
      <c r="BL20" s="14">
        <v>10</v>
      </c>
      <c r="BM20" s="16">
        <v>14</v>
      </c>
      <c r="BN20" s="10">
        <f t="shared" si="1"/>
        <v>55</v>
      </c>
      <c r="BO20" s="14">
        <f t="shared" si="2"/>
        <v>69</v>
      </c>
      <c r="BP20" s="11">
        <v>9425000</v>
      </c>
      <c r="BQ20" s="12">
        <v>6339840</v>
      </c>
      <c r="BR20" s="12">
        <v>7525000</v>
      </c>
      <c r="BS20" s="22">
        <f t="shared" si="3"/>
        <v>23289840</v>
      </c>
      <c r="BT20" s="16"/>
      <c r="BU20" s="14">
        <v>9</v>
      </c>
      <c r="BV20" s="16"/>
      <c r="BW20" s="12">
        <v>60852163</v>
      </c>
      <c r="BX20" s="22">
        <f t="shared" si="4"/>
        <v>60852163</v>
      </c>
    </row>
    <row r="21" spans="1:76">
      <c r="A21" s="30">
        <v>12</v>
      </c>
      <c r="B21" s="29" t="s">
        <v>5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3</v>
      </c>
      <c r="K21" s="5">
        <v>15</v>
      </c>
      <c r="L21" s="20">
        <v>218</v>
      </c>
      <c r="M21" s="16">
        <v>2</v>
      </c>
      <c r="N21" s="16">
        <v>1</v>
      </c>
      <c r="O21" s="5">
        <v>22</v>
      </c>
      <c r="P21" s="16">
        <v>1</v>
      </c>
      <c r="Q21" s="5">
        <v>2</v>
      </c>
      <c r="R21" s="5">
        <v>2</v>
      </c>
      <c r="S21" s="16">
        <v>0</v>
      </c>
      <c r="T21" s="5">
        <v>3</v>
      </c>
      <c r="U21" s="14">
        <v>33</v>
      </c>
      <c r="V21" s="14">
        <v>33</v>
      </c>
      <c r="W21" s="5">
        <f t="shared" si="0"/>
        <v>66</v>
      </c>
      <c r="X21" s="5">
        <v>109</v>
      </c>
      <c r="Y21" s="5">
        <v>109</v>
      </c>
      <c r="Z21" s="23" t="s">
        <v>83</v>
      </c>
      <c r="AA21" s="5">
        <v>18</v>
      </c>
      <c r="AB21" s="5">
        <v>14</v>
      </c>
      <c r="AC21" s="5">
        <v>109</v>
      </c>
      <c r="AD21" s="5">
        <v>109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2</v>
      </c>
      <c r="BI21" s="14"/>
      <c r="BJ21" s="14"/>
      <c r="BK21" s="14">
        <v>33</v>
      </c>
      <c r="BL21" s="14">
        <v>33</v>
      </c>
      <c r="BM21" s="16">
        <v>3</v>
      </c>
      <c r="BN21" s="10">
        <f t="shared" si="1"/>
        <v>66</v>
      </c>
      <c r="BO21" s="14">
        <f t="shared" si="2"/>
        <v>69</v>
      </c>
      <c r="BP21" s="11">
        <v>5900000</v>
      </c>
      <c r="BQ21" s="11">
        <v>1216120</v>
      </c>
      <c r="BR21" s="12">
        <v>14775000</v>
      </c>
      <c r="BS21" s="22">
        <f t="shared" si="3"/>
        <v>21891120</v>
      </c>
      <c r="BT21" s="16"/>
      <c r="BU21" s="14">
        <v>3</v>
      </c>
      <c r="BV21" s="16"/>
      <c r="BW21" s="11">
        <v>31479916</v>
      </c>
      <c r="BX21" s="22">
        <f t="shared" si="4"/>
        <v>31479916</v>
      </c>
    </row>
    <row r="22" spans="1:76">
      <c r="A22" s="30">
        <v>13</v>
      </c>
      <c r="B22" s="29" t="s">
        <v>6</v>
      </c>
      <c r="C22" s="18">
        <v>44209</v>
      </c>
      <c r="D22" s="5">
        <v>2</v>
      </c>
      <c r="E22" s="5">
        <v>20</v>
      </c>
      <c r="F22" s="5">
        <v>9</v>
      </c>
      <c r="G22" s="16">
        <v>1</v>
      </c>
      <c r="H22" s="5">
        <v>4</v>
      </c>
      <c r="I22" s="5">
        <v>10</v>
      </c>
      <c r="J22" s="5">
        <v>4</v>
      </c>
      <c r="K22" s="5">
        <v>13</v>
      </c>
      <c r="L22" s="20">
        <v>220</v>
      </c>
      <c r="M22" s="16">
        <v>0</v>
      </c>
      <c r="N22" s="16">
        <v>1</v>
      </c>
      <c r="O22" s="5">
        <v>21</v>
      </c>
      <c r="P22" s="16">
        <v>0</v>
      </c>
      <c r="Q22" s="5">
        <v>3</v>
      </c>
      <c r="R22" s="5">
        <v>1</v>
      </c>
      <c r="S22" s="16">
        <v>0</v>
      </c>
      <c r="T22" s="16">
        <v>3</v>
      </c>
      <c r="U22" s="14">
        <v>52</v>
      </c>
      <c r="V22" s="14">
        <v>7</v>
      </c>
      <c r="W22" s="5">
        <f t="shared" si="0"/>
        <v>59</v>
      </c>
      <c r="X22" s="5">
        <v>110</v>
      </c>
      <c r="Y22" s="5">
        <v>110</v>
      </c>
      <c r="Z22" s="23" t="s">
        <v>83</v>
      </c>
      <c r="AA22" s="5">
        <v>19</v>
      </c>
      <c r="AB22" s="5">
        <v>23</v>
      </c>
      <c r="AC22" s="5">
        <v>110</v>
      </c>
      <c r="AD22" s="5">
        <v>110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6</v>
      </c>
      <c r="BI22" s="14"/>
      <c r="BJ22" s="14"/>
      <c r="BK22" s="14">
        <v>52</v>
      </c>
      <c r="BL22" s="14">
        <v>7</v>
      </c>
      <c r="BM22" s="16">
        <v>0</v>
      </c>
      <c r="BN22" s="10">
        <f t="shared" si="1"/>
        <v>59</v>
      </c>
      <c r="BO22" s="14">
        <f t="shared" si="2"/>
        <v>59</v>
      </c>
      <c r="BP22" s="11">
        <v>9810000</v>
      </c>
      <c r="BQ22" s="11">
        <v>4293000</v>
      </c>
      <c r="BR22" s="12">
        <v>0</v>
      </c>
      <c r="BS22" s="22">
        <f t="shared" si="3"/>
        <v>14103000</v>
      </c>
      <c r="BT22" s="16"/>
      <c r="BU22" s="14">
        <v>7</v>
      </c>
      <c r="BV22" s="16"/>
      <c r="BW22" s="11">
        <v>116924379</v>
      </c>
      <c r="BX22" s="22">
        <f t="shared" si="4"/>
        <v>116924379</v>
      </c>
    </row>
    <row r="23" spans="1:76">
      <c r="A23" s="30">
        <v>14</v>
      </c>
      <c r="B23" s="29" t="s">
        <v>7</v>
      </c>
      <c r="C23" s="19">
        <v>44210</v>
      </c>
      <c r="D23" s="16">
        <v>3</v>
      </c>
      <c r="E23" s="5">
        <v>7</v>
      </c>
      <c r="F23" s="5">
        <v>8</v>
      </c>
      <c r="G23" s="16">
        <v>1</v>
      </c>
      <c r="H23" s="5">
        <v>5</v>
      </c>
      <c r="I23" s="5">
        <v>9</v>
      </c>
      <c r="J23" s="5">
        <v>2</v>
      </c>
      <c r="K23" s="5">
        <v>18</v>
      </c>
      <c r="L23" s="20">
        <v>228</v>
      </c>
      <c r="M23" s="16">
        <v>1</v>
      </c>
      <c r="N23" s="16">
        <v>1</v>
      </c>
      <c r="O23" s="5">
        <v>23</v>
      </c>
      <c r="P23" s="16">
        <v>0</v>
      </c>
      <c r="Q23" s="5">
        <v>2</v>
      </c>
      <c r="R23" s="5">
        <v>0</v>
      </c>
      <c r="S23" s="16">
        <v>0</v>
      </c>
      <c r="T23" s="16">
        <v>1</v>
      </c>
      <c r="U23" s="14">
        <v>43</v>
      </c>
      <c r="V23" s="14">
        <v>9</v>
      </c>
      <c r="W23" s="5">
        <f t="shared" si="0"/>
        <v>52</v>
      </c>
      <c r="X23" s="5">
        <v>114</v>
      </c>
      <c r="Y23" s="5">
        <v>114</v>
      </c>
      <c r="Z23" s="23" t="s">
        <v>83</v>
      </c>
      <c r="AA23" s="5">
        <v>13</v>
      </c>
      <c r="AB23" s="5">
        <v>15</v>
      </c>
      <c r="AC23" s="5">
        <v>114</v>
      </c>
      <c r="AD23" s="5">
        <v>114</v>
      </c>
      <c r="AE23" s="5">
        <v>10</v>
      </c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/>
      <c r="BG23" s="14"/>
      <c r="BH23" s="14">
        <v>3</v>
      </c>
      <c r="BI23" s="14"/>
      <c r="BJ23" s="14"/>
      <c r="BK23" s="14">
        <v>43</v>
      </c>
      <c r="BL23" s="14">
        <v>9</v>
      </c>
      <c r="BM23" s="16">
        <v>0</v>
      </c>
      <c r="BN23" s="10">
        <f t="shared" si="1"/>
        <v>52</v>
      </c>
      <c r="BO23" s="14">
        <f t="shared" si="2"/>
        <v>52</v>
      </c>
      <c r="BP23" s="11">
        <v>6350000</v>
      </c>
      <c r="BQ23" s="11">
        <v>3645000</v>
      </c>
      <c r="BR23" s="12">
        <v>0</v>
      </c>
      <c r="BS23" s="22">
        <f t="shared" si="3"/>
        <v>9995000</v>
      </c>
      <c r="BT23" s="16"/>
      <c r="BU23" s="14">
        <v>8</v>
      </c>
      <c r="BV23" s="16"/>
      <c r="BW23" s="11">
        <v>68874240</v>
      </c>
      <c r="BX23" s="22">
        <f t="shared" si="4"/>
        <v>68874240</v>
      </c>
    </row>
    <row r="24" spans="1:76">
      <c r="A24" s="30">
        <v>15</v>
      </c>
      <c r="B24" s="29" t="s">
        <v>1</v>
      </c>
      <c r="C24" s="18">
        <v>44211</v>
      </c>
      <c r="D24" s="16">
        <v>3</v>
      </c>
      <c r="E24" s="5">
        <v>18</v>
      </c>
      <c r="F24" s="5">
        <v>7</v>
      </c>
      <c r="G24" s="16">
        <v>1</v>
      </c>
      <c r="H24" s="5">
        <v>4</v>
      </c>
      <c r="I24" s="14">
        <v>8</v>
      </c>
      <c r="J24" s="5">
        <v>3</v>
      </c>
      <c r="K24" s="5">
        <v>16</v>
      </c>
      <c r="L24" s="20">
        <v>220</v>
      </c>
      <c r="M24" s="16">
        <v>1</v>
      </c>
      <c r="N24" s="16">
        <v>0</v>
      </c>
      <c r="O24" s="5">
        <v>27</v>
      </c>
      <c r="P24" s="16">
        <v>0</v>
      </c>
      <c r="Q24" s="5">
        <v>2</v>
      </c>
      <c r="R24" s="5">
        <v>1</v>
      </c>
      <c r="S24" s="16">
        <v>0</v>
      </c>
      <c r="T24" s="16">
        <v>2</v>
      </c>
      <c r="U24" s="14">
        <v>50</v>
      </c>
      <c r="V24" s="14">
        <v>5</v>
      </c>
      <c r="W24" s="5">
        <f t="shared" si="0"/>
        <v>55</v>
      </c>
      <c r="X24" s="5">
        <v>110</v>
      </c>
      <c r="Y24" s="5">
        <v>110</v>
      </c>
      <c r="Z24" s="23" t="s">
        <v>83</v>
      </c>
      <c r="AA24" s="5">
        <v>19</v>
      </c>
      <c r="AB24" s="5">
        <v>21</v>
      </c>
      <c r="AC24" s="5">
        <v>110</v>
      </c>
      <c r="AD24" s="5">
        <v>110</v>
      </c>
      <c r="AE24" s="5">
        <v>10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10</v>
      </c>
      <c r="BI24" s="14"/>
      <c r="BJ24" s="14"/>
      <c r="BK24" s="14">
        <v>50</v>
      </c>
      <c r="BL24" s="14">
        <v>5</v>
      </c>
      <c r="BM24" s="16">
        <v>41</v>
      </c>
      <c r="BN24" s="10">
        <f t="shared" si="1"/>
        <v>55</v>
      </c>
      <c r="BO24" s="14">
        <f t="shared" si="2"/>
        <v>96</v>
      </c>
      <c r="BP24" s="11">
        <v>9200000</v>
      </c>
      <c r="BQ24" s="11">
        <v>2907720</v>
      </c>
      <c r="BR24" s="12">
        <v>18575000</v>
      </c>
      <c r="BS24" s="22">
        <f t="shared" si="3"/>
        <v>30682720</v>
      </c>
      <c r="BT24" s="16"/>
      <c r="BU24" s="14">
        <v>5</v>
      </c>
      <c r="BV24" s="16"/>
      <c r="BW24" s="11">
        <v>45943595</v>
      </c>
      <c r="BX24" s="22">
        <f t="shared" si="4"/>
        <v>45943595</v>
      </c>
    </row>
    <row r="25" spans="1:76">
      <c r="A25" s="30">
        <v>16</v>
      </c>
      <c r="B25" s="31" t="s">
        <v>2</v>
      </c>
      <c r="C25" s="19">
        <v>44212</v>
      </c>
      <c r="D25" s="5">
        <v>1</v>
      </c>
      <c r="E25" s="5">
        <v>25</v>
      </c>
      <c r="F25" s="5">
        <v>9</v>
      </c>
      <c r="G25" s="16">
        <v>2</v>
      </c>
      <c r="H25" s="5">
        <v>4</v>
      </c>
      <c r="I25" s="14">
        <v>6</v>
      </c>
      <c r="J25" s="5">
        <v>3</v>
      </c>
      <c r="K25" s="5">
        <v>15</v>
      </c>
      <c r="L25" s="20">
        <v>204</v>
      </c>
      <c r="M25" s="16">
        <v>0</v>
      </c>
      <c r="N25" s="16">
        <v>1</v>
      </c>
      <c r="O25" s="5">
        <v>29</v>
      </c>
      <c r="P25" s="16">
        <v>0</v>
      </c>
      <c r="Q25" s="5">
        <v>6</v>
      </c>
      <c r="R25" s="5">
        <v>1</v>
      </c>
      <c r="S25" s="16">
        <v>0</v>
      </c>
      <c r="T25" s="5">
        <v>4</v>
      </c>
      <c r="U25" s="14">
        <v>46</v>
      </c>
      <c r="V25" s="14">
        <v>10</v>
      </c>
      <c r="W25" s="5">
        <f t="shared" si="0"/>
        <v>56</v>
      </c>
      <c r="X25" s="5">
        <v>102</v>
      </c>
      <c r="Y25" s="5">
        <v>102</v>
      </c>
      <c r="Z25" s="23" t="s">
        <v>83</v>
      </c>
      <c r="AA25" s="5">
        <v>25</v>
      </c>
      <c r="AB25" s="5">
        <v>19</v>
      </c>
      <c r="AC25" s="5">
        <v>102</v>
      </c>
      <c r="AD25" s="5">
        <v>102</v>
      </c>
      <c r="AE25" s="5">
        <v>4</v>
      </c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>
        <v>1</v>
      </c>
      <c r="BF25" s="14"/>
      <c r="BG25" s="14"/>
      <c r="BH25" s="14">
        <v>0</v>
      </c>
      <c r="BI25" s="14"/>
      <c r="BJ25" s="14"/>
      <c r="BK25" s="14">
        <v>46</v>
      </c>
      <c r="BL25" s="14">
        <v>10</v>
      </c>
      <c r="BM25" s="16">
        <v>9</v>
      </c>
      <c r="BN25" s="10">
        <f t="shared" si="1"/>
        <v>56</v>
      </c>
      <c r="BO25" s="14">
        <f t="shared" si="2"/>
        <v>65</v>
      </c>
      <c r="BP25" s="11">
        <v>8275000</v>
      </c>
      <c r="BQ25" s="11">
        <v>4447850</v>
      </c>
      <c r="BR25" s="12">
        <v>6650000</v>
      </c>
      <c r="BS25" s="22">
        <f t="shared" si="3"/>
        <v>19372850</v>
      </c>
      <c r="BT25" s="16"/>
      <c r="BU25" s="14">
        <v>10</v>
      </c>
      <c r="BV25" s="16"/>
      <c r="BW25" s="11">
        <v>92422737</v>
      </c>
      <c r="BX25" s="22">
        <f t="shared" si="4"/>
        <v>92422737</v>
      </c>
    </row>
    <row r="26" spans="1:76">
      <c r="A26" s="30">
        <v>17</v>
      </c>
      <c r="B26" s="29" t="s">
        <v>3</v>
      </c>
      <c r="C26" s="18">
        <v>44213</v>
      </c>
      <c r="D26" s="16">
        <v>3</v>
      </c>
      <c r="E26" s="5">
        <v>16</v>
      </c>
      <c r="F26" s="5">
        <v>9</v>
      </c>
      <c r="G26" s="16">
        <v>1</v>
      </c>
      <c r="H26" s="5">
        <v>1</v>
      </c>
      <c r="I26" s="14">
        <v>5</v>
      </c>
      <c r="J26" s="5">
        <v>4</v>
      </c>
      <c r="K26" s="5">
        <v>8</v>
      </c>
      <c r="L26" s="20">
        <v>210</v>
      </c>
      <c r="M26" s="16">
        <v>0</v>
      </c>
      <c r="N26" s="16">
        <v>0</v>
      </c>
      <c r="O26" s="5">
        <v>27</v>
      </c>
      <c r="P26" s="16">
        <v>0</v>
      </c>
      <c r="Q26" s="5">
        <v>2</v>
      </c>
      <c r="R26" s="5">
        <v>1</v>
      </c>
      <c r="S26" s="16">
        <v>0</v>
      </c>
      <c r="T26" s="16">
        <v>1</v>
      </c>
      <c r="U26" s="14">
        <v>52</v>
      </c>
      <c r="V26" s="14">
        <v>2</v>
      </c>
      <c r="W26" s="5">
        <f t="shared" si="0"/>
        <v>54</v>
      </c>
      <c r="X26" s="5">
        <v>105</v>
      </c>
      <c r="Y26" s="5">
        <v>105</v>
      </c>
      <c r="Z26" s="23" t="s">
        <v>83</v>
      </c>
      <c r="AA26" s="5">
        <v>14</v>
      </c>
      <c r="AB26" s="5">
        <v>18</v>
      </c>
      <c r="AC26" s="5">
        <v>105</v>
      </c>
      <c r="AD26" s="5">
        <v>105</v>
      </c>
      <c r="AE26" s="5">
        <v>10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7</v>
      </c>
      <c r="BI26" s="14"/>
      <c r="BJ26" s="14"/>
      <c r="BK26" s="14">
        <v>52</v>
      </c>
      <c r="BL26" s="14">
        <v>2</v>
      </c>
      <c r="BM26" s="16">
        <v>0</v>
      </c>
      <c r="BN26" s="10">
        <f t="shared" si="1"/>
        <v>54</v>
      </c>
      <c r="BO26" s="14">
        <f t="shared" si="2"/>
        <v>54</v>
      </c>
      <c r="BP26" s="11">
        <v>8300000</v>
      </c>
      <c r="BQ26" s="11">
        <v>1134210</v>
      </c>
      <c r="BR26" s="12">
        <v>0</v>
      </c>
      <c r="BS26" s="22">
        <f t="shared" si="3"/>
        <v>9434210</v>
      </c>
      <c r="BT26" s="16"/>
      <c r="BU26" s="14">
        <v>2</v>
      </c>
      <c r="BV26" s="16"/>
      <c r="BW26" s="11">
        <v>7005270</v>
      </c>
      <c r="BX26" s="22">
        <f t="shared" si="4"/>
        <v>7005270</v>
      </c>
    </row>
    <row r="27" spans="1:76">
      <c r="A27" s="30">
        <v>18</v>
      </c>
      <c r="B27" s="29" t="s">
        <v>4</v>
      </c>
      <c r="C27" s="19">
        <v>44214</v>
      </c>
      <c r="D27" s="5">
        <v>0</v>
      </c>
      <c r="E27" s="5">
        <v>23</v>
      </c>
      <c r="F27" s="5">
        <v>7</v>
      </c>
      <c r="G27" s="16">
        <v>0</v>
      </c>
      <c r="H27" s="5">
        <v>2</v>
      </c>
      <c r="I27" s="14">
        <v>8</v>
      </c>
      <c r="J27" s="5">
        <v>2</v>
      </c>
      <c r="K27" s="5">
        <v>9</v>
      </c>
      <c r="L27" s="20">
        <v>216</v>
      </c>
      <c r="M27" s="16">
        <v>0</v>
      </c>
      <c r="N27" s="16">
        <v>0</v>
      </c>
      <c r="O27" s="5">
        <v>19</v>
      </c>
      <c r="P27" s="16">
        <v>0</v>
      </c>
      <c r="Q27" s="5">
        <v>5</v>
      </c>
      <c r="R27" s="5">
        <v>0</v>
      </c>
      <c r="S27" s="16">
        <v>0</v>
      </c>
      <c r="T27" s="5">
        <v>3</v>
      </c>
      <c r="U27" s="14">
        <v>41</v>
      </c>
      <c r="V27" s="14">
        <v>5</v>
      </c>
      <c r="W27" s="5">
        <f t="shared" si="0"/>
        <v>46</v>
      </c>
      <c r="X27" s="5">
        <v>108</v>
      </c>
      <c r="Y27" s="5">
        <v>108</v>
      </c>
      <c r="Z27" s="23" t="s">
        <v>83</v>
      </c>
      <c r="AA27" s="5">
        <v>14</v>
      </c>
      <c r="AB27" s="5">
        <v>11</v>
      </c>
      <c r="AC27" s="5">
        <v>108</v>
      </c>
      <c r="AD27" s="5">
        <v>108</v>
      </c>
      <c r="AE27" s="5">
        <v>7</v>
      </c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>
        <v>2</v>
      </c>
      <c r="BG27" s="14"/>
      <c r="BH27" s="14">
        <v>5</v>
      </c>
      <c r="BI27" s="14"/>
      <c r="BJ27" s="14"/>
      <c r="BK27" s="14">
        <v>41</v>
      </c>
      <c r="BL27" s="14">
        <v>5</v>
      </c>
      <c r="BM27" s="16">
        <v>43</v>
      </c>
      <c r="BN27" s="10">
        <f t="shared" si="1"/>
        <v>46</v>
      </c>
      <c r="BO27" s="14">
        <f t="shared" si="2"/>
        <v>89</v>
      </c>
      <c r="BP27" s="11">
        <v>9400000</v>
      </c>
      <c r="BQ27" s="11">
        <v>2340925</v>
      </c>
      <c r="BR27" s="12">
        <v>16325000</v>
      </c>
      <c r="BS27" s="22">
        <f t="shared" si="3"/>
        <v>28065925</v>
      </c>
      <c r="BT27" s="16"/>
      <c r="BU27" s="14">
        <v>4</v>
      </c>
      <c r="BV27" s="16"/>
      <c r="BW27" s="11">
        <v>73538904</v>
      </c>
      <c r="BX27" s="22">
        <f t="shared" si="4"/>
        <v>73538904</v>
      </c>
    </row>
    <row r="28" spans="1:76">
      <c r="A28" s="30">
        <v>19</v>
      </c>
      <c r="B28" s="29" t="s">
        <v>5</v>
      </c>
      <c r="C28" s="18">
        <v>44215</v>
      </c>
      <c r="D28" s="5">
        <v>1</v>
      </c>
      <c r="E28" s="5">
        <v>11</v>
      </c>
      <c r="F28" s="5">
        <v>9</v>
      </c>
      <c r="G28" s="16">
        <v>0</v>
      </c>
      <c r="H28" s="5">
        <v>2</v>
      </c>
      <c r="I28" s="14">
        <v>10</v>
      </c>
      <c r="J28" s="5">
        <v>2</v>
      </c>
      <c r="K28" s="5">
        <v>14</v>
      </c>
      <c r="L28" s="20">
        <v>216</v>
      </c>
      <c r="M28" s="16">
        <v>1</v>
      </c>
      <c r="N28" s="16">
        <v>0</v>
      </c>
      <c r="O28" s="5">
        <v>31</v>
      </c>
      <c r="P28" s="16">
        <v>0</v>
      </c>
      <c r="Q28" s="5">
        <v>3</v>
      </c>
      <c r="R28" s="5">
        <v>1</v>
      </c>
      <c r="S28" s="16">
        <v>0</v>
      </c>
      <c r="T28" s="5">
        <v>4</v>
      </c>
      <c r="U28" s="14">
        <v>51</v>
      </c>
      <c r="V28" s="14">
        <v>7</v>
      </c>
      <c r="W28" s="5">
        <f t="shared" si="0"/>
        <v>58</v>
      </c>
      <c r="X28" s="5">
        <v>108</v>
      </c>
      <c r="Y28" s="5">
        <v>108</v>
      </c>
      <c r="Z28" s="23" t="s">
        <v>83</v>
      </c>
      <c r="AA28" s="5">
        <v>14</v>
      </c>
      <c r="AB28" s="5">
        <v>20</v>
      </c>
      <c r="AC28" s="5">
        <v>108</v>
      </c>
      <c r="AD28" s="5">
        <v>108</v>
      </c>
      <c r="AE28" s="5">
        <v>8</v>
      </c>
      <c r="AF28" s="16"/>
      <c r="AH28" s="16">
        <v>2</v>
      </c>
      <c r="AI28" s="5"/>
      <c r="AJ28" s="16">
        <v>1</v>
      </c>
      <c r="AK28" s="16">
        <v>1</v>
      </c>
      <c r="AL28" s="16"/>
      <c r="AM28" s="16"/>
      <c r="AN28" s="16">
        <v>1</v>
      </c>
      <c r="AO28" s="16">
        <v>1</v>
      </c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3</v>
      </c>
      <c r="BI28" s="14"/>
      <c r="BJ28" s="14"/>
      <c r="BK28" s="14">
        <v>51</v>
      </c>
      <c r="BL28" s="14">
        <v>7</v>
      </c>
      <c r="BM28" s="16">
        <v>1</v>
      </c>
      <c r="BN28" s="10">
        <f t="shared" si="1"/>
        <v>58</v>
      </c>
      <c r="BO28" s="14">
        <f t="shared" si="2"/>
        <v>59</v>
      </c>
      <c r="BP28" s="11">
        <v>12275000</v>
      </c>
      <c r="BQ28" s="11">
        <v>4201600</v>
      </c>
      <c r="BR28" s="12">
        <v>404000</v>
      </c>
      <c r="BS28" s="22">
        <f t="shared" si="3"/>
        <v>16880600</v>
      </c>
      <c r="BT28" s="16"/>
      <c r="BU28" s="14">
        <v>8</v>
      </c>
      <c r="BV28" s="16"/>
      <c r="BW28" s="11">
        <v>62171887</v>
      </c>
      <c r="BX28" s="22">
        <f t="shared" si="4"/>
        <v>62171887</v>
      </c>
    </row>
    <row r="29" spans="1:76">
      <c r="A29" s="30">
        <v>20</v>
      </c>
      <c r="B29" s="29" t="s">
        <v>6</v>
      </c>
      <c r="C29" s="19">
        <v>44216</v>
      </c>
      <c r="D29" s="5">
        <v>4</v>
      </c>
      <c r="E29" s="5">
        <v>19</v>
      </c>
      <c r="F29" s="5">
        <v>5</v>
      </c>
      <c r="G29" s="16">
        <v>0</v>
      </c>
      <c r="H29" s="5">
        <v>4</v>
      </c>
      <c r="I29" s="14">
        <v>11</v>
      </c>
      <c r="J29" s="5">
        <v>1</v>
      </c>
      <c r="K29" s="5">
        <v>16</v>
      </c>
      <c r="L29" s="20">
        <v>200</v>
      </c>
      <c r="M29" s="16">
        <v>0</v>
      </c>
      <c r="N29" s="16">
        <v>0</v>
      </c>
      <c r="O29" s="14">
        <v>19</v>
      </c>
      <c r="P29" s="16">
        <v>0</v>
      </c>
      <c r="Q29" s="5">
        <v>7</v>
      </c>
      <c r="R29" s="5">
        <v>0</v>
      </c>
      <c r="S29" s="16">
        <v>0</v>
      </c>
      <c r="T29" s="16">
        <v>6</v>
      </c>
      <c r="U29" s="14">
        <v>40</v>
      </c>
      <c r="V29" s="14">
        <v>3</v>
      </c>
      <c r="W29" s="5">
        <f t="shared" si="0"/>
        <v>43</v>
      </c>
      <c r="X29" s="5">
        <v>100</v>
      </c>
      <c r="Y29" s="5">
        <v>100</v>
      </c>
      <c r="Z29" s="23" t="s">
        <v>83</v>
      </c>
      <c r="AA29" s="5">
        <v>22</v>
      </c>
      <c r="AB29" s="5">
        <v>20</v>
      </c>
      <c r="AC29" s="5">
        <v>100</v>
      </c>
      <c r="AD29" s="5">
        <v>100</v>
      </c>
      <c r="AE29" s="5">
        <v>9</v>
      </c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>
        <v>1</v>
      </c>
      <c r="BF29" s="14">
        <v>4</v>
      </c>
      <c r="BG29" s="14"/>
      <c r="BH29" s="14">
        <v>1</v>
      </c>
      <c r="BI29" s="14"/>
      <c r="BJ29" s="14"/>
      <c r="BK29" s="14">
        <v>40</v>
      </c>
      <c r="BL29" s="14">
        <v>3</v>
      </c>
      <c r="BM29" s="16">
        <v>0</v>
      </c>
      <c r="BN29" s="10">
        <f t="shared" si="1"/>
        <v>43</v>
      </c>
      <c r="BO29" s="14">
        <f t="shared" si="2"/>
        <v>43</v>
      </c>
      <c r="BP29" s="11">
        <v>6925000</v>
      </c>
      <c r="BQ29" s="11">
        <v>1292800</v>
      </c>
      <c r="BR29" s="12">
        <v>0</v>
      </c>
      <c r="BS29" s="22">
        <f t="shared" si="3"/>
        <v>8217800</v>
      </c>
      <c r="BT29" s="16"/>
      <c r="BU29" s="14">
        <v>3</v>
      </c>
      <c r="BV29" s="16"/>
      <c r="BW29" s="11">
        <v>31673019</v>
      </c>
      <c r="BX29" s="22">
        <f t="shared" si="4"/>
        <v>31673019</v>
      </c>
    </row>
    <row r="30" spans="1:76">
      <c r="A30" s="30">
        <v>21</v>
      </c>
      <c r="B30" s="29" t="s">
        <v>7</v>
      </c>
      <c r="C30" s="18">
        <v>44217</v>
      </c>
      <c r="D30" s="16">
        <v>2</v>
      </c>
      <c r="E30" s="14">
        <v>11</v>
      </c>
      <c r="F30" s="14">
        <v>14</v>
      </c>
      <c r="G30" s="16">
        <v>0</v>
      </c>
      <c r="H30" s="14">
        <v>4</v>
      </c>
      <c r="I30" s="14">
        <v>8</v>
      </c>
      <c r="J30" s="14">
        <v>3</v>
      </c>
      <c r="K30" s="14">
        <v>21</v>
      </c>
      <c r="L30" s="20">
        <v>220</v>
      </c>
      <c r="M30" s="16">
        <v>0</v>
      </c>
      <c r="N30" s="16">
        <v>0</v>
      </c>
      <c r="O30" s="14">
        <v>23</v>
      </c>
      <c r="P30" s="16">
        <v>0</v>
      </c>
      <c r="Q30" s="5">
        <v>3</v>
      </c>
      <c r="R30" s="5">
        <v>0</v>
      </c>
      <c r="S30" s="16">
        <v>0</v>
      </c>
      <c r="T30" s="14">
        <v>0</v>
      </c>
      <c r="U30" s="14">
        <v>24</v>
      </c>
      <c r="V30" s="14">
        <v>6</v>
      </c>
      <c r="W30" s="5">
        <f>SUM(U30:V30)</f>
        <v>30</v>
      </c>
      <c r="X30" s="14">
        <v>110</v>
      </c>
      <c r="Y30" s="14">
        <v>110</v>
      </c>
      <c r="Z30" s="23" t="s">
        <v>83</v>
      </c>
      <c r="AA30" s="14">
        <v>22</v>
      </c>
      <c r="AB30" s="14">
        <v>22</v>
      </c>
      <c r="AC30" s="14">
        <v>110</v>
      </c>
      <c r="AD30" s="14">
        <v>110</v>
      </c>
      <c r="AE30" s="14">
        <v>4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24</v>
      </c>
      <c r="BL30" s="14">
        <v>6</v>
      </c>
      <c r="BM30" s="16">
        <v>0</v>
      </c>
      <c r="BN30" s="10">
        <f t="shared" si="1"/>
        <v>30</v>
      </c>
      <c r="BO30" s="14">
        <f t="shared" si="2"/>
        <v>30</v>
      </c>
      <c r="BP30" s="11">
        <v>3650000</v>
      </c>
      <c r="BQ30" s="11">
        <v>2989600</v>
      </c>
      <c r="BR30" s="12">
        <v>0</v>
      </c>
      <c r="BS30" s="22">
        <f t="shared" si="3"/>
        <v>6639600</v>
      </c>
      <c r="BT30" s="16"/>
      <c r="BU30" s="14">
        <v>6</v>
      </c>
      <c r="BV30" s="16"/>
      <c r="BW30" s="11">
        <v>47644143</v>
      </c>
      <c r="BX30" s="22">
        <f t="shared" si="4"/>
        <v>47644143</v>
      </c>
    </row>
    <row r="31" spans="1:76">
      <c r="A31" s="30">
        <v>22</v>
      </c>
      <c r="B31" s="29" t="s">
        <v>1</v>
      </c>
      <c r="C31" s="19">
        <v>44218</v>
      </c>
      <c r="D31" s="16">
        <v>1</v>
      </c>
      <c r="E31" s="14">
        <v>19</v>
      </c>
      <c r="F31" s="14">
        <v>8</v>
      </c>
      <c r="G31" s="16">
        <v>0</v>
      </c>
      <c r="H31" s="14">
        <v>2</v>
      </c>
      <c r="I31" s="14">
        <v>4</v>
      </c>
      <c r="J31" s="14">
        <v>5</v>
      </c>
      <c r="K31" s="14">
        <v>7</v>
      </c>
      <c r="L31" s="20">
        <v>204</v>
      </c>
      <c r="M31" s="16">
        <v>1</v>
      </c>
      <c r="N31" s="16">
        <v>1</v>
      </c>
      <c r="O31" s="14">
        <v>17</v>
      </c>
      <c r="P31" s="16">
        <v>0</v>
      </c>
      <c r="Q31" s="14">
        <v>5</v>
      </c>
      <c r="R31" s="5">
        <v>2</v>
      </c>
      <c r="S31" s="16">
        <v>0</v>
      </c>
      <c r="T31" s="14">
        <v>2</v>
      </c>
      <c r="U31" s="14">
        <v>50</v>
      </c>
      <c r="V31" s="14">
        <v>7</v>
      </c>
      <c r="W31" s="5">
        <f t="shared" si="0"/>
        <v>57</v>
      </c>
      <c r="X31" s="14">
        <v>102</v>
      </c>
      <c r="Y31" s="14">
        <v>102</v>
      </c>
      <c r="Z31" s="23" t="s">
        <v>83</v>
      </c>
      <c r="AA31" s="14">
        <v>15</v>
      </c>
      <c r="AB31" s="14">
        <v>14</v>
      </c>
      <c r="AC31" s="14">
        <v>102</v>
      </c>
      <c r="AD31" s="14">
        <v>102</v>
      </c>
      <c r="AE31" s="14">
        <v>9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>
        <v>1</v>
      </c>
      <c r="AR31" s="14"/>
      <c r="AS31" s="14"/>
      <c r="AT31" s="14"/>
      <c r="AU31" s="14"/>
      <c r="AV31" s="14"/>
      <c r="AW31" s="14"/>
      <c r="AX31" s="14">
        <v>1</v>
      </c>
      <c r="AY31" s="17">
        <v>1</v>
      </c>
      <c r="AZ31" s="14"/>
      <c r="BA31" s="14"/>
      <c r="BB31" s="14"/>
      <c r="BC31" s="14"/>
      <c r="BD31" s="14"/>
      <c r="BE31" s="14"/>
      <c r="BF31" s="14"/>
      <c r="BG31" s="14"/>
      <c r="BH31" s="14">
        <v>6</v>
      </c>
      <c r="BI31" s="14"/>
      <c r="BJ31" s="14"/>
      <c r="BK31" s="14">
        <v>50</v>
      </c>
      <c r="BL31" s="14">
        <v>7</v>
      </c>
      <c r="BM31" s="16">
        <v>59</v>
      </c>
      <c r="BN31" s="10">
        <f t="shared" si="1"/>
        <v>57</v>
      </c>
      <c r="BO31" s="14">
        <f t="shared" si="2"/>
        <v>116</v>
      </c>
      <c r="BP31" s="11">
        <v>8250000</v>
      </c>
      <c r="BQ31" s="11">
        <v>3967975</v>
      </c>
      <c r="BR31" s="12">
        <v>67600000</v>
      </c>
      <c r="BS31" s="22">
        <f t="shared" si="3"/>
        <v>79817975</v>
      </c>
      <c r="BT31" s="16"/>
      <c r="BU31" s="14">
        <v>5</v>
      </c>
      <c r="BV31" s="16"/>
      <c r="BW31" s="11">
        <v>68858972</v>
      </c>
      <c r="BX31" s="22">
        <f t="shared" si="4"/>
        <v>68858972</v>
      </c>
    </row>
    <row r="32" spans="1:76">
      <c r="A32" s="30">
        <v>23</v>
      </c>
      <c r="B32" s="31" t="s">
        <v>2</v>
      </c>
      <c r="C32" s="18">
        <v>44219</v>
      </c>
      <c r="D32" s="16">
        <v>4</v>
      </c>
      <c r="E32" s="14">
        <v>13</v>
      </c>
      <c r="F32" s="14">
        <v>7</v>
      </c>
      <c r="G32" s="16">
        <v>0</v>
      </c>
      <c r="H32" s="14">
        <v>6</v>
      </c>
      <c r="I32" s="14">
        <v>6</v>
      </c>
      <c r="J32" s="14">
        <v>5</v>
      </c>
      <c r="K32" s="14">
        <v>16</v>
      </c>
      <c r="L32" s="20">
        <v>206</v>
      </c>
      <c r="M32" s="16">
        <v>0</v>
      </c>
      <c r="N32" s="16">
        <v>2</v>
      </c>
      <c r="O32" s="14">
        <v>28</v>
      </c>
      <c r="P32" s="16">
        <v>0</v>
      </c>
      <c r="Q32" s="14">
        <v>3</v>
      </c>
      <c r="R32" s="14">
        <v>1</v>
      </c>
      <c r="S32" s="16">
        <v>0</v>
      </c>
      <c r="T32" s="14">
        <v>3</v>
      </c>
      <c r="U32" s="14">
        <v>48</v>
      </c>
      <c r="V32" s="14">
        <v>3</v>
      </c>
      <c r="W32" s="5">
        <f t="shared" si="0"/>
        <v>51</v>
      </c>
      <c r="X32" s="14">
        <v>103</v>
      </c>
      <c r="Y32" s="14">
        <v>103</v>
      </c>
      <c r="Z32" s="23" t="s">
        <v>83</v>
      </c>
      <c r="AA32" s="14">
        <v>22</v>
      </c>
      <c r="AB32" s="14">
        <v>12</v>
      </c>
      <c r="AC32" s="14">
        <v>103</v>
      </c>
      <c r="AD32" s="14">
        <v>103</v>
      </c>
      <c r="AE32" s="14">
        <v>11</v>
      </c>
      <c r="AF32" s="16"/>
      <c r="AH32" s="16">
        <v>2</v>
      </c>
      <c r="AI32" s="5"/>
      <c r="AJ32" s="14">
        <v>1</v>
      </c>
      <c r="AK32" s="16"/>
      <c r="AL32" s="16"/>
      <c r="AM32" s="16">
        <v>1</v>
      </c>
      <c r="AN32" s="16">
        <v>2</v>
      </c>
      <c r="AO32" s="16"/>
      <c r="AP32" s="14">
        <v>2</v>
      </c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/>
      <c r="BG32" s="14"/>
      <c r="BH32" s="14">
        <v>2</v>
      </c>
      <c r="BI32" s="14"/>
      <c r="BJ32" s="14"/>
      <c r="BK32" s="14">
        <v>48</v>
      </c>
      <c r="BL32" s="14">
        <v>3</v>
      </c>
      <c r="BM32" s="16">
        <v>4</v>
      </c>
      <c r="BN32" s="10">
        <f t="shared" si="1"/>
        <v>51</v>
      </c>
      <c r="BO32" s="14">
        <f t="shared" si="2"/>
        <v>55</v>
      </c>
      <c r="BP32" s="11">
        <v>9475000</v>
      </c>
      <c r="BQ32" s="11">
        <v>1298240</v>
      </c>
      <c r="BR32" s="12">
        <v>2800000</v>
      </c>
      <c r="BS32" s="22">
        <f t="shared" si="3"/>
        <v>13573240</v>
      </c>
      <c r="BT32" s="16"/>
      <c r="BU32" s="14">
        <v>3</v>
      </c>
      <c r="BV32" s="16"/>
      <c r="BW32" s="11">
        <v>70711987</v>
      </c>
      <c r="BX32" s="22">
        <f t="shared" si="4"/>
        <v>70711987</v>
      </c>
    </row>
    <row r="33" spans="1:76">
      <c r="A33" s="30">
        <v>24</v>
      </c>
      <c r="B33" s="29" t="s">
        <v>3</v>
      </c>
      <c r="C33" s="19">
        <v>44220</v>
      </c>
      <c r="D33" s="14">
        <v>1</v>
      </c>
      <c r="E33" s="14">
        <v>11</v>
      </c>
      <c r="F33" s="14">
        <v>7</v>
      </c>
      <c r="G33" s="16">
        <v>0</v>
      </c>
      <c r="H33" s="14">
        <v>5</v>
      </c>
      <c r="I33" s="14">
        <v>12</v>
      </c>
      <c r="J33" s="14">
        <v>2</v>
      </c>
      <c r="K33" s="14">
        <v>10</v>
      </c>
      <c r="L33" s="20">
        <v>210</v>
      </c>
      <c r="M33" s="16">
        <v>1</v>
      </c>
      <c r="N33" s="16">
        <v>1</v>
      </c>
      <c r="O33" s="14">
        <v>21</v>
      </c>
      <c r="P33" s="16">
        <v>0</v>
      </c>
      <c r="Q33" s="16">
        <v>1</v>
      </c>
      <c r="R33" s="16">
        <v>0</v>
      </c>
      <c r="S33" s="16">
        <v>0</v>
      </c>
      <c r="T33" s="14">
        <v>2</v>
      </c>
      <c r="U33" s="14">
        <v>45</v>
      </c>
      <c r="V33" s="14">
        <v>6</v>
      </c>
      <c r="W33" s="5">
        <f t="shared" si="0"/>
        <v>51</v>
      </c>
      <c r="X33" s="14">
        <v>105</v>
      </c>
      <c r="Y33" s="14">
        <v>105</v>
      </c>
      <c r="Z33" s="23" t="s">
        <v>83</v>
      </c>
      <c r="AA33" s="14">
        <v>12</v>
      </c>
      <c r="AB33" s="14">
        <v>13</v>
      </c>
      <c r="AC33" s="14">
        <v>105</v>
      </c>
      <c r="AD33" s="14">
        <v>105</v>
      </c>
      <c r="AE33" s="14">
        <v>5</v>
      </c>
      <c r="AF33" s="16"/>
      <c r="AH33" s="16">
        <v>2</v>
      </c>
      <c r="AI33" s="5"/>
      <c r="AJ33" s="14">
        <v>2</v>
      </c>
      <c r="AK33" s="16"/>
      <c r="AL33" s="16"/>
      <c r="AM33" s="16"/>
      <c r="AN33" s="16">
        <v>2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7</v>
      </c>
      <c r="BI33" s="14"/>
      <c r="BJ33" s="14"/>
      <c r="BK33" s="14">
        <v>45</v>
      </c>
      <c r="BL33" s="14">
        <v>6</v>
      </c>
      <c r="BM33" s="16">
        <v>0</v>
      </c>
      <c r="BN33" s="10">
        <f t="shared" si="1"/>
        <v>51</v>
      </c>
      <c r="BO33" s="14">
        <f t="shared" si="2"/>
        <v>51</v>
      </c>
      <c r="BP33" s="11">
        <v>14275000</v>
      </c>
      <c r="BQ33" s="11">
        <v>3160000</v>
      </c>
      <c r="BR33" s="12">
        <v>0</v>
      </c>
      <c r="BS33" s="22">
        <f t="shared" si="3"/>
        <v>17435000</v>
      </c>
      <c r="BT33" s="16"/>
      <c r="BU33" s="14">
        <v>6</v>
      </c>
      <c r="BV33" s="16"/>
      <c r="BW33" s="11">
        <v>40163465</v>
      </c>
      <c r="BX33" s="22">
        <f t="shared" si="4"/>
        <v>40163465</v>
      </c>
    </row>
    <row r="34" spans="1:76">
      <c r="A34" s="30">
        <v>25</v>
      </c>
      <c r="B34" s="29" t="s">
        <v>4</v>
      </c>
      <c r="C34" s="18">
        <v>44221</v>
      </c>
      <c r="D34" s="14">
        <v>3</v>
      </c>
      <c r="E34" s="14">
        <v>11</v>
      </c>
      <c r="F34" s="14">
        <v>12</v>
      </c>
      <c r="G34" s="16">
        <v>0</v>
      </c>
      <c r="H34" s="14">
        <v>6</v>
      </c>
      <c r="I34" s="14">
        <v>10</v>
      </c>
      <c r="J34" s="14">
        <v>4</v>
      </c>
      <c r="K34" s="14">
        <v>13</v>
      </c>
      <c r="L34" s="20">
        <v>220</v>
      </c>
      <c r="M34" s="16">
        <v>0</v>
      </c>
      <c r="N34" s="16">
        <v>2</v>
      </c>
      <c r="O34" s="27">
        <v>25</v>
      </c>
      <c r="P34" s="16">
        <v>0</v>
      </c>
      <c r="Q34" s="14">
        <v>3</v>
      </c>
      <c r="R34" s="14">
        <v>0</v>
      </c>
      <c r="S34" s="16">
        <v>0</v>
      </c>
      <c r="T34" s="16">
        <v>5</v>
      </c>
      <c r="U34" s="14">
        <v>42</v>
      </c>
      <c r="V34" s="14">
        <v>22</v>
      </c>
      <c r="W34" s="5">
        <f t="shared" si="0"/>
        <v>64</v>
      </c>
      <c r="X34" s="14">
        <v>110</v>
      </c>
      <c r="Y34" s="14">
        <v>110</v>
      </c>
      <c r="Z34" s="23" t="s">
        <v>83</v>
      </c>
      <c r="AA34" s="14">
        <v>28</v>
      </c>
      <c r="AB34" s="14">
        <v>18</v>
      </c>
      <c r="AC34" s="14">
        <v>110</v>
      </c>
      <c r="AD34" s="14">
        <v>110</v>
      </c>
      <c r="AE34" s="14">
        <v>9</v>
      </c>
      <c r="AF34" s="16"/>
      <c r="AH34" s="16">
        <v>1</v>
      </c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1</v>
      </c>
      <c r="BI34" s="14"/>
      <c r="BJ34" s="14"/>
      <c r="BK34" s="14">
        <v>42</v>
      </c>
      <c r="BL34" s="14">
        <v>22</v>
      </c>
      <c r="BM34" s="16">
        <v>4</v>
      </c>
      <c r="BN34" s="10">
        <f t="shared" si="1"/>
        <v>64</v>
      </c>
      <c r="BO34" s="14">
        <f t="shared" si="2"/>
        <v>68</v>
      </c>
      <c r="BP34" s="11">
        <v>17650000</v>
      </c>
      <c r="BQ34" s="11">
        <v>1622400</v>
      </c>
      <c r="BR34" s="12">
        <v>9350000</v>
      </c>
      <c r="BS34" s="22">
        <f t="shared" si="3"/>
        <v>28622400</v>
      </c>
      <c r="BT34" s="16"/>
      <c r="BU34" s="14">
        <v>2</v>
      </c>
      <c r="BV34" s="16"/>
      <c r="BW34" s="11">
        <v>34399878</v>
      </c>
      <c r="BX34" s="22">
        <f t="shared" si="4"/>
        <v>34399878</v>
      </c>
    </row>
    <row r="35" spans="1:76">
      <c r="A35" s="30">
        <v>26</v>
      </c>
      <c r="B35" s="29" t="s">
        <v>5</v>
      </c>
      <c r="C35" s="19">
        <v>44222</v>
      </c>
      <c r="D35" s="14">
        <v>1</v>
      </c>
      <c r="E35" s="14">
        <v>10</v>
      </c>
      <c r="F35" s="14">
        <v>8</v>
      </c>
      <c r="G35" s="16">
        <v>0</v>
      </c>
      <c r="H35" s="14">
        <v>6</v>
      </c>
      <c r="I35" s="14">
        <v>11</v>
      </c>
      <c r="J35" s="14">
        <v>6</v>
      </c>
      <c r="K35" s="14">
        <v>11</v>
      </c>
      <c r="L35" s="20">
        <v>218</v>
      </c>
      <c r="M35" s="16">
        <v>0</v>
      </c>
      <c r="N35" s="16">
        <v>2</v>
      </c>
      <c r="O35" s="14">
        <v>25</v>
      </c>
      <c r="P35" s="16">
        <v>0</v>
      </c>
      <c r="Q35" s="14">
        <v>7</v>
      </c>
      <c r="R35" s="16">
        <v>0</v>
      </c>
      <c r="S35" s="16">
        <v>0</v>
      </c>
      <c r="T35" s="16">
        <v>5</v>
      </c>
      <c r="U35" s="14">
        <v>25</v>
      </c>
      <c r="V35" s="14">
        <v>7</v>
      </c>
      <c r="W35" s="5">
        <f t="shared" si="0"/>
        <v>32</v>
      </c>
      <c r="X35" s="14">
        <v>109</v>
      </c>
      <c r="Y35" s="14">
        <v>109</v>
      </c>
      <c r="Z35" s="23" t="s">
        <v>83</v>
      </c>
      <c r="AA35" s="14">
        <v>21</v>
      </c>
      <c r="AB35" s="14">
        <v>18</v>
      </c>
      <c r="AC35" s="14">
        <v>109</v>
      </c>
      <c r="AD35" s="14">
        <v>109</v>
      </c>
      <c r="AE35" s="14">
        <v>9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2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25</v>
      </c>
      <c r="BL35" s="14">
        <v>7</v>
      </c>
      <c r="BM35" s="16">
        <v>25</v>
      </c>
      <c r="BN35" s="10">
        <f t="shared" si="1"/>
        <v>32</v>
      </c>
      <c r="BO35" s="14">
        <f t="shared" si="2"/>
        <v>57</v>
      </c>
      <c r="BP35" s="11">
        <v>5350000</v>
      </c>
      <c r="BQ35" s="11">
        <v>4146140</v>
      </c>
      <c r="BR35" s="12">
        <v>12000000</v>
      </c>
      <c r="BS35" s="22">
        <f t="shared" si="3"/>
        <v>21496140</v>
      </c>
      <c r="BT35" s="16"/>
      <c r="BU35" s="14">
        <v>8</v>
      </c>
      <c r="BV35" s="16"/>
      <c r="BW35" s="11">
        <v>56433692</v>
      </c>
      <c r="BX35" s="22">
        <f t="shared" si="4"/>
        <v>56433692</v>
      </c>
    </row>
    <row r="36" spans="1:76">
      <c r="A36" s="30">
        <v>27</v>
      </c>
      <c r="B36" s="29" t="s">
        <v>6</v>
      </c>
      <c r="C36" s="18">
        <v>44223</v>
      </c>
      <c r="D36" s="16">
        <v>2</v>
      </c>
      <c r="E36" s="14">
        <v>14</v>
      </c>
      <c r="F36" s="14">
        <v>7</v>
      </c>
      <c r="G36" s="16">
        <v>0</v>
      </c>
      <c r="H36" s="14">
        <v>0</v>
      </c>
      <c r="I36" s="14">
        <v>9</v>
      </c>
      <c r="J36" s="14">
        <v>2</v>
      </c>
      <c r="K36" s="14">
        <v>8</v>
      </c>
      <c r="L36" s="20">
        <v>220</v>
      </c>
      <c r="M36" s="16">
        <v>0</v>
      </c>
      <c r="N36" s="16">
        <v>1</v>
      </c>
      <c r="O36" s="14">
        <v>22</v>
      </c>
      <c r="P36" s="16">
        <v>0</v>
      </c>
      <c r="Q36" s="16">
        <v>5</v>
      </c>
      <c r="R36" s="14">
        <v>0</v>
      </c>
      <c r="S36" s="16">
        <v>0</v>
      </c>
      <c r="T36" s="16">
        <v>0</v>
      </c>
      <c r="U36" s="14">
        <v>30</v>
      </c>
      <c r="V36" s="14">
        <v>5</v>
      </c>
      <c r="W36" s="5">
        <f t="shared" si="0"/>
        <v>35</v>
      </c>
      <c r="X36" s="14">
        <v>110</v>
      </c>
      <c r="Y36" s="14">
        <v>110</v>
      </c>
      <c r="Z36" s="23" t="s">
        <v>83</v>
      </c>
      <c r="AA36" s="14">
        <v>19</v>
      </c>
      <c r="AB36" s="14">
        <v>16</v>
      </c>
      <c r="AC36" s="14">
        <v>110</v>
      </c>
      <c r="AD36" s="14">
        <v>110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>
        <v>4</v>
      </c>
      <c r="BG36" s="14"/>
      <c r="BH36" s="14">
        <v>0</v>
      </c>
      <c r="BI36" s="14"/>
      <c r="BJ36" s="14"/>
      <c r="BK36" s="14">
        <v>30</v>
      </c>
      <c r="BL36" s="14">
        <v>5</v>
      </c>
      <c r="BM36" s="16">
        <v>0</v>
      </c>
      <c r="BN36" s="10">
        <f t="shared" si="1"/>
        <v>35</v>
      </c>
      <c r="BO36" s="14">
        <f t="shared" si="2"/>
        <v>35</v>
      </c>
      <c r="BP36" s="11">
        <v>7675000</v>
      </c>
      <c r="BQ36" s="11">
        <v>2196180</v>
      </c>
      <c r="BR36" s="12">
        <v>0</v>
      </c>
      <c r="BS36" s="22">
        <f t="shared" si="3"/>
        <v>9871180</v>
      </c>
      <c r="BT36" s="16"/>
      <c r="BU36" s="14">
        <v>5</v>
      </c>
      <c r="BV36" s="16"/>
      <c r="BW36" s="11">
        <v>69081479</v>
      </c>
      <c r="BX36" s="22">
        <f t="shared" si="4"/>
        <v>69081479</v>
      </c>
    </row>
    <row r="37" spans="1:76">
      <c r="A37" s="30">
        <v>28</v>
      </c>
      <c r="B37" s="29" t="s">
        <v>7</v>
      </c>
      <c r="C37" s="19">
        <v>44224</v>
      </c>
      <c r="D37" s="16">
        <v>1</v>
      </c>
      <c r="E37" s="14">
        <v>9</v>
      </c>
      <c r="F37" s="14">
        <v>10</v>
      </c>
      <c r="G37" s="16">
        <v>0</v>
      </c>
      <c r="H37" s="14">
        <v>3</v>
      </c>
      <c r="I37" s="14">
        <v>11</v>
      </c>
      <c r="J37" s="14">
        <v>5</v>
      </c>
      <c r="K37" s="14">
        <v>12</v>
      </c>
      <c r="L37" s="20">
        <v>218</v>
      </c>
      <c r="M37" s="16">
        <v>0</v>
      </c>
      <c r="N37" s="16">
        <v>1</v>
      </c>
      <c r="O37" s="14">
        <v>23</v>
      </c>
      <c r="P37" s="16">
        <v>0</v>
      </c>
      <c r="Q37" s="16">
        <v>0</v>
      </c>
      <c r="R37" s="16">
        <v>0</v>
      </c>
      <c r="S37" s="16">
        <v>0</v>
      </c>
      <c r="T37" s="14">
        <v>2</v>
      </c>
      <c r="U37" s="14">
        <v>24</v>
      </c>
      <c r="V37" s="14">
        <v>3</v>
      </c>
      <c r="W37" s="5">
        <f t="shared" si="0"/>
        <v>27</v>
      </c>
      <c r="X37" s="14">
        <v>109</v>
      </c>
      <c r="Y37" s="14">
        <v>109</v>
      </c>
      <c r="Z37" s="23" t="s">
        <v>83</v>
      </c>
      <c r="AA37" s="14">
        <v>15</v>
      </c>
      <c r="AB37" s="14">
        <v>12</v>
      </c>
      <c r="AC37" s="14">
        <v>109</v>
      </c>
      <c r="AD37" s="14">
        <v>109</v>
      </c>
      <c r="AE37" s="14">
        <v>2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>
        <v>1</v>
      </c>
      <c r="BH37" s="14">
        <v>3</v>
      </c>
      <c r="BI37" s="14"/>
      <c r="BJ37" s="14"/>
      <c r="BK37" s="14">
        <v>24</v>
      </c>
      <c r="BL37" s="14">
        <v>3</v>
      </c>
      <c r="BM37" s="16">
        <v>0</v>
      </c>
      <c r="BN37" s="10">
        <f t="shared" si="1"/>
        <v>27</v>
      </c>
      <c r="BO37" s="14">
        <f t="shared" si="2"/>
        <v>27</v>
      </c>
      <c r="BP37" s="11">
        <v>3650000</v>
      </c>
      <c r="BQ37" s="11">
        <v>2440200</v>
      </c>
      <c r="BR37" s="12">
        <v>0</v>
      </c>
      <c r="BS37" s="22">
        <f t="shared" si="3"/>
        <v>6090200</v>
      </c>
      <c r="BT37" s="16"/>
      <c r="BU37" s="14">
        <v>3</v>
      </c>
      <c r="BV37" s="16"/>
      <c r="BW37" s="11">
        <v>11324970</v>
      </c>
      <c r="BX37" s="22">
        <f t="shared" si="4"/>
        <v>11324970</v>
      </c>
    </row>
    <row r="38" spans="1:76">
      <c r="A38" s="30">
        <v>29</v>
      </c>
      <c r="B38" s="29" t="s">
        <v>1</v>
      </c>
      <c r="C38" s="18">
        <v>44225</v>
      </c>
      <c r="D38" s="16">
        <v>1</v>
      </c>
      <c r="E38" s="14">
        <v>22</v>
      </c>
      <c r="F38" s="14">
        <v>6</v>
      </c>
      <c r="G38" s="16">
        <v>0</v>
      </c>
      <c r="H38" s="14">
        <v>4</v>
      </c>
      <c r="I38" s="14">
        <v>3</v>
      </c>
      <c r="J38" s="14">
        <v>4</v>
      </c>
      <c r="K38" s="14">
        <v>16</v>
      </c>
      <c r="L38" s="20">
        <v>212</v>
      </c>
      <c r="M38" s="16">
        <v>0</v>
      </c>
      <c r="N38" s="16">
        <v>1</v>
      </c>
      <c r="O38" s="14">
        <v>25</v>
      </c>
      <c r="P38" s="16">
        <v>1</v>
      </c>
      <c r="Q38" s="16">
        <v>1</v>
      </c>
      <c r="R38" s="16">
        <v>0</v>
      </c>
      <c r="S38" s="16">
        <v>0</v>
      </c>
      <c r="T38" s="14">
        <v>2</v>
      </c>
      <c r="U38" s="14">
        <v>52</v>
      </c>
      <c r="V38" s="14">
        <v>10</v>
      </c>
      <c r="W38" s="5">
        <f t="shared" si="0"/>
        <v>62</v>
      </c>
      <c r="X38" s="14">
        <v>106</v>
      </c>
      <c r="Y38" s="14">
        <v>106</v>
      </c>
      <c r="Z38" s="23" t="s">
        <v>83</v>
      </c>
      <c r="AA38" s="14">
        <v>19</v>
      </c>
      <c r="AB38" s="14">
        <v>15</v>
      </c>
      <c r="AC38" s="14">
        <v>106</v>
      </c>
      <c r="AD38" s="14">
        <v>106</v>
      </c>
      <c r="AE38" s="14">
        <v>6</v>
      </c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3</v>
      </c>
      <c r="BI38" s="14"/>
      <c r="BJ38" s="14"/>
      <c r="BK38" s="14">
        <v>52</v>
      </c>
      <c r="BL38" s="14">
        <v>10</v>
      </c>
      <c r="BM38" s="16">
        <v>54</v>
      </c>
      <c r="BN38" s="10">
        <f t="shared" si="1"/>
        <v>62</v>
      </c>
      <c r="BO38" s="14">
        <f t="shared" si="2"/>
        <v>116</v>
      </c>
      <c r="BP38" s="11">
        <v>11525000</v>
      </c>
      <c r="BQ38" s="11">
        <v>4723700</v>
      </c>
      <c r="BR38" s="12">
        <v>47925000</v>
      </c>
      <c r="BS38" s="22">
        <f t="shared" si="3"/>
        <v>64173700</v>
      </c>
      <c r="BT38" s="16"/>
      <c r="BU38" s="14">
        <v>9</v>
      </c>
      <c r="BV38" s="16"/>
      <c r="BW38" s="11">
        <v>78870450</v>
      </c>
      <c r="BX38" s="22">
        <f t="shared" si="4"/>
        <v>78870450</v>
      </c>
    </row>
    <row r="39" spans="1:76">
      <c r="A39" s="30">
        <v>30</v>
      </c>
      <c r="B39" s="31" t="s">
        <v>2</v>
      </c>
      <c r="C39" s="19">
        <v>44226</v>
      </c>
      <c r="D39" s="16">
        <v>2</v>
      </c>
      <c r="E39" s="14">
        <v>11</v>
      </c>
      <c r="F39" s="14">
        <v>6</v>
      </c>
      <c r="G39" s="16">
        <v>0</v>
      </c>
      <c r="H39" s="14">
        <v>6</v>
      </c>
      <c r="I39" s="14">
        <v>7</v>
      </c>
      <c r="J39" s="14">
        <v>5</v>
      </c>
      <c r="K39" s="14">
        <v>17</v>
      </c>
      <c r="L39" s="20">
        <v>206</v>
      </c>
      <c r="M39" s="16">
        <v>1</v>
      </c>
      <c r="N39" s="16">
        <v>2</v>
      </c>
      <c r="O39" s="14">
        <v>25</v>
      </c>
      <c r="P39" s="16">
        <v>0</v>
      </c>
      <c r="Q39" s="16">
        <v>1</v>
      </c>
      <c r="R39" s="16">
        <v>1</v>
      </c>
      <c r="S39" s="16">
        <v>0</v>
      </c>
      <c r="T39" s="14">
        <v>1</v>
      </c>
      <c r="U39" s="14">
        <v>34</v>
      </c>
      <c r="V39" s="14">
        <v>6</v>
      </c>
      <c r="W39" s="5">
        <f t="shared" si="0"/>
        <v>40</v>
      </c>
      <c r="X39" s="14">
        <v>103</v>
      </c>
      <c r="Y39" s="14">
        <v>103</v>
      </c>
      <c r="Z39" s="23" t="s">
        <v>83</v>
      </c>
      <c r="AA39" s="14">
        <v>19</v>
      </c>
      <c r="AB39" s="14">
        <v>16</v>
      </c>
      <c r="AC39" s="14">
        <v>103</v>
      </c>
      <c r="AD39" s="14">
        <v>103</v>
      </c>
      <c r="AE39" s="14">
        <v>5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5</v>
      </c>
      <c r="BI39" s="14"/>
      <c r="BJ39" s="14"/>
      <c r="BK39" s="14">
        <v>34</v>
      </c>
      <c r="BL39" s="14">
        <v>6</v>
      </c>
      <c r="BM39" s="16">
        <v>4</v>
      </c>
      <c r="BN39" s="10">
        <f t="shared" si="1"/>
        <v>40</v>
      </c>
      <c r="BO39" s="14">
        <f t="shared" si="2"/>
        <v>44</v>
      </c>
      <c r="BP39" s="11">
        <v>5650000</v>
      </c>
      <c r="BQ39" s="11">
        <v>2361470</v>
      </c>
      <c r="BR39" s="12">
        <v>3150000</v>
      </c>
      <c r="BS39" s="22">
        <f t="shared" si="3"/>
        <v>11161470</v>
      </c>
      <c r="BT39" s="16"/>
      <c r="BU39" s="14">
        <v>6</v>
      </c>
      <c r="BV39" s="16"/>
      <c r="BW39" s="11">
        <v>24189437</v>
      </c>
      <c r="BX39" s="22">
        <f t="shared" si="4"/>
        <v>24189437</v>
      </c>
    </row>
    <row r="40" spans="1:76">
      <c r="A40" s="30">
        <v>31</v>
      </c>
      <c r="B40" s="29" t="s">
        <v>3</v>
      </c>
      <c r="C40" s="18">
        <v>44227</v>
      </c>
      <c r="D40" s="16">
        <v>2</v>
      </c>
      <c r="E40" s="14">
        <v>16</v>
      </c>
      <c r="F40" s="14">
        <v>6</v>
      </c>
      <c r="G40" s="16">
        <v>0</v>
      </c>
      <c r="H40" s="14">
        <v>4</v>
      </c>
      <c r="I40" s="14">
        <v>11</v>
      </c>
      <c r="J40" s="14">
        <v>4</v>
      </c>
      <c r="K40" s="14">
        <v>16</v>
      </c>
      <c r="L40" s="20">
        <v>212</v>
      </c>
      <c r="M40" s="16">
        <v>0</v>
      </c>
      <c r="N40" s="16">
        <v>0</v>
      </c>
      <c r="O40" s="14">
        <v>18</v>
      </c>
      <c r="P40" s="16">
        <v>1</v>
      </c>
      <c r="Q40" s="16">
        <v>6</v>
      </c>
      <c r="R40" s="16">
        <v>1</v>
      </c>
      <c r="S40" s="16">
        <v>0</v>
      </c>
      <c r="T40" s="14">
        <v>2</v>
      </c>
      <c r="U40" s="14">
        <v>48</v>
      </c>
      <c r="V40" s="14">
        <v>6</v>
      </c>
      <c r="W40" s="5">
        <f t="shared" si="0"/>
        <v>54</v>
      </c>
      <c r="X40" s="14">
        <v>106</v>
      </c>
      <c r="Y40" s="14">
        <v>106</v>
      </c>
      <c r="Z40" s="23" t="s">
        <v>83</v>
      </c>
      <c r="AA40" s="14">
        <v>28</v>
      </c>
      <c r="AB40" s="14">
        <v>14</v>
      </c>
      <c r="AC40" s="14">
        <v>106</v>
      </c>
      <c r="AD40" s="14">
        <v>106</v>
      </c>
      <c r="AE40" s="14">
        <v>6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1</v>
      </c>
      <c r="BG40" s="14"/>
      <c r="BH40" s="14">
        <v>7</v>
      </c>
      <c r="BI40" s="5"/>
      <c r="BJ40" s="14"/>
      <c r="BK40" s="14">
        <v>48</v>
      </c>
      <c r="BL40" s="14">
        <v>6</v>
      </c>
      <c r="BM40" s="16">
        <v>6</v>
      </c>
      <c r="BN40" s="10">
        <f t="shared" si="1"/>
        <v>54</v>
      </c>
      <c r="BO40" s="14">
        <f t="shared" si="2"/>
        <v>60</v>
      </c>
      <c r="BP40" s="11">
        <v>9725000</v>
      </c>
      <c r="BQ40" s="11">
        <v>3672000</v>
      </c>
      <c r="BR40" s="12">
        <v>3150000</v>
      </c>
      <c r="BS40" s="22">
        <f t="shared" si="3"/>
        <v>16547000</v>
      </c>
      <c r="BT40" s="16"/>
      <c r="BU40" s="14">
        <v>6</v>
      </c>
      <c r="BV40" s="16"/>
      <c r="BW40" s="11">
        <v>68263560</v>
      </c>
      <c r="BX40" s="22">
        <f t="shared" si="4"/>
        <v>68263560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5">SUM(D10:D41)</f>
        <v>69</v>
      </c>
      <c r="E42" s="15">
        <f t="shared" si="5"/>
        <v>502</v>
      </c>
      <c r="F42" s="15">
        <f t="shared" si="5"/>
        <v>242</v>
      </c>
      <c r="G42" s="15">
        <f t="shared" si="5"/>
        <v>8</v>
      </c>
      <c r="H42" s="15">
        <f t="shared" si="5"/>
        <v>113</v>
      </c>
      <c r="I42" s="15">
        <f t="shared" si="5"/>
        <v>248</v>
      </c>
      <c r="J42" s="15">
        <f t="shared" si="5"/>
        <v>118</v>
      </c>
      <c r="K42" s="15">
        <f t="shared" si="5"/>
        <v>441</v>
      </c>
      <c r="L42" s="15">
        <f t="shared" si="5"/>
        <v>6606</v>
      </c>
      <c r="M42" s="15">
        <f t="shared" si="5"/>
        <v>11</v>
      </c>
      <c r="N42" s="15">
        <f t="shared" si="5"/>
        <v>22</v>
      </c>
      <c r="O42" s="15">
        <f t="shared" si="5"/>
        <v>750</v>
      </c>
      <c r="P42" s="15">
        <f t="shared" si="5"/>
        <v>8</v>
      </c>
      <c r="Q42" s="15">
        <f t="shared" si="5"/>
        <v>94</v>
      </c>
      <c r="R42" s="15">
        <f t="shared" si="5"/>
        <v>22</v>
      </c>
      <c r="S42" s="15">
        <f t="shared" si="5"/>
        <v>1</v>
      </c>
      <c r="T42" s="15">
        <f t="shared" si="5"/>
        <v>75</v>
      </c>
      <c r="U42" s="15">
        <f t="shared" si="5"/>
        <v>1268</v>
      </c>
      <c r="V42" s="15">
        <f t="shared" si="5"/>
        <v>241</v>
      </c>
      <c r="W42" s="15">
        <f t="shared" si="5"/>
        <v>1509</v>
      </c>
      <c r="X42" s="15">
        <f t="shared" si="5"/>
        <v>3303</v>
      </c>
      <c r="Y42" s="15">
        <f t="shared" si="5"/>
        <v>3303</v>
      </c>
      <c r="Z42" s="15">
        <f t="shared" si="5"/>
        <v>0</v>
      </c>
      <c r="AA42" s="15">
        <f t="shared" si="5"/>
        <v>609</v>
      </c>
      <c r="AB42" s="15">
        <f t="shared" si="5"/>
        <v>518</v>
      </c>
      <c r="AC42" s="15">
        <f t="shared" si="5"/>
        <v>3303</v>
      </c>
      <c r="AD42" s="15">
        <f t="shared" si="5"/>
        <v>3303</v>
      </c>
      <c r="AE42" s="15">
        <f t="shared" si="5"/>
        <v>229</v>
      </c>
      <c r="AF42" s="15">
        <f t="shared" si="5"/>
        <v>0</v>
      </c>
      <c r="AG42" s="15">
        <f t="shared" si="5"/>
        <v>0</v>
      </c>
      <c r="AH42" s="15">
        <f t="shared" si="5"/>
        <v>12</v>
      </c>
      <c r="AI42" s="15">
        <f t="shared" si="5"/>
        <v>0</v>
      </c>
      <c r="AJ42" s="15">
        <f t="shared" si="5"/>
        <v>7</v>
      </c>
      <c r="AK42" s="15">
        <f t="shared" si="5"/>
        <v>2</v>
      </c>
      <c r="AL42" s="15">
        <f t="shared" si="5"/>
        <v>2</v>
      </c>
      <c r="AM42" s="15">
        <f t="shared" si="5"/>
        <v>1</v>
      </c>
      <c r="AN42" s="15">
        <f t="shared" si="5"/>
        <v>11</v>
      </c>
      <c r="AO42" s="15">
        <f t="shared" si="5"/>
        <v>1</v>
      </c>
      <c r="AP42" s="15">
        <f t="shared" si="5"/>
        <v>2</v>
      </c>
      <c r="AQ42" s="15">
        <f t="shared" si="5"/>
        <v>1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3</v>
      </c>
      <c r="AX42" s="15">
        <f t="shared" si="5"/>
        <v>3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0</v>
      </c>
      <c r="BC42" s="15">
        <f t="shared" si="5"/>
        <v>0</v>
      </c>
      <c r="BD42" s="15">
        <f t="shared" si="5"/>
        <v>0</v>
      </c>
      <c r="BE42" s="15">
        <f t="shared" si="5"/>
        <v>5</v>
      </c>
      <c r="BF42" s="15">
        <f t="shared" si="5"/>
        <v>35</v>
      </c>
      <c r="BG42" s="15">
        <f t="shared" si="5"/>
        <v>1</v>
      </c>
      <c r="BH42" s="15">
        <f t="shared" si="5"/>
        <v>118</v>
      </c>
      <c r="BI42" s="15">
        <f t="shared" si="5"/>
        <v>0</v>
      </c>
      <c r="BJ42" s="15">
        <f t="shared" si="5"/>
        <v>0</v>
      </c>
      <c r="BK42" s="15">
        <f t="shared" si="5"/>
        <v>1268</v>
      </c>
      <c r="BL42" s="15">
        <f t="shared" si="5"/>
        <v>241</v>
      </c>
      <c r="BM42" s="15">
        <f t="shared" si="5"/>
        <v>427</v>
      </c>
      <c r="BN42" s="15">
        <f t="shared" si="5"/>
        <v>1509</v>
      </c>
      <c r="BO42" s="15">
        <f t="shared" si="5"/>
        <v>1936</v>
      </c>
      <c r="BP42" s="13">
        <f t="shared" ref="BP42:BS42" si="6">SUM(BP10:BP41)</f>
        <v>327410000</v>
      </c>
      <c r="BQ42" s="13">
        <f t="shared" si="6"/>
        <v>98946980</v>
      </c>
      <c r="BR42" s="13">
        <f t="shared" si="6"/>
        <v>314729000</v>
      </c>
      <c r="BS42" s="13">
        <f t="shared" si="6"/>
        <v>741085980</v>
      </c>
      <c r="BT42" s="24" t="s">
        <v>83</v>
      </c>
      <c r="BU42" s="32">
        <f>SUM(BU10:BU41)</f>
        <v>181</v>
      </c>
      <c r="BV42" s="24" t="s">
        <v>83</v>
      </c>
      <c r="BW42" s="13">
        <f>SUM(BW10:BW40)</f>
        <v>1883846066</v>
      </c>
      <c r="BX42" s="13">
        <f>SUM(BX10:BX41)</f>
        <v>1883846066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0C3F-9824-4B0F-B69E-943013C201EA}">
  <dimension ref="A1:BW46"/>
  <sheetViews>
    <sheetView topLeftCell="A4" zoomScaleNormal="100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4.5"/>
  <cols>
    <col min="4" max="4" width="5.26953125" customWidth="1"/>
    <col min="5" max="5" width="6.453125" customWidth="1"/>
    <col min="6" max="6" width="4.453125" customWidth="1"/>
    <col min="7" max="7" width="6.1796875" customWidth="1"/>
    <col min="8" max="8" width="7.7265625" customWidth="1"/>
    <col min="9" max="9" width="5.7265625" customWidth="1"/>
    <col min="10" max="10" width="8.453125" customWidth="1"/>
    <col min="11" max="11" width="6.453125" customWidth="1"/>
    <col min="12" max="12" width="5" customWidth="1"/>
    <col min="13" max="13" width="9.1796875" customWidth="1"/>
    <col min="14" max="14" width="7.7265625" customWidth="1"/>
    <col min="15" max="15" width="4.81640625" customWidth="1"/>
    <col min="16" max="16" width="9.1796875" customWidth="1"/>
    <col min="17" max="17" width="6.54296875" customWidth="1"/>
    <col min="18" max="18" width="6.7265625" customWidth="1"/>
    <col min="19" max="19" width="7" customWidth="1"/>
    <col min="20" max="20" width="6.453125" customWidth="1"/>
    <col min="68" max="68" width="14.81640625" customWidth="1"/>
    <col min="69" max="69" width="14" customWidth="1"/>
    <col min="70" max="70" width="15.26953125" customWidth="1"/>
    <col min="71" max="71" width="14.269531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75" ht="15.5">
      <c r="D3" s="53" t="s">
        <v>99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99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99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75">
      <c r="Z4" s="10"/>
      <c r="BN4" s="10"/>
      <c r="BO4" s="10"/>
    </row>
    <row r="5" spans="1:75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</row>
    <row r="6" spans="1:75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98</v>
      </c>
      <c r="BQ6" s="88"/>
      <c r="BR6" s="88"/>
      <c r="BS6" s="77"/>
      <c r="BT6" s="82" t="s">
        <v>64</v>
      </c>
      <c r="BU6" s="83"/>
      <c r="BV6" s="76" t="s">
        <v>71</v>
      </c>
      <c r="BW6" s="88"/>
    </row>
    <row r="7" spans="1:75" ht="15.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</row>
    <row r="8" spans="1:75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AA2:BB2"/>
    <mergeCell ref="BC2:BW2"/>
    <mergeCell ref="D3:Z3"/>
    <mergeCell ref="AA3:BB3"/>
    <mergeCell ref="BC3:BW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DD24-61F8-494B-8A9D-8AA5B57DF8A6}">
  <dimension ref="A1:BX45"/>
  <sheetViews>
    <sheetView zoomScaleNormal="100"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4.5"/>
  <cols>
    <col min="1" max="1" width="6.1796875" customWidth="1"/>
    <col min="2" max="2" width="7.453125" customWidth="1"/>
    <col min="3" max="3" width="6.1796875" customWidth="1"/>
    <col min="4" max="5" width="6" customWidth="1"/>
    <col min="6" max="6" width="5.1796875" customWidth="1"/>
    <col min="7" max="7" width="6.54296875" customWidth="1"/>
    <col min="8" max="8" width="7.81640625" customWidth="1"/>
    <col min="9" max="9" width="6.1796875" customWidth="1"/>
    <col min="10" max="10" width="8.26953125" customWidth="1"/>
    <col min="11" max="11" width="6.81640625" customWidth="1"/>
    <col min="12" max="12" width="5.26953125" customWidth="1"/>
    <col min="13" max="13" width="6.453125" customWidth="1"/>
    <col min="14" max="14" width="7.81640625" customWidth="1"/>
    <col min="15" max="15" width="4.54296875" customWidth="1"/>
    <col min="16" max="16" width="6.81640625" customWidth="1"/>
    <col min="17" max="17" width="6" customWidth="1"/>
    <col min="18" max="18" width="6.453125" customWidth="1"/>
    <col min="19" max="19" width="6.81640625" customWidth="1"/>
    <col min="20" max="20" width="5.7265625" customWidth="1"/>
    <col min="42" max="42" width="8.26953125" customWidth="1"/>
    <col min="43" max="43" width="6.54296875" customWidth="1"/>
    <col min="44" max="44" width="5.453125" customWidth="1"/>
    <col min="45" max="45" width="7.453125" customWidth="1"/>
    <col min="47" max="47" width="6.453125" customWidth="1"/>
    <col min="48" max="48" width="6.54296875" customWidth="1"/>
    <col min="49" max="49" width="6" customWidth="1"/>
    <col min="50" max="50" width="7.1796875" customWidth="1"/>
    <col min="51" max="51" width="7.7265625" customWidth="1"/>
    <col min="52" max="52" width="9.1796875" customWidth="1"/>
    <col min="53" max="53" width="8.1796875" customWidth="1"/>
    <col min="54" max="55" width="8" customWidth="1"/>
    <col min="56" max="56" width="6.54296875" customWidth="1"/>
    <col min="57" max="57" width="8.1796875" customWidth="1"/>
    <col min="58" max="58" width="5.54296875" customWidth="1"/>
    <col min="59" max="59" width="8" customWidth="1"/>
    <col min="60" max="60" width="8.1796875" customWidth="1"/>
    <col min="62" max="62" width="6.8164062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72656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5">
      <c r="D3" s="53" t="s">
        <v>100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100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100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2.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cp:lastPrinted>2022-08-01T04:03:57Z</cp:lastPrinted>
  <dcterms:created xsi:type="dcterms:W3CDTF">2021-02-24T19:44:47Z</dcterms:created>
  <dcterms:modified xsi:type="dcterms:W3CDTF">2024-08-01T22:45:07Z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