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autoCompressPictures="0"/>
  <bookViews>
    <workbookView xWindow="813" yWindow="456" windowWidth="15198" windowHeight="7100" tabRatio="957" activeTab="2"/>
  </bookViews>
  <sheets>
    <sheet name="Index" sheetId="8" r:id="rId1"/>
    <sheet name="TableS1" sheetId="32" r:id="rId2"/>
    <sheet name="TableS2" sheetId="40" r:id="rId3"/>
    <sheet name="TableS3" sheetId="16" r:id="rId4"/>
    <sheet name="TableS4" sheetId="22" r:id="rId5"/>
    <sheet name="TableS5" sheetId="23" r:id="rId6"/>
    <sheet name="TableS6" sheetId="4" r:id="rId7"/>
    <sheet name="TableS7" sheetId="35" r:id="rId8"/>
    <sheet name="TableS8" sheetId="25" r:id="rId9"/>
    <sheet name="TableS9" sheetId="28" r:id="rId10"/>
    <sheet name="TableS10" sheetId="5" r:id="rId11"/>
    <sheet name="TableS11" sheetId="14" r:id="rId12"/>
    <sheet name="TableS12" sheetId="37" r:id="rId13"/>
    <sheet name="TableS13" sheetId="31" r:id="rId14"/>
    <sheet name="Table S14" sheetId="38" r:id="rId15"/>
    <sheet name="TableS15" sheetId="39" r:id="rId16"/>
    <sheet name="TableS16" sheetId="9" r:id="rId17"/>
    <sheet name="Table S17" sheetId="24" r:id="rId18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" i="39" l="1"/>
  <c r="A6" i="39"/>
  <c r="A7" i="39"/>
  <c r="A8" i="39"/>
  <c r="A9" i="39"/>
  <c r="A10" i="39"/>
  <c r="A11" i="39"/>
  <c r="A12" i="39"/>
  <c r="A13" i="39"/>
  <c r="A14" i="39"/>
  <c r="A15" i="39"/>
  <c r="A16" i="39"/>
  <c r="A17" i="39"/>
  <c r="A18" i="39"/>
  <c r="A19" i="39"/>
  <c r="A20" i="39"/>
  <c r="A21" i="39"/>
  <c r="A22" i="39"/>
  <c r="A23" i="39"/>
  <c r="A24" i="39"/>
  <c r="A25" i="39"/>
  <c r="A26" i="39"/>
  <c r="A27" i="39"/>
  <c r="A28" i="39"/>
  <c r="A29" i="39"/>
  <c r="A30" i="39"/>
  <c r="A31" i="39"/>
  <c r="A32" i="39"/>
  <c r="A33" i="39"/>
  <c r="A34" i="39"/>
  <c r="A35" i="39"/>
  <c r="A36" i="39"/>
  <c r="A37" i="39"/>
  <c r="A38" i="39"/>
  <c r="A39" i="39"/>
  <c r="A40" i="39"/>
  <c r="A41" i="39"/>
  <c r="A42" i="39"/>
  <c r="A43" i="39"/>
  <c r="A44" i="39"/>
  <c r="A45" i="39"/>
  <c r="A46" i="39"/>
  <c r="A47" i="39"/>
  <c r="A48" i="39"/>
  <c r="A49" i="39"/>
  <c r="A50" i="39"/>
  <c r="A51" i="39"/>
  <c r="A52" i="39"/>
  <c r="A53" i="39"/>
  <c r="A54" i="39"/>
  <c r="A55" i="39"/>
  <c r="A56" i="39"/>
  <c r="A57" i="39"/>
  <c r="A58" i="39"/>
  <c r="A59" i="39"/>
  <c r="A60" i="39"/>
  <c r="A61" i="39"/>
  <c r="A62" i="39"/>
  <c r="A63" i="39"/>
  <c r="A4" i="39"/>
  <c r="C29" i="23"/>
  <c r="E29" i="23"/>
  <c r="E30" i="23"/>
  <c r="E28" i="23"/>
  <c r="C30" i="23"/>
  <c r="C28" i="23"/>
  <c r="C21" i="23"/>
  <c r="C20" i="23"/>
  <c r="C19" i="23"/>
  <c r="D227" i="31"/>
  <c r="C227" i="31"/>
  <c r="D226" i="31"/>
  <c r="C226" i="31"/>
  <c r="D225" i="31"/>
  <c r="C225" i="31"/>
  <c r="D224" i="31"/>
  <c r="C224" i="31"/>
  <c r="D223" i="31"/>
  <c r="C223" i="31"/>
  <c r="D222" i="31"/>
  <c r="C222" i="31"/>
  <c r="D221" i="31"/>
  <c r="C221" i="31"/>
  <c r="D220" i="31"/>
  <c r="C220" i="31"/>
  <c r="D219" i="31"/>
  <c r="C219" i="31"/>
  <c r="D218" i="31"/>
  <c r="C218" i="31"/>
  <c r="D217" i="31"/>
  <c r="C217" i="31"/>
  <c r="D216" i="31"/>
  <c r="C216" i="31"/>
  <c r="D215" i="31"/>
  <c r="C215" i="31"/>
  <c r="D214" i="31"/>
  <c r="C214" i="31"/>
  <c r="D213" i="31"/>
  <c r="C213" i="31"/>
  <c r="D212" i="31"/>
  <c r="C212" i="31"/>
  <c r="D211" i="31"/>
  <c r="C211" i="31"/>
  <c r="D210" i="31"/>
  <c r="C210" i="31"/>
  <c r="D209" i="31"/>
  <c r="C209" i="31"/>
  <c r="D208" i="31"/>
  <c r="C208" i="31"/>
  <c r="D207" i="31"/>
  <c r="C207" i="31"/>
  <c r="D206" i="31"/>
  <c r="C206" i="31"/>
  <c r="D205" i="31"/>
  <c r="C205" i="31"/>
  <c r="D204" i="31"/>
  <c r="C204" i="31"/>
  <c r="D203" i="31"/>
  <c r="C203" i="31"/>
  <c r="D202" i="31"/>
  <c r="C202" i="31"/>
  <c r="D201" i="31"/>
  <c r="C201" i="31"/>
  <c r="D200" i="31"/>
  <c r="C200" i="31"/>
  <c r="D199" i="31"/>
  <c r="C199" i="31"/>
  <c r="D198" i="31"/>
  <c r="C198" i="31"/>
  <c r="D197" i="31"/>
  <c r="C197" i="31"/>
  <c r="D196" i="31"/>
  <c r="C196" i="31"/>
  <c r="D195" i="31"/>
  <c r="C195" i="31"/>
  <c r="D194" i="31"/>
  <c r="C194" i="31"/>
  <c r="D193" i="31"/>
  <c r="C193" i="31"/>
  <c r="D192" i="31"/>
  <c r="C192" i="31"/>
  <c r="D191" i="31"/>
  <c r="C191" i="31"/>
  <c r="D190" i="31"/>
  <c r="C190" i="31"/>
  <c r="D189" i="31"/>
  <c r="C189" i="31"/>
  <c r="D188" i="31"/>
  <c r="C188" i="31"/>
  <c r="D187" i="31"/>
  <c r="C187" i="31"/>
  <c r="D186" i="31"/>
  <c r="C186" i="31"/>
  <c r="D185" i="31"/>
  <c r="C185" i="31"/>
  <c r="D184" i="31"/>
  <c r="C184" i="31"/>
  <c r="D183" i="31"/>
  <c r="C183" i="31"/>
  <c r="D182" i="31"/>
  <c r="C182" i="31"/>
  <c r="D181" i="31"/>
  <c r="C181" i="31"/>
  <c r="D180" i="31"/>
  <c r="C180" i="31"/>
  <c r="D179" i="31"/>
  <c r="C179" i="31"/>
  <c r="D178" i="31"/>
  <c r="C178" i="31"/>
  <c r="D177" i="31"/>
  <c r="C177" i="31"/>
  <c r="D176" i="31"/>
  <c r="C176" i="31"/>
  <c r="D175" i="31"/>
  <c r="C175" i="31"/>
  <c r="D174" i="31"/>
  <c r="C174" i="31"/>
  <c r="D173" i="31"/>
  <c r="C173" i="31"/>
  <c r="D172" i="31"/>
  <c r="C172" i="31"/>
  <c r="D171" i="31"/>
  <c r="C171" i="31"/>
  <c r="D170" i="31"/>
  <c r="C170" i="31"/>
  <c r="D169" i="31"/>
  <c r="C169" i="31"/>
  <c r="D168" i="31"/>
  <c r="C168" i="31"/>
  <c r="D167" i="31"/>
  <c r="C167" i="31"/>
  <c r="D166" i="31"/>
  <c r="C166" i="31"/>
  <c r="D165" i="31"/>
  <c r="C165" i="31"/>
  <c r="D164" i="31"/>
  <c r="C164" i="31"/>
  <c r="D163" i="31"/>
  <c r="C163" i="31"/>
  <c r="D162" i="31"/>
  <c r="C162" i="31"/>
  <c r="D161" i="31"/>
  <c r="C161" i="31"/>
  <c r="D160" i="31"/>
  <c r="C160" i="31"/>
  <c r="D159" i="31"/>
  <c r="C159" i="31"/>
  <c r="D158" i="31"/>
  <c r="C158" i="31"/>
  <c r="D157" i="31"/>
  <c r="C157" i="31"/>
  <c r="D156" i="31"/>
  <c r="C156" i="31"/>
  <c r="D155" i="31"/>
  <c r="C155" i="31"/>
  <c r="D154" i="31"/>
  <c r="C154" i="31"/>
  <c r="D153" i="31"/>
  <c r="C153" i="31"/>
  <c r="D152" i="31"/>
  <c r="C152" i="31"/>
  <c r="D151" i="31"/>
  <c r="C151" i="31"/>
  <c r="D150" i="31"/>
  <c r="C150" i="31"/>
  <c r="D149" i="31"/>
  <c r="C149" i="31"/>
  <c r="D148" i="31"/>
  <c r="C148" i="31"/>
  <c r="D147" i="31"/>
  <c r="C147" i="31"/>
  <c r="D146" i="31"/>
  <c r="C146" i="31"/>
  <c r="D145" i="31"/>
  <c r="C145" i="31"/>
  <c r="D144" i="31"/>
  <c r="C144" i="31"/>
  <c r="D143" i="31"/>
  <c r="C143" i="31"/>
  <c r="D142" i="31"/>
  <c r="C142" i="31"/>
  <c r="D141" i="31"/>
  <c r="C141" i="31"/>
  <c r="D140" i="31"/>
  <c r="C140" i="31"/>
  <c r="D139" i="31"/>
  <c r="C139" i="31"/>
  <c r="D138" i="31"/>
  <c r="C138" i="31"/>
  <c r="D137" i="31"/>
  <c r="C137" i="31"/>
  <c r="D136" i="31"/>
  <c r="C136" i="31"/>
  <c r="D135" i="31"/>
  <c r="C135" i="31"/>
  <c r="D134" i="31"/>
  <c r="C134" i="31"/>
  <c r="D133" i="31"/>
  <c r="C133" i="31"/>
  <c r="D132" i="31"/>
  <c r="C132" i="31"/>
  <c r="D131" i="31"/>
  <c r="C131" i="31"/>
  <c r="D130" i="31"/>
  <c r="C130" i="31"/>
  <c r="D129" i="31"/>
  <c r="C129" i="31"/>
  <c r="D128" i="31"/>
  <c r="C128" i="31"/>
  <c r="D127" i="31"/>
  <c r="C127" i="31"/>
  <c r="D126" i="31"/>
  <c r="C126" i="31"/>
  <c r="D125" i="31"/>
  <c r="C125" i="31"/>
  <c r="D124" i="31"/>
  <c r="C124" i="31"/>
  <c r="D123" i="31"/>
  <c r="C123" i="31"/>
  <c r="D122" i="31"/>
  <c r="C122" i="31"/>
  <c r="D121" i="31"/>
  <c r="C121" i="31"/>
  <c r="D120" i="31"/>
  <c r="C120" i="31"/>
  <c r="D119" i="31"/>
  <c r="C119" i="31"/>
  <c r="D118" i="31"/>
  <c r="C118" i="31"/>
  <c r="D117" i="31"/>
  <c r="C117" i="31"/>
  <c r="D116" i="31"/>
  <c r="C116" i="31"/>
  <c r="D115" i="31"/>
  <c r="C115" i="31"/>
  <c r="D114" i="31"/>
  <c r="C114" i="31"/>
  <c r="D113" i="31"/>
  <c r="C113" i="31"/>
  <c r="D112" i="31"/>
  <c r="C112" i="31"/>
  <c r="D111" i="31"/>
  <c r="C111" i="31"/>
  <c r="D110" i="31"/>
  <c r="C110" i="31"/>
  <c r="D109" i="31"/>
  <c r="C109" i="31"/>
  <c r="D108" i="31"/>
  <c r="C108" i="31"/>
  <c r="D107" i="31"/>
  <c r="C107" i="31"/>
  <c r="D106" i="31"/>
  <c r="C106" i="31"/>
  <c r="D105" i="31"/>
  <c r="C105" i="31"/>
  <c r="D104" i="31"/>
  <c r="C104" i="31"/>
  <c r="D103" i="31"/>
  <c r="C103" i="31"/>
  <c r="D102" i="31"/>
  <c r="C102" i="31"/>
  <c r="D101" i="31"/>
  <c r="C101" i="31"/>
  <c r="D100" i="31"/>
  <c r="C100" i="31"/>
  <c r="D99" i="31"/>
  <c r="C99" i="31"/>
  <c r="D98" i="31"/>
  <c r="C98" i="31"/>
  <c r="D97" i="31"/>
  <c r="C97" i="31"/>
  <c r="D96" i="31"/>
  <c r="C96" i="31"/>
  <c r="D95" i="31"/>
  <c r="C95" i="31"/>
  <c r="D94" i="31"/>
  <c r="C94" i="31"/>
  <c r="D93" i="31"/>
  <c r="C93" i="31"/>
  <c r="D92" i="31"/>
  <c r="C92" i="31"/>
  <c r="D91" i="31"/>
  <c r="C91" i="31"/>
  <c r="D90" i="31"/>
  <c r="C90" i="31"/>
  <c r="D89" i="31"/>
  <c r="C89" i="31"/>
  <c r="D88" i="31"/>
  <c r="C88" i="31"/>
  <c r="D87" i="31"/>
  <c r="C87" i="31"/>
  <c r="D86" i="31"/>
  <c r="C86" i="31"/>
  <c r="D85" i="31"/>
  <c r="C85" i="31"/>
  <c r="D84" i="31"/>
  <c r="C84" i="31"/>
  <c r="D83" i="31"/>
  <c r="C83" i="31"/>
  <c r="D82" i="31"/>
  <c r="C82" i="31"/>
  <c r="D81" i="31"/>
  <c r="C81" i="31"/>
  <c r="D80" i="31"/>
  <c r="C80" i="31"/>
  <c r="D79" i="31"/>
  <c r="C79" i="31"/>
  <c r="D78" i="31"/>
  <c r="C78" i="31"/>
  <c r="D77" i="31"/>
  <c r="C77" i="31"/>
  <c r="D76" i="31"/>
  <c r="C76" i="31"/>
  <c r="D75" i="31"/>
  <c r="C75" i="31"/>
  <c r="D74" i="31"/>
  <c r="C74" i="31"/>
  <c r="D73" i="31"/>
  <c r="C73" i="31"/>
  <c r="D72" i="31"/>
  <c r="C72" i="31"/>
  <c r="D71" i="31"/>
  <c r="C71" i="31"/>
  <c r="D70" i="31"/>
  <c r="C70" i="31"/>
  <c r="D69" i="31"/>
  <c r="C69" i="31"/>
  <c r="D68" i="31"/>
  <c r="C68" i="31"/>
  <c r="D67" i="31"/>
  <c r="C67" i="31"/>
  <c r="D66" i="31"/>
  <c r="C66" i="31"/>
  <c r="D65" i="31"/>
  <c r="C65" i="31"/>
  <c r="D64" i="31"/>
  <c r="C64" i="31"/>
  <c r="D63" i="31"/>
  <c r="C63" i="31"/>
  <c r="D62" i="31"/>
  <c r="C62" i="31"/>
  <c r="D61" i="31"/>
  <c r="C61" i="31"/>
  <c r="D60" i="31"/>
  <c r="C60" i="31"/>
  <c r="D59" i="31"/>
  <c r="C59" i="31"/>
  <c r="D58" i="31"/>
  <c r="C58" i="31"/>
  <c r="D57" i="31"/>
  <c r="C57" i="31"/>
  <c r="D56" i="31"/>
  <c r="C56" i="31"/>
  <c r="D55" i="31"/>
  <c r="C55" i="31"/>
  <c r="D54" i="31"/>
  <c r="C54" i="31"/>
  <c r="D53" i="31"/>
  <c r="C53" i="31"/>
  <c r="D52" i="31"/>
  <c r="C52" i="31"/>
  <c r="D51" i="31"/>
  <c r="C51" i="31"/>
  <c r="D50" i="31"/>
  <c r="C50" i="31"/>
  <c r="D49" i="31"/>
  <c r="C49" i="31"/>
  <c r="D48" i="31"/>
  <c r="C48" i="31"/>
  <c r="D47" i="31"/>
  <c r="C47" i="31"/>
  <c r="D46" i="31"/>
  <c r="C46" i="31"/>
  <c r="D45" i="31"/>
  <c r="C45" i="31"/>
  <c r="D44" i="31"/>
  <c r="C44" i="31"/>
  <c r="D43" i="31"/>
  <c r="C43" i="31"/>
  <c r="D42" i="31"/>
  <c r="C42" i="31"/>
  <c r="D41" i="31"/>
  <c r="C41" i="31"/>
  <c r="D40" i="31"/>
  <c r="C40" i="31"/>
  <c r="D39" i="31"/>
  <c r="C39" i="31"/>
  <c r="D38" i="31"/>
  <c r="C38" i="31"/>
  <c r="D37" i="31"/>
  <c r="C37" i="31"/>
  <c r="D36" i="31"/>
  <c r="C36" i="31"/>
  <c r="D35" i="31"/>
  <c r="C35" i="31"/>
  <c r="D34" i="31"/>
  <c r="C34" i="31"/>
  <c r="D33" i="31"/>
  <c r="C33" i="31"/>
  <c r="D32" i="31"/>
  <c r="C32" i="31"/>
  <c r="D31" i="31"/>
  <c r="C31" i="31"/>
  <c r="D30" i="31"/>
  <c r="C30" i="31"/>
  <c r="D29" i="31"/>
  <c r="C29" i="31"/>
  <c r="D28" i="31"/>
  <c r="C28" i="31"/>
  <c r="D27" i="31"/>
  <c r="C27" i="31"/>
  <c r="D26" i="31"/>
  <c r="C26" i="31"/>
  <c r="D25" i="31"/>
  <c r="C25" i="31"/>
  <c r="D24" i="31"/>
  <c r="C24" i="31"/>
  <c r="D23" i="31"/>
  <c r="C23" i="31"/>
  <c r="D22" i="31"/>
  <c r="C22" i="31"/>
  <c r="D21" i="31"/>
  <c r="C21" i="31"/>
  <c r="D20" i="31"/>
  <c r="C20" i="31"/>
  <c r="D19" i="31"/>
  <c r="C19" i="31"/>
  <c r="D18" i="31"/>
  <c r="C18" i="31"/>
  <c r="D17" i="31"/>
  <c r="C17" i="31"/>
  <c r="D16" i="31"/>
  <c r="C16" i="31"/>
  <c r="D15" i="31"/>
  <c r="C15" i="31"/>
  <c r="D14" i="31"/>
  <c r="C14" i="31"/>
  <c r="D13" i="31"/>
  <c r="C13" i="31"/>
  <c r="D12" i="31"/>
  <c r="C12" i="31"/>
  <c r="D11" i="31"/>
  <c r="C11" i="31"/>
  <c r="D10" i="31"/>
  <c r="C10" i="31"/>
  <c r="D9" i="31"/>
  <c r="C9" i="31"/>
  <c r="D8" i="31"/>
  <c r="C8" i="31"/>
  <c r="D7" i="31"/>
  <c r="C7" i="31"/>
  <c r="D6" i="31"/>
  <c r="C6" i="31"/>
  <c r="D5" i="31"/>
  <c r="C5" i="31"/>
  <c r="E21" i="23"/>
  <c r="E20" i="23"/>
  <c r="E19" i="23"/>
  <c r="B114" i="5"/>
  <c r="B113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A381" i="25"/>
  <c r="A382" i="25"/>
  <c r="A383" i="25"/>
  <c r="A384" i="25"/>
  <c r="A385" i="25"/>
  <c r="A386" i="25"/>
  <c r="A387" i="25"/>
  <c r="A388" i="25"/>
  <c r="A389" i="25"/>
  <c r="A390" i="25"/>
  <c r="A391" i="25"/>
  <c r="A392" i="25"/>
  <c r="A393" i="25"/>
  <c r="A394" i="25"/>
  <c r="A395" i="25"/>
  <c r="A396" i="25"/>
  <c r="A397" i="25"/>
  <c r="A398" i="25"/>
  <c r="A399" i="25"/>
  <c r="A400" i="25"/>
  <c r="A401" i="25"/>
  <c r="A402" i="25"/>
  <c r="A403" i="25"/>
  <c r="A404" i="25"/>
  <c r="A405" i="25"/>
  <c r="A406" i="25"/>
  <c r="A407" i="25"/>
  <c r="A408" i="25"/>
  <c r="A409" i="25"/>
  <c r="A410" i="25"/>
  <c r="A411" i="25"/>
  <c r="A412" i="25"/>
  <c r="A413" i="25"/>
  <c r="A414" i="25"/>
  <c r="A415" i="25"/>
  <c r="A416" i="25"/>
  <c r="A417" i="25"/>
  <c r="A418" i="25"/>
  <c r="A419" i="25"/>
  <c r="A420" i="25"/>
  <c r="A421" i="25"/>
  <c r="A422" i="25"/>
  <c r="A423" i="25"/>
  <c r="A424" i="25"/>
  <c r="A425" i="25"/>
  <c r="A426" i="25"/>
  <c r="A427" i="25"/>
  <c r="A428" i="25"/>
  <c r="A429" i="25"/>
  <c r="A430" i="25"/>
  <c r="A431" i="25"/>
  <c r="A432" i="25"/>
  <c r="A433" i="25"/>
  <c r="A434" i="25"/>
  <c r="A435" i="25"/>
  <c r="A436" i="25"/>
  <c r="A437" i="25"/>
  <c r="A438" i="25"/>
  <c r="A439" i="25"/>
  <c r="A440" i="25"/>
  <c r="A441" i="25"/>
  <c r="A442" i="25"/>
  <c r="A443" i="25"/>
  <c r="A444" i="25"/>
  <c r="A445" i="25"/>
  <c r="A446" i="25"/>
  <c r="A447" i="25"/>
  <c r="A448" i="25"/>
  <c r="A449" i="25"/>
  <c r="A450" i="25"/>
  <c r="A451" i="25"/>
  <c r="A452" i="25"/>
  <c r="A453" i="25"/>
  <c r="A454" i="25"/>
  <c r="A455" i="25"/>
  <c r="A456" i="25"/>
  <c r="A457" i="25"/>
  <c r="A458" i="25"/>
  <c r="A459" i="25"/>
  <c r="A460" i="25"/>
  <c r="A461" i="25"/>
  <c r="A462" i="25"/>
  <c r="A463" i="25"/>
  <c r="A464" i="25"/>
  <c r="A465" i="25"/>
  <c r="A466" i="25"/>
  <c r="A467" i="25"/>
  <c r="A468" i="25"/>
  <c r="A469" i="25"/>
  <c r="A470" i="25"/>
  <c r="A471" i="25"/>
  <c r="A472" i="25"/>
  <c r="A473" i="25"/>
  <c r="A474" i="25"/>
  <c r="A475" i="25"/>
  <c r="A476" i="25"/>
  <c r="A477" i="25"/>
  <c r="A478" i="25"/>
  <c r="A479" i="25"/>
  <c r="A480" i="25"/>
  <c r="A481" i="25"/>
  <c r="A482" i="25"/>
  <c r="A483" i="25"/>
  <c r="A484" i="25"/>
  <c r="A485" i="25"/>
  <c r="A486" i="25"/>
  <c r="A487" i="25"/>
  <c r="A488" i="25"/>
  <c r="A489" i="25"/>
  <c r="A490" i="25"/>
  <c r="A491" i="25"/>
  <c r="A492" i="25"/>
  <c r="A493" i="25"/>
  <c r="A494" i="25"/>
  <c r="A495" i="25"/>
  <c r="A496" i="25"/>
  <c r="A497" i="25"/>
  <c r="A498" i="25"/>
  <c r="A499" i="25"/>
  <c r="A500" i="25"/>
  <c r="A501" i="25"/>
  <c r="A502" i="25"/>
  <c r="A503" i="25"/>
  <c r="A504" i="25"/>
  <c r="A505" i="25"/>
  <c r="A506" i="25"/>
  <c r="A507" i="25"/>
  <c r="A508" i="25"/>
  <c r="A509" i="25"/>
  <c r="A510" i="25"/>
  <c r="A511" i="25"/>
  <c r="A512" i="25"/>
  <c r="A513" i="25"/>
  <c r="A514" i="25"/>
  <c r="A515" i="25"/>
  <c r="A516" i="25"/>
  <c r="A517" i="25"/>
  <c r="A518" i="25"/>
  <c r="A519" i="25"/>
  <c r="A520" i="25"/>
  <c r="A521" i="25"/>
  <c r="A522" i="25"/>
  <c r="A523" i="25"/>
  <c r="A524" i="25"/>
  <c r="A525" i="25"/>
  <c r="A526" i="25"/>
  <c r="A527" i="25"/>
  <c r="A528" i="25"/>
  <c r="A529" i="25"/>
  <c r="A530" i="25"/>
  <c r="A531" i="25"/>
  <c r="A532" i="25"/>
  <c r="A533" i="25"/>
  <c r="A534" i="25"/>
  <c r="A535" i="25"/>
  <c r="A536" i="25"/>
  <c r="A537" i="25"/>
  <c r="A538" i="25"/>
  <c r="A539" i="25"/>
  <c r="A540" i="25"/>
  <c r="A541" i="25"/>
  <c r="A542" i="25"/>
  <c r="A543" i="25"/>
  <c r="A544" i="25"/>
  <c r="A545" i="25"/>
  <c r="A546" i="25"/>
  <c r="A547" i="25"/>
  <c r="A548" i="25"/>
  <c r="A549" i="25"/>
  <c r="A550" i="25"/>
  <c r="A551" i="25"/>
  <c r="A552" i="25"/>
  <c r="A553" i="25"/>
  <c r="A554" i="25"/>
  <c r="A555" i="25"/>
  <c r="A556" i="25"/>
  <c r="A557" i="25"/>
  <c r="A558" i="25"/>
  <c r="A559" i="25"/>
  <c r="A560" i="25"/>
  <c r="A561" i="25"/>
  <c r="A562" i="25"/>
  <c r="A563" i="25"/>
  <c r="A564" i="25"/>
  <c r="A565" i="25"/>
  <c r="A566" i="25"/>
  <c r="A567" i="25"/>
  <c r="A568" i="25"/>
  <c r="A569" i="25"/>
  <c r="A570" i="25"/>
  <c r="A571" i="25"/>
  <c r="A572" i="25"/>
  <c r="A573" i="25"/>
  <c r="A574" i="25"/>
  <c r="A575" i="25"/>
  <c r="A576" i="25"/>
  <c r="A577" i="25"/>
  <c r="A578" i="25"/>
  <c r="A579" i="25"/>
  <c r="A580" i="25"/>
  <c r="A581" i="25"/>
  <c r="A582" i="25"/>
  <c r="A583" i="25"/>
  <c r="A584" i="25"/>
  <c r="A585" i="25"/>
  <c r="A586" i="25"/>
  <c r="A587" i="25"/>
  <c r="A588" i="25"/>
  <c r="A589" i="25"/>
  <c r="A590" i="25"/>
  <c r="A591" i="25"/>
  <c r="A592" i="25"/>
  <c r="A593" i="25"/>
  <c r="A594" i="25"/>
  <c r="A595" i="25"/>
  <c r="A596" i="25"/>
  <c r="A597" i="25"/>
  <c r="A598" i="25"/>
  <c r="A599" i="25"/>
  <c r="A600" i="25"/>
  <c r="A601" i="25"/>
  <c r="A602" i="25"/>
  <c r="A603" i="25"/>
  <c r="A604" i="25"/>
  <c r="A605" i="25"/>
  <c r="A606" i="25"/>
  <c r="A607" i="25"/>
  <c r="A608" i="25"/>
  <c r="A609" i="25"/>
  <c r="A610" i="25"/>
  <c r="A611" i="25"/>
  <c r="A612" i="25"/>
  <c r="A613" i="25"/>
  <c r="A614" i="25"/>
  <c r="A615" i="25"/>
  <c r="A616" i="25"/>
  <c r="A617" i="25"/>
  <c r="A618" i="25"/>
  <c r="A619" i="25"/>
  <c r="A620" i="25"/>
  <c r="A621" i="25"/>
  <c r="A622" i="25"/>
  <c r="A623" i="25"/>
  <c r="A624" i="25"/>
  <c r="A625" i="25"/>
  <c r="A626" i="25"/>
  <c r="A627" i="25"/>
  <c r="A628" i="25"/>
  <c r="A629" i="25"/>
  <c r="A630" i="25"/>
  <c r="A631" i="25"/>
  <c r="A632" i="25"/>
  <c r="A633" i="25"/>
  <c r="A634" i="25"/>
  <c r="A635" i="25"/>
  <c r="A636" i="25"/>
  <c r="A637" i="25"/>
  <c r="A638" i="25"/>
  <c r="A639" i="25"/>
  <c r="A640" i="25"/>
  <c r="A641" i="25"/>
  <c r="A642" i="25"/>
  <c r="A643" i="25"/>
  <c r="A644" i="25"/>
  <c r="A645" i="25"/>
  <c r="A646" i="25"/>
  <c r="A647" i="25"/>
  <c r="A648" i="25"/>
  <c r="A649" i="25"/>
  <c r="A650" i="25"/>
  <c r="A651" i="25"/>
  <c r="A652" i="25"/>
  <c r="A653" i="25"/>
  <c r="A654" i="25"/>
  <c r="A655" i="25"/>
  <c r="A656" i="25"/>
  <c r="A657" i="25"/>
  <c r="A658" i="25"/>
  <c r="A659" i="25"/>
  <c r="A660" i="25"/>
  <c r="A661" i="25"/>
  <c r="A662" i="25"/>
  <c r="A663" i="25"/>
  <c r="A664" i="25"/>
  <c r="A665" i="25"/>
  <c r="A666" i="25"/>
  <c r="A667" i="25"/>
  <c r="A668" i="25"/>
  <c r="A669" i="25"/>
  <c r="A670" i="25"/>
  <c r="A671" i="25"/>
  <c r="A672" i="25"/>
  <c r="A673" i="25"/>
  <c r="A674" i="25"/>
  <c r="A675" i="25"/>
  <c r="A676" i="25"/>
  <c r="A677" i="25"/>
  <c r="A678" i="25"/>
  <c r="A679" i="25"/>
  <c r="A680" i="25"/>
  <c r="A681" i="25"/>
  <c r="A380" i="25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52" i="4"/>
  <c r="C4" i="14"/>
  <c r="C5" i="14"/>
  <c r="C6" i="14"/>
  <c r="C22" i="14"/>
  <c r="C7" i="14"/>
  <c r="C14" i="14"/>
  <c r="C10" i="14"/>
  <c r="C40" i="14"/>
  <c r="C8" i="14"/>
  <c r="C52" i="14"/>
  <c r="C26" i="14"/>
  <c r="C15" i="14"/>
  <c r="C27" i="14"/>
  <c r="C29" i="14"/>
  <c r="C46" i="14"/>
  <c r="C119" i="14"/>
  <c r="C88" i="14"/>
  <c r="C19" i="14"/>
  <c r="C64" i="14"/>
  <c r="C65" i="14"/>
  <c r="C16" i="14"/>
  <c r="C30" i="14"/>
  <c r="C33" i="14"/>
  <c r="C120" i="14"/>
  <c r="C28" i="14"/>
  <c r="C77" i="14"/>
  <c r="C89" i="14"/>
  <c r="C53" i="14"/>
  <c r="C72" i="14"/>
  <c r="C54" i="14"/>
  <c r="C12" i="14"/>
  <c r="C213" i="14"/>
  <c r="C47" i="14"/>
  <c r="C66" i="14"/>
  <c r="C32" i="14"/>
  <c r="C23" i="14"/>
  <c r="C157" i="14"/>
  <c r="C61" i="14"/>
  <c r="C34" i="14"/>
  <c r="C90" i="14"/>
  <c r="C20" i="14"/>
  <c r="C21" i="14"/>
  <c r="C35" i="14"/>
  <c r="C121" i="14"/>
  <c r="C91" i="14"/>
  <c r="C48" i="14"/>
  <c r="C142" i="14"/>
  <c r="C107" i="14"/>
  <c r="C158" i="14"/>
  <c r="C159" i="14"/>
  <c r="C41" i="14"/>
  <c r="C122" i="14"/>
  <c r="C95" i="14"/>
  <c r="C73" i="14"/>
  <c r="C108" i="14"/>
  <c r="C57" i="14"/>
  <c r="C96" i="14"/>
  <c r="C42" i="14"/>
  <c r="C97" i="14"/>
  <c r="C24" i="14"/>
  <c r="C98" i="14"/>
  <c r="C78" i="14"/>
  <c r="C99" i="14"/>
  <c r="C49" i="14"/>
  <c r="C160" i="14"/>
  <c r="C58" i="14"/>
  <c r="C50" i="14"/>
  <c r="C756" i="14"/>
  <c r="C143" i="14"/>
  <c r="C9" i="14"/>
  <c r="C109" i="14"/>
  <c r="C144" i="14"/>
  <c r="C55" i="14"/>
  <c r="C191" i="14"/>
  <c r="C192" i="14"/>
  <c r="C43" i="14"/>
  <c r="C193" i="14"/>
  <c r="C214" i="14"/>
  <c r="C110" i="14"/>
  <c r="C170" i="14"/>
  <c r="C74" i="14"/>
  <c r="C171" i="14"/>
  <c r="C145" i="14"/>
  <c r="C36" i="14"/>
  <c r="C161" i="14"/>
  <c r="C111" i="14"/>
  <c r="C13" i="14"/>
  <c r="C75" i="14"/>
  <c r="C112" i="14"/>
  <c r="C44" i="14"/>
  <c r="C76" i="14"/>
  <c r="C131" i="14"/>
  <c r="C146" i="14"/>
  <c r="C215" i="14"/>
  <c r="C82" i="14"/>
  <c r="C11" i="14"/>
  <c r="C59" i="14"/>
  <c r="C132" i="14"/>
  <c r="C100" i="14"/>
  <c r="C79" i="14"/>
  <c r="C147" i="14"/>
  <c r="C239" i="14"/>
  <c r="C194" i="14"/>
  <c r="C37" i="14"/>
  <c r="C123" i="14"/>
  <c r="C375" i="14"/>
  <c r="C811" i="14"/>
  <c r="C172" i="14"/>
  <c r="C67" i="14"/>
  <c r="C173" i="14"/>
  <c r="C216" i="14"/>
  <c r="C17" i="14"/>
  <c r="C981" i="14"/>
  <c r="C148" i="14"/>
  <c r="C195" i="14"/>
  <c r="C196" i="14"/>
  <c r="C240" i="14"/>
  <c r="C917" i="14"/>
  <c r="C174" i="14"/>
  <c r="C101" i="14"/>
  <c r="C217" i="14"/>
  <c r="C218" i="14"/>
  <c r="C124" i="14"/>
  <c r="C175" i="14"/>
  <c r="C102" i="14"/>
  <c r="C103" i="14"/>
  <c r="C162" i="14"/>
  <c r="C133" i="14"/>
  <c r="C777" i="14"/>
  <c r="C445" i="14"/>
  <c r="C18" i="14"/>
  <c r="C92" i="14"/>
  <c r="C60" i="14"/>
  <c r="C68" i="14"/>
  <c r="C80" i="14"/>
  <c r="C56" i="14"/>
  <c r="C163" i="14"/>
  <c r="C988" i="14"/>
  <c r="C281" i="14"/>
  <c r="C258" i="14"/>
  <c r="C69" i="14"/>
  <c r="C219" i="14"/>
  <c r="C164" i="14"/>
  <c r="C197" i="14"/>
  <c r="C939" i="14"/>
  <c r="C134" i="14"/>
  <c r="C198" i="14"/>
  <c r="C165" i="14"/>
  <c r="C340" i="14"/>
  <c r="C220" i="14"/>
  <c r="C967" i="14"/>
  <c r="C376" i="14"/>
  <c r="C31" i="14"/>
  <c r="C912" i="14"/>
  <c r="C81" i="14"/>
  <c r="C829" i="14"/>
  <c r="C958" i="14"/>
  <c r="C135" i="14"/>
  <c r="C221" i="14"/>
  <c r="C282" i="14"/>
  <c r="C283" i="14"/>
  <c r="C83" i="14"/>
  <c r="C70" i="14"/>
  <c r="C408" i="14"/>
  <c r="C241" i="14"/>
  <c r="C308" i="14"/>
  <c r="C199" i="14"/>
  <c r="C341" i="14"/>
  <c r="C377" i="14"/>
  <c r="C378" i="14"/>
  <c r="C812" i="14"/>
  <c r="C976" i="14"/>
  <c r="C176" i="14"/>
  <c r="C149" i="14"/>
  <c r="C177" i="14"/>
  <c r="C242" i="14"/>
  <c r="C409" i="14"/>
  <c r="C570" i="14"/>
  <c r="C446" i="14"/>
  <c r="C284" i="14"/>
  <c r="C447" i="14"/>
  <c r="C200" i="14"/>
  <c r="C243" i="14"/>
  <c r="C125" i="14"/>
  <c r="C342" i="14"/>
  <c r="C51" i="14"/>
  <c r="C244" i="14"/>
  <c r="C918" i="14"/>
  <c r="C178" i="14"/>
  <c r="C448" i="14"/>
  <c r="C343" i="14"/>
  <c r="C150" i="14"/>
  <c r="C410" i="14"/>
  <c r="C486" i="14"/>
  <c r="C179" i="14"/>
  <c r="C658" i="14"/>
  <c r="C151" i="14"/>
  <c r="C104" i="14"/>
  <c r="C105" i="14"/>
  <c r="C379" i="14"/>
  <c r="C535" i="14"/>
  <c r="C166" i="14"/>
  <c r="C959" i="14"/>
  <c r="C309" i="14"/>
  <c r="C487" i="14"/>
  <c r="C113" i="14"/>
  <c r="C84" i="14"/>
  <c r="C978" i="14"/>
  <c r="C986" i="14"/>
  <c r="C38" i="14"/>
  <c r="C344" i="14"/>
  <c r="C345" i="14"/>
  <c r="C152" i="14"/>
  <c r="C126" i="14"/>
  <c r="C919" i="14"/>
  <c r="C85" i="14"/>
  <c r="C411" i="14"/>
  <c r="C940" i="14"/>
  <c r="C613" i="14"/>
  <c r="C201" i="14"/>
  <c r="C259" i="14"/>
  <c r="C202" i="14"/>
  <c r="C346" i="14"/>
  <c r="C920" i="14"/>
  <c r="C830" i="14"/>
  <c r="C964" i="14"/>
  <c r="C86" i="14"/>
  <c r="C180" i="14"/>
  <c r="C778" i="14"/>
  <c r="C127" i="14"/>
  <c r="C741" i="14"/>
  <c r="C285" i="14"/>
  <c r="C989" i="14"/>
  <c r="C722" i="14"/>
  <c r="C921" i="14"/>
  <c r="C222" i="14"/>
  <c r="C813" i="14"/>
  <c r="C814" i="14"/>
  <c r="C412" i="14"/>
  <c r="C136" i="14"/>
  <c r="C310" i="14"/>
  <c r="C223" i="14"/>
  <c r="C114" i="14"/>
  <c r="C347" i="14"/>
  <c r="C488" i="14"/>
  <c r="C489" i="14"/>
  <c r="C845" i="14"/>
  <c r="C831" i="14"/>
  <c r="C286" i="14"/>
  <c r="C815" i="14"/>
  <c r="C987" i="14"/>
  <c r="C449" i="14"/>
  <c r="C971" i="14"/>
  <c r="C348" i="14"/>
  <c r="C45" i="14"/>
  <c r="C260" i="14"/>
  <c r="C779" i="14"/>
  <c r="C723" i="14"/>
  <c r="C742" i="14"/>
  <c r="C106" i="14"/>
  <c r="C832" i="14"/>
  <c r="C780" i="14"/>
  <c r="C261" i="14"/>
  <c r="C857" i="14"/>
  <c r="C262" i="14"/>
  <c r="C781" i="14"/>
  <c r="C899" i="14"/>
  <c r="C380" i="14"/>
  <c r="C622" i="14"/>
  <c r="C536" i="14"/>
  <c r="C757" i="14"/>
  <c r="C450" i="14"/>
  <c r="C349" i="14"/>
  <c r="C62" i="14"/>
  <c r="C413" i="14"/>
  <c r="C311" i="14"/>
  <c r="C991" i="14"/>
  <c r="C381" i="14"/>
  <c r="C571" i="14"/>
  <c r="C350" i="14"/>
  <c r="C382" i="14"/>
  <c r="C203" i="14"/>
  <c r="C414" i="14"/>
  <c r="C992" i="14"/>
  <c r="C696" i="14"/>
  <c r="C900" i="14"/>
  <c r="C724" i="14"/>
  <c r="C782" i="14"/>
  <c r="C490" i="14"/>
  <c r="C245" i="14"/>
  <c r="C87" i="14"/>
  <c r="C614" i="14"/>
  <c r="C153" i="14"/>
  <c r="C872" i="14"/>
  <c r="C873" i="14"/>
  <c r="C204" i="14"/>
  <c r="C224" i="14"/>
  <c r="C351" i="14"/>
  <c r="C383" i="14"/>
  <c r="C743" i="14"/>
  <c r="C312" i="14"/>
  <c r="C931" i="14"/>
  <c r="C384" i="14"/>
  <c r="C833" i="14"/>
  <c r="C594" i="14"/>
  <c r="C181" i="14"/>
  <c r="C858" i="14"/>
  <c r="C167" i="14"/>
  <c r="C137" i="14"/>
  <c r="C846" i="14"/>
  <c r="C93" i="14"/>
  <c r="C205" i="14"/>
  <c r="C94" i="14"/>
  <c r="C415" i="14"/>
  <c r="C182" i="14"/>
  <c r="C313" i="14"/>
  <c r="C491" i="14"/>
  <c r="C314" i="14"/>
  <c r="C675" i="14"/>
  <c r="C623" i="14"/>
  <c r="C287" i="14"/>
  <c r="C352" i="14"/>
  <c r="C416" i="14"/>
  <c r="C115" i="14"/>
  <c r="C758" i="14"/>
  <c r="C451" i="14"/>
  <c r="C168" i="14"/>
  <c r="C385" i="14"/>
  <c r="C888" i="14"/>
  <c r="C697" i="14"/>
  <c r="C183" i="14"/>
  <c r="C246" i="14"/>
  <c r="C128" i="14"/>
  <c r="C913" i="14"/>
  <c r="C263" i="14"/>
  <c r="C63" i="14"/>
  <c r="C315" i="14"/>
  <c r="C116" i="14"/>
  <c r="C417" i="14"/>
  <c r="C759" i="14"/>
  <c r="C184" i="14"/>
  <c r="C859" i="14"/>
  <c r="C492" i="14"/>
  <c r="C418" i="14"/>
  <c r="C834" i="14"/>
  <c r="C288" i="14"/>
  <c r="C725" i="14"/>
  <c r="C264" i="14"/>
  <c r="C783" i="14"/>
  <c r="C972" i="14"/>
  <c r="C452" i="14"/>
  <c r="C941" i="14"/>
  <c r="C247" i="14"/>
  <c r="C265" i="14"/>
  <c r="C289" i="14"/>
  <c r="C493" i="14"/>
  <c r="C453" i="14"/>
  <c r="C290" i="14"/>
  <c r="C494" i="14"/>
  <c r="C942" i="14"/>
  <c r="C537" i="14"/>
  <c r="C889" i="14"/>
  <c r="C760" i="14"/>
  <c r="C495" i="14"/>
  <c r="C248" i="14"/>
  <c r="C860" i="14"/>
  <c r="C316" i="14"/>
  <c r="C317" i="14"/>
  <c r="C419" i="14"/>
  <c r="C874" i="14"/>
  <c r="C386" i="14"/>
  <c r="C353" i="14"/>
  <c r="C943" i="14"/>
  <c r="C890" i="14"/>
  <c r="C944" i="14"/>
  <c r="C225" i="14"/>
  <c r="C318" i="14"/>
  <c r="C901" i="14"/>
  <c r="C185" i="14"/>
  <c r="C420" i="14"/>
  <c r="C186" i="14"/>
  <c r="C226" i="14"/>
  <c r="C266" i="14"/>
  <c r="C39" i="14"/>
  <c r="C761" i="14"/>
  <c r="C726" i="14"/>
  <c r="C496" i="14"/>
  <c r="C891" i="14"/>
  <c r="C206" i="14"/>
  <c r="C922" i="14"/>
  <c r="C784" i="14"/>
  <c r="C387" i="14"/>
  <c r="C892" i="14"/>
  <c r="C538" i="14"/>
  <c r="C659" i="14"/>
  <c r="C660" i="14"/>
  <c r="C615" i="14"/>
  <c r="C267" i="14"/>
  <c r="C249" i="14"/>
  <c r="C268" i="14"/>
  <c r="C847" i="14"/>
  <c r="C269" i="14"/>
  <c r="C291" i="14"/>
  <c r="C319" i="14"/>
  <c r="C138" i="14"/>
  <c r="C354" i="14"/>
  <c r="C388" i="14"/>
  <c r="C154" i="14"/>
  <c r="C539" i="14"/>
  <c r="C129" i="14"/>
  <c r="C540" i="14"/>
  <c r="C923" i="14"/>
  <c r="C320" i="14"/>
  <c r="C624" i="14"/>
  <c r="C497" i="14"/>
  <c r="C498" i="14"/>
  <c r="C421" i="14"/>
  <c r="C924" i="14"/>
  <c r="C187" i="14"/>
  <c r="C422" i="14"/>
  <c r="C389" i="14"/>
  <c r="C355" i="14"/>
  <c r="C861" i="14"/>
  <c r="C925" i="14"/>
  <c r="C423" i="14"/>
  <c r="C155" i="14"/>
  <c r="C875" i="14"/>
  <c r="C650" i="14"/>
  <c r="C965" i="14"/>
  <c r="C156" i="14"/>
  <c r="C762" i="14"/>
  <c r="C876" i="14"/>
  <c r="C292" i="14"/>
  <c r="C250" i="14"/>
  <c r="C902" i="14"/>
  <c r="C139" i="14"/>
  <c r="C71" i="14"/>
  <c r="C499" i="14"/>
  <c r="C270" i="14"/>
  <c r="C500" i="14"/>
  <c r="C651" i="14"/>
  <c r="C227" i="14"/>
  <c r="C228" i="14"/>
  <c r="C698" i="14"/>
  <c r="C595" i="14"/>
  <c r="C744" i="14"/>
  <c r="C454" i="14"/>
  <c r="C229" i="14"/>
  <c r="C356" i="14"/>
  <c r="C848" i="14"/>
  <c r="C271" i="14"/>
  <c r="C745" i="14"/>
  <c r="C541" i="14"/>
  <c r="C676" i="14"/>
  <c r="C932" i="14"/>
  <c r="C572" i="14"/>
  <c r="C882" i="14"/>
  <c r="C835" i="14"/>
  <c r="C542" i="14"/>
  <c r="C424" i="14"/>
  <c r="C293" i="14"/>
  <c r="C357" i="14"/>
  <c r="C903" i="14"/>
  <c r="C727" i="14"/>
  <c r="C699" i="14"/>
  <c r="C746" i="14"/>
  <c r="C455" i="14"/>
  <c r="C849" i="14"/>
  <c r="C543" i="14"/>
  <c r="C501" i="14"/>
  <c r="C456" i="14"/>
  <c r="C700" i="14"/>
  <c r="C763" i="14"/>
  <c r="C502" i="14"/>
  <c r="C188" i="14"/>
  <c r="C272" i="14"/>
  <c r="C950" i="14"/>
  <c r="C294" i="14"/>
  <c r="C273" i="14"/>
  <c r="C358" i="14"/>
  <c r="C503" i="14"/>
  <c r="C816" i="14"/>
  <c r="C425" i="14"/>
  <c r="C977" i="14"/>
  <c r="C764" i="14"/>
  <c r="C836" i="14"/>
  <c r="C251" i="14"/>
  <c r="C359" i="14"/>
  <c r="C984" i="14"/>
  <c r="C573" i="14"/>
  <c r="C504" i="14"/>
  <c r="C360" i="14"/>
  <c r="C701" i="14"/>
  <c r="C893" i="14"/>
  <c r="C677" i="14"/>
  <c r="C883" i="14"/>
  <c r="C633" i="14"/>
  <c r="C457" i="14"/>
  <c r="C252" i="14"/>
  <c r="C230" i="14"/>
  <c r="C973" i="14"/>
  <c r="C390" i="14"/>
  <c r="C884" i="14"/>
  <c r="C544" i="14"/>
  <c r="C885" i="14"/>
  <c r="C391" i="14"/>
  <c r="C661" i="14"/>
  <c r="C207" i="14"/>
  <c r="C321" i="14"/>
  <c r="C993" i="14"/>
  <c r="C974" i="14"/>
  <c r="C765" i="14"/>
  <c r="C629" i="14"/>
  <c r="C817" i="14"/>
  <c r="C426" i="14"/>
  <c r="C850" i="14"/>
  <c r="C545" i="14"/>
  <c r="C797" i="14"/>
  <c r="C914" i="14"/>
  <c r="C702" i="14"/>
  <c r="C458" i="14"/>
  <c r="C546" i="14"/>
  <c r="C361" i="14"/>
  <c r="C392" i="14"/>
  <c r="C662" i="14"/>
  <c r="C596" i="14"/>
  <c r="C117" i="14"/>
  <c r="C427" i="14"/>
  <c r="C574" i="14"/>
  <c r="C837" i="14"/>
  <c r="C428" i="14"/>
  <c r="C295" i="14"/>
  <c r="C362" i="14"/>
  <c r="C547" i="14"/>
  <c r="C652" i="14"/>
  <c r="C393" i="14"/>
  <c r="C653" i="14"/>
  <c r="C915" i="14"/>
  <c r="C904" i="14"/>
  <c r="C169" i="14"/>
  <c r="C231" i="14"/>
  <c r="C597" i="14"/>
  <c r="C232" i="14"/>
  <c r="C322" i="14"/>
  <c r="C296" i="14"/>
  <c r="C233" i="14"/>
  <c r="C548" i="14"/>
  <c r="C459" i="14"/>
  <c r="C894" i="14"/>
  <c r="C253" i="14"/>
  <c r="C678" i="14"/>
  <c r="C616" i="14"/>
  <c r="C747" i="14"/>
  <c r="C429" i="14"/>
  <c r="C818" i="14"/>
  <c r="C663" i="14"/>
  <c r="C189" i="14"/>
  <c r="C575" i="14"/>
  <c r="C851" i="14"/>
  <c r="C862" i="14"/>
  <c r="C863" i="14"/>
  <c r="C576" i="14"/>
  <c r="C968" i="14"/>
  <c r="C430" i="14"/>
  <c r="C819" i="14"/>
  <c r="C905" i="14"/>
  <c r="C766" i="14"/>
  <c r="C838" i="14"/>
  <c r="C767" i="14"/>
  <c r="C460" i="14"/>
  <c r="C363" i="14"/>
  <c r="C748" i="14"/>
  <c r="C852" i="14"/>
  <c r="C461" i="14"/>
  <c r="C25" i="14"/>
  <c r="C118" i="14"/>
  <c r="C130" i="14"/>
  <c r="C140" i="14"/>
  <c r="C141" i="14"/>
  <c r="C190" i="14"/>
  <c r="C208" i="14"/>
  <c r="C209" i="14"/>
  <c r="C210" i="14"/>
  <c r="C211" i="14"/>
  <c r="C212" i="14"/>
  <c r="C234" i="14"/>
  <c r="C235" i="14"/>
  <c r="C236" i="14"/>
  <c r="C237" i="14"/>
  <c r="C238" i="14"/>
  <c r="C254" i="14"/>
  <c r="C255" i="14"/>
  <c r="C256" i="14"/>
  <c r="C257" i="14"/>
  <c r="C274" i="14"/>
  <c r="C275" i="14"/>
  <c r="C276" i="14"/>
  <c r="C277" i="14"/>
  <c r="C278" i="14"/>
  <c r="C279" i="14"/>
  <c r="C280" i="14"/>
  <c r="C297" i="14"/>
  <c r="C298" i="14"/>
  <c r="C299" i="14"/>
  <c r="C300" i="14"/>
  <c r="C301" i="14"/>
  <c r="C302" i="14"/>
  <c r="C303" i="14"/>
  <c r="C304" i="14"/>
  <c r="C305" i="14"/>
  <c r="C306" i="14"/>
  <c r="C307" i="14"/>
  <c r="C323" i="14"/>
  <c r="C324" i="14"/>
  <c r="C325" i="14"/>
  <c r="C326" i="14"/>
  <c r="C327" i="14"/>
  <c r="C328" i="14"/>
  <c r="C329" i="14"/>
  <c r="C330" i="14"/>
  <c r="C331" i="14"/>
  <c r="C332" i="14"/>
  <c r="C333" i="14"/>
  <c r="C334" i="14"/>
  <c r="C335" i="14"/>
  <c r="C336" i="14"/>
  <c r="C337" i="14"/>
  <c r="C338" i="14"/>
  <c r="C339" i="14"/>
  <c r="C364" i="14"/>
  <c r="C365" i="14"/>
  <c r="C366" i="14"/>
  <c r="C367" i="14"/>
  <c r="C368" i="14"/>
  <c r="C369" i="14"/>
  <c r="C370" i="14"/>
  <c r="C371" i="14"/>
  <c r="C372" i="14"/>
  <c r="C373" i="14"/>
  <c r="C374" i="14"/>
  <c r="C394" i="14"/>
  <c r="C395" i="14"/>
  <c r="C396" i="14"/>
  <c r="C397" i="14"/>
  <c r="C398" i="14"/>
  <c r="C399" i="14"/>
  <c r="C400" i="14"/>
  <c r="C401" i="14"/>
  <c r="C402" i="14"/>
  <c r="C403" i="14"/>
  <c r="C404" i="14"/>
  <c r="C405" i="14"/>
  <c r="C406" i="14"/>
  <c r="C407" i="14"/>
  <c r="C431" i="14"/>
  <c r="C432" i="14"/>
  <c r="C433" i="14"/>
  <c r="C434" i="14"/>
  <c r="C435" i="14"/>
  <c r="C436" i="14"/>
  <c r="C437" i="14"/>
  <c r="C438" i="14"/>
  <c r="C439" i="14"/>
  <c r="C440" i="14"/>
  <c r="C441" i="14"/>
  <c r="C442" i="14"/>
  <c r="C443" i="14"/>
  <c r="C444" i="14"/>
  <c r="C462" i="14"/>
  <c r="C463" i="14"/>
  <c r="C464" i="14"/>
  <c r="C465" i="14"/>
  <c r="C466" i="14"/>
  <c r="C467" i="14"/>
  <c r="C468" i="14"/>
  <c r="C469" i="14"/>
  <c r="C470" i="14"/>
  <c r="C471" i="14"/>
  <c r="C472" i="14"/>
  <c r="C473" i="14"/>
  <c r="C474" i="14"/>
  <c r="C475" i="14"/>
  <c r="C476" i="14"/>
  <c r="C477" i="14"/>
  <c r="C478" i="14"/>
  <c r="C479" i="14"/>
  <c r="C480" i="14"/>
  <c r="C481" i="14"/>
  <c r="C482" i="14"/>
  <c r="C483" i="14"/>
  <c r="C484" i="14"/>
  <c r="C485" i="14"/>
  <c r="C505" i="14"/>
  <c r="C506" i="14"/>
  <c r="C507" i="14"/>
  <c r="C508" i="14"/>
  <c r="C509" i="14"/>
  <c r="C510" i="14"/>
  <c r="C511" i="14"/>
  <c r="C512" i="14"/>
  <c r="C513" i="14"/>
  <c r="C514" i="14"/>
  <c r="C515" i="14"/>
  <c r="C516" i="14"/>
  <c r="C517" i="14"/>
  <c r="C518" i="14"/>
  <c r="C519" i="14"/>
  <c r="C520" i="14"/>
  <c r="C521" i="14"/>
  <c r="C522" i="14"/>
  <c r="C523" i="14"/>
  <c r="C524" i="14"/>
  <c r="C525" i="14"/>
  <c r="C526" i="14"/>
  <c r="C527" i="14"/>
  <c r="C528" i="14"/>
  <c r="C529" i="14"/>
  <c r="C530" i="14"/>
  <c r="C531" i="14"/>
  <c r="C532" i="14"/>
  <c r="C533" i="14"/>
  <c r="C534" i="14"/>
  <c r="C549" i="14"/>
  <c r="C550" i="14"/>
  <c r="C551" i="14"/>
  <c r="C552" i="14"/>
  <c r="C553" i="14"/>
  <c r="C554" i="14"/>
  <c r="C555" i="14"/>
  <c r="C556" i="14"/>
  <c r="C557" i="14"/>
  <c r="C558" i="14"/>
  <c r="C559" i="14"/>
  <c r="C560" i="14"/>
  <c r="C561" i="14"/>
  <c r="C562" i="14"/>
  <c r="C563" i="14"/>
  <c r="C564" i="14"/>
  <c r="C565" i="14"/>
  <c r="C566" i="14"/>
  <c r="C567" i="14"/>
  <c r="C568" i="14"/>
  <c r="C569" i="14"/>
  <c r="C577" i="14"/>
  <c r="C578" i="14"/>
  <c r="C579" i="14"/>
  <c r="C580" i="14"/>
  <c r="C581" i="14"/>
  <c r="C582" i="14"/>
  <c r="C583" i="14"/>
  <c r="C584" i="14"/>
  <c r="C585" i="14"/>
  <c r="C586" i="14"/>
  <c r="C587" i="14"/>
  <c r="C588" i="14"/>
  <c r="C589" i="14"/>
  <c r="C590" i="14"/>
  <c r="C591" i="14"/>
  <c r="C592" i="14"/>
  <c r="C593" i="14"/>
  <c r="C598" i="14"/>
  <c r="C599" i="14"/>
  <c r="C600" i="14"/>
  <c r="C601" i="14"/>
  <c r="C602" i="14"/>
  <c r="C603" i="14"/>
  <c r="C604" i="14"/>
  <c r="C605" i="14"/>
  <c r="C606" i="14"/>
  <c r="C607" i="14"/>
  <c r="C608" i="14"/>
  <c r="C609" i="14"/>
  <c r="C610" i="14"/>
  <c r="C611" i="14"/>
  <c r="C612" i="14"/>
  <c r="C617" i="14"/>
  <c r="C618" i="14"/>
  <c r="C619" i="14"/>
  <c r="C620" i="14"/>
  <c r="C621" i="14"/>
  <c r="C625" i="14"/>
  <c r="C626" i="14"/>
  <c r="C627" i="14"/>
  <c r="C628" i="14"/>
  <c r="C630" i="14"/>
  <c r="C864" i="14"/>
  <c r="C865" i="14"/>
  <c r="C933" i="14"/>
  <c r="C926" i="14"/>
  <c r="C934" i="14"/>
  <c r="C945" i="14"/>
  <c r="C631" i="14"/>
  <c r="C632" i="14"/>
  <c r="C634" i="14"/>
  <c r="C635" i="14"/>
  <c r="C636" i="14"/>
  <c r="C637" i="14"/>
  <c r="C638" i="14"/>
  <c r="C639" i="14"/>
  <c r="C640" i="14"/>
  <c r="C641" i="14"/>
  <c r="C642" i="14"/>
  <c r="C643" i="14"/>
  <c r="C644" i="14"/>
  <c r="C645" i="14"/>
  <c r="C646" i="14"/>
  <c r="C647" i="14"/>
  <c r="C648" i="14"/>
  <c r="C649" i="14"/>
  <c r="C654" i="14"/>
  <c r="C655" i="14"/>
  <c r="C656" i="14"/>
  <c r="C657" i="14"/>
  <c r="C664" i="14"/>
  <c r="C665" i="14"/>
  <c r="C666" i="14"/>
  <c r="C667" i="14"/>
  <c r="C668" i="14"/>
  <c r="C669" i="14"/>
  <c r="C670" i="14"/>
  <c r="C671" i="14"/>
  <c r="C672" i="14"/>
  <c r="C673" i="14"/>
  <c r="C674" i="14"/>
  <c r="C679" i="14"/>
  <c r="C680" i="14"/>
  <c r="C681" i="14"/>
  <c r="C682" i="14"/>
  <c r="C683" i="14"/>
  <c r="C684" i="14"/>
  <c r="C685" i="14"/>
  <c r="C686" i="14"/>
  <c r="C687" i="14"/>
  <c r="C688" i="14"/>
  <c r="C689" i="14"/>
  <c r="C690" i="14"/>
  <c r="C691" i="14"/>
  <c r="C692" i="14"/>
  <c r="C693" i="14"/>
  <c r="C694" i="14"/>
  <c r="C695" i="14"/>
  <c r="C703" i="14"/>
  <c r="C704" i="14"/>
  <c r="C705" i="14"/>
  <c r="C706" i="14"/>
  <c r="C707" i="14"/>
  <c r="C708" i="14"/>
  <c r="C709" i="14"/>
  <c r="C710" i="14"/>
  <c r="C711" i="14"/>
  <c r="C712" i="14"/>
  <c r="C713" i="14"/>
  <c r="C714" i="14"/>
  <c r="C715" i="14"/>
  <c r="C716" i="14"/>
  <c r="C717" i="14"/>
  <c r="C718" i="14"/>
  <c r="C719" i="14"/>
  <c r="C720" i="14"/>
  <c r="C721" i="14"/>
  <c r="C728" i="14"/>
  <c r="C729" i="14"/>
  <c r="C730" i="14"/>
  <c r="C731" i="14"/>
  <c r="C732" i="14"/>
  <c r="C733" i="14"/>
  <c r="C734" i="14"/>
  <c r="C735" i="14"/>
  <c r="C736" i="14"/>
  <c r="C737" i="14"/>
  <c r="C738" i="14"/>
  <c r="C739" i="14"/>
  <c r="C740" i="14"/>
  <c r="C749" i="14"/>
  <c r="C750" i="14"/>
  <c r="C751" i="14"/>
  <c r="C752" i="14"/>
  <c r="C753" i="14"/>
  <c r="C754" i="14"/>
  <c r="C755" i="14"/>
  <c r="C768" i="14"/>
  <c r="C769" i="14"/>
  <c r="C770" i="14"/>
  <c r="C771" i="14"/>
  <c r="C772" i="14"/>
  <c r="C773" i="14"/>
  <c r="C774" i="14"/>
  <c r="C775" i="14"/>
  <c r="C776" i="14"/>
  <c r="C785" i="14"/>
  <c r="C786" i="14"/>
  <c r="C787" i="14"/>
  <c r="C788" i="14"/>
  <c r="C789" i="14"/>
  <c r="C790" i="14"/>
  <c r="C791" i="14"/>
  <c r="C792" i="14"/>
  <c r="C793" i="14"/>
  <c r="C794" i="14"/>
  <c r="C795" i="14"/>
  <c r="C796" i="14"/>
  <c r="C798" i="14"/>
  <c r="C799" i="14"/>
  <c r="C800" i="14"/>
  <c r="C801" i="14"/>
  <c r="C802" i="14"/>
  <c r="C803" i="14"/>
  <c r="C804" i="14"/>
  <c r="C805" i="14"/>
  <c r="C806" i="14"/>
  <c r="C807" i="14"/>
  <c r="C808" i="14"/>
  <c r="C809" i="14"/>
  <c r="C810" i="14"/>
  <c r="C820" i="14"/>
  <c r="C821" i="14"/>
  <c r="C822" i="14"/>
  <c r="C823" i="14"/>
  <c r="C824" i="14"/>
  <c r="C825" i="14"/>
  <c r="C826" i="14"/>
  <c r="C827" i="14"/>
  <c r="C828" i="14"/>
  <c r="C839" i="14"/>
  <c r="C840" i="14"/>
  <c r="C841" i="14"/>
  <c r="C842" i="14"/>
  <c r="C843" i="14"/>
  <c r="C844" i="14"/>
  <c r="C853" i="14"/>
  <c r="C854" i="14"/>
  <c r="C855" i="14"/>
  <c r="C856" i="14"/>
  <c r="C866" i="14"/>
  <c r="C867" i="14"/>
  <c r="C868" i="14"/>
  <c r="C869" i="14"/>
  <c r="C870" i="14"/>
  <c r="C871" i="14"/>
  <c r="C877" i="14"/>
  <c r="C878" i="14"/>
  <c r="C879" i="14"/>
  <c r="C880" i="14"/>
  <c r="C881" i="14"/>
  <c r="C886" i="14"/>
  <c r="C887" i="14"/>
  <c r="C895" i="14"/>
  <c r="C896" i="14"/>
  <c r="C897" i="14"/>
  <c r="C898" i="14"/>
  <c r="C906" i="14"/>
  <c r="C907" i="14"/>
  <c r="C908" i="14"/>
  <c r="C909" i="14"/>
  <c r="C910" i="14"/>
  <c r="C911" i="14"/>
  <c r="C916" i="14"/>
  <c r="C927" i="14"/>
  <c r="C928" i="14"/>
  <c r="C929" i="14"/>
  <c r="C930" i="14"/>
  <c r="C935" i="14"/>
  <c r="C936" i="14"/>
  <c r="C937" i="14"/>
  <c r="C938" i="14"/>
  <c r="C946" i="14"/>
  <c r="C947" i="14"/>
  <c r="C948" i="14"/>
  <c r="C949" i="14"/>
  <c r="C951" i="14"/>
  <c r="C952" i="14"/>
  <c r="C953" i="14"/>
  <c r="C954" i="14"/>
  <c r="C955" i="14"/>
  <c r="C956" i="14"/>
  <c r="C957" i="14"/>
  <c r="C960" i="14"/>
  <c r="C961" i="14"/>
  <c r="C962" i="14"/>
  <c r="C963" i="14"/>
  <c r="C966" i="14"/>
  <c r="C969" i="14"/>
  <c r="C970" i="14"/>
  <c r="C975" i="14"/>
  <c r="C979" i="14"/>
  <c r="C980" i="14"/>
  <c r="C982" i="14"/>
  <c r="C983" i="14"/>
  <c r="C985" i="14"/>
  <c r="C990" i="14"/>
  <c r="B943" i="14"/>
  <c r="B805" i="14"/>
  <c r="B971" i="14"/>
  <c r="B701" i="14"/>
  <c r="B982" i="14"/>
  <c r="A937" i="14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B548" i="14"/>
  <c r="A48" i="14"/>
  <c r="B767" i="14"/>
  <c r="B484" i="14"/>
  <c r="B40" i="14"/>
  <c r="B297" i="14"/>
  <c r="B301" i="14"/>
  <c r="B508" i="14"/>
  <c r="B339" i="14"/>
  <c r="B670" i="14"/>
  <c r="B541" i="14"/>
  <c r="B655" i="14"/>
  <c r="A171" i="14"/>
  <c r="A516" i="14"/>
  <c r="A471" i="14"/>
  <c r="B471" i="14"/>
  <c r="A804" i="14"/>
  <c r="A468" i="14"/>
  <c r="B468" i="14"/>
  <c r="A330" i="14"/>
  <c r="B330" i="14"/>
  <c r="A985" i="14"/>
  <c r="B985" i="14"/>
  <c r="A666" i="14"/>
  <c r="B666" i="14"/>
  <c r="A431" i="14"/>
  <c r="B431" i="14"/>
  <c r="B945" i="14"/>
  <c r="A365" i="14"/>
  <c r="B365" i="14"/>
  <c r="B461" i="14"/>
  <c r="A905" i="14"/>
  <c r="B905" i="14"/>
  <c r="A596" i="14"/>
  <c r="A797" i="14"/>
  <c r="A993" i="14"/>
  <c r="A390" i="14"/>
  <c r="B390" i="14"/>
  <c r="B893" i="14"/>
  <c r="A893" i="14"/>
  <c r="A836" i="14"/>
  <c r="B836" i="14"/>
  <c r="A294" i="14"/>
  <c r="B294" i="14"/>
  <c r="A501" i="14"/>
  <c r="B501" i="14"/>
  <c r="A357" i="14"/>
  <c r="B357" i="14"/>
  <c r="A676" i="14"/>
  <c r="B676" i="14"/>
  <c r="A744" i="14"/>
  <c r="B744" i="14"/>
  <c r="A499" i="14"/>
  <c r="B499" i="14"/>
  <c r="A156" i="14"/>
  <c r="B156" i="14"/>
  <c r="A355" i="14"/>
  <c r="B355" i="14"/>
  <c r="B624" i="14"/>
  <c r="A624" i="14"/>
  <c r="A354" i="14"/>
  <c r="B354" i="14"/>
  <c r="A890" i="14"/>
  <c r="A860" i="14"/>
  <c r="B972" i="14"/>
  <c r="B913" i="14"/>
  <c r="B451" i="14"/>
  <c r="B314" i="14"/>
  <c r="B780" i="14"/>
  <c r="A127" i="14"/>
  <c r="B220" i="14"/>
  <c r="A554" i="14"/>
  <c r="B78" i="14"/>
  <c r="A795" i="14"/>
  <c r="B795" i="14"/>
  <c r="A776" i="14"/>
  <c r="B776" i="14"/>
  <c r="B280" i="14"/>
  <c r="A280" i="14"/>
  <c r="A690" i="14"/>
  <c r="B690" i="14"/>
  <c r="A909" i="14"/>
  <c r="B909" i="14"/>
  <c r="A957" i="14"/>
  <c r="A868" i="14"/>
  <c r="B868" i="14"/>
  <c r="A277" i="14"/>
  <c r="A706" i="14"/>
  <c r="B706" i="14"/>
  <c r="A728" i="14"/>
  <c r="B728" i="14"/>
  <c r="A597" i="14"/>
  <c r="B597" i="14"/>
  <c r="B64" i="14"/>
  <c r="B838" i="14"/>
  <c r="B410" i="14"/>
  <c r="B756" i="14"/>
  <c r="B235" i="14"/>
  <c r="B607" i="14"/>
  <c r="B444" i="14"/>
  <c r="B731" i="14"/>
  <c r="B740" i="14"/>
  <c r="B793" i="14"/>
  <c r="A457" i="14"/>
  <c r="A487" i="14"/>
  <c r="A444" i="14"/>
  <c r="A621" i="14"/>
  <c r="B621" i="14"/>
  <c r="B237" i="14"/>
  <c r="B640" i="14"/>
  <c r="B437" i="14"/>
  <c r="B841" i="14"/>
  <c r="A802" i="14"/>
  <c r="A303" i="14"/>
  <c r="B853" i="14"/>
  <c r="B886" i="14"/>
  <c r="B329" i="14"/>
  <c r="B255" i="14"/>
  <c r="B368" i="14"/>
  <c r="B293" i="14"/>
  <c r="B965" i="14"/>
  <c r="A138" i="14"/>
  <c r="B152" i="14"/>
  <c r="A151" i="14"/>
  <c r="A337" i="14"/>
  <c r="B337" i="14"/>
  <c r="A482" i="14"/>
  <c r="B482" i="14"/>
  <c r="B870" i="14"/>
  <c r="A870" i="14"/>
  <c r="A604" i="14"/>
  <c r="B604" i="14"/>
  <c r="A808" i="14"/>
  <c r="B808" i="14"/>
  <c r="A796" i="14"/>
  <c r="A821" i="14"/>
  <c r="A942" i="14"/>
  <c r="A887" i="14"/>
  <c r="A910" i="14"/>
  <c r="A842" i="14"/>
  <c r="A919" i="14"/>
  <c r="A967" i="14"/>
  <c r="A686" i="14"/>
  <c r="A736" i="14"/>
  <c r="A961" i="14"/>
  <c r="A903" i="14"/>
  <c r="A664" i="14"/>
  <c r="A774" i="14"/>
  <c r="A963" i="14"/>
  <c r="A665" i="14"/>
  <c r="A704" i="14"/>
  <c r="A856" i="14"/>
  <c r="A878" i="14"/>
  <c r="A652" i="14"/>
  <c r="A969" i="14"/>
  <c r="A831" i="14"/>
  <c r="A956" i="14"/>
  <c r="A738" i="14"/>
  <c r="A803" i="14"/>
  <c r="A741" i="14"/>
  <c r="A661" i="14"/>
  <c r="A987" i="14"/>
  <c r="A729" i="14"/>
  <c r="A702" i="14"/>
  <c r="A978" i="14"/>
  <c r="A974" i="14"/>
  <c r="A715" i="14"/>
  <c r="A692" i="14"/>
  <c r="A928" i="14"/>
  <c r="A960" i="14"/>
  <c r="A968" i="14"/>
  <c r="A725" i="14"/>
  <c r="A959" i="14"/>
  <c r="A877" i="14"/>
  <c r="A889" i="14"/>
  <c r="A722" i="14"/>
  <c r="A631" i="14"/>
  <c r="A935" i="14"/>
  <c r="A767" i="14"/>
  <c r="A885" i="14"/>
  <c r="A651" i="14"/>
  <c r="A883" i="14"/>
  <c r="A789" i="14"/>
  <c r="A768" i="14"/>
  <c r="A677" i="14"/>
  <c r="A862" i="14"/>
  <c r="A876" i="14"/>
  <c r="A649" i="14"/>
  <c r="A670" i="14"/>
  <c r="A667" i="14"/>
  <c r="A807" i="14"/>
  <c r="A845" i="14"/>
  <c r="A818" i="14"/>
  <c r="A899" i="14"/>
  <c r="A751" i="14"/>
  <c r="A816" i="14"/>
  <c r="A924" i="14"/>
  <c r="A964" i="14"/>
  <c r="A643" i="14"/>
  <c r="A863" i="14"/>
  <c r="A633" i="14"/>
  <c r="A739" i="14"/>
  <c r="A716" i="14"/>
  <c r="A934" i="14"/>
  <c r="A749" i="14"/>
  <c r="A925" i="14"/>
  <c r="A962" i="14"/>
  <c r="A806" i="14"/>
  <c r="A742" i="14"/>
  <c r="A970" i="14"/>
  <c r="A873" i="14"/>
  <c r="A659" i="14"/>
  <c r="A812" i="14"/>
  <c r="A915" i="14"/>
  <c r="A848" i="14"/>
  <c r="A874" i="14"/>
  <c r="A847" i="14"/>
  <c r="A830" i="14"/>
  <c r="A772" i="14"/>
  <c r="A955" i="14"/>
  <c r="A773" i="14"/>
  <c r="A734" i="14"/>
  <c r="A724" i="14"/>
  <c r="A679" i="14"/>
  <c r="A785" i="14"/>
  <c r="A837" i="14"/>
  <c r="A781" i="14"/>
  <c r="A681" i="14"/>
  <c r="A747" i="14"/>
  <c r="A763" i="14"/>
  <c r="A892" i="14"/>
  <c r="A944" i="14"/>
  <c r="A674" i="14"/>
  <c r="A782" i="14"/>
  <c r="A798" i="14"/>
  <c r="A755" i="14"/>
  <c r="A896" i="14"/>
  <c r="A673" i="14"/>
  <c r="A644" i="14"/>
  <c r="A920" i="14"/>
  <c r="A851" i="14"/>
  <c r="A634" i="14"/>
  <c r="A678" i="14"/>
  <c r="A881" i="14"/>
  <c r="A875" i="14"/>
  <c r="A835" i="14"/>
  <c r="A901" i="14"/>
  <c r="A984" i="14"/>
  <c r="A888" i="14"/>
  <c r="A989" i="14"/>
  <c r="A840" i="14"/>
  <c r="A762" i="14"/>
  <c r="A857" i="14"/>
  <c r="A669" i="14"/>
  <c r="A687" i="14"/>
  <c r="A723" i="14"/>
  <c r="A988" i="14"/>
  <c r="A703" i="14"/>
  <c r="B632" i="14"/>
  <c r="A861" i="14"/>
  <c r="A675" i="14"/>
  <c r="A864" i="14"/>
  <c r="A760" i="14"/>
  <c r="A817" i="14"/>
  <c r="A815" i="14"/>
  <c r="A730" i="14"/>
  <c r="A655" i="14"/>
  <c r="A668" i="14"/>
  <c r="A811" i="14"/>
  <c r="A746" i="14"/>
  <c r="A986" i="14"/>
  <c r="A639" i="14"/>
  <c r="A838" i="14"/>
  <c r="A733" i="14"/>
  <c r="A921" i="14"/>
  <c r="A912" i="14"/>
  <c r="A799" i="14"/>
  <c r="A699" i="14"/>
  <c r="A834" i="14"/>
  <c r="A981" i="14"/>
  <c r="A951" i="14"/>
  <c r="A990" i="14"/>
  <c r="A902" i="14"/>
  <c r="A882" i="14"/>
  <c r="A792" i="14"/>
  <c r="A636" i="14"/>
  <c r="A941" i="14"/>
  <c r="A717" i="14"/>
  <c r="A718" i="14"/>
  <c r="A632" i="14"/>
  <c r="A940" i="14"/>
  <c r="A653" i="14"/>
  <c r="A779" i="14"/>
  <c r="A753" i="14"/>
  <c r="A757" i="14"/>
  <c r="A939" i="14"/>
  <c r="A822" i="14"/>
  <c r="A891" i="14"/>
  <c r="A658" i="14"/>
  <c r="A801" i="14"/>
  <c r="A726" i="14"/>
  <c r="A761" i="14"/>
  <c r="A693" i="14"/>
  <c r="A918" i="14"/>
  <c r="A904" i="14"/>
  <c r="A786" i="14"/>
  <c r="A826" i="14"/>
  <c r="A827" i="14"/>
  <c r="A697" i="14"/>
  <c r="A714" i="14"/>
  <c r="B714" i="14"/>
  <c r="A710" i="14"/>
  <c r="B710" i="14"/>
  <c r="A685" i="14"/>
  <c r="B685" i="14"/>
  <c r="A435" i="14"/>
  <c r="B435" i="14"/>
  <c r="A936" i="14"/>
  <c r="B936" i="14"/>
  <c r="A683" i="14"/>
  <c r="B683" i="14"/>
  <c r="A966" i="14"/>
  <c r="B966" i="14"/>
  <c r="A916" i="14"/>
  <c r="B916" i="14"/>
  <c r="A547" i="14"/>
  <c r="B547" i="14"/>
  <c r="B9" i="14"/>
  <c r="B186" i="14"/>
  <c r="B100" i="14"/>
  <c r="B157" i="14"/>
  <c r="B874" i="14"/>
  <c r="B512" i="14"/>
  <c r="B251" i="14"/>
  <c r="B906" i="14"/>
  <c r="B932" i="14"/>
  <c r="B798" i="14"/>
  <c r="A777" i="14"/>
  <c r="A81" i="14"/>
  <c r="A152" i="14"/>
  <c r="B608" i="14"/>
  <c r="B474" i="14"/>
  <c r="B118" i="14"/>
  <c r="B210" i="14"/>
  <c r="A769" i="14"/>
  <c r="A517" i="14"/>
  <c r="B891" i="14"/>
  <c r="A721" i="14"/>
  <c r="B721" i="14"/>
  <c r="A871" i="14"/>
  <c r="B871" i="14"/>
  <c r="B930" i="14"/>
  <c r="A930" i="14"/>
  <c r="A647" i="14"/>
  <c r="B647" i="14"/>
  <c r="B211" i="14"/>
  <c r="A211" i="14"/>
  <c r="A399" i="14"/>
  <c r="B399" i="14"/>
  <c r="A523" i="14"/>
  <c r="B523" i="14"/>
  <c r="A645" i="14"/>
  <c r="B645" i="14"/>
  <c r="A684" i="14"/>
  <c r="A575" i="14"/>
  <c r="B575" i="14"/>
  <c r="B177" i="14"/>
  <c r="B722" i="14"/>
  <c r="B93" i="14"/>
  <c r="B224" i="14"/>
  <c r="B449" i="14"/>
  <c r="B811" i="14"/>
  <c r="B104" i="14"/>
  <c r="B675" i="14"/>
  <c r="B91" i="14"/>
  <c r="B165" i="14"/>
  <c r="B594" i="14"/>
  <c r="B901" i="14"/>
  <c r="B187" i="14"/>
  <c r="B106" i="14"/>
  <c r="B234" i="14"/>
  <c r="B704" i="14"/>
  <c r="B319" i="14"/>
  <c r="B884" i="14"/>
  <c r="B326" i="14"/>
  <c r="A163" i="14"/>
  <c r="A858" i="14"/>
  <c r="A25" i="14"/>
  <c r="A561" i="14"/>
  <c r="A272" i="14"/>
  <c r="A38" i="14"/>
  <c r="B602" i="14"/>
  <c r="B643" i="14"/>
  <c r="B824" i="14"/>
  <c r="B545" i="14"/>
  <c r="B369" i="14"/>
  <c r="B736" i="14"/>
  <c r="B688" i="14"/>
  <c r="B743" i="14"/>
  <c r="B507" i="14"/>
  <c r="B244" i="14"/>
  <c r="B245" i="14"/>
  <c r="B834" i="14"/>
  <c r="B196" i="14"/>
  <c r="B153" i="14"/>
  <c r="B432" i="14"/>
  <c r="B49" i="14"/>
  <c r="B34" i="14"/>
  <c r="B239" i="14"/>
  <c r="B281" i="14"/>
  <c r="B77" i="14"/>
  <c r="A615" i="14"/>
  <c r="A416" i="14"/>
  <c r="A574" i="14"/>
  <c r="B406" i="14"/>
  <c r="B299" i="14"/>
  <c r="B742" i="14"/>
  <c r="B661" i="14"/>
  <c r="B800" i="14"/>
  <c r="B631" i="14"/>
  <c r="B509" i="14"/>
  <c r="B131" i="14"/>
  <c r="B228" i="14"/>
  <c r="B837" i="14"/>
  <c r="B625" i="14"/>
  <c r="B411" i="14"/>
  <c r="B375" i="14"/>
  <c r="B241" i="14"/>
  <c r="B229" i="14"/>
  <c r="B243" i="14"/>
  <c r="B900" i="14"/>
  <c r="B918" i="14"/>
  <c r="B89" i="14"/>
  <c r="A391" i="14"/>
  <c r="B561" i="14"/>
  <c r="B782" i="14"/>
  <c r="B336" i="14"/>
  <c r="B774" i="14"/>
  <c r="B279" i="14"/>
  <c r="B424" i="14"/>
  <c r="B140" i="14"/>
  <c r="B416" i="14"/>
  <c r="B269" i="14"/>
  <c r="B763" i="14"/>
  <c r="B112" i="14"/>
  <c r="B138" i="14"/>
  <c r="B95" i="14"/>
  <c r="B831" i="14"/>
  <c r="B127" i="14"/>
  <c r="B65" i="14"/>
  <c r="B83" i="14"/>
  <c r="B29" i="14"/>
  <c r="B61" i="14"/>
  <c r="B258" i="14"/>
  <c r="B56" i="14"/>
  <c r="B76" i="14"/>
  <c r="B22" i="14"/>
  <c r="B58" i="14"/>
  <c r="B6" i="14"/>
  <c r="B623" i="14"/>
  <c r="B116" i="14"/>
  <c r="B38" i="14"/>
  <c r="B653" i="14"/>
  <c r="B892" i="14"/>
  <c r="B382" i="14"/>
  <c r="B31" i="14"/>
  <c r="B28" i="14"/>
  <c r="B184" i="14"/>
  <c r="B778" i="14"/>
  <c r="B240" i="14"/>
  <c r="B768" i="14"/>
  <c r="B427" i="14"/>
  <c r="B225" i="14"/>
  <c r="B133" i="14"/>
  <c r="B261" i="14"/>
  <c r="B80" i="14"/>
  <c r="B219" i="14"/>
  <c r="B30" i="14"/>
  <c r="B172" i="14"/>
  <c r="B446" i="14"/>
  <c r="B192" i="14"/>
  <c r="B833" i="14"/>
  <c r="B42" i="14"/>
  <c r="B25" i="14"/>
  <c r="B415" i="14"/>
  <c r="B486" i="14"/>
  <c r="B629" i="14"/>
  <c r="B761" i="14"/>
  <c r="B779" i="14"/>
  <c r="B981" i="14"/>
  <c r="B88" i="14"/>
  <c r="B213" i="14"/>
  <c r="B491" i="14"/>
  <c r="B259" i="14"/>
  <c r="B146" i="14"/>
  <c r="B961" i="14"/>
  <c r="B544" i="14"/>
  <c r="B350" i="14"/>
  <c r="B101" i="14"/>
  <c r="B45" i="14"/>
  <c r="B109" i="14"/>
  <c r="B68" i="14"/>
  <c r="B10" i="14"/>
  <c r="B121" i="14"/>
  <c r="B812" i="14"/>
  <c r="B50" i="14"/>
  <c r="B242" i="14"/>
  <c r="B159" i="14"/>
  <c r="B150" i="14"/>
  <c r="A983" i="14"/>
  <c r="B983" i="14"/>
  <c r="A403" i="14"/>
  <c r="B403" i="14"/>
  <c r="A809" i="14"/>
  <c r="B809" i="14"/>
  <c r="A735" i="14"/>
  <c r="B735" i="14"/>
  <c r="A948" i="14"/>
  <c r="B948" i="14"/>
  <c r="A558" i="14"/>
  <c r="B558" i="14"/>
  <c r="A371" i="14"/>
  <c r="B371" i="14"/>
  <c r="A515" i="14"/>
  <c r="A253" i="14"/>
  <c r="B253" i="14"/>
  <c r="B814" i="14"/>
  <c r="B858" i="14"/>
  <c r="B448" i="14"/>
  <c r="B277" i="14"/>
  <c r="B920" i="14"/>
  <c r="B540" i="14"/>
  <c r="B26" i="14"/>
  <c r="B7" i="14"/>
  <c r="B290" i="14"/>
  <c r="B804" i="14"/>
  <c r="B978" i="14"/>
  <c r="B340" i="14"/>
  <c r="B54" i="14"/>
  <c r="B882" i="14"/>
  <c r="B391" i="14"/>
  <c r="B904" i="14"/>
  <c r="B422" i="14"/>
  <c r="B525" i="14"/>
  <c r="B729" i="14"/>
  <c r="B628" i="14"/>
  <c r="B587" i="14"/>
  <c r="B551" i="14"/>
  <c r="A421" i="14"/>
  <c r="A14" i="14"/>
  <c r="A346" i="14"/>
  <c r="B155" i="14"/>
  <c r="B505" i="14"/>
  <c r="B86" i="14"/>
  <c r="B289" i="14"/>
  <c r="B425" i="14"/>
  <c r="B367" i="14"/>
  <c r="B627" i="14"/>
  <c r="B180" i="14"/>
  <c r="B495" i="14"/>
  <c r="B850" i="14"/>
  <c r="B979" i="14"/>
  <c r="B419" i="14"/>
  <c r="B580" i="14"/>
  <c r="B692" i="14"/>
  <c r="B606" i="14"/>
  <c r="B457" i="14"/>
  <c r="B927" i="14"/>
  <c r="B256" i="14"/>
  <c r="B762" i="14"/>
  <c r="B772" i="14"/>
  <c r="B443" i="14"/>
  <c r="B298" i="14"/>
  <c r="B521" i="14"/>
  <c r="B822" i="14"/>
  <c r="B527" i="14"/>
  <c r="A88" i="14"/>
  <c r="A349" i="14"/>
  <c r="A433" i="14"/>
  <c r="A64" i="14"/>
  <c r="A252" i="14"/>
  <c r="A22" i="14"/>
  <c r="B816" i="14"/>
  <c r="B208" i="14"/>
  <c r="B921" i="14"/>
  <c r="B659" i="14"/>
  <c r="B361" i="14"/>
  <c r="B325" i="14"/>
  <c r="B222" i="14"/>
  <c r="B353" i="14"/>
  <c r="B295" i="14"/>
  <c r="B769" i="14"/>
  <c r="B423" i="14"/>
  <c r="B522" i="14"/>
  <c r="B792" i="14"/>
  <c r="B944" i="14"/>
  <c r="B817" i="14"/>
  <c r="B397" i="14"/>
  <c r="B407" i="14"/>
  <c r="B974" i="14"/>
  <c r="B716" i="14"/>
  <c r="B796" i="14"/>
  <c r="B856" i="14"/>
  <c r="B388" i="14"/>
  <c r="B610" i="14"/>
  <c r="B358" i="14"/>
  <c r="B401" i="14"/>
  <c r="A158" i="14"/>
  <c r="A537" i="14"/>
  <c r="A116" i="14"/>
  <c r="A281" i="14"/>
  <c r="A533" i="14"/>
  <c r="B164" i="14"/>
  <c r="B757" i="14"/>
  <c r="B197" i="14"/>
  <c r="B387" i="14"/>
  <c r="B393" i="14"/>
  <c r="B466" i="14"/>
  <c r="B102" i="14"/>
  <c r="B813" i="14"/>
  <c r="B783" i="14"/>
  <c r="B136" i="14"/>
  <c r="B47" i="14"/>
  <c r="B283" i="14"/>
  <c r="B490" i="14"/>
  <c r="B847" i="14"/>
  <c r="B296" i="14"/>
  <c r="B940" i="14"/>
  <c r="B288" i="14"/>
  <c r="B573" i="14"/>
  <c r="B366" i="14"/>
  <c r="B114" i="14"/>
  <c r="B291" i="14"/>
  <c r="B428" i="14"/>
  <c r="B960" i="14"/>
  <c r="B198" i="14"/>
  <c r="B347" i="14"/>
  <c r="B923" i="14"/>
  <c r="B169" i="14"/>
  <c r="B651" i="14"/>
  <c r="B441" i="14"/>
  <c r="B887" i="14"/>
  <c r="B497" i="14"/>
  <c r="B617" i="14"/>
  <c r="B733" i="14"/>
  <c r="B749" i="14"/>
  <c r="B789" i="14"/>
  <c r="B377" i="14"/>
  <c r="B861" i="14"/>
  <c r="B677" i="14"/>
  <c r="B883" i="14"/>
  <c r="B638" i="14"/>
  <c r="B304" i="14"/>
  <c r="A96" i="14"/>
  <c r="A58" i="14"/>
  <c r="A198" i="14"/>
  <c r="A256" i="14"/>
  <c r="A498" i="14"/>
  <c r="A267" i="14"/>
  <c r="A922" i="14"/>
  <c r="A226" i="14"/>
  <c r="B860" i="14"/>
  <c r="A290" i="14"/>
  <c r="A972" i="14"/>
  <c r="A859" i="14"/>
  <c r="B859" i="14"/>
  <c r="A913" i="14"/>
  <c r="A451" i="14"/>
  <c r="A314" i="14"/>
  <c r="A846" i="14"/>
  <c r="B846" i="14"/>
  <c r="A931" i="14"/>
  <c r="A872" i="14"/>
  <c r="B872" i="14"/>
  <c r="A900" i="14"/>
  <c r="A381" i="14"/>
  <c r="B381" i="14"/>
  <c r="A536" i="14"/>
  <c r="B536" i="14"/>
  <c r="A780" i="14"/>
  <c r="A348" i="14"/>
  <c r="A489" i="14"/>
  <c r="A814" i="14"/>
  <c r="B202" i="14"/>
  <c r="A126" i="14"/>
  <c r="A113" i="14"/>
  <c r="B113" i="14"/>
  <c r="A104" i="14"/>
  <c r="A448" i="14"/>
  <c r="A200" i="14"/>
  <c r="B200" i="14"/>
  <c r="A149" i="14"/>
  <c r="B149" i="14"/>
  <c r="A308" i="14"/>
  <c r="B308" i="14"/>
  <c r="B135" i="14"/>
  <c r="A220" i="14"/>
  <c r="A219" i="14"/>
  <c r="A68" i="14"/>
  <c r="B103" i="14"/>
  <c r="A103" i="14"/>
  <c r="A917" i="14"/>
  <c r="A173" i="14"/>
  <c r="A239" i="14"/>
  <c r="A215" i="14"/>
  <c r="B215" i="14"/>
  <c r="A111" i="14"/>
  <c r="B111" i="14"/>
  <c r="A214" i="14"/>
  <c r="B214" i="14"/>
  <c r="A9" i="14"/>
  <c r="A78" i="14"/>
  <c r="A73" i="14"/>
  <c r="B48" i="14"/>
  <c r="A61" i="14"/>
  <c r="A54" i="14"/>
  <c r="A30" i="14"/>
  <c r="A29" i="14"/>
  <c r="B14" i="14"/>
  <c r="A534" i="14"/>
  <c r="A740" i="14"/>
  <c r="A880" i="14"/>
  <c r="B880" i="14"/>
  <c r="A607" i="14"/>
  <c r="A938" i="14"/>
  <c r="B938" i="14"/>
  <c r="A854" i="14"/>
  <c r="A825" i="14"/>
  <c r="A567" i="14"/>
  <c r="B567" i="14"/>
  <c r="A592" i="14"/>
  <c r="A237" i="14"/>
  <c r="A640" i="14"/>
  <c r="B656" i="14"/>
  <c r="A656" i="14"/>
  <c r="A529" i="14"/>
  <c r="B529" i="14"/>
  <c r="A335" i="14"/>
  <c r="B335" i="14"/>
  <c r="A791" i="14"/>
  <c r="B791" i="14"/>
  <c r="A586" i="14"/>
  <c r="B586" i="14"/>
  <c r="B790" i="14"/>
  <c r="A790" i="14"/>
  <c r="A600" i="14"/>
  <c r="B600" i="14"/>
  <c r="B929" i="14"/>
  <c r="A929" i="14"/>
  <c r="A470" i="14"/>
  <c r="B470" i="14"/>
  <c r="A672" i="14"/>
  <c r="B672" i="14"/>
  <c r="A599" i="14"/>
  <c r="B599" i="14"/>
  <c r="A584" i="14"/>
  <c r="A754" i="14"/>
  <c r="B754" i="14"/>
  <c r="A805" i="14"/>
  <c r="A437" i="14"/>
  <c r="A980" i="14"/>
  <c r="B980" i="14"/>
  <c r="A841" i="14"/>
  <c r="B802" i="14"/>
  <c r="B303" i="14"/>
  <c r="B908" i="14"/>
  <c r="A370" i="14"/>
  <c r="B370" i="14"/>
  <c r="A853" i="14"/>
  <c r="A731" i="14"/>
  <c r="A770" i="14"/>
  <c r="B770" i="14"/>
  <c r="A982" i="14"/>
  <c r="A886" i="14"/>
  <c r="A329" i="14"/>
  <c r="A514" i="14"/>
  <c r="A513" i="14"/>
  <c r="B513" i="14"/>
  <c r="A867" i="14"/>
  <c r="B867" i="14"/>
  <c r="A255" i="14"/>
  <c r="A680" i="14"/>
  <c r="B680" i="14"/>
  <c r="A368" i="14"/>
  <c r="A750" i="14"/>
  <c r="A549" i="14"/>
  <c r="B549" i="14"/>
  <c r="A705" i="14"/>
  <c r="B705" i="14"/>
  <c r="A275" i="14"/>
  <c r="B275" i="14"/>
  <c r="A299" i="14"/>
  <c r="B933" i="14"/>
  <c r="A933" i="14"/>
  <c r="A852" i="14"/>
  <c r="B852" i="14"/>
  <c r="A819" i="14"/>
  <c r="B819" i="14"/>
  <c r="A189" i="14"/>
  <c r="B189" i="14"/>
  <c r="A894" i="14"/>
  <c r="A231" i="14"/>
  <c r="B231" i="14"/>
  <c r="A362" i="14"/>
  <c r="B662" i="14"/>
  <c r="A662" i="14"/>
  <c r="A545" i="14"/>
  <c r="A321" i="14"/>
  <c r="B321" i="14"/>
  <c r="B973" i="14"/>
  <c r="A701" i="14"/>
  <c r="B764" i="14"/>
  <c r="A764" i="14"/>
  <c r="A950" i="14"/>
  <c r="A543" i="14"/>
  <c r="B543" i="14"/>
  <c r="A293" i="14"/>
  <c r="A541" i="14"/>
  <c r="A595" i="14"/>
  <c r="B595" i="14"/>
  <c r="A71" i="14"/>
  <c r="A965" i="14"/>
  <c r="A389" i="14"/>
  <c r="A320" i="14"/>
  <c r="B615" i="14"/>
  <c r="B206" i="14"/>
  <c r="A206" i="14"/>
  <c r="A186" i="14"/>
  <c r="A943" i="14"/>
  <c r="A248" i="14"/>
  <c r="B248" i="14"/>
  <c r="A453" i="14"/>
  <c r="B453" i="14"/>
  <c r="A783" i="14"/>
  <c r="A184" i="14"/>
  <c r="A128" i="14"/>
  <c r="B128" i="14"/>
  <c r="B758" i="14"/>
  <c r="A758" i="14"/>
  <c r="A491" i="14"/>
  <c r="A137" i="14"/>
  <c r="A312" i="14"/>
  <c r="A153" i="14"/>
  <c r="A696" i="14"/>
  <c r="B696" i="14"/>
  <c r="A991" i="14"/>
  <c r="B991" i="14"/>
  <c r="A622" i="14"/>
  <c r="B622" i="14"/>
  <c r="A832" i="14"/>
  <c r="B832" i="14"/>
  <c r="A971" i="14"/>
  <c r="A488" i="14"/>
  <c r="A813" i="14"/>
  <c r="A778" i="14"/>
  <c r="A259" i="14"/>
  <c r="B487" i="14"/>
  <c r="B151" i="14"/>
  <c r="A178" i="14"/>
  <c r="B178" i="14"/>
  <c r="A447" i="14"/>
  <c r="B447" i="14"/>
  <c r="A176" i="14"/>
  <c r="A241" i="14"/>
  <c r="A958" i="14"/>
  <c r="A340" i="14"/>
  <c r="A69" i="14"/>
  <c r="B69" i="14"/>
  <c r="A60" i="14"/>
  <c r="B60" i="14"/>
  <c r="A102" i="14"/>
  <c r="A240" i="14"/>
  <c r="A67" i="14"/>
  <c r="B67" i="14"/>
  <c r="B147" i="14"/>
  <c r="A147" i="14"/>
  <c r="A146" i="14"/>
  <c r="A161" i="14"/>
  <c r="A193" i="14"/>
  <c r="B193" i="14"/>
  <c r="A143" i="14"/>
  <c r="B143" i="14"/>
  <c r="A98" i="14"/>
  <c r="A95" i="14"/>
  <c r="A91" i="14"/>
  <c r="A157" i="14"/>
  <c r="A72" i="14"/>
  <c r="B72" i="14"/>
  <c r="A16" i="14"/>
  <c r="B16" i="14"/>
  <c r="B27" i="14"/>
  <c r="A27" i="14"/>
  <c r="A140" i="14"/>
  <c r="A90" i="14"/>
  <c r="A531" i="14"/>
  <c r="A478" i="14"/>
  <c r="A278" i="14"/>
  <c r="A623" i="14"/>
  <c r="A170" i="14"/>
  <c r="A350" i="14"/>
  <c r="A101" i="14"/>
  <c r="A580" i="14"/>
  <c r="A492" i="14"/>
  <c r="A571" i="14"/>
  <c r="A13" i="14"/>
  <c r="A33" i="14"/>
  <c r="A136" i="14"/>
  <c r="A611" i="14"/>
  <c r="A401" i="14"/>
  <c r="A332" i="14"/>
  <c r="A555" i="14"/>
  <c r="A260" i="14"/>
  <c r="A119" i="14"/>
  <c r="A85" i="14"/>
  <c r="A204" i="14"/>
  <c r="A57" i="14"/>
  <c r="A483" i="14"/>
  <c r="A441" i="14"/>
  <c r="A519" i="14"/>
  <c r="A168" i="14"/>
  <c r="A261" i="14"/>
  <c r="A105" i="14"/>
  <c r="A80" i="14"/>
  <c r="A109" i="14"/>
  <c r="A10" i="14"/>
  <c r="A63" i="14"/>
  <c r="A480" i="14"/>
  <c r="A526" i="14"/>
  <c r="A627" i="14"/>
  <c r="A154" i="14"/>
  <c r="A17" i="14"/>
  <c r="A232" i="14"/>
  <c r="A205" i="14"/>
  <c r="A387" i="14"/>
  <c r="A120" i="14"/>
  <c r="A374" i="14"/>
  <c r="A581" i="14"/>
  <c r="A404" i="14"/>
  <c r="A450" i="14"/>
  <c r="A307" i="14"/>
  <c r="A373" i="14"/>
  <c r="A225" i="14"/>
  <c r="A107" i="14"/>
  <c r="A454" i="14"/>
  <c r="A578" i="14"/>
  <c r="A385" i="14"/>
  <c r="A279" i="14"/>
  <c r="A369" i="14"/>
  <c r="A400" i="14"/>
  <c r="A93" i="14"/>
  <c r="A164" i="14"/>
  <c r="A108" i="14"/>
  <c r="A325" i="14"/>
  <c r="A363" i="14"/>
  <c r="A228" i="14"/>
  <c r="A185" i="14"/>
  <c r="A182" i="14"/>
  <c r="A244" i="14"/>
  <c r="A124" i="14"/>
  <c r="A97" i="14"/>
  <c r="A505" i="14"/>
  <c r="A546" i="14"/>
  <c r="A37" i="14"/>
  <c r="A443" i="14"/>
  <c r="A628" i="14"/>
  <c r="A520" i="14"/>
  <c r="A434" i="14"/>
  <c r="A388" i="14"/>
  <c r="A276" i="14"/>
  <c r="A56" i="14"/>
  <c r="A500" i="14"/>
  <c r="A75" i="14"/>
  <c r="A565" i="14"/>
  <c r="A395" i="14"/>
  <c r="A494" i="14"/>
  <c r="A45" i="14"/>
  <c r="A199" i="14"/>
  <c r="A99" i="14"/>
  <c r="A504" i="14"/>
  <c r="A187" i="14"/>
  <c r="A413" i="14"/>
  <c r="A18" i="14"/>
  <c r="A41" i="14"/>
  <c r="A576" i="14"/>
  <c r="A573" i="14"/>
  <c r="A155" i="14"/>
  <c r="A351" i="14"/>
  <c r="A378" i="14"/>
  <c r="A375" i="14"/>
  <c r="A21" i="14"/>
  <c r="A318" i="14"/>
  <c r="A94" i="14"/>
  <c r="A286" i="14"/>
  <c r="A144" i="14"/>
  <c r="A593" i="14"/>
  <c r="A301" i="14"/>
  <c r="A125" i="14"/>
  <c r="A249" i="14"/>
  <c r="A11" i="14"/>
  <c r="A141" i="14"/>
  <c r="A452" i="14"/>
  <c r="A221" i="14"/>
  <c r="A142" i="14"/>
  <c r="A367" i="14"/>
  <c r="A425" i="14"/>
  <c r="A540" i="14"/>
  <c r="A417" i="14"/>
  <c r="A179" i="14"/>
  <c r="A195" i="14"/>
  <c r="A35" i="14"/>
  <c r="A429" i="14"/>
  <c r="A265" i="14"/>
  <c r="A245" i="14"/>
  <c r="A83" i="14"/>
  <c r="A132" i="14"/>
  <c r="A66" i="14"/>
  <c r="A510" i="14"/>
  <c r="A292" i="14"/>
  <c r="A419" i="14"/>
  <c r="A594" i="14"/>
  <c r="A310" i="14"/>
  <c r="A229" i="14"/>
  <c r="A40" i="14"/>
  <c r="A197" i="14"/>
  <c r="A251" i="14"/>
  <c r="A266" i="14"/>
  <c r="A359" i="14"/>
  <c r="A49" i="14"/>
  <c r="A590" i="14"/>
  <c r="A398" i="14"/>
  <c r="A339" i="14"/>
  <c r="A442" i="14"/>
  <c r="A263" i="14"/>
  <c r="A412" i="14"/>
  <c r="A162" i="14"/>
  <c r="A34" i="14"/>
  <c r="A324" i="14"/>
  <c r="A548" i="14"/>
  <c r="A188" i="14"/>
  <c r="A291" i="14"/>
  <c r="A183" i="14"/>
  <c r="A133" i="14"/>
  <c r="A305" i="14"/>
  <c r="A117" i="14"/>
  <c r="A213" i="14"/>
  <c r="A376" i="14"/>
  <c r="A338" i="14"/>
  <c r="A130" i="14"/>
  <c r="A525" i="14"/>
  <c r="A174" i="14"/>
  <c r="A7" i="14"/>
  <c r="A327" i="14"/>
  <c r="A361" i="14"/>
  <c r="A87" i="14"/>
  <c r="A145" i="14"/>
  <c r="A300" i="14"/>
  <c r="A62" i="14"/>
  <c r="A486" i="14"/>
  <c r="A148" i="14"/>
  <c r="A19" i="14"/>
  <c r="A512" i="14"/>
  <c r="A297" i="14"/>
  <c r="A503" i="14"/>
  <c r="A287" i="14"/>
  <c r="A283" i="14"/>
  <c r="A59" i="14"/>
  <c r="A47" i="14"/>
  <c r="B970" i="14"/>
  <c r="B510" i="14"/>
  <c r="B364" i="14"/>
  <c r="B560" i="14"/>
  <c r="B664" i="14"/>
  <c r="B511" i="14"/>
  <c r="B316" i="14"/>
  <c r="B881" i="14"/>
  <c r="B611" i="14"/>
  <c r="B307" i="14"/>
  <c r="B526" i="14"/>
  <c r="B363" i="14"/>
  <c r="B926" i="14"/>
  <c r="B565" i="14"/>
  <c r="B649" i="14"/>
  <c r="B581" i="14"/>
  <c r="B579" i="14"/>
  <c r="B300" i="14"/>
  <c r="B250" i="14"/>
  <c r="B851" i="14"/>
  <c r="B803" i="14"/>
  <c r="B641" i="14"/>
  <c r="B773" i="14"/>
  <c r="B404" i="14"/>
  <c r="B718" i="14"/>
  <c r="B806" i="14"/>
  <c r="B467" i="14"/>
  <c r="B935" i="14"/>
  <c r="B223" i="14"/>
  <c r="B204" i="14"/>
  <c r="B878" i="14"/>
  <c r="B328" i="14"/>
  <c r="B990" i="14"/>
  <c r="B252" i="14"/>
  <c r="B902" i="14"/>
  <c r="B386" i="14"/>
  <c r="B87" i="14"/>
  <c r="B344" i="14"/>
  <c r="B429" i="14"/>
  <c r="B502" i="14"/>
  <c r="B538" i="14"/>
  <c r="B697" i="14"/>
  <c r="B781" i="14"/>
  <c r="B218" i="14"/>
  <c r="B863" i="14"/>
  <c r="B633" i="14"/>
  <c r="B421" i="14"/>
  <c r="B315" i="14"/>
  <c r="B349" i="14"/>
  <c r="B986" i="14"/>
  <c r="B777" i="14"/>
  <c r="B160" i="14"/>
  <c r="B5" i="14"/>
  <c r="B171" i="14"/>
  <c r="B941" i="14"/>
  <c r="B506" i="14"/>
  <c r="B702" i="14"/>
  <c r="B500" i="14"/>
  <c r="B385" i="14"/>
  <c r="B379" i="14"/>
  <c r="B11" i="14"/>
  <c r="B384" i="14"/>
  <c r="B84" i="14"/>
  <c r="B174" i="14"/>
  <c r="B33" i="14"/>
  <c r="A551" i="14"/>
  <c r="A273" i="14"/>
  <c r="A464" i="14"/>
  <c r="A407" i="14"/>
  <c r="A484" i="14"/>
  <c r="A216" i="14"/>
  <c r="A426" i="14"/>
  <c r="A496" i="14"/>
  <c r="A414" i="14"/>
  <c r="A70" i="14"/>
  <c r="A192" i="14"/>
  <c r="A227" i="14"/>
  <c r="A288" i="14"/>
  <c r="A51" i="14"/>
  <c r="A44" i="14"/>
  <c r="A52" i="14"/>
  <c r="A224" i="14"/>
  <c r="A411" i="14"/>
  <c r="A31" i="14"/>
  <c r="A112" i="14"/>
  <c r="A28" i="14"/>
  <c r="B273" i="14"/>
  <c r="B955" i="14"/>
  <c r="B678" i="14"/>
  <c r="B578" i="14"/>
  <c r="B807" i="14"/>
  <c r="B117" i="14"/>
  <c r="B183" i="14"/>
  <c r="B182" i="14"/>
  <c r="B839" i="14"/>
  <c r="B199" i="14"/>
  <c r="B533" i="14"/>
  <c r="B674" i="14"/>
  <c r="B373" i="14"/>
  <c r="B426" i="14"/>
  <c r="B232" i="14"/>
  <c r="B755" i="14"/>
  <c r="B956" i="14"/>
  <c r="B395" i="14"/>
  <c r="B877" i="14"/>
  <c r="B322" i="14"/>
  <c r="B914" i="14"/>
  <c r="B342" i="14"/>
  <c r="B374" i="14"/>
  <c r="B715" i="14"/>
  <c r="B738" i="14"/>
  <c r="B673" i="14"/>
  <c r="B734" i="14"/>
  <c r="B730" i="14"/>
  <c r="B799" i="14"/>
  <c r="B346" i="14"/>
  <c r="B686" i="14"/>
  <c r="B327" i="14"/>
  <c r="B864" i="14"/>
  <c r="B504" i="14"/>
  <c r="B875" i="14"/>
  <c r="B760" i="14"/>
  <c r="B414" i="14"/>
  <c r="B959" i="14"/>
  <c r="B134" i="14"/>
  <c r="B233" i="14"/>
  <c r="B746" i="14"/>
  <c r="B726" i="14"/>
  <c r="B352" i="14"/>
  <c r="B815" i="14"/>
  <c r="B148" i="14"/>
  <c r="B747" i="14"/>
  <c r="B984" i="14"/>
  <c r="B539" i="14"/>
  <c r="B888" i="14"/>
  <c r="B262" i="14"/>
  <c r="B535" i="14"/>
  <c r="B217" i="14"/>
  <c r="B96" i="14"/>
  <c r="B119" i="14"/>
  <c r="B571" i="14"/>
  <c r="B969" i="14"/>
  <c r="B765" i="14"/>
  <c r="B876" i="14"/>
  <c r="B205" i="14"/>
  <c r="B125" i="14"/>
  <c r="B75" i="14"/>
  <c r="B724" i="14"/>
  <c r="B105" i="14"/>
  <c r="B216" i="14"/>
  <c r="B46" i="14"/>
  <c r="A317" i="14"/>
  <c r="A553" i="14"/>
  <c r="A364" i="14"/>
  <c r="A497" i="14"/>
  <c r="A39" i="14"/>
  <c r="A285" i="14"/>
  <c r="A343" i="14"/>
  <c r="A12" i="14"/>
  <c r="A518" i="14"/>
  <c r="A150" i="14"/>
  <c r="A336" i="14"/>
  <c r="A620" i="14"/>
  <c r="A589" i="14"/>
  <c r="A282" i="14"/>
  <c r="A242" i="14"/>
  <c r="A341" i="14"/>
  <c r="A527" i="14"/>
  <c r="A560" i="14"/>
  <c r="A384" i="14"/>
  <c r="A177" i="14"/>
  <c r="A328" i="14"/>
  <c r="A428" i="14"/>
  <c r="A383" i="14"/>
  <c r="A446" i="14"/>
  <c r="A76" i="14"/>
  <c r="A6" i="14"/>
  <c r="A233" i="14"/>
  <c r="A203" i="14"/>
  <c r="A166" i="14"/>
  <c r="A218" i="14"/>
  <c r="A77" i="14"/>
  <c r="A234" i="14"/>
  <c r="A625" i="14"/>
  <c r="A539" i="14"/>
  <c r="A377" i="14"/>
  <c r="A123" i="14"/>
  <c r="A20" i="14"/>
  <c r="B372" i="14"/>
  <c r="B648" i="14"/>
  <c r="B752" i="14"/>
  <c r="B481" i="14"/>
  <c r="B257" i="14"/>
  <c r="B947" i="14"/>
  <c r="B563" i="14"/>
  <c r="B634" i="14"/>
  <c r="B559" i="14"/>
  <c r="B591" i="14"/>
  <c r="A562" i="14"/>
  <c r="A521" i="14"/>
  <c r="A110" i="14"/>
  <c r="A254" i="14"/>
  <c r="A386" i="14"/>
  <c r="A613" i="14"/>
  <c r="A32" i="14"/>
  <c r="A460" i="14"/>
  <c r="A269" i="14"/>
  <c r="A467" i="14"/>
  <c r="A356" i="14"/>
  <c r="A490" i="14"/>
  <c r="A342" i="14"/>
  <c r="A55" i="14"/>
  <c r="B975" i="14"/>
  <c r="B695" i="14"/>
  <c r="B652" i="14"/>
  <c r="B302" i="14"/>
  <c r="B236" i="14"/>
  <c r="B212" i="14"/>
  <c r="B589" i="14"/>
  <c r="B639" i="14"/>
  <c r="B51" i="14"/>
  <c r="B452" i="14"/>
  <c r="B274" i="14"/>
  <c r="B480" i="14"/>
  <c r="B531" i="14"/>
  <c r="B305" i="14"/>
  <c r="B723" i="14"/>
  <c r="B494" i="14"/>
  <c r="B823" i="14"/>
  <c r="B669" i="14"/>
  <c r="B751" i="14"/>
  <c r="B82" i="14"/>
  <c r="B492" i="14"/>
  <c r="B590" i="14"/>
  <c r="B827" i="14"/>
  <c r="B476" i="14"/>
  <c r="B519" i="14"/>
  <c r="B681" i="14"/>
  <c r="B331" i="14"/>
  <c r="B801" i="14"/>
  <c r="B968" i="14"/>
  <c r="B455" i="14"/>
  <c r="B496" i="14"/>
  <c r="B413" i="14"/>
  <c r="B195" i="14"/>
  <c r="B460" i="14"/>
  <c r="B835" i="14"/>
  <c r="B889" i="14"/>
  <c r="B203" i="14"/>
  <c r="B44" i="14"/>
  <c r="B574" i="14"/>
  <c r="B356" i="14"/>
  <c r="B287" i="14"/>
  <c r="B310" i="14"/>
  <c r="B939" i="14"/>
  <c r="B158" i="14"/>
  <c r="B934" i="14"/>
  <c r="B700" i="14"/>
  <c r="B418" i="14"/>
  <c r="B282" i="14"/>
  <c r="B263" i="14"/>
  <c r="B412" i="14"/>
  <c r="B13" i="14"/>
  <c r="B260" i="14"/>
  <c r="B942" i="14"/>
  <c r="B18" i="14"/>
  <c r="B41" i="14"/>
  <c r="A619" i="14"/>
  <c r="A544" i="14"/>
  <c r="A379" i="14"/>
  <c r="A579" i="14"/>
  <c r="A46" i="14"/>
  <c r="A344" i="14"/>
  <c r="A89" i="14"/>
  <c r="A538" i="14"/>
  <c r="A445" i="14"/>
  <c r="A296" i="14"/>
  <c r="A423" i="14"/>
  <c r="A382" i="14"/>
  <c r="A409" i="14"/>
  <c r="A160" i="14"/>
  <c r="B620" i="14"/>
  <c r="B911" i="14"/>
  <c r="B456" i="14"/>
  <c r="B516" i="14"/>
  <c r="B477" i="14"/>
  <c r="B753" i="14"/>
  <c r="B475" i="14"/>
  <c r="B556" i="14"/>
  <c r="B642" i="14"/>
  <c r="B99" i="14"/>
  <c r="B570" i="14"/>
  <c r="B766" i="14"/>
  <c r="B402" i="14"/>
  <c r="B278" i="14"/>
  <c r="B194" i="14"/>
  <c r="B221" i="14"/>
  <c r="B485" i="14"/>
  <c r="B630" i="14"/>
  <c r="B896" i="14"/>
  <c r="B785" i="14"/>
  <c r="B954" i="14"/>
  <c r="B12" i="14"/>
  <c r="B691" i="14"/>
  <c r="B483" i="14"/>
  <c r="B400" i="14"/>
  <c r="B951" i="14"/>
  <c r="B636" i="14"/>
  <c r="B520" i="14"/>
  <c r="B668" i="14"/>
  <c r="B818" i="14"/>
  <c r="B542" i="14"/>
  <c r="B185" i="14"/>
  <c r="B899" i="14"/>
  <c r="B144" i="14"/>
  <c r="B576" i="14"/>
  <c r="B848" i="14"/>
  <c r="B265" i="14"/>
  <c r="B62" i="14"/>
  <c r="B209" i="14"/>
  <c r="B458" i="14"/>
  <c r="B292" i="14"/>
  <c r="B94" i="14"/>
  <c r="B989" i="14"/>
  <c r="B163" i="14"/>
  <c r="B20" i="14"/>
  <c r="B341" i="14"/>
  <c r="B162" i="14"/>
  <c r="B577" i="14"/>
  <c r="B727" i="14"/>
  <c r="B63" i="14"/>
  <c r="B376" i="14"/>
  <c r="B168" i="14"/>
  <c r="B741" i="14"/>
  <c r="B110" i="14"/>
  <c r="B57" i="14"/>
  <c r="B122" i="14"/>
  <c r="B285" i="14"/>
  <c r="B124" i="14"/>
  <c r="B35" i="14"/>
  <c r="A466" i="14"/>
  <c r="A402" i="14"/>
  <c r="A418" i="14"/>
  <c r="A334" i="14"/>
  <c r="A476" i="14"/>
  <c r="A243" i="14"/>
  <c r="A542" i="14"/>
  <c r="A114" i="14"/>
  <c r="A366" i="14"/>
  <c r="A352" i="14"/>
  <c r="A570" i="14"/>
  <c r="A42" i="14"/>
  <c r="A394" i="14"/>
  <c r="A629" i="14"/>
  <c r="A247" i="14"/>
  <c r="A217" i="14"/>
  <c r="A8" i="14"/>
  <c r="B440" i="14"/>
  <c r="B646" i="14"/>
  <c r="B788" i="14"/>
  <c r="B554" i="14"/>
  <c r="B498" i="14"/>
  <c r="B270" i="14"/>
  <c r="B919" i="14"/>
  <c r="B249" i="14"/>
  <c r="B593" i="14"/>
  <c r="B332" i="14"/>
  <c r="B254" i="14"/>
  <c r="B903" i="14"/>
  <c r="B953" i="14"/>
  <c r="B711" i="14"/>
  <c r="B550" i="14"/>
  <c r="B227" i="14"/>
  <c r="B454" i="14"/>
  <c r="B394" i="14"/>
  <c r="B338" i="14"/>
  <c r="B130" i="14"/>
  <c r="B910" i="14"/>
  <c r="B928" i="14"/>
  <c r="B433" i="14"/>
  <c r="B537" i="14"/>
  <c r="A577" i="14"/>
  <c r="A582" i="14"/>
  <c r="A274" i="14"/>
  <c r="A522" i="14"/>
  <c r="A194" i="14"/>
  <c r="A507" i="14"/>
  <c r="A271" i="14"/>
  <c r="A100" i="14"/>
  <c r="A208" i="14"/>
  <c r="A250" i="14"/>
  <c r="A415" i="14"/>
  <c r="A159" i="14"/>
  <c r="A535" i="14"/>
  <c r="A4" i="14"/>
  <c r="B434" i="14"/>
  <c r="B553" i="14"/>
  <c r="B713" i="14"/>
  <c r="B708" i="14"/>
  <c r="B609" i="14"/>
  <c r="A268" i="14"/>
  <c r="A331" i="14"/>
  <c r="A456" i="14"/>
  <c r="A556" i="14"/>
  <c r="A358" i="14"/>
  <c r="A397" i="14"/>
  <c r="A82" i="14"/>
  <c r="A86" i="14"/>
  <c r="A50" i="14"/>
  <c r="A323" i="14"/>
  <c r="A129" i="14"/>
  <c r="A181" i="14"/>
  <c r="A134" i="14"/>
  <c r="A5" i="14"/>
  <c r="A209" i="14"/>
  <c r="A315" i="14"/>
  <c r="A410" i="14"/>
  <c r="A74" i="14"/>
  <c r="B898" i="14"/>
  <c r="B925" i="14"/>
  <c r="B907" i="14"/>
  <c r="B637" i="14"/>
  <c r="B568" i="14"/>
  <c r="B605" i="14"/>
  <c r="B566" i="14"/>
  <c r="B855" i="14"/>
  <c r="B786" i="14"/>
  <c r="B266" i="14"/>
  <c r="B37" i="14"/>
  <c r="B276" i="14"/>
  <c r="B592" i="14"/>
  <c r="A135" i="14"/>
  <c r="A949" i="14"/>
  <c r="B949" i="14"/>
  <c r="A720" i="14"/>
  <c r="A238" i="14"/>
  <c r="B238" i="14"/>
  <c r="A843" i="14"/>
  <c r="B843" i="14"/>
  <c r="A737" i="14"/>
  <c r="B737" i="14"/>
  <c r="A587" i="14"/>
  <c r="B603" i="14"/>
  <c r="A603" i="14"/>
  <c r="A472" i="14"/>
  <c r="B472" i="14"/>
  <c r="A118" i="14"/>
  <c r="A671" i="14"/>
  <c r="B671" i="14"/>
  <c r="A439" i="14"/>
  <c r="B439" i="14"/>
  <c r="A438" i="14"/>
  <c r="B438" i="14"/>
  <c r="A557" i="14"/>
  <c r="B557" i="14"/>
  <c r="A869" i="14"/>
  <c r="B869" i="14"/>
  <c r="A583" i="14"/>
  <c r="B583" i="14"/>
  <c r="A598" i="14"/>
  <c r="B598" i="14"/>
  <c r="A688" i="14"/>
  <c r="A235" i="14"/>
  <c r="A709" i="14"/>
  <c r="A771" i="14"/>
  <c r="B771" i="14"/>
  <c r="A210" i="14"/>
  <c r="B517" i="14"/>
  <c r="B707" i="14"/>
  <c r="A979" i="14"/>
  <c r="A895" i="14"/>
  <c r="A465" i="14"/>
  <c r="B465" i="14"/>
  <c r="B682" i="14"/>
  <c r="A682" i="14"/>
  <c r="B866" i="14"/>
  <c r="A866" i="14"/>
  <c r="A463" i="14"/>
  <c r="B463" i="14"/>
  <c r="A946" i="14"/>
  <c r="A820" i="14"/>
  <c r="B820" i="14"/>
  <c r="A509" i="14"/>
  <c r="A508" i="14"/>
  <c r="A462" i="14"/>
  <c r="B462" i="14"/>
  <c r="A298" i="14"/>
  <c r="A865" i="14"/>
  <c r="A748" i="14"/>
  <c r="B748" i="14"/>
  <c r="B430" i="14"/>
  <c r="A430" i="14"/>
  <c r="B663" i="14"/>
  <c r="A663" i="14"/>
  <c r="A459" i="14"/>
  <c r="A169" i="14"/>
  <c r="A295" i="14"/>
  <c r="A392" i="14"/>
  <c r="B392" i="14"/>
  <c r="A850" i="14"/>
  <c r="A207" i="14"/>
  <c r="A230" i="14"/>
  <c r="B230" i="14"/>
  <c r="B360" i="14"/>
  <c r="A977" i="14"/>
  <c r="B977" i="14"/>
  <c r="B272" i="14"/>
  <c r="A849" i="14"/>
  <c r="A424" i="14"/>
  <c r="A745" i="14"/>
  <c r="A698" i="14"/>
  <c r="B698" i="14"/>
  <c r="A139" i="14"/>
  <c r="B139" i="14"/>
  <c r="A650" i="14"/>
  <c r="B650" i="14"/>
  <c r="A422" i="14"/>
  <c r="A923" i="14"/>
  <c r="A319" i="14"/>
  <c r="A660" i="14"/>
  <c r="B660" i="14"/>
  <c r="B420" i="14"/>
  <c r="A420" i="14"/>
  <c r="A353" i="14"/>
  <c r="A495" i="14"/>
  <c r="A493" i="14"/>
  <c r="B493" i="14"/>
  <c r="A264" i="14"/>
  <c r="B264" i="14"/>
  <c r="A759" i="14"/>
  <c r="A246" i="14"/>
  <c r="B246" i="14"/>
  <c r="A115" i="14"/>
  <c r="B115" i="14"/>
  <c r="A313" i="14"/>
  <c r="B313" i="14"/>
  <c r="A167" i="14"/>
  <c r="A743" i="14"/>
  <c r="A614" i="14"/>
  <c r="B614" i="14"/>
  <c r="A992" i="14"/>
  <c r="B992" i="14"/>
  <c r="A311" i="14"/>
  <c r="B311" i="14"/>
  <c r="A380" i="14"/>
  <c r="B380" i="14"/>
  <c r="A106" i="14"/>
  <c r="A449" i="14"/>
  <c r="A347" i="14"/>
  <c r="A222" i="14"/>
  <c r="A180" i="14"/>
  <c r="A201" i="14"/>
  <c r="A345" i="14"/>
  <c r="B345" i="14"/>
  <c r="B309" i="14"/>
  <c r="B658" i="14"/>
  <c r="A284" i="14"/>
  <c r="A976" i="14"/>
  <c r="A408" i="14"/>
  <c r="B408" i="14"/>
  <c r="A829" i="14"/>
  <c r="B829" i="14"/>
  <c r="A165" i="14"/>
  <c r="A258" i="14"/>
  <c r="A92" i="14"/>
  <c r="B92" i="14"/>
  <c r="A175" i="14"/>
  <c r="B175" i="14"/>
  <c r="A196" i="14"/>
  <c r="A172" i="14"/>
  <c r="A131" i="14"/>
  <c r="B43" i="14"/>
  <c r="A24" i="14"/>
  <c r="A15" i="14"/>
  <c r="A612" i="14"/>
  <c r="B612" i="14"/>
  <c r="A828" i="14"/>
  <c r="B828" i="14"/>
  <c r="A810" i="14"/>
  <c r="B810" i="14"/>
  <c r="A844" i="14"/>
  <c r="B719" i="14"/>
  <c r="A719" i="14"/>
  <c r="A564" i="14"/>
  <c r="B564" i="14"/>
  <c r="A879" i="14"/>
  <c r="B879" i="14"/>
  <c r="A474" i="14"/>
  <c r="A190" i="14"/>
  <c r="B190" i="14"/>
  <c r="B8" i="14"/>
  <c r="B66" i="14"/>
  <c r="B378" i="14"/>
  <c r="B32" i="14"/>
  <c r="B81" i="14"/>
  <c r="B53" i="14"/>
  <c r="B120" i="14"/>
  <c r="B173" i="14"/>
  <c r="B489" i="14"/>
  <c r="B922" i="14"/>
  <c r="B931" i="14"/>
  <c r="B142" i="14"/>
  <c r="B343" i="14"/>
  <c r="B170" i="14"/>
  <c r="B857" i="14"/>
  <c r="B572" i="14"/>
  <c r="B665" i="14"/>
  <c r="B98" i="14"/>
  <c r="B176" i="14"/>
  <c r="B312" i="14"/>
  <c r="B320" i="14"/>
  <c r="B191" i="14"/>
  <c r="B59" i="14"/>
  <c r="B830" i="14"/>
  <c r="B247" i="14"/>
  <c r="B503" i="14"/>
  <c r="B703" i="14"/>
  <c r="B351" i="14"/>
  <c r="B129" i="14"/>
  <c r="B915" i="14"/>
  <c r="B179" i="14"/>
  <c r="B417" i="14"/>
  <c r="B271" i="14"/>
  <c r="B679" i="14"/>
  <c r="B518" i="14"/>
  <c r="B79" i="14"/>
  <c r="B167" i="14"/>
  <c r="B849" i="14"/>
  <c r="B946" i="14"/>
  <c r="B644" i="14"/>
  <c r="B442" i="14"/>
  <c r="B333" i="14"/>
  <c r="B987" i="14"/>
  <c r="B618" i="14"/>
  <c r="B334" i="14"/>
  <c r="B582" i="14"/>
  <c r="B826" i="14"/>
  <c r="B362" i="14"/>
  <c r="B534" i="14"/>
  <c r="B616" i="14"/>
  <c r="B844" i="14"/>
  <c r="B750" i="14"/>
  <c r="B988" i="14"/>
  <c r="B584" i="14"/>
  <c r="B840" i="14"/>
  <c r="B306" i="14"/>
  <c r="B528" i="14"/>
  <c r="A617" i="14"/>
  <c r="A289" i="14"/>
  <c r="A202" i="14"/>
  <c r="A360" i="14"/>
  <c r="B226" i="14"/>
  <c r="A608" i="14"/>
  <c r="A532" i="14"/>
  <c r="B532" i="14"/>
  <c r="A824" i="14"/>
  <c r="A588" i="14"/>
  <c r="B689" i="14"/>
  <c r="A689" i="14"/>
  <c r="A396" i="14"/>
  <c r="B396" i="14"/>
  <c r="B90" i="14"/>
  <c r="B21" i="14"/>
  <c r="B166" i="14"/>
  <c r="B97" i="14"/>
  <c r="B70" i="14"/>
  <c r="B23" i="14"/>
  <c r="B39" i="14"/>
  <c r="B917" i="14"/>
  <c r="B348" i="14"/>
  <c r="B108" i="14"/>
  <c r="B845" i="14"/>
  <c r="B17" i="14"/>
  <c r="B450" i="14"/>
  <c r="B359" i="14"/>
  <c r="B464" i="14"/>
  <c r="B161" i="14"/>
  <c r="B137" i="14"/>
  <c r="B389" i="14"/>
  <c r="B145" i="14"/>
  <c r="B52" i="14"/>
  <c r="B123" i="14"/>
  <c r="B286" i="14"/>
  <c r="B318" i="14"/>
  <c r="B885" i="14"/>
  <c r="B912" i="14"/>
  <c r="B181" i="14"/>
  <c r="B924" i="14"/>
  <c r="B323" i="14"/>
  <c r="B613" i="14"/>
  <c r="B725" i="14"/>
  <c r="B188" i="14"/>
  <c r="B324" i="14"/>
  <c r="B821" i="14"/>
  <c r="B201" i="14"/>
  <c r="B759" i="14"/>
  <c r="B207" i="14"/>
  <c r="B895" i="14"/>
  <c r="B24" i="14"/>
  <c r="B687" i="14"/>
  <c r="B141" i="14"/>
  <c r="B693" i="14"/>
  <c r="B267" i="14"/>
  <c r="B963" i="14"/>
  <c r="B405" i="14"/>
  <c r="B784" i="14"/>
  <c r="B555" i="14"/>
  <c r="B739" i="14"/>
  <c r="B894" i="14"/>
  <c r="B865" i="14"/>
  <c r="B720" i="14"/>
  <c r="B514" i="14"/>
  <c r="B107" i="14"/>
  <c r="B787" i="14"/>
  <c r="B552" i="14"/>
  <c r="B569" i="14"/>
  <c r="B530" i="14"/>
  <c r="A262" i="14"/>
  <c r="A223" i="14"/>
  <c r="A26" i="14"/>
  <c r="A455" i="14"/>
  <c r="A707" i="14"/>
  <c r="A973" i="14"/>
  <c r="A908" i="14"/>
  <c r="A572" i="14"/>
  <c r="A43" i="14"/>
  <c r="B657" i="14"/>
  <c r="B694" i="14"/>
  <c r="A236" i="14"/>
  <c r="A475" i="14"/>
  <c r="A952" i="14"/>
  <c r="A585" i="14"/>
  <c r="A440" i="14"/>
  <c r="A559" i="14"/>
  <c r="A712" i="14"/>
  <c r="A947" i="14"/>
  <c r="A436" i="14"/>
  <c r="A610" i="14"/>
  <c r="A855" i="14"/>
  <c r="A605" i="14"/>
  <c r="A212" i="14"/>
  <c r="A648" i="14"/>
  <c r="A306" i="14"/>
  <c r="B562" i="14"/>
  <c r="B717" i="14"/>
  <c r="B619" i="14"/>
  <c r="A79" i="14"/>
  <c r="A36" i="14"/>
  <c r="B36" i="14"/>
  <c r="A756" i="14"/>
  <c r="A122" i="14"/>
  <c r="A121" i="14"/>
  <c r="A23" i="14"/>
  <c r="A53" i="14"/>
  <c r="A65" i="14"/>
  <c r="A898" i="14"/>
  <c r="A975" i="14"/>
  <c r="A657" i="14"/>
  <c r="A897" i="14"/>
  <c r="A406" i="14"/>
  <c r="A569" i="14"/>
  <c r="A568" i="14"/>
  <c r="A566" i="14"/>
  <c r="A481" i="14"/>
  <c r="A530" i="14"/>
  <c r="A775" i="14"/>
  <c r="A528" i="14"/>
  <c r="A477" i="14"/>
  <c r="A602" i="14"/>
  <c r="A473" i="14"/>
  <c r="A788" i="14"/>
  <c r="A638" i="14"/>
  <c r="A372" i="14"/>
  <c r="A713" i="14"/>
  <c r="A637" i="14"/>
  <c r="A469" i="14"/>
  <c r="A732" i="14"/>
  <c r="A302" i="14"/>
  <c r="A432" i="14"/>
  <c r="A506" i="14"/>
  <c r="A616" i="14"/>
  <c r="A322" i="14"/>
  <c r="A393" i="14"/>
  <c r="A427" i="14"/>
  <c r="A765" i="14"/>
  <c r="A700" i="14"/>
  <c r="A833" i="14"/>
  <c r="A694" i="14"/>
  <c r="A695" i="14"/>
  <c r="A257" i="14"/>
  <c r="A609" i="14"/>
  <c r="A911" i="14"/>
  <c r="A794" i="14"/>
  <c r="A793" i="14"/>
  <c r="A635" i="14"/>
  <c r="A591" i="14"/>
  <c r="A479" i="14"/>
  <c r="A563" i="14"/>
  <c r="A601" i="14"/>
  <c r="A524" i="14"/>
  <c r="A654" i="14"/>
  <c r="A304" i="14"/>
  <c r="A646" i="14"/>
  <c r="A708" i="14"/>
  <c r="A787" i="14"/>
  <c r="A552" i="14"/>
  <c r="A907" i="14"/>
  <c r="A752" i="14"/>
  <c r="A626" i="14"/>
  <c r="A642" i="14"/>
  <c r="A954" i="14"/>
  <c r="A906" i="14"/>
  <c r="A511" i="14"/>
  <c r="A326" i="14"/>
  <c r="A800" i="14"/>
  <c r="A839" i="14"/>
  <c r="A926" i="14"/>
  <c r="A766" i="14"/>
  <c r="A914" i="14"/>
  <c r="A884" i="14"/>
  <c r="A932" i="14"/>
  <c r="A270" i="14"/>
  <c r="A784" i="14"/>
  <c r="A316" i="14"/>
  <c r="B601" i="14"/>
  <c r="B469" i="14"/>
  <c r="B524" i="14"/>
  <c r="B897" i="14"/>
  <c r="B635" i="14"/>
  <c r="B473" i="14"/>
  <c r="B479" i="14"/>
  <c r="B712" i="14"/>
  <c r="B732" i="14"/>
  <c r="B794" i="14"/>
  <c r="B775" i="14"/>
  <c r="B626" i="14"/>
  <c r="B436" i="14"/>
  <c r="A119" i="5"/>
  <c r="A126" i="5"/>
  <c r="A118" i="5"/>
  <c r="A114" i="5"/>
  <c r="A132" i="5"/>
  <c r="A115" i="5"/>
  <c r="A606" i="14"/>
  <c r="A125" i="5"/>
  <c r="A117" i="5"/>
  <c r="A113" i="5"/>
  <c r="A120" i="5"/>
  <c r="A128" i="5"/>
  <c r="A121" i="5"/>
  <c r="A129" i="5"/>
  <c r="A131" i="5"/>
  <c r="A130" i="5"/>
  <c r="A124" i="5"/>
  <c r="A123" i="5"/>
  <c r="A485" i="14"/>
  <c r="A405" i="14"/>
  <c r="A953" i="14"/>
  <c r="A691" i="14"/>
  <c r="A333" i="14"/>
  <c r="A823" i="14"/>
  <c r="A630" i="14"/>
  <c r="A711" i="14"/>
  <c r="A927" i="14"/>
  <c r="A618" i="14"/>
  <c r="A550" i="14"/>
  <c r="A122" i="5"/>
  <c r="B154" i="14"/>
  <c r="B842" i="14"/>
  <c r="A461" i="14"/>
  <c r="B957" i="14"/>
  <c r="B825" i="14"/>
  <c r="B709" i="14"/>
  <c r="A945" i="14"/>
  <c r="B515" i="14"/>
  <c r="B4" i="14"/>
  <c r="B952" i="14"/>
  <c r="B73" i="14"/>
  <c r="A127" i="5"/>
  <c r="B317" i="14"/>
  <c r="B71" i="14"/>
  <c r="B862" i="14"/>
  <c r="B976" i="14"/>
  <c r="B588" i="14"/>
  <c r="B667" i="14"/>
  <c r="B383" i="14"/>
  <c r="B85" i="14"/>
  <c r="A84" i="14"/>
  <c r="B445" i="14"/>
  <c r="B74" i="14"/>
  <c r="B797" i="14"/>
  <c r="B654" i="14"/>
  <c r="B937" i="14"/>
  <c r="B962" i="14"/>
  <c r="B950" i="14"/>
  <c r="A641" i="14"/>
  <c r="B745" i="14"/>
  <c r="B15" i="14"/>
  <c r="B958" i="14"/>
  <c r="A727" i="14"/>
  <c r="B488" i="14"/>
  <c r="B398" i="14"/>
  <c r="A458" i="14"/>
  <c r="B546" i="14"/>
  <c r="B890" i="14"/>
  <c r="B409" i="14"/>
  <c r="B854" i="14"/>
  <c r="B459" i="14"/>
  <c r="B585" i="14"/>
  <c r="B699" i="14"/>
  <c r="B126" i="14"/>
  <c r="B964" i="14"/>
  <c r="A116" i="5"/>
  <c r="B993" i="14"/>
  <c r="B873" i="14"/>
  <c r="B596" i="14"/>
  <c r="A502" i="14"/>
  <c r="B284" i="14"/>
  <c r="B132" i="14"/>
  <c r="B55" i="14"/>
  <c r="B478" i="14"/>
  <c r="B967" i="14"/>
  <c r="B684" i="14"/>
  <c r="A309" i="14"/>
  <c r="A191" i="14"/>
  <c r="B268" i="14"/>
  <c r="B19" i="14"/>
</calcChain>
</file>

<file path=xl/sharedStrings.xml><?xml version="1.0" encoding="utf-8"?>
<sst xmlns="http://schemas.openxmlformats.org/spreadsheetml/2006/main" count="10712" uniqueCount="6591">
  <si>
    <t>NAT1</t>
  </si>
  <si>
    <t>SCUBE2</t>
  </si>
  <si>
    <t>AZGP1</t>
  </si>
  <si>
    <t>STC2</t>
  </si>
  <si>
    <t>CD24</t>
  </si>
  <si>
    <t>CTSA</t>
  </si>
  <si>
    <t>PTTG1</t>
  </si>
  <si>
    <t>TRIM8</t>
  </si>
  <si>
    <t>ZWINT</t>
  </si>
  <si>
    <t>UBE2C</t>
  </si>
  <si>
    <t>RACGAP1</t>
  </si>
  <si>
    <t>VCAM1</t>
  </si>
  <si>
    <t>CENPF</t>
  </si>
  <si>
    <t>CCNB1</t>
  </si>
  <si>
    <t>PRC1</t>
  </si>
  <si>
    <t>DTL</t>
  </si>
  <si>
    <t>STMN1</t>
  </si>
  <si>
    <t>ARNT2</t>
  </si>
  <si>
    <t>CCNB2</t>
  </si>
  <si>
    <t>KIF2C</t>
  </si>
  <si>
    <t>MELK</t>
  </si>
  <si>
    <t>TRIP13</t>
  </si>
  <si>
    <t>NEK2</t>
  </si>
  <si>
    <t>BIRC5</t>
  </si>
  <si>
    <t>TOP2A</t>
  </si>
  <si>
    <t>KIF20A</t>
  </si>
  <si>
    <t>CDC20</t>
  </si>
  <si>
    <t>PBK</t>
  </si>
  <si>
    <t>BICD2</t>
  </si>
  <si>
    <t>HMMR</t>
  </si>
  <si>
    <t>ASPM</t>
  </si>
  <si>
    <t>NUSAP1</t>
  </si>
  <si>
    <t>FOXM1</t>
  </si>
  <si>
    <t>KIF11</t>
  </si>
  <si>
    <t>CEP55</t>
  </si>
  <si>
    <t>DLGAP5</t>
  </si>
  <si>
    <t>RAD51AP1</t>
  </si>
  <si>
    <t>FANCI</t>
  </si>
  <si>
    <t>TTK</t>
  </si>
  <si>
    <t>CCNA2</t>
  </si>
  <si>
    <t>EXO1</t>
  </si>
  <si>
    <t>CDCA3</t>
  </si>
  <si>
    <t>MFSD7</t>
  </si>
  <si>
    <t>NCAPG</t>
  </si>
  <si>
    <t>CENPE</t>
  </si>
  <si>
    <t>ESR1</t>
  </si>
  <si>
    <t>FMO5</t>
  </si>
  <si>
    <t>AURKA</t>
  </si>
  <si>
    <t>KIF23</t>
  </si>
  <si>
    <t>LAG3</t>
  </si>
  <si>
    <t>PDPN</t>
  </si>
  <si>
    <t>PCM1</t>
  </si>
  <si>
    <t>MYO1B</t>
  </si>
  <si>
    <t>CDK2</t>
  </si>
  <si>
    <t>TYMS</t>
  </si>
  <si>
    <t>E2F2</t>
  </si>
  <si>
    <t>#</t>
  </si>
  <si>
    <t>NM_001185</t>
  </si>
  <si>
    <t>NM_001237</t>
  </si>
  <si>
    <t>NM_004701</t>
  </si>
  <si>
    <t>NM_001255</t>
  </si>
  <si>
    <t>NM_016343</t>
  </si>
  <si>
    <t>NM_005733</t>
  </si>
  <si>
    <t>NM_006845</t>
  </si>
  <si>
    <t>NM_003714</t>
  </si>
  <si>
    <t>NM_001067</t>
  </si>
  <si>
    <t>Accession</t>
  </si>
  <si>
    <t>ANLN</t>
  </si>
  <si>
    <t>UBE2T</t>
  </si>
  <si>
    <t>NUF2</t>
  </si>
  <si>
    <t>CYB5D1</t>
  </si>
  <si>
    <t>FGD3</t>
  </si>
  <si>
    <t>UHRF1</t>
  </si>
  <si>
    <t>CDCA5</t>
  </si>
  <si>
    <t>Table S1</t>
  </si>
  <si>
    <t>Table S2</t>
  </si>
  <si>
    <t>Table S3</t>
  </si>
  <si>
    <t>Table S4</t>
  </si>
  <si>
    <t>Table S5</t>
  </si>
  <si>
    <t>Table S6</t>
  </si>
  <si>
    <t>Table S7</t>
  </si>
  <si>
    <t>Table S8</t>
  </si>
  <si>
    <t>Patient.ID</t>
  </si>
  <si>
    <t>Baseline.Ki67</t>
  </si>
  <si>
    <t>Surgery.Ki67</t>
  </si>
  <si>
    <t>POET0044</t>
  </si>
  <si>
    <t>No Peri AI</t>
  </si>
  <si>
    <t>Negative</t>
  </si>
  <si>
    <t>POET0072</t>
  </si>
  <si>
    <t>POET0151</t>
  </si>
  <si>
    <t>POET0168</t>
  </si>
  <si>
    <t>POET0180</t>
  </si>
  <si>
    <t>POET0234</t>
  </si>
  <si>
    <t>POET0236</t>
  </si>
  <si>
    <t>POET0293</t>
  </si>
  <si>
    <t>POET0315</t>
  </si>
  <si>
    <t>POET0340</t>
  </si>
  <si>
    <t>Positive</t>
  </si>
  <si>
    <t>POET0354</t>
  </si>
  <si>
    <t>POET0378</t>
  </si>
  <si>
    <t>POET0422</t>
  </si>
  <si>
    <t>POET0424</t>
  </si>
  <si>
    <t>POET0443</t>
  </si>
  <si>
    <t>POET0449</t>
  </si>
  <si>
    <t>POET0612</t>
  </si>
  <si>
    <t>POET0649</t>
  </si>
  <si>
    <t>POET0655</t>
  </si>
  <si>
    <t>POET0711</t>
  </si>
  <si>
    <t>POET0745</t>
  </si>
  <si>
    <t>POET0873</t>
  </si>
  <si>
    <t>Unknown/Missing</t>
  </si>
  <si>
    <t>POET0889</t>
  </si>
  <si>
    <t>POET0908</t>
  </si>
  <si>
    <t>POET0928</t>
  </si>
  <si>
    <t>POET0946</t>
  </si>
  <si>
    <t>POET0950</t>
  </si>
  <si>
    <t>POET0956</t>
  </si>
  <si>
    <t>POET1093</t>
  </si>
  <si>
    <t>POET1101</t>
  </si>
  <si>
    <t>POET1282</t>
  </si>
  <si>
    <t>POET1315</t>
  </si>
  <si>
    <t>POET1371</t>
  </si>
  <si>
    <t>POET1473</t>
  </si>
  <si>
    <t>POET1545</t>
  </si>
  <si>
    <t>POET1546</t>
  </si>
  <si>
    <t>POET1562</t>
  </si>
  <si>
    <t>POET1593</t>
  </si>
  <si>
    <t>POET1671</t>
  </si>
  <si>
    <t>POET1674</t>
  </si>
  <si>
    <t>POET1776</t>
  </si>
  <si>
    <t>POET1783</t>
  </si>
  <si>
    <t>POET1952</t>
  </si>
  <si>
    <t>POET1998</t>
  </si>
  <si>
    <t>POET2036</t>
  </si>
  <si>
    <t>POET2051</t>
  </si>
  <si>
    <t>POET2077</t>
  </si>
  <si>
    <t>POET2118</t>
  </si>
  <si>
    <t>POET2267</t>
  </si>
  <si>
    <t>POET2671</t>
  </si>
  <si>
    <t>POET2704</t>
  </si>
  <si>
    <t>POET2708</t>
  </si>
  <si>
    <t>POET2825</t>
  </si>
  <si>
    <t>POET2826</t>
  </si>
  <si>
    <t>POET2967</t>
  </si>
  <si>
    <t>POET3269</t>
  </si>
  <si>
    <t>POET0007</t>
  </si>
  <si>
    <t>POET0008</t>
  </si>
  <si>
    <t>POET0014</t>
  </si>
  <si>
    <t>POET0092</t>
  </si>
  <si>
    <t>POET0132</t>
  </si>
  <si>
    <t>POET0135</t>
  </si>
  <si>
    <t>POET0148</t>
  </si>
  <si>
    <t>POET0166</t>
  </si>
  <si>
    <t>POET0167</t>
  </si>
  <si>
    <t>POET0181</t>
  </si>
  <si>
    <t>POET0203</t>
  </si>
  <si>
    <t>POET0210</t>
  </si>
  <si>
    <t>POET0220</t>
  </si>
  <si>
    <t>POET0223</t>
  </si>
  <si>
    <t>POET0241</t>
  </si>
  <si>
    <t>NIT</t>
  </si>
  <si>
    <t>POET0255</t>
  </si>
  <si>
    <t>POET0257</t>
  </si>
  <si>
    <t>POET0266</t>
  </si>
  <si>
    <t>POET0268</t>
  </si>
  <si>
    <t>POET0296</t>
  </si>
  <si>
    <t>IIT</t>
  </si>
  <si>
    <t>POET0304</t>
  </si>
  <si>
    <t>POET0329</t>
  </si>
  <si>
    <t>POET0334</t>
  </si>
  <si>
    <t>POET0335</t>
  </si>
  <si>
    <t>POET0370</t>
  </si>
  <si>
    <t>POET0377</t>
  </si>
  <si>
    <t>POET0419</t>
  </si>
  <si>
    <t>POET0453</t>
  </si>
  <si>
    <t>POET0460</t>
  </si>
  <si>
    <t>POET0463</t>
  </si>
  <si>
    <t>POET0484</t>
  </si>
  <si>
    <t>POET0496</t>
  </si>
  <si>
    <t>POET0500</t>
  </si>
  <si>
    <t>POET0508</t>
  </si>
  <si>
    <t>POET0534</t>
  </si>
  <si>
    <t>POET0535</t>
  </si>
  <si>
    <t>POET0537</t>
  </si>
  <si>
    <t>POET0554</t>
  </si>
  <si>
    <t>POET0564</t>
  </si>
  <si>
    <t>POET0571</t>
  </si>
  <si>
    <t>POET0613</t>
  </si>
  <si>
    <t>POET0620</t>
  </si>
  <si>
    <t>POET0660</t>
  </si>
  <si>
    <t>POET0691</t>
  </si>
  <si>
    <t>POET0718</t>
  </si>
  <si>
    <t>POET0753</t>
  </si>
  <si>
    <t>POET0789</t>
  </si>
  <si>
    <t>POET0799</t>
  </si>
  <si>
    <t>POET0807</t>
  </si>
  <si>
    <t>POET0848</t>
  </si>
  <si>
    <t>POET0866</t>
  </si>
  <si>
    <t>POET0877</t>
  </si>
  <si>
    <t>POET0900</t>
  </si>
  <si>
    <t>POET0905</t>
  </si>
  <si>
    <t>POET0959</t>
  </si>
  <si>
    <t>POET0982</t>
  </si>
  <si>
    <t>POET0991</t>
  </si>
  <si>
    <t>POET1022</t>
  </si>
  <si>
    <t>POET1061</t>
  </si>
  <si>
    <t>POET1085</t>
  </si>
  <si>
    <t>POET1097</t>
  </si>
  <si>
    <t>POET1106</t>
  </si>
  <si>
    <t>POET1123</t>
  </si>
  <si>
    <t>POET1126</t>
  </si>
  <si>
    <t>POET1193</t>
  </si>
  <si>
    <t>POET1272</t>
  </si>
  <si>
    <t>POET1275</t>
  </si>
  <si>
    <t>POET1289</t>
  </si>
  <si>
    <t>POET1294</t>
  </si>
  <si>
    <t>POET1304</t>
  </si>
  <si>
    <t>POET1340</t>
  </si>
  <si>
    <t>POET1351</t>
  </si>
  <si>
    <t>POET1355</t>
  </si>
  <si>
    <t>POET1372</t>
  </si>
  <si>
    <t>POET1398</t>
  </si>
  <si>
    <t>POET1402</t>
  </si>
  <si>
    <t>POET1419</t>
  </si>
  <si>
    <t>POET1421</t>
  </si>
  <si>
    <t>POET1426</t>
  </si>
  <si>
    <t>POET1477</t>
  </si>
  <si>
    <t>POET1500</t>
  </si>
  <si>
    <t>POET1560</t>
  </si>
  <si>
    <t>POET1572</t>
  </si>
  <si>
    <t>POET1573</t>
  </si>
  <si>
    <t>POET1581</t>
  </si>
  <si>
    <t>POET1586</t>
  </si>
  <si>
    <t>POET1626</t>
  </si>
  <si>
    <t>POET1719</t>
  </si>
  <si>
    <t>POET1728</t>
  </si>
  <si>
    <t>POET1760</t>
  </si>
  <si>
    <t>POET1829</t>
  </si>
  <si>
    <t>POET1836</t>
  </si>
  <si>
    <t>POET1838</t>
  </si>
  <si>
    <t>POET1865</t>
  </si>
  <si>
    <t>POET1916</t>
  </si>
  <si>
    <t>POET1923</t>
  </si>
  <si>
    <t>POET1969</t>
  </si>
  <si>
    <t>POET2040</t>
  </si>
  <si>
    <t>POET2055</t>
  </si>
  <si>
    <t>POET2210</t>
  </si>
  <si>
    <t>POET2260</t>
  </si>
  <si>
    <t>POET2289</t>
  </si>
  <si>
    <t>POET2291</t>
  </si>
  <si>
    <t>POET2425</t>
  </si>
  <si>
    <t>POET2440</t>
  </si>
  <si>
    <t>POET2532</t>
  </si>
  <si>
    <t>POET2555</t>
  </si>
  <si>
    <t>POET2559</t>
  </si>
  <si>
    <t>POET2579</t>
  </si>
  <si>
    <t>POET2605</t>
  </si>
  <si>
    <t>POET2652</t>
  </si>
  <si>
    <t>POET2658</t>
  </si>
  <si>
    <t>POET2670</t>
  </si>
  <si>
    <t>POET2692</t>
  </si>
  <si>
    <t>POET2773</t>
  </si>
  <si>
    <t>POET2827</t>
  </si>
  <si>
    <t>POET2844</t>
  </si>
  <si>
    <t>POET2931</t>
  </si>
  <si>
    <t>POET2932</t>
  </si>
  <si>
    <t>POET3052</t>
  </si>
  <si>
    <t>POET3066</t>
  </si>
  <si>
    <t>POET3143</t>
  </si>
  <si>
    <t>POET3276</t>
  </si>
  <si>
    <t>POET3354</t>
  </si>
  <si>
    <t>POET3398</t>
  </si>
  <si>
    <t>POET3472</t>
  </si>
  <si>
    <t>POET3482</t>
  </si>
  <si>
    <t>POET3518</t>
  </si>
  <si>
    <t>POET3554</t>
  </si>
  <si>
    <t>POET3589</t>
  </si>
  <si>
    <t>POET3663</t>
  </si>
  <si>
    <t>POET3677</t>
  </si>
  <si>
    <t>POET3772</t>
  </si>
  <si>
    <t>POET3831</t>
  </si>
  <si>
    <t>POET3856</t>
  </si>
  <si>
    <t>POET3866</t>
  </si>
  <si>
    <t>POET3900</t>
  </si>
  <si>
    <t>POET3925</t>
  </si>
  <si>
    <t>POET3926</t>
  </si>
  <si>
    <t>POET4083</t>
  </si>
  <si>
    <t>POET4133</t>
  </si>
  <si>
    <t>POET4170</t>
  </si>
  <si>
    <t>POET4176</t>
  </si>
  <si>
    <t>POET4192</t>
  </si>
  <si>
    <t>POET4230</t>
  </si>
  <si>
    <t>POET4260</t>
  </si>
  <si>
    <t>POET4278</t>
  </si>
  <si>
    <t>POET4299</t>
  </si>
  <si>
    <t>POET4306</t>
  </si>
  <si>
    <t>POET4314</t>
  </si>
  <si>
    <t>POET4315</t>
  </si>
  <si>
    <t>POET4335</t>
  </si>
  <si>
    <t>POET4341</t>
  </si>
  <si>
    <t>POET4346</t>
  </si>
  <si>
    <t>POET4357</t>
  </si>
  <si>
    <t>POET4391</t>
  </si>
  <si>
    <t>POET4405</t>
  </si>
  <si>
    <t>POET4125</t>
  </si>
  <si>
    <t>POET3749</t>
  </si>
  <si>
    <t>POET4190</t>
  </si>
  <si>
    <t>POET3528</t>
  </si>
  <si>
    <t>POET4232</t>
  </si>
  <si>
    <t>POET0770</t>
  </si>
  <si>
    <t>POET0727</t>
  </si>
  <si>
    <t>POET3005</t>
  </si>
  <si>
    <t>POET3021</t>
  </si>
  <si>
    <t>POET2307</t>
  </si>
  <si>
    <t>POET0169</t>
  </si>
  <si>
    <t>POET4293</t>
  </si>
  <si>
    <t>POET4007</t>
  </si>
  <si>
    <t>POET3787</t>
  </si>
  <si>
    <t>POET3350</t>
  </si>
  <si>
    <t>POET0387</t>
  </si>
  <si>
    <t>POET3080</t>
  </si>
  <si>
    <t>POET2940</t>
  </si>
  <si>
    <t>POET1921</t>
  </si>
  <si>
    <t>POET3979</t>
  </si>
  <si>
    <t>POET0021</t>
  </si>
  <si>
    <t>POET1088</t>
  </si>
  <si>
    <t>POET2533</t>
  </si>
  <si>
    <t>POET3924</t>
  </si>
  <si>
    <t>POET0674</t>
  </si>
  <si>
    <t>POET0845</t>
  </si>
  <si>
    <t>POET0006</t>
  </si>
  <si>
    <t>POET3095</t>
  </si>
  <si>
    <t>POET1884</t>
  </si>
  <si>
    <t>POET3715</t>
  </si>
  <si>
    <t>POET1624</t>
  </si>
  <si>
    <t>POET4115</t>
  </si>
  <si>
    <t>POET1418</t>
  </si>
  <si>
    <t>POET2331</t>
  </si>
  <si>
    <t>POET0376</t>
  </si>
  <si>
    <t>POET2248</t>
  </si>
  <si>
    <t>POET1735</t>
  </si>
  <si>
    <t>POET3895</t>
  </si>
  <si>
    <t>POET3068</t>
  </si>
  <si>
    <t>POET4131</t>
  </si>
  <si>
    <t>POET3645</t>
  </si>
  <si>
    <t>HER2 status</t>
  </si>
  <si>
    <t>Group</t>
  </si>
  <si>
    <t>Paired</t>
  </si>
  <si>
    <t>Peri AI</t>
  </si>
  <si>
    <t>B.Single</t>
  </si>
  <si>
    <t>Control.1</t>
  </si>
  <si>
    <t>Control.2</t>
  </si>
  <si>
    <t>Control.3</t>
  </si>
  <si>
    <t>Control.4</t>
  </si>
  <si>
    <t>Control.5</t>
  </si>
  <si>
    <t>Control.6</t>
  </si>
  <si>
    <t>Control.7</t>
  </si>
  <si>
    <t>Control.8</t>
  </si>
  <si>
    <t>Control.9</t>
  </si>
  <si>
    <t>Control.10</t>
  </si>
  <si>
    <t>Control.11</t>
  </si>
  <si>
    <t>Control.12</t>
  </si>
  <si>
    <t>Control.13</t>
  </si>
  <si>
    <t>Control.14</t>
  </si>
  <si>
    <t>Control.15</t>
  </si>
  <si>
    <t>Control.16</t>
  </si>
  <si>
    <t>Control.17</t>
  </si>
  <si>
    <t>Control.18</t>
  </si>
  <si>
    <t>Control.19</t>
  </si>
  <si>
    <t>Control.20</t>
  </si>
  <si>
    <t>Control.21</t>
  </si>
  <si>
    <t>Control.22</t>
  </si>
  <si>
    <t>Control.23</t>
  </si>
  <si>
    <t>Control.24</t>
  </si>
  <si>
    <t>Control.25</t>
  </si>
  <si>
    <t>Control.26</t>
  </si>
  <si>
    <t>Control.27</t>
  </si>
  <si>
    <t>Control.28</t>
  </si>
  <si>
    <t>Control.29</t>
  </si>
  <si>
    <t>Control.30</t>
  </si>
  <si>
    <t>Control.31</t>
  </si>
  <si>
    <t>Control.32</t>
  </si>
  <si>
    <t>Control.33</t>
  </si>
  <si>
    <t>Control.34</t>
  </si>
  <si>
    <t>Control.35</t>
  </si>
  <si>
    <t>Control.36</t>
  </si>
  <si>
    <t>Control.37</t>
  </si>
  <si>
    <t>Control.38</t>
  </si>
  <si>
    <t>Control.39</t>
  </si>
  <si>
    <t>Control.40</t>
  </si>
  <si>
    <t>Control.41</t>
  </si>
  <si>
    <t>Control.42</t>
  </si>
  <si>
    <t>Control.43</t>
  </si>
  <si>
    <t>Control.44</t>
  </si>
  <si>
    <t>Control.45</t>
  </si>
  <si>
    <t>Control.46</t>
  </si>
  <si>
    <t>Control.47</t>
  </si>
  <si>
    <t>Control.48</t>
  </si>
  <si>
    <t>Control.49</t>
  </si>
  <si>
    <t>Control.50</t>
  </si>
  <si>
    <t>Control.51</t>
  </si>
  <si>
    <t>Control.52</t>
  </si>
  <si>
    <t>Control.53</t>
  </si>
  <si>
    <t>Control.54</t>
  </si>
  <si>
    <t>Control.55</t>
  </si>
  <si>
    <t>Control.56</t>
  </si>
  <si>
    <t>Treated.1</t>
  </si>
  <si>
    <t>Treated.2</t>
  </si>
  <si>
    <t>Treated.3</t>
  </si>
  <si>
    <t>Treated.4</t>
  </si>
  <si>
    <t>Treated.5</t>
  </si>
  <si>
    <t>Treated.6</t>
  </si>
  <si>
    <t>Treated.7</t>
  </si>
  <si>
    <t>Treated.8</t>
  </si>
  <si>
    <t>Treated.9</t>
  </si>
  <si>
    <t>Treated.10</t>
  </si>
  <si>
    <t>Treated.11</t>
  </si>
  <si>
    <t>Treated.12</t>
  </si>
  <si>
    <t>Treated.13</t>
  </si>
  <si>
    <t>Treated.14</t>
  </si>
  <si>
    <t>Treated.15</t>
  </si>
  <si>
    <t>Treated.16</t>
  </si>
  <si>
    <t>Treated.17</t>
  </si>
  <si>
    <t>Treated.18</t>
  </si>
  <si>
    <t>Treated.19</t>
  </si>
  <si>
    <t>Treated.20</t>
  </si>
  <si>
    <t>Treated.21</t>
  </si>
  <si>
    <t>Treated.22</t>
  </si>
  <si>
    <t>Treated.23</t>
  </si>
  <si>
    <t>Treated.24</t>
  </si>
  <si>
    <t>Treated.25</t>
  </si>
  <si>
    <t>Treated.26</t>
  </si>
  <si>
    <t>Treated.27</t>
  </si>
  <si>
    <t>Treated.28</t>
  </si>
  <si>
    <t>Treated.29</t>
  </si>
  <si>
    <t>Treated.30</t>
  </si>
  <si>
    <t>Treated.31</t>
  </si>
  <si>
    <t>Treated.32</t>
  </si>
  <si>
    <t>Treated.33</t>
  </si>
  <si>
    <t>Treated.34</t>
  </si>
  <si>
    <t>Treated.35</t>
  </si>
  <si>
    <t>Treated.36</t>
  </si>
  <si>
    <t>Treated.37</t>
  </si>
  <si>
    <t>Treated.38</t>
  </si>
  <si>
    <t>Treated.39</t>
  </si>
  <si>
    <t>Treated.40</t>
  </si>
  <si>
    <t>Treated.41</t>
  </si>
  <si>
    <t>Treated.42</t>
  </si>
  <si>
    <t>Treated.43</t>
  </si>
  <si>
    <t>Treated.44</t>
  </si>
  <si>
    <t>Treated.45</t>
  </si>
  <si>
    <t>Treated.46</t>
  </si>
  <si>
    <t>Treated.47</t>
  </si>
  <si>
    <t>Treated.48</t>
  </si>
  <si>
    <t>Treated.49</t>
  </si>
  <si>
    <t>Treated.50</t>
  </si>
  <si>
    <t>Treated.51</t>
  </si>
  <si>
    <t>Treated.52</t>
  </si>
  <si>
    <t>Treated.53</t>
  </si>
  <si>
    <t>Treated.54</t>
  </si>
  <si>
    <t>Treated.55</t>
  </si>
  <si>
    <t>Treated.56</t>
  </si>
  <si>
    <t>Treated.57</t>
  </si>
  <si>
    <t>Treated.58</t>
  </si>
  <si>
    <t>Treated.59</t>
  </si>
  <si>
    <t>Treated.60</t>
  </si>
  <si>
    <t>Treated.61</t>
  </si>
  <si>
    <t>Treated.62</t>
  </si>
  <si>
    <t>Treated.63</t>
  </si>
  <si>
    <t>Treated.64</t>
  </si>
  <si>
    <t>Treated.65</t>
  </si>
  <si>
    <t>Treated.66</t>
  </si>
  <si>
    <t>Treated.67</t>
  </si>
  <si>
    <t>Treated.68</t>
  </si>
  <si>
    <t>Treated.69</t>
  </si>
  <si>
    <t>Treated.70</t>
  </si>
  <si>
    <t>Treated.71</t>
  </si>
  <si>
    <t>Treated.72</t>
  </si>
  <si>
    <t>Treated.73</t>
  </si>
  <si>
    <t>Treated.74</t>
  </si>
  <si>
    <t>Treated.75</t>
  </si>
  <si>
    <t>Treated.76</t>
  </si>
  <si>
    <t>Treated.77</t>
  </si>
  <si>
    <t>Treated.78</t>
  </si>
  <si>
    <t>Treated.79</t>
  </si>
  <si>
    <t>Treated.80</t>
  </si>
  <si>
    <t>Treated.81</t>
  </si>
  <si>
    <t>Treated.82</t>
  </si>
  <si>
    <t>Treated.83</t>
  </si>
  <si>
    <t>Treated.84</t>
  </si>
  <si>
    <t>Treated.85</t>
  </si>
  <si>
    <t>Treated.86</t>
  </si>
  <si>
    <t>Treated.87</t>
  </si>
  <si>
    <t>Treated.88</t>
  </si>
  <si>
    <t>Treated.89</t>
  </si>
  <si>
    <t>Treated.90</t>
  </si>
  <si>
    <t>Treated.91</t>
  </si>
  <si>
    <t>Treated.92</t>
  </si>
  <si>
    <t>Treated.93</t>
  </si>
  <si>
    <t>Treated.94</t>
  </si>
  <si>
    <t>Treated.95</t>
  </si>
  <si>
    <t>Treated.96</t>
  </si>
  <si>
    <t>Treated.97</t>
  </si>
  <si>
    <t>Treated.98</t>
  </si>
  <si>
    <t>Treated.99</t>
  </si>
  <si>
    <t>Treated.100</t>
  </si>
  <si>
    <t>Treated.101</t>
  </si>
  <si>
    <t>Treated.102</t>
  </si>
  <si>
    <t>Treated.103</t>
  </si>
  <si>
    <t>Treated.104</t>
  </si>
  <si>
    <t>Treated.105</t>
  </si>
  <si>
    <t>Treated.106</t>
  </si>
  <si>
    <t>Treated.107</t>
  </si>
  <si>
    <t>Treated.108</t>
  </si>
  <si>
    <t>Treated.109</t>
  </si>
  <si>
    <t>Treated.110</t>
  </si>
  <si>
    <t>Treated.111</t>
  </si>
  <si>
    <t>Treated.112</t>
  </si>
  <si>
    <t>Treated.113</t>
  </si>
  <si>
    <t>Treated.114</t>
  </si>
  <si>
    <t>Treated.115</t>
  </si>
  <si>
    <t>Treated.116</t>
  </si>
  <si>
    <t>Treated.117</t>
  </si>
  <si>
    <t>Treated.118</t>
  </si>
  <si>
    <t>Treated.119</t>
  </si>
  <si>
    <t>Treated.120</t>
  </si>
  <si>
    <t>Treated.121</t>
  </si>
  <si>
    <t>Treated.122</t>
  </si>
  <si>
    <t>Treated.123</t>
  </si>
  <si>
    <t>Treated.124</t>
  </si>
  <si>
    <t>Treated.125</t>
  </si>
  <si>
    <t>Treated.126</t>
  </si>
  <si>
    <t>Treated.127</t>
  </si>
  <si>
    <t>Treated.128</t>
  </si>
  <si>
    <t>Treated.129</t>
  </si>
  <si>
    <t>Treated.130</t>
  </si>
  <si>
    <t>Treated.131</t>
  </si>
  <si>
    <t>Treated.132</t>
  </si>
  <si>
    <t>Treated.133</t>
  </si>
  <si>
    <t>Treated.134</t>
  </si>
  <si>
    <t>Treated.135</t>
  </si>
  <si>
    <t>Treated.136</t>
  </si>
  <si>
    <t>Treated.137</t>
  </si>
  <si>
    <t>Treated.138</t>
  </si>
  <si>
    <t>Treated.139</t>
  </si>
  <si>
    <t>Treated.140</t>
  </si>
  <si>
    <t>Treated.141</t>
  </si>
  <si>
    <t>Treated.142</t>
  </si>
  <si>
    <t>Treated.143</t>
  </si>
  <si>
    <t>Treated.144</t>
  </si>
  <si>
    <t>Treated.145</t>
  </si>
  <si>
    <t>Treated.146</t>
  </si>
  <si>
    <t>Treated.147</t>
  </si>
  <si>
    <t>Treated.148</t>
  </si>
  <si>
    <t>Treated.149</t>
  </si>
  <si>
    <t>Treated.150</t>
  </si>
  <si>
    <t>Treated.151</t>
  </si>
  <si>
    <t>Treated.152</t>
  </si>
  <si>
    <t>Treated.153</t>
  </si>
  <si>
    <t>Treated.154</t>
  </si>
  <si>
    <t>Treated.155</t>
  </si>
  <si>
    <t>Treated.156</t>
  </si>
  <si>
    <t>Treated.157</t>
  </si>
  <si>
    <t>Treated.158</t>
  </si>
  <si>
    <t>Treated.159</t>
  </si>
  <si>
    <t>Treated.160</t>
  </si>
  <si>
    <t>Treated.161</t>
  </si>
  <si>
    <t>Treated.162</t>
  </si>
  <si>
    <t>Treated.163</t>
  </si>
  <si>
    <t>Treated.164</t>
  </si>
  <si>
    <t>Treated.165</t>
  </si>
  <si>
    <t>Treated.166</t>
  </si>
  <si>
    <t>Treated.167</t>
  </si>
  <si>
    <t>Treated.168</t>
  </si>
  <si>
    <t>Treated.169</t>
  </si>
  <si>
    <t>Treated.170</t>
  </si>
  <si>
    <t>Treated.171</t>
  </si>
  <si>
    <t>Treated.172</t>
  </si>
  <si>
    <t>Treated.173</t>
  </si>
  <si>
    <t>Treated.174</t>
  </si>
  <si>
    <t>Treated.175</t>
  </si>
  <si>
    <t>Treated.176</t>
  </si>
  <si>
    <t>Treated.177</t>
  </si>
  <si>
    <t>Treated.178</t>
  </si>
  <si>
    <t>Treated.179</t>
  </si>
  <si>
    <t>Treated.180</t>
  </si>
  <si>
    <t>Treated.181</t>
  </si>
  <si>
    <t>Treated.182</t>
  </si>
  <si>
    <t>Treated.183</t>
  </si>
  <si>
    <t>Treated.184</t>
  </si>
  <si>
    <t>Treated.185</t>
  </si>
  <si>
    <t>Treated.186</t>
  </si>
  <si>
    <t>Treated.187</t>
  </si>
  <si>
    <t>Treated.188</t>
  </si>
  <si>
    <t>Treated.189</t>
  </si>
  <si>
    <t>Treated.190</t>
  </si>
  <si>
    <t>Treated.191</t>
  </si>
  <si>
    <t>Treated.192</t>
  </si>
  <si>
    <t>Treated.193</t>
  </si>
  <si>
    <t>Treated.194</t>
  </si>
  <si>
    <t>Treated.195</t>
  </si>
  <si>
    <t>Treated.196</t>
  </si>
  <si>
    <t>Treated.197</t>
  </si>
  <si>
    <t>Treated.198</t>
  </si>
  <si>
    <t>Paired or Baseline.Single</t>
  </si>
  <si>
    <t>Change.Ki67</t>
  </si>
  <si>
    <t>CCCA (Surgery.Ki67 &lt;=2.7)</t>
  </si>
  <si>
    <t>CCCA</t>
  </si>
  <si>
    <t>noCCCA</t>
  </si>
  <si>
    <t>Parametric p-value</t>
  </si>
  <si>
    <t>FDR</t>
  </si>
  <si>
    <t>Permutation p-value</t>
  </si>
  <si>
    <t>UniqueID</t>
  </si>
  <si>
    <t>Symbol</t>
  </si>
  <si>
    <t>&lt; 1e-07</t>
  </si>
  <si>
    <t>ILMN_2352009</t>
  </si>
  <si>
    <t>NM_000018</t>
  </si>
  <si>
    <t>ACADVL</t>
  </si>
  <si>
    <t>ILMN_1709237</t>
  </si>
  <si>
    <t>NM_001979</t>
  </si>
  <si>
    <t>EPHX2</t>
  </si>
  <si>
    <t>ILMN_1705737</t>
  </si>
  <si>
    <t>NM_000884</t>
  </si>
  <si>
    <t>IMPDH2</t>
  </si>
  <si>
    <t>ILMN_1771962</t>
  </si>
  <si>
    <t>NM_000168</t>
  </si>
  <si>
    <t>GLI3</t>
  </si>
  <si>
    <t>ILMN_1660810</t>
  </si>
  <si>
    <t>NM_018259</t>
  </si>
  <si>
    <t>TTC17</t>
  </si>
  <si>
    <t>ILMN_1775829</t>
  </si>
  <si>
    <t>NM_022121</t>
  </si>
  <si>
    <t>PERP</t>
  </si>
  <si>
    <t>ILMN_1779416</t>
  </si>
  <si>
    <t>NM_020974</t>
  </si>
  <si>
    <t>ILMN_2307903</t>
  </si>
  <si>
    <t>NM_001078</t>
  </si>
  <si>
    <t>ILMN_1688480</t>
  </si>
  <si>
    <t>NM_053056</t>
  </si>
  <si>
    <t>CCND1</t>
  </si>
  <si>
    <t>ILMN_1683883</t>
  </si>
  <si>
    <t>NM_000666</t>
  </si>
  <si>
    <t>ACY1</t>
  </si>
  <si>
    <t>ILMN_1724666</t>
  </si>
  <si>
    <t>NM_176878</t>
  </si>
  <si>
    <t>INADL</t>
  </si>
  <si>
    <t>ILMN_1691942</t>
  </si>
  <si>
    <t>NM_006835</t>
  </si>
  <si>
    <t>CCNI</t>
  </si>
  <si>
    <t>ILMN_1801216</t>
  </si>
  <si>
    <t>NM_005980</t>
  </si>
  <si>
    <t>S100P</t>
  </si>
  <si>
    <t>ILMN_1687768</t>
  </si>
  <si>
    <t>NM_181782</t>
  </si>
  <si>
    <t>NCOA7</t>
  </si>
  <si>
    <t>ILMN_1758392</t>
  </si>
  <si>
    <t>NM_181670</t>
  </si>
  <si>
    <t>ANKS1B</t>
  </si>
  <si>
    <t>ILMN_1814557</t>
  </si>
  <si>
    <t>NM_014112</t>
  </si>
  <si>
    <t>TRPS1</t>
  </si>
  <si>
    <t>ILMN_1808584</t>
  </si>
  <si>
    <t>NM_198076</t>
  </si>
  <si>
    <t>FAM36A</t>
  </si>
  <si>
    <t>ILMN_1665192</t>
  </si>
  <si>
    <t>NM_007083</t>
  </si>
  <si>
    <t>NUDT6</t>
  </si>
  <si>
    <t>ILMN_1807211</t>
  </si>
  <si>
    <t>NM_032316</t>
  </si>
  <si>
    <t>NICN1</t>
  </si>
  <si>
    <t>ILMN_1671427</t>
  </si>
  <si>
    <t>NM_022039</t>
  </si>
  <si>
    <t>FBXW4</t>
  </si>
  <si>
    <t>ILMN_1815718</t>
  </si>
  <si>
    <t>NM_033637</t>
  </si>
  <si>
    <t>BTRC</t>
  </si>
  <si>
    <t>ILMN_1805395</t>
  </si>
  <si>
    <t>NM_021070</t>
  </si>
  <si>
    <t>LTBP3</t>
  </si>
  <si>
    <t>ILMN_1711414</t>
  </si>
  <si>
    <t>NM_015084</t>
  </si>
  <si>
    <t>MRPS27</t>
  </si>
  <si>
    <t>ILMN_1769259</t>
  </si>
  <si>
    <t>NM_001012302</t>
  </si>
  <si>
    <t>ANO9</t>
  </si>
  <si>
    <t>ILMN_1691884</t>
  </si>
  <si>
    <t>ILMN_2216637</t>
  </si>
  <si>
    <t>NM_018401</t>
  </si>
  <si>
    <t>STK32B</t>
  </si>
  <si>
    <t>ILMN_1689446</t>
  </si>
  <si>
    <t>NM_003755</t>
  </si>
  <si>
    <t>EIF3G</t>
  </si>
  <si>
    <t>ILMN_1786893</t>
  </si>
  <si>
    <t>NM_005778</t>
  </si>
  <si>
    <t>RBM5</t>
  </si>
  <si>
    <t>ILMN_3302919</t>
  </si>
  <si>
    <t>NM_013451</t>
  </si>
  <si>
    <t>MYOF</t>
  </si>
  <si>
    <t>ILMN_2330341</t>
  </si>
  <si>
    <t>NM_001006936</t>
  </si>
  <si>
    <t>TCEAL4</t>
  </si>
  <si>
    <t>ILMN_1669484</t>
  </si>
  <si>
    <t>NM_018031</t>
  </si>
  <si>
    <t>WDR6</t>
  </si>
  <si>
    <t>ILMN_1713990</t>
  </si>
  <si>
    <t>NM_003302</t>
  </si>
  <si>
    <t>TRIP6</t>
  </si>
  <si>
    <t>ILMN_1812622</t>
  </si>
  <si>
    <t>NM_024608</t>
  </si>
  <si>
    <t>NEIL1</t>
  </si>
  <si>
    <t>ILMN_1682147</t>
  </si>
  <si>
    <t>NM_013312</t>
  </si>
  <si>
    <t>HOOK2</t>
  </si>
  <si>
    <t>ILMN_1800008</t>
  </si>
  <si>
    <t>NM_000019</t>
  </si>
  <si>
    <t>ACAT1</t>
  </si>
  <si>
    <t>ILMN_1698733</t>
  </si>
  <si>
    <t>NM_182553</t>
  </si>
  <si>
    <t>CNIH2</t>
  </si>
  <si>
    <t>ILMN_1803423</t>
  </si>
  <si>
    <t>NM_004840</t>
  </si>
  <si>
    <t>ARHGEF6</t>
  </si>
  <si>
    <t>ILMN_1706660</t>
  </si>
  <si>
    <t>NM_031207</t>
  </si>
  <si>
    <t>HYI</t>
  </si>
  <si>
    <t>ILMN_1707551</t>
  </si>
  <si>
    <t>NM_001010982</t>
  </si>
  <si>
    <t>AFMID</t>
  </si>
  <si>
    <t>ILMN_1683562</t>
  </si>
  <si>
    <t>NM_003096</t>
  </si>
  <si>
    <t>SNRPG</t>
  </si>
  <si>
    <t>ILMN_3256004</t>
  </si>
  <si>
    <t>XR_038699</t>
  </si>
  <si>
    <t>LOC100130003</t>
  </si>
  <si>
    <t>ILMN_1747395</t>
  </si>
  <si>
    <t>NM_004727</t>
  </si>
  <si>
    <t>SLC24A1</t>
  </si>
  <si>
    <t>ILMN_1806123</t>
  </si>
  <si>
    <t>NM_021134</t>
  </si>
  <si>
    <t>MRPL23</t>
  </si>
  <si>
    <t>ILMN_3279219</t>
  </si>
  <si>
    <t>XM_001721497</t>
  </si>
  <si>
    <t>LOC100132457</t>
  </si>
  <si>
    <t>ILMN_1674385</t>
  </si>
  <si>
    <t>NM_006826</t>
  </si>
  <si>
    <t>YWHAQ</t>
  </si>
  <si>
    <t>ILMN_1733110</t>
  </si>
  <si>
    <t>NM_003475</t>
  </si>
  <si>
    <t>RASSF7</t>
  </si>
  <si>
    <t>ILMN_3248890</t>
  </si>
  <si>
    <t>NR_002963</t>
  </si>
  <si>
    <t>SNORA24</t>
  </si>
  <si>
    <t>ILMN_1728660</t>
  </si>
  <si>
    <t>NM_004279</t>
  </si>
  <si>
    <t>PMPCB</t>
  </si>
  <si>
    <t>ILMN_3263694</t>
  </si>
  <si>
    <t>XR_037860</t>
  </si>
  <si>
    <t>LOC100128771</t>
  </si>
  <si>
    <t>ILMN_2051373</t>
  </si>
  <si>
    <t>NM_002497</t>
  </si>
  <si>
    <t>ILMN_1685824</t>
  </si>
  <si>
    <t>NM_004776</t>
  </si>
  <si>
    <t>B4GALT5</t>
  </si>
  <si>
    <t>ILMN_1812392</t>
  </si>
  <si>
    <t>NM_021103</t>
  </si>
  <si>
    <t>TMSB10</t>
  </si>
  <si>
    <t>ILMN_2231020</t>
  </si>
  <si>
    <t>NR_000034</t>
  </si>
  <si>
    <t>TMEM185B</t>
  </si>
  <si>
    <t>ILMN_1675852</t>
  </si>
  <si>
    <t>XM_937285</t>
  </si>
  <si>
    <t>LOC650518</t>
  </si>
  <si>
    <t>ILMN_2285802</t>
  </si>
  <si>
    <t>NM_003003</t>
  </si>
  <si>
    <t>SEC14L1</t>
  </si>
  <si>
    <t>ILMN_1684197</t>
  </si>
  <si>
    <t>NM_015698</t>
  </si>
  <si>
    <t>GPKOW</t>
  </si>
  <si>
    <t>ILMN_3228585</t>
  </si>
  <si>
    <t>NM_001110781</t>
  </si>
  <si>
    <t>LOC728661</t>
  </si>
  <si>
    <t>ILMN_2172174</t>
  </si>
  <si>
    <t>NM_000270</t>
  </si>
  <si>
    <t>NP</t>
  </si>
  <si>
    <t>ILMN_1735827</t>
  </si>
  <si>
    <t>NM_007184</t>
  </si>
  <si>
    <t>NISCH</t>
  </si>
  <si>
    <t>ILMN_1741674</t>
  </si>
  <si>
    <t>XM_934519</t>
  </si>
  <si>
    <t>PPP1R9A</t>
  </si>
  <si>
    <t>ILMN_1700044</t>
  </si>
  <si>
    <t>NM_024545</t>
  </si>
  <si>
    <t>SAP130</t>
  </si>
  <si>
    <t>ILMN_1736704</t>
  </si>
  <si>
    <t>NM_001037954</t>
  </si>
  <si>
    <t>DIXDC1</t>
  </si>
  <si>
    <t>ILMN_1796119</t>
  </si>
  <si>
    <t>NM_145062</t>
  </si>
  <si>
    <t>ZUFSP</t>
  </si>
  <si>
    <t>ILMN_1681310</t>
  </si>
  <si>
    <t>XM_001127310</t>
  </si>
  <si>
    <t>ILMN_1683450</t>
  </si>
  <si>
    <t>NM_080668</t>
  </si>
  <si>
    <t>ILMN_1730698</t>
  </si>
  <si>
    <t>NM_002540</t>
  </si>
  <si>
    <t>ODF2</t>
  </si>
  <si>
    <t>ILMN_1717173</t>
  </si>
  <si>
    <t>NM_018098</t>
  </si>
  <si>
    <t>ECT2</t>
  </si>
  <si>
    <t>ILMN_2128795</t>
  </si>
  <si>
    <t>NM_015541</t>
  </si>
  <si>
    <t>LRIG1</t>
  </si>
  <si>
    <t>ILMN_2162989</t>
  </si>
  <si>
    <t>NM_199129</t>
  </si>
  <si>
    <t>TMEM189</t>
  </si>
  <si>
    <t>ILMN_1774604</t>
  </si>
  <si>
    <t>NM_022572</t>
  </si>
  <si>
    <t>PNKD</t>
  </si>
  <si>
    <t>ILMN_1788347</t>
  </si>
  <si>
    <t>NM_033426</t>
  </si>
  <si>
    <t>KIAA1737</t>
  </si>
  <si>
    <t>ILMN_1682567</t>
  </si>
  <si>
    <t>NM_013301</t>
  </si>
  <si>
    <t>CCDC106</t>
  </si>
  <si>
    <t>ILMN_1753607</t>
  </si>
  <si>
    <t>NM_020143</t>
  </si>
  <si>
    <t>PNO1</t>
  </si>
  <si>
    <t>ILMN_2367113</t>
  </si>
  <si>
    <t>NM_032992</t>
  </si>
  <si>
    <t>CASP6</t>
  </si>
  <si>
    <t>ILMN_1703565</t>
  </si>
  <si>
    <t>NM_015710</t>
  </si>
  <si>
    <t>GLTSCR2</t>
  </si>
  <si>
    <t>ILMN_1709294</t>
  </si>
  <si>
    <t>NM_018101</t>
  </si>
  <si>
    <t>CDCA8</t>
  </si>
  <si>
    <t>ILMN_2345015</t>
  </si>
  <si>
    <t>NM_198938</t>
  </si>
  <si>
    <t>PTGES2</t>
  </si>
  <si>
    <t>ILMN_3176989</t>
  </si>
  <si>
    <t>NM_033417</t>
  </si>
  <si>
    <t>HAUS8</t>
  </si>
  <si>
    <t>ILMN_1670099</t>
  </si>
  <si>
    <t>NM_052946</t>
  </si>
  <si>
    <t>NOSTRIN</t>
  </si>
  <si>
    <t>ILMN_1653432</t>
  </si>
  <si>
    <t>NR_003249</t>
  </si>
  <si>
    <t>HNRPDL</t>
  </si>
  <si>
    <t>ILMN_1671568</t>
  </si>
  <si>
    <t>NM_018281</t>
  </si>
  <si>
    <t>ECHDC2</t>
  </si>
  <si>
    <t>ILMN_1744963</t>
  </si>
  <si>
    <t>NM_014584</t>
  </si>
  <si>
    <t>ERO1L</t>
  </si>
  <si>
    <t>ILMN_1748481</t>
  </si>
  <si>
    <t>NM_152464</t>
  </si>
  <si>
    <t>TMEM199</t>
  </si>
  <si>
    <t>ILMN_1680010</t>
  </si>
  <si>
    <t>NM_014804</t>
  </si>
  <si>
    <t>KIAA0753</t>
  </si>
  <si>
    <t>ILMN_1749838</t>
  </si>
  <si>
    <t>NM_198055</t>
  </si>
  <si>
    <t>MZF1</t>
  </si>
  <si>
    <t>ILMN_1654639</t>
  </si>
  <si>
    <t>NM_017912</t>
  </si>
  <si>
    <t>HERC6</t>
  </si>
  <si>
    <t>ILMN_2337655</t>
  </si>
  <si>
    <t>NM_004184</t>
  </si>
  <si>
    <t>WARS</t>
  </si>
  <si>
    <t>ILMN_1728787</t>
  </si>
  <si>
    <t>NM_176813</t>
  </si>
  <si>
    <t>AGR3</t>
  </si>
  <si>
    <t>ILMN_1720531</t>
  </si>
  <si>
    <t>NM_015015</t>
  </si>
  <si>
    <t>JMJD2B</t>
  </si>
  <si>
    <t>ILMN_1762883</t>
  </si>
  <si>
    <t>NM_032331</t>
  </si>
  <si>
    <t>ECE2</t>
  </si>
  <si>
    <t>ILMN_1738263</t>
  </si>
  <si>
    <t>NM_080476</t>
  </si>
  <si>
    <t>PIGU</t>
  </si>
  <si>
    <t>ILMN_2289093</t>
  </si>
  <si>
    <t>NM_020954</t>
  </si>
  <si>
    <t>KIAA1618</t>
  </si>
  <si>
    <t>ILMN_2049021</t>
  </si>
  <si>
    <t>NR_002734</t>
  </si>
  <si>
    <t>PTTG3P</t>
  </si>
  <si>
    <t>ILMN_1750100</t>
  </si>
  <si>
    <t>NM_020040</t>
  </si>
  <si>
    <t>TUBB4Q</t>
  </si>
  <si>
    <t>ILMN_1658902</t>
  </si>
  <si>
    <t>XM_938667</t>
  </si>
  <si>
    <t>DEAF1</t>
  </si>
  <si>
    <t>ILMN_1714397</t>
  </si>
  <si>
    <t>NM_015974</t>
  </si>
  <si>
    <t>CRYL1</t>
  </si>
  <si>
    <t>ILMN_1654385</t>
  </si>
  <si>
    <t>NM_024701</t>
  </si>
  <si>
    <t>ASB13</t>
  </si>
  <si>
    <t>ILMN_1796663</t>
  </si>
  <si>
    <t>NM_178537</t>
  </si>
  <si>
    <t>B4GALNT4</t>
  </si>
  <si>
    <t>ILMN_3281599</t>
  </si>
  <si>
    <t>XR_019077</t>
  </si>
  <si>
    <t>LOC642741</t>
  </si>
  <si>
    <t>ILMN_1685540</t>
  </si>
  <si>
    <t>NM_020859</t>
  </si>
  <si>
    <t>SHRM</t>
  </si>
  <si>
    <t>ILMN_1732049</t>
  </si>
  <si>
    <t>NM_003863</t>
  </si>
  <si>
    <t>DPM2</t>
  </si>
  <si>
    <t>ILMN_1755737</t>
  </si>
  <si>
    <t>NM_025204</t>
  </si>
  <si>
    <t>TRABD</t>
  </si>
  <si>
    <t>ILMN_1660368</t>
  </si>
  <si>
    <t>NM_003496</t>
  </si>
  <si>
    <t>TRRAP</t>
  </si>
  <si>
    <t>ILMN_3266666</t>
  </si>
  <si>
    <t>XR_039511</t>
  </si>
  <si>
    <t>LOC100128196</t>
  </si>
  <si>
    <t>ILMN_1775761</t>
  </si>
  <si>
    <t>NM_018128</t>
  </si>
  <si>
    <t>TSR1</t>
  </si>
  <si>
    <t>ILMN_1783333</t>
  </si>
  <si>
    <t>NM_020188</t>
  </si>
  <si>
    <t>C16orf61</t>
  </si>
  <si>
    <t>ILMN_1672042</t>
  </si>
  <si>
    <t>NM_020438</t>
  </si>
  <si>
    <t>DOLPP1</t>
  </si>
  <si>
    <t>ILMN_1772686</t>
  </si>
  <si>
    <t>NM_033086</t>
  </si>
  <si>
    <t>ILMN_1651364</t>
  </si>
  <si>
    <t>NM_032151</t>
  </si>
  <si>
    <t>PCBD2</t>
  </si>
  <si>
    <t>ILMN_3202591</t>
  </si>
  <si>
    <t>XR_038867</t>
  </si>
  <si>
    <t>LOC440311</t>
  </si>
  <si>
    <t>ILMN_2072296</t>
  </si>
  <si>
    <t>NM_001827</t>
  </si>
  <si>
    <t>CKS2</t>
  </si>
  <si>
    <t>ILMN_1720373</t>
  </si>
  <si>
    <t>NM_003486</t>
  </si>
  <si>
    <t>SLC7A5</t>
  </si>
  <si>
    <t>ILMN_1676984</t>
  </si>
  <si>
    <t>NM_004083</t>
  </si>
  <si>
    <t>DDIT3</t>
  </si>
  <si>
    <t>ILMN_1789058</t>
  </si>
  <si>
    <t>NM_173795</t>
  </si>
  <si>
    <t>C1orf188</t>
  </si>
  <si>
    <t>ILMN_2186597</t>
  </si>
  <si>
    <t>NM_024839</t>
  </si>
  <si>
    <t>RPP21</t>
  </si>
  <si>
    <t>ILMN_3228822</t>
  </si>
  <si>
    <t>NM_015257</t>
  </si>
  <si>
    <t>TMEM194A</t>
  </si>
  <si>
    <t>ILMN_1751776</t>
  </si>
  <si>
    <t>NM_152515</t>
  </si>
  <si>
    <t>CKAP2L</t>
  </si>
  <si>
    <t>ILMN_2393712</t>
  </si>
  <si>
    <t>NM_138565</t>
  </si>
  <si>
    <t>CTTN</t>
  </si>
  <si>
    <t>ILMN_1746465</t>
  </si>
  <si>
    <t>NM_014344</t>
  </si>
  <si>
    <t>FJX1</t>
  </si>
  <si>
    <t>ILMN_1749875</t>
  </si>
  <si>
    <t>XM_001128260</t>
  </si>
  <si>
    <t>LOC728715</t>
  </si>
  <si>
    <t>ILMN_1713529</t>
  </si>
  <si>
    <t>NM_020796</t>
  </si>
  <si>
    <t>SEMA6A</t>
  </si>
  <si>
    <t>ILMN_1663390</t>
  </si>
  <si>
    <t>ILMN_3261938</t>
  </si>
  <si>
    <t>XM_001717333</t>
  </si>
  <si>
    <t>LOC100130154</t>
  </si>
  <si>
    <t>ILMN_1705985</t>
  </si>
  <si>
    <t>NM_020473</t>
  </si>
  <si>
    <t>PIGA</t>
  </si>
  <si>
    <t>ILMN_1719622</t>
  </si>
  <si>
    <t>NM_001083585</t>
  </si>
  <si>
    <t>RABEP1</t>
  </si>
  <si>
    <t>ILMN_1660357</t>
  </si>
  <si>
    <t>XM_935575</t>
  </si>
  <si>
    <t>LOC641825</t>
  </si>
  <si>
    <t>ILMN_1710676</t>
  </si>
  <si>
    <t>NM_012177</t>
  </si>
  <si>
    <t>FBXO5</t>
  </si>
  <si>
    <t>ILMN_1744240</t>
  </si>
  <si>
    <t>NM_145647</t>
  </si>
  <si>
    <t>WDR67</t>
  </si>
  <si>
    <t>ILMN_1664833</t>
  </si>
  <si>
    <t>NM_019051</t>
  </si>
  <si>
    <t>MRPL50</t>
  </si>
  <si>
    <t>ILMN_1716407</t>
  </si>
  <si>
    <t>NM_003603</t>
  </si>
  <si>
    <t>SORBS2</t>
  </si>
  <si>
    <t>ILMN_1657153</t>
  </si>
  <si>
    <t>NM_005721</t>
  </si>
  <si>
    <t>ACTR3</t>
  </si>
  <si>
    <t>ILMN_2282959</t>
  </si>
  <si>
    <t>NM_001080449</t>
  </si>
  <si>
    <t>DNA2</t>
  </si>
  <si>
    <t>ILMN_1714278</t>
  </si>
  <si>
    <t>NM_080655</t>
  </si>
  <si>
    <t>C9orf30</t>
  </si>
  <si>
    <t>ILMN_2042771</t>
  </si>
  <si>
    <t>NM_004219</t>
  </si>
  <si>
    <t>ILMN_2054607</t>
  </si>
  <si>
    <t>NM_207352</t>
  </si>
  <si>
    <t>CYP4V2</t>
  </si>
  <si>
    <t>ILMN_1813338</t>
  </si>
  <si>
    <t>NM_002286</t>
  </si>
  <si>
    <t>ILMN_1738383</t>
  </si>
  <si>
    <t>NM_001961</t>
  </si>
  <si>
    <t>EEF2</t>
  </si>
  <si>
    <t>ILMN_1723729</t>
  </si>
  <si>
    <t>NM_015659</t>
  </si>
  <si>
    <t>RSL1D1</t>
  </si>
  <si>
    <t>ILMN_1805519</t>
  </si>
  <si>
    <t>NM_013230</t>
  </si>
  <si>
    <t>ILMN_1718046</t>
  </si>
  <si>
    <t>NM_014862</t>
  </si>
  <si>
    <t>ILMN_2405400</t>
  </si>
  <si>
    <t>NM_001004057</t>
  </si>
  <si>
    <t>GRK4</t>
  </si>
  <si>
    <t>ILMN_1698258</t>
  </si>
  <si>
    <t>NM_014280</t>
  </si>
  <si>
    <t>DNAJC8</t>
  </si>
  <si>
    <t>ILMN_2093027</t>
  </si>
  <si>
    <t>NM_012223</t>
  </si>
  <si>
    <t>ILMN_1720048</t>
  </si>
  <si>
    <t>NM_002982</t>
  </si>
  <si>
    <t>CCL2</t>
  </si>
  <si>
    <t>ILMN_2319994</t>
  </si>
  <si>
    <t>NM_001033853</t>
  </si>
  <si>
    <t>RPL3</t>
  </si>
  <si>
    <t>ILMN_1723969</t>
  </si>
  <si>
    <t>NM_015192</t>
  </si>
  <si>
    <t>PLCB1</t>
  </si>
  <si>
    <t>ILMN_1709265</t>
  </si>
  <si>
    <t>NM_030954</t>
  </si>
  <si>
    <t>RNF170</t>
  </si>
  <si>
    <t>ILMN_1727300</t>
  </si>
  <si>
    <t>NM_018337</t>
  </si>
  <si>
    <t>ZNF444</t>
  </si>
  <si>
    <t>ILMN_1748427</t>
  </si>
  <si>
    <t>NM_001099283</t>
  </si>
  <si>
    <t>ZNF239</t>
  </si>
  <si>
    <t>ILMN_1789510</t>
  </si>
  <si>
    <t>NM_006819</t>
  </si>
  <si>
    <t>STIP1</t>
  </si>
  <si>
    <t>ILMN_1745623</t>
  </si>
  <si>
    <t>NM_173584</t>
  </si>
  <si>
    <t>EFCAB4A</t>
  </si>
  <si>
    <t>ILMN_2406586</t>
  </si>
  <si>
    <t>NM_001080522</t>
  </si>
  <si>
    <t>CC2D2A</t>
  </si>
  <si>
    <t>ILMN_2413650</t>
  </si>
  <si>
    <t>NM_003035</t>
  </si>
  <si>
    <t>STIL</t>
  </si>
  <si>
    <t>ILMN_2089902</t>
  </si>
  <si>
    <t>NM_138459</t>
  </si>
  <si>
    <t>NUS1</t>
  </si>
  <si>
    <t>ILMN_1690487</t>
  </si>
  <si>
    <t>NM_006197</t>
  </si>
  <si>
    <t>ILMN_1680955</t>
  </si>
  <si>
    <t>NM_198436</t>
  </si>
  <si>
    <t>ILMN_1749829</t>
  </si>
  <si>
    <t>NM_014750</t>
  </si>
  <si>
    <t>ILMN_1764396</t>
  </si>
  <si>
    <t>NM_006037</t>
  </si>
  <si>
    <t>HDAC4</t>
  </si>
  <si>
    <t>ILMN_1814305</t>
  </si>
  <si>
    <t>NM_017654</t>
  </si>
  <si>
    <t>SAMD9</t>
  </si>
  <si>
    <t>ILMN_1810420</t>
  </si>
  <si>
    <t>NM_003494</t>
  </si>
  <si>
    <t>DYSF</t>
  </si>
  <si>
    <t>ILMN_1676036</t>
  </si>
  <si>
    <t>XM_945045</t>
  </si>
  <si>
    <t>LOC649679</t>
  </si>
  <si>
    <t>ILMN_2047511</t>
  </si>
  <si>
    <t>NM_006869</t>
  </si>
  <si>
    <t>CENTA1</t>
  </si>
  <si>
    <t>ILMN_1685916</t>
  </si>
  <si>
    <t>ILMN_1814971</t>
  </si>
  <si>
    <t>NM_014972</t>
  </si>
  <si>
    <t>TCF25</t>
  </si>
  <si>
    <t>ILMN_1667906</t>
  </si>
  <si>
    <t>NM_014249</t>
  </si>
  <si>
    <t>NR2E3</t>
  </si>
  <si>
    <t>ILMN_2302757</t>
  </si>
  <si>
    <t>NM_003890</t>
  </si>
  <si>
    <t>FCGBP</t>
  </si>
  <si>
    <t>ILMN_2077550</t>
  </si>
  <si>
    <t>NM_013277</t>
  </si>
  <si>
    <t>ILMN_1746704</t>
  </si>
  <si>
    <t>NM_030912</t>
  </si>
  <si>
    <t>ILMN_1652929</t>
  </si>
  <si>
    <t>NM_015100</t>
  </si>
  <si>
    <t>POGZ</t>
  </si>
  <si>
    <t>ILMN_1779376</t>
  </si>
  <si>
    <t>NM_002093</t>
  </si>
  <si>
    <t>GSK3B</t>
  </si>
  <si>
    <t>ILMN_1686097</t>
  </si>
  <si>
    <t>ILMN_2317923</t>
  </si>
  <si>
    <t>NM_178031</t>
  </si>
  <si>
    <t>TMEM132A</t>
  </si>
  <si>
    <t>ILMN_1777233</t>
  </si>
  <si>
    <t>NM_004091</t>
  </si>
  <si>
    <t>ILMN_3294365</t>
  </si>
  <si>
    <t>XM_001717725</t>
  </si>
  <si>
    <t>LOC646993</t>
  </si>
  <si>
    <t>ILMN_2106818</t>
  </si>
  <si>
    <t>NM_016586</t>
  </si>
  <si>
    <t>MBIP</t>
  </si>
  <si>
    <t>ILMN_1659027</t>
  </si>
  <si>
    <t>NM_006516</t>
  </si>
  <si>
    <t>SLC2A1</t>
  </si>
  <si>
    <t>ILMN_1762725</t>
  </si>
  <si>
    <t>NM_016091</t>
  </si>
  <si>
    <t>EIF3L</t>
  </si>
  <si>
    <t>ILMN_1787415</t>
  </si>
  <si>
    <t>NM_022133</t>
  </si>
  <si>
    <t>SNX16</t>
  </si>
  <si>
    <t>ILMN_3283573</t>
  </si>
  <si>
    <t>XR_017675</t>
  </si>
  <si>
    <t>LOC647276</t>
  </si>
  <si>
    <t>ILMN_1651278</t>
  </si>
  <si>
    <t>NM_024700</t>
  </si>
  <si>
    <t>SNIP1</t>
  </si>
  <si>
    <t>ILMN_3235584</t>
  </si>
  <si>
    <t>NM_014818</t>
  </si>
  <si>
    <t>TRIM66</t>
  </si>
  <si>
    <t>ILMN_1806867</t>
  </si>
  <si>
    <t>NM_002707</t>
  </si>
  <si>
    <t>PPM1G</t>
  </si>
  <si>
    <t>ILMN_1752793</t>
  </si>
  <si>
    <t>NM_005870</t>
  </si>
  <si>
    <t>SAP18</t>
  </si>
  <si>
    <t>ILMN_1735093</t>
  </si>
  <si>
    <t>NM_003920</t>
  </si>
  <si>
    <t>TIMELESS</t>
  </si>
  <si>
    <t>ILMN_1767837</t>
  </si>
  <si>
    <t>NM_016072</t>
  </si>
  <si>
    <t>GOLT1B</t>
  </si>
  <si>
    <t>ILMN_1782688</t>
  </si>
  <si>
    <t>NM_024838</t>
  </si>
  <si>
    <t>THNSL1</t>
  </si>
  <si>
    <t>ILMN_1785284</t>
  </si>
  <si>
    <t>NM_005589</t>
  </si>
  <si>
    <t>ALDH6A1</t>
  </si>
  <si>
    <t>ILMN_2096719</t>
  </si>
  <si>
    <t>NM_005308</t>
  </si>
  <si>
    <t>GRK5</t>
  </si>
  <si>
    <t>ILMN_1674811</t>
  </si>
  <si>
    <t>NM_198213</t>
  </si>
  <si>
    <t>OASL</t>
  </si>
  <si>
    <t>ILMN_1794707</t>
  </si>
  <si>
    <t>NM_025092</t>
  </si>
  <si>
    <t>ATHL1</t>
  </si>
  <si>
    <t>ILMN_1695658</t>
  </si>
  <si>
    <t>ILMN_3241957</t>
  </si>
  <si>
    <t>XM_001716439</t>
  </si>
  <si>
    <t>LOC100133930</t>
  </si>
  <si>
    <t>ILMN_3245062</t>
  </si>
  <si>
    <t>SHROOM3</t>
  </si>
  <si>
    <t>ILMN_1682428</t>
  </si>
  <si>
    <t>NM_144584</t>
  </si>
  <si>
    <t>C1orf59</t>
  </si>
  <si>
    <t>ILMN_1658027</t>
  </si>
  <si>
    <t>NM_003579</t>
  </si>
  <si>
    <t>RAD54L</t>
  </si>
  <si>
    <t>ILMN_1752285</t>
  </si>
  <si>
    <t>NM_000968</t>
  </si>
  <si>
    <t>RPL4</t>
  </si>
  <si>
    <t>ILMN_1772964</t>
  </si>
  <si>
    <t>NM_005623</t>
  </si>
  <si>
    <t>CCL8</t>
  </si>
  <si>
    <t>ILMN_1812616</t>
  </si>
  <si>
    <t>NM_033375</t>
  </si>
  <si>
    <t>MYO1C</t>
  </si>
  <si>
    <t>ILMN_2375599</t>
  </si>
  <si>
    <t>NM_203385</t>
  </si>
  <si>
    <t>RNH1</t>
  </si>
  <si>
    <t>ILMN_1801633</t>
  </si>
  <si>
    <t>NM_080748</t>
  </si>
  <si>
    <t>C20orf52</t>
  </si>
  <si>
    <t>ILMN_1765523</t>
  </si>
  <si>
    <t>NM_019009</t>
  </si>
  <si>
    <t>TOLLIP</t>
  </si>
  <si>
    <t>ILMN_2343563</t>
  </si>
  <si>
    <t>NM_001002246</t>
  </si>
  <si>
    <t>ANAPC11</t>
  </si>
  <si>
    <t>ILMN_1714759</t>
  </si>
  <si>
    <t>NM_014184</t>
  </si>
  <si>
    <t>CNIH4</t>
  </si>
  <si>
    <t>ILMN_1785570</t>
  </si>
  <si>
    <t>NM_145006</t>
  </si>
  <si>
    <t>SUSD3</t>
  </si>
  <si>
    <t>ILMN_2217601</t>
  </si>
  <si>
    <t>NM_003568</t>
  </si>
  <si>
    <t>ANXA9</t>
  </si>
  <si>
    <t>ILMN_1788053</t>
  </si>
  <si>
    <t>NM_003705</t>
  </si>
  <si>
    <t>SLC25A12</t>
  </si>
  <si>
    <t>ILMN_2225746</t>
  </si>
  <si>
    <t>NM_017622</t>
  </si>
  <si>
    <t>C17orf59</t>
  </si>
  <si>
    <t>ILMN_1780618</t>
  </si>
  <si>
    <t>NM_001100389</t>
  </si>
  <si>
    <t>TMEM192</t>
  </si>
  <si>
    <t>ILMN_1719471</t>
  </si>
  <si>
    <t>NM_002439</t>
  </si>
  <si>
    <t>MSH3</t>
  </si>
  <si>
    <t>ILMN_1714809</t>
  </si>
  <si>
    <t>NM_144563</t>
  </si>
  <si>
    <t>RPIA</t>
  </si>
  <si>
    <t>ILMN_1651329</t>
  </si>
  <si>
    <t>XM_944750</t>
  </si>
  <si>
    <t>LOC646360</t>
  </si>
  <si>
    <t>ILMN_1734353</t>
  </si>
  <si>
    <t>NM_001039847</t>
  </si>
  <si>
    <t>GPX4</t>
  </si>
  <si>
    <t>ILMN_1765459</t>
  </si>
  <si>
    <t>NM_001024211</t>
  </si>
  <si>
    <t>S100A13</t>
  </si>
  <si>
    <t>ILMN_1746403</t>
  </si>
  <si>
    <t>NR_002164</t>
  </si>
  <si>
    <t>GTF2IRD2P</t>
  </si>
  <si>
    <t>ILMN_1703370</t>
  </si>
  <si>
    <t>NM_032799</t>
  </si>
  <si>
    <t>ZDHHC12</t>
  </si>
  <si>
    <t>ILMN_1801852</t>
  </si>
  <si>
    <t>NM_006808</t>
  </si>
  <si>
    <t>SEC61B</t>
  </si>
  <si>
    <t>ILMN_2058782</t>
  </si>
  <si>
    <t>NM_005532</t>
  </si>
  <si>
    <t>IFI27</t>
  </si>
  <si>
    <t>ILMN_1778464</t>
  </si>
  <si>
    <t>NM_003274</t>
  </si>
  <si>
    <t>TMEM1</t>
  </si>
  <si>
    <t>ILMN_1797822</t>
  </si>
  <si>
    <t>NM_015187</t>
  </si>
  <si>
    <t>SEL1L3</t>
  </si>
  <si>
    <t>ILMN_1763907</t>
  </si>
  <si>
    <t>NM_001012507</t>
  </si>
  <si>
    <t>C6orf173</t>
  </si>
  <si>
    <t>ILMN_2344971</t>
  </si>
  <si>
    <t>NM_021953</t>
  </si>
  <si>
    <t>ILMN_2409220</t>
  </si>
  <si>
    <t>NM_012484</t>
  </si>
  <si>
    <t>ILMN_1668910</t>
  </si>
  <si>
    <t>NM_014430</t>
  </si>
  <si>
    <t>CIDEB</t>
  </si>
  <si>
    <t>ILMN_1657796</t>
  </si>
  <si>
    <t>NM_203401</t>
  </si>
  <si>
    <t>ILMN_1787718</t>
  </si>
  <si>
    <t>NM_198580</t>
  </si>
  <si>
    <t>SLC27A1</t>
  </si>
  <si>
    <t>ILMN_1719599</t>
  </si>
  <si>
    <t>NM_080737</t>
  </si>
  <si>
    <t>SYTL4</t>
  </si>
  <si>
    <t>ILMN_1713491</t>
  </si>
  <si>
    <t>NM_014232</t>
  </si>
  <si>
    <t>VAMP2</t>
  </si>
  <si>
    <t>ILMN_1759097</t>
  </si>
  <si>
    <t>NM_006818</t>
  </si>
  <si>
    <t>MLLT11</t>
  </si>
  <si>
    <t>ILMN_2370414</t>
  </si>
  <si>
    <t>NM_001005273</t>
  </si>
  <si>
    <t>CHD3</t>
  </si>
  <si>
    <t>ILMN_2301083</t>
  </si>
  <si>
    <t>NM_181800</t>
  </si>
  <si>
    <t>ILMN_1742935</t>
  </si>
  <si>
    <t>NM_006955</t>
  </si>
  <si>
    <t>ZNF33B</t>
  </si>
  <si>
    <t>ILMN_1776490</t>
  </si>
  <si>
    <t>NM_024032</t>
  </si>
  <si>
    <t>C17orf53</t>
  </si>
  <si>
    <t>ILMN_2052373</t>
  </si>
  <si>
    <t>NM_022449</t>
  </si>
  <si>
    <t>RAB17</t>
  </si>
  <si>
    <t>ILMN_1653599</t>
  </si>
  <si>
    <t>NM_001687</t>
  </si>
  <si>
    <t>ATP5D</t>
  </si>
  <si>
    <t>ILMN_1768773</t>
  </si>
  <si>
    <t>NM_053046</t>
  </si>
  <si>
    <t>EGLN2</t>
  </si>
  <si>
    <t>ILMN_2043109</t>
  </si>
  <si>
    <t>NR_001283</t>
  </si>
  <si>
    <t>TOP1P2</t>
  </si>
  <si>
    <t>ILMN_1759495</t>
  </si>
  <si>
    <t>NM_020750</t>
  </si>
  <si>
    <t>XPO5</t>
  </si>
  <si>
    <t>ILMN_1806304</t>
  </si>
  <si>
    <t>NM_004901</t>
  </si>
  <si>
    <t>ENTPD4</t>
  </si>
  <si>
    <t>ILMN_1670925</t>
  </si>
  <si>
    <t>NM_144607</t>
  </si>
  <si>
    <t>ILMN_3283015</t>
  </si>
  <si>
    <t>XR_039407</t>
  </si>
  <si>
    <t>LOC100133185</t>
  </si>
  <si>
    <t>ILMN_1653404</t>
  </si>
  <si>
    <t>NM_017595</t>
  </si>
  <si>
    <t>NKIRAS2</t>
  </si>
  <si>
    <t>ILMN_1666545</t>
  </si>
  <si>
    <t>NM_001097635</t>
  </si>
  <si>
    <t>GCNT1</t>
  </si>
  <si>
    <t>ILMN_1655694</t>
  </si>
  <si>
    <t>XM_936101</t>
  </si>
  <si>
    <t>LOC642031</t>
  </si>
  <si>
    <t>ILMN_1784238</t>
  </si>
  <si>
    <t>NM_004892</t>
  </si>
  <si>
    <t>SEC22B</t>
  </si>
  <si>
    <t>ILMN_1689712</t>
  </si>
  <si>
    <t>XM_944816</t>
  </si>
  <si>
    <t>LOC440927</t>
  </si>
  <si>
    <t>ILMN_1809477</t>
  </si>
  <si>
    <t>NM_001042476</t>
  </si>
  <si>
    <t>CARHSP1</t>
  </si>
  <si>
    <t>ILMN_1696254</t>
  </si>
  <si>
    <t>NM_144611</t>
  </si>
  <si>
    <t>CYB5D2</t>
  </si>
  <si>
    <t>ILMN_1808789</t>
  </si>
  <si>
    <t>NM_018728</t>
  </si>
  <si>
    <t>MYO5C</t>
  </si>
  <si>
    <t>ILMN_2097793</t>
  </si>
  <si>
    <t>NM_020899</t>
  </si>
  <si>
    <t>ZBTB4</t>
  </si>
  <si>
    <t>ILMN_1661589</t>
  </si>
  <si>
    <t>NM_139029</t>
  </si>
  <si>
    <t>CD151</t>
  </si>
  <si>
    <t>ILMN_1688071</t>
  </si>
  <si>
    <t>XM_001127234</t>
  </si>
  <si>
    <t>ILMN_1704101</t>
  </si>
  <si>
    <t>NM_001040667</t>
  </si>
  <si>
    <t>HSF4</t>
  </si>
  <si>
    <t>ILMN_2088437</t>
  </si>
  <si>
    <t>NM_001337</t>
  </si>
  <si>
    <t>CX3CR1</t>
  </si>
  <si>
    <t>ILMN_1766814</t>
  </si>
  <si>
    <t>NM_004614</t>
  </si>
  <si>
    <t>TK2</t>
  </si>
  <si>
    <t>ILMN_1742224</t>
  </si>
  <si>
    <t>NM_024755</t>
  </si>
  <si>
    <t>SLTM</t>
  </si>
  <si>
    <t>ILMN_1745471</t>
  </si>
  <si>
    <t>NM_006084</t>
  </si>
  <si>
    <t>IRF9</t>
  </si>
  <si>
    <t>ILMN_1737184</t>
  </si>
  <si>
    <t>NM_031942</t>
  </si>
  <si>
    <t>CDCA7</t>
  </si>
  <si>
    <t>ILMN_2388547</t>
  </si>
  <si>
    <t>NM_033255</t>
  </si>
  <si>
    <t>EPSTI1</t>
  </si>
  <si>
    <t>ILMN_1681252</t>
  </si>
  <si>
    <t>NM_173621</t>
  </si>
  <si>
    <t>C17orf44</t>
  </si>
  <si>
    <t>ILMN_1670238</t>
  </si>
  <si>
    <t>NM_003504</t>
  </si>
  <si>
    <t>CDC45L</t>
  </si>
  <si>
    <t>ILMN_1737426</t>
  </si>
  <si>
    <t>NM_052937</t>
  </si>
  <si>
    <t>PCMTD1</t>
  </si>
  <si>
    <t>ILMN_1664922</t>
  </si>
  <si>
    <t>NM_001457</t>
  </si>
  <si>
    <t>FLNB</t>
  </si>
  <si>
    <t>ILMN_1740291</t>
  </si>
  <si>
    <t>NM_199420</t>
  </si>
  <si>
    <t>POLQ</t>
  </si>
  <si>
    <t>ILMN_1717056</t>
  </si>
  <si>
    <t>NM_001093771</t>
  </si>
  <si>
    <t>TXNRD1</t>
  </si>
  <si>
    <t>ILMN_1751656</t>
  </si>
  <si>
    <t>XM_001129527</t>
  </si>
  <si>
    <t>KLF11</t>
  </si>
  <si>
    <t>ILMN_1788166</t>
  </si>
  <si>
    <t>NM_003318</t>
  </si>
  <si>
    <t>ILMN_1809639</t>
  </si>
  <si>
    <t>NM_178505</t>
  </si>
  <si>
    <t>TMEM26</t>
  </si>
  <si>
    <t>ILMN_2217513</t>
  </si>
  <si>
    <t>NM_024506</t>
  </si>
  <si>
    <t>GLB1L</t>
  </si>
  <si>
    <t>ILMN_2122374</t>
  </si>
  <si>
    <t>NM_016623</t>
  </si>
  <si>
    <t>FAM49B</t>
  </si>
  <si>
    <t>ILMN_1699254</t>
  </si>
  <si>
    <t>NM_020715</t>
  </si>
  <si>
    <t>PLEKHH1</t>
  </si>
  <si>
    <t>ILMN_1664516</t>
  </si>
  <si>
    <t>Ranking.by.Pval</t>
  </si>
  <si>
    <t>Ranking.by.rho</t>
  </si>
  <si>
    <t>Correlation coefficient (rho)</t>
  </si>
  <si>
    <t>ILMN_1802906</t>
  </si>
  <si>
    <t>XM_929862</t>
  </si>
  <si>
    <t>LOC646900</t>
  </si>
  <si>
    <t>ILMN_1795336</t>
  </si>
  <si>
    <t>NM_030664</t>
  </si>
  <si>
    <t>PTER</t>
  </si>
  <si>
    <t>ILMN_1803464</t>
  </si>
  <si>
    <t>NM_006608</t>
  </si>
  <si>
    <t>PHTF1</t>
  </si>
  <si>
    <t>ILMN_1813256</t>
  </si>
  <si>
    <t>NM_014171</t>
  </si>
  <si>
    <t>CRIPT</t>
  </si>
  <si>
    <t>ILMN_1761922</t>
  </si>
  <si>
    <t>XM_930029</t>
  </si>
  <si>
    <t>LOC647037</t>
  </si>
  <si>
    <t>ILMN_1724753</t>
  </si>
  <si>
    <t>NM_020921</t>
  </si>
  <si>
    <t>NIN</t>
  </si>
  <si>
    <t>ILMN_1764794</t>
  </si>
  <si>
    <t>NM_002794</t>
  </si>
  <si>
    <t>PSMB2</t>
  </si>
  <si>
    <t>ILMN_1796407</t>
  </si>
  <si>
    <t>NM_016305</t>
  </si>
  <si>
    <t>SS18L2</t>
  </si>
  <si>
    <t>ILMN_2221006</t>
  </si>
  <si>
    <t>NM_006265</t>
  </si>
  <si>
    <t>RAD21</t>
  </si>
  <si>
    <t>ILMN_1752283</t>
  </si>
  <si>
    <t>NM_031483</t>
  </si>
  <si>
    <t>ITCH</t>
  </si>
  <si>
    <t>ILMN_1676905</t>
  </si>
  <si>
    <t>NM_033208</t>
  </si>
  <si>
    <t>TIGD7</t>
  </si>
  <si>
    <t>ILMN_1755234</t>
  </si>
  <si>
    <t>NM_017857</t>
  </si>
  <si>
    <t>SSH3</t>
  </si>
  <si>
    <t>ILMN_1713995</t>
  </si>
  <si>
    <t>NM_001038</t>
  </si>
  <si>
    <t>SCNN1A</t>
  </si>
  <si>
    <t>ILMN_1665066</t>
  </si>
  <si>
    <t>NM_032313</t>
  </si>
  <si>
    <t>C4orf14</t>
  </si>
  <si>
    <t>ILMN_1737170</t>
  </si>
  <si>
    <t>NM_002018</t>
  </si>
  <si>
    <t>FLII</t>
  </si>
  <si>
    <t>ILMN_1730731</t>
  </si>
  <si>
    <t>NM_006459</t>
  </si>
  <si>
    <t>ERLIN1</t>
  </si>
  <si>
    <t>ILMN_1743714</t>
  </si>
  <si>
    <t>NM_014550</t>
  </si>
  <si>
    <t>CARD10</t>
  </si>
  <si>
    <t>ILMN_1796762</t>
  </si>
  <si>
    <t>NM_033212</t>
  </si>
  <si>
    <t>CCDC102A</t>
  </si>
  <si>
    <t>ILMN_1787265</t>
  </si>
  <si>
    <t>NM_032772</t>
  </si>
  <si>
    <t>ZNF503</t>
  </si>
  <si>
    <t>ILMN_3245559</t>
  </si>
  <si>
    <t>NM_004642</t>
  </si>
  <si>
    <t>CDK2AP1</t>
  </si>
  <si>
    <t>ILMN_1743499</t>
  </si>
  <si>
    <t>NM_015584</t>
  </si>
  <si>
    <t>POLDIP2</t>
  </si>
  <si>
    <t>ILMN_2412336</t>
  </si>
  <si>
    <t>NM_001354</t>
  </si>
  <si>
    <t>AKR1C2</t>
  </si>
  <si>
    <t>ILMN_2383300</t>
  </si>
  <si>
    <t>NM_005704</t>
  </si>
  <si>
    <t>PTPRU</t>
  </si>
  <si>
    <t>ILMN_1670490</t>
  </si>
  <si>
    <t>NM_001006625</t>
  </si>
  <si>
    <t>ILMN_1713636</t>
  </si>
  <si>
    <t>NM_014624</t>
  </si>
  <si>
    <t>S100A6</t>
  </si>
  <si>
    <t>ILMN_1701441</t>
  </si>
  <si>
    <t>NM_057159</t>
  </si>
  <si>
    <t>LPAR1</t>
  </si>
  <si>
    <t>ILMN_2306540</t>
  </si>
  <si>
    <t>NM_001001567</t>
  </si>
  <si>
    <t>PDE9A</t>
  </si>
  <si>
    <t>ILMN_1679428</t>
  </si>
  <si>
    <t>NM_012110</t>
  </si>
  <si>
    <t>CHIC2</t>
  </si>
  <si>
    <t>ILMN_1726547</t>
  </si>
  <si>
    <t>NM_005923</t>
  </si>
  <si>
    <t>MAP3K5</t>
  </si>
  <si>
    <t>ILMN_2377430</t>
  </si>
  <si>
    <t>NM_001012727</t>
  </si>
  <si>
    <t>AGPAT2</t>
  </si>
  <si>
    <t>ILMN_1754795</t>
  </si>
  <si>
    <t>NM_005245</t>
  </si>
  <si>
    <t>FAT1</t>
  </si>
  <si>
    <t>ILMN_1717229</t>
  </si>
  <si>
    <t>NM_153698</t>
  </si>
  <si>
    <t>C9orf21</t>
  </si>
  <si>
    <t>ILMN_1691747</t>
  </si>
  <si>
    <t>NM_006558</t>
  </si>
  <si>
    <t>KHDRBS3</t>
  </si>
  <si>
    <t>ILMN_2086470</t>
  </si>
  <si>
    <t>NM_006206</t>
  </si>
  <si>
    <t>PDGFRA</t>
  </si>
  <si>
    <t>ILMN_1755974</t>
  </si>
  <si>
    <t>NM_005165</t>
  </si>
  <si>
    <t>ALDOC</t>
  </si>
  <si>
    <t>ILMN_1718866</t>
  </si>
  <si>
    <t>NM_206966</t>
  </si>
  <si>
    <t>C5orf46</t>
  </si>
  <si>
    <t>ILMN_1782618</t>
  </si>
  <si>
    <t>NM_024112</t>
  </si>
  <si>
    <t>C9orf16</t>
  </si>
  <si>
    <t>ILMN_1652065</t>
  </si>
  <si>
    <t>NM_004137</t>
  </si>
  <si>
    <t>KCNMB1</t>
  </si>
  <si>
    <t>ILMN_1774982</t>
  </si>
  <si>
    <t>NM_145057</t>
  </si>
  <si>
    <t>CDC42EP5</t>
  </si>
  <si>
    <t>ILMN_2380418</t>
  </si>
  <si>
    <t>NM_001003800</t>
  </si>
  <si>
    <t>ILMN_1769876</t>
  </si>
  <si>
    <t>NM_018421</t>
  </si>
  <si>
    <t>TBC1D2</t>
  </si>
  <si>
    <t>ILMN_2112049</t>
  </si>
  <si>
    <t>NM_001080849</t>
  </si>
  <si>
    <t>DNLZ</t>
  </si>
  <si>
    <t>ILMN_1796130</t>
  </si>
  <si>
    <t>XM_927609</t>
  </si>
  <si>
    <t>LOC221710</t>
  </si>
  <si>
    <t>ILMN_3243334</t>
  </si>
  <si>
    <t>XR_018328</t>
  </si>
  <si>
    <t>LOC645762</t>
  </si>
  <si>
    <t>ILMN_2410783</t>
  </si>
  <si>
    <t>NM_001079804</t>
  </si>
  <si>
    <t>GAA</t>
  </si>
  <si>
    <t>ILMN_1748034</t>
  </si>
  <si>
    <t>NM_017566</t>
  </si>
  <si>
    <t>KLHDC4</t>
  </si>
  <si>
    <t>ILMN_2118229</t>
  </si>
  <si>
    <t>NM_198990</t>
  </si>
  <si>
    <t>NAPEPLD</t>
  </si>
  <si>
    <t>ILMN_1808824</t>
  </si>
  <si>
    <t>NM_006393</t>
  </si>
  <si>
    <t>NEBL</t>
  </si>
  <si>
    <t>ILMN_3251565</t>
  </si>
  <si>
    <t>NM_032193</t>
  </si>
  <si>
    <t>RNASEH2C</t>
  </si>
  <si>
    <t>ILMN_1685156</t>
  </si>
  <si>
    <t>NM_020983</t>
  </si>
  <si>
    <t>ADCY6</t>
  </si>
  <si>
    <t>ILMN_2076940</t>
  </si>
  <si>
    <t>NM_022756</t>
  </si>
  <si>
    <t>C1orf149</t>
  </si>
  <si>
    <t>ILMN_1668507</t>
  </si>
  <si>
    <t>NM_012137</t>
  </si>
  <si>
    <t>DDAH1</t>
  </si>
  <si>
    <t>ILMN_2061185</t>
  </si>
  <si>
    <t>NM_015503</t>
  </si>
  <si>
    <t>SH2B1</t>
  </si>
  <si>
    <t>ILMN_1747183</t>
  </si>
  <si>
    <t>NM_001099650</t>
  </si>
  <si>
    <t>GXYLT1</t>
  </si>
  <si>
    <t>ILMN_1678535</t>
  </si>
  <si>
    <t>NM_000125</t>
  </si>
  <si>
    <t>ILMN_2157421</t>
  </si>
  <si>
    <t>NM_005861</t>
  </si>
  <si>
    <t>STUB1</t>
  </si>
  <si>
    <t>ILMN_1766222</t>
  </si>
  <si>
    <t>NM_015155</t>
  </si>
  <si>
    <t>LARP4B</t>
  </si>
  <si>
    <t>ILMN_1767722</t>
  </si>
  <si>
    <t>NM_203437</t>
  </si>
  <si>
    <t>AFTPH</t>
  </si>
  <si>
    <t>ILMN_2349006</t>
  </si>
  <si>
    <t>NM_012475</t>
  </si>
  <si>
    <t>USP21</t>
  </si>
  <si>
    <t>ILMN_2399310</t>
  </si>
  <si>
    <t>NM_004641</t>
  </si>
  <si>
    <t>MLLT10</t>
  </si>
  <si>
    <t>ILMN_1674032</t>
  </si>
  <si>
    <t>NM_002858</t>
  </si>
  <si>
    <t>ABCD3</t>
  </si>
  <si>
    <t>ILMN_1680193</t>
  </si>
  <si>
    <t>NM_007349</t>
  </si>
  <si>
    <t>PAXIP1</t>
  </si>
  <si>
    <t>ILMN_1773780</t>
  </si>
  <si>
    <t>NM_023933</t>
  </si>
  <si>
    <t>FAM173A</t>
  </si>
  <si>
    <t>ILMN_1670931</t>
  </si>
  <si>
    <t>NM_015200</t>
  </si>
  <si>
    <t>PDS5A</t>
  </si>
  <si>
    <t>Ranking.by.FC (noCCCA/CCCA)</t>
  </si>
  <si>
    <t>FC (noCCCA/CCCA)</t>
  </si>
  <si>
    <t>Geom mean of intensities in CCCA</t>
  </si>
  <si>
    <t>Geom mean of intensities in noCCCA</t>
  </si>
  <si>
    <t>Fold-change (FC)</t>
  </si>
  <si>
    <t>ILMN_1815184</t>
  </si>
  <si>
    <t>NM_018136</t>
  </si>
  <si>
    <t>ILMN_1726720</t>
  </si>
  <si>
    <t>NM_018454</t>
  </si>
  <si>
    <t>ILMN_1728934</t>
  </si>
  <si>
    <t>NM_199413</t>
  </si>
  <si>
    <t>ILMN_1746673</t>
  </si>
  <si>
    <t>NM_019106</t>
  </si>
  <si>
    <t>SEPT3</t>
  </si>
  <si>
    <t>ILMN_1801939</t>
  </si>
  <si>
    <t>ILMN_2212909</t>
  </si>
  <si>
    <t>NM_014791</t>
  </si>
  <si>
    <t>ILMN_1808591</t>
  </si>
  <si>
    <t>XM_001129232</t>
  </si>
  <si>
    <t>LOC731049</t>
  </si>
  <si>
    <t>ILMN_1786065</t>
  </si>
  <si>
    <t>NM_001048201</t>
  </si>
  <si>
    <t>ILMN_1796589</t>
  </si>
  <si>
    <t>NM_004237</t>
  </si>
  <si>
    <t>ILMN_1666305</t>
  </si>
  <si>
    <t>NM_005192</t>
  </si>
  <si>
    <t>CDKN3</t>
  </si>
  <si>
    <t>ILMN_2413898</t>
  </si>
  <si>
    <t>NM_018518</t>
  </si>
  <si>
    <t>MCM10</t>
  </si>
  <si>
    <t>ILMN_1700337</t>
  </si>
  <si>
    <t>NM_005480</t>
  </si>
  <si>
    <t>TROAP</t>
  </si>
  <si>
    <t>ILMN_1751444</t>
  </si>
  <si>
    <t>NM_022346</t>
  </si>
  <si>
    <t>ILMN_1796949</t>
  </si>
  <si>
    <t>NM_012112</t>
  </si>
  <si>
    <t>TPX2</t>
  </si>
  <si>
    <t>ILMN_1684217</t>
  </si>
  <si>
    <t>NM_004217</t>
  </si>
  <si>
    <t>AURKB</t>
  </si>
  <si>
    <t>ILMN_1790537</t>
  </si>
  <si>
    <t>NM_152308</t>
  </si>
  <si>
    <t>C16orf75</t>
  </si>
  <si>
    <t>ILMN_1747016</t>
  </si>
  <si>
    <t>NM_018131</t>
  </si>
  <si>
    <t>ILMN_1711470</t>
  </si>
  <si>
    <t>NM_014176</t>
  </si>
  <si>
    <t>ILMN_1729115</t>
  </si>
  <si>
    <t>XM_941060</t>
  </si>
  <si>
    <t>LOC651816</t>
  </si>
  <si>
    <t>ILMN_2412384</t>
  </si>
  <si>
    <t>NM_057735</t>
  </si>
  <si>
    <t>CCNE2</t>
  </si>
  <si>
    <t>ILMN_1695414</t>
  </si>
  <si>
    <t>NM_018154</t>
  </si>
  <si>
    <t>ASF1B</t>
  </si>
  <si>
    <t>ILMN_2196984</t>
  </si>
  <si>
    <t>NM_007280</t>
  </si>
  <si>
    <t>OIP5</t>
  </si>
  <si>
    <t>ILMN_2349459</t>
  </si>
  <si>
    <t>NM_001168</t>
  </si>
  <si>
    <t>ILMN_1720526</t>
  </si>
  <si>
    <t>NM_018455</t>
  </si>
  <si>
    <t>CENPN</t>
  </si>
  <si>
    <t>ILMN_1737728</t>
  </si>
  <si>
    <t>NM_031299</t>
  </si>
  <si>
    <t>ILMN_2368718</t>
  </si>
  <si>
    <t>NM_001002876</t>
  </si>
  <si>
    <t>CENPM</t>
  </si>
  <si>
    <t>ILMN_1737205</t>
  </si>
  <si>
    <t>NM_005914</t>
  </si>
  <si>
    <t>MCM4</t>
  </si>
  <si>
    <t>ILMN_1656452</t>
  </si>
  <si>
    <t>NM_025108</t>
  </si>
  <si>
    <t>C16orf59</t>
  </si>
  <si>
    <t>ILMN_2143155</t>
  </si>
  <si>
    <t>NM_004523</t>
  </si>
  <si>
    <t>ILMN_1681503</t>
  </si>
  <si>
    <t>NM_004526</t>
  </si>
  <si>
    <t>MCM2</t>
  </si>
  <si>
    <t>ILMN_2202948</t>
  </si>
  <si>
    <t>NM_004336</t>
  </si>
  <si>
    <t>BUB1</t>
  </si>
  <si>
    <t>ILMN_1670353</t>
  </si>
  <si>
    <t>NM_006479</t>
  </si>
  <si>
    <t>ILMN_1673721</t>
  </si>
  <si>
    <t>NM_006027</t>
  </si>
  <si>
    <t>ILMN_1739645</t>
  </si>
  <si>
    <t>NM_018685</t>
  </si>
  <si>
    <t>ILMN_1774028</t>
  </si>
  <si>
    <t>NM_014637</t>
  </si>
  <si>
    <t>MTFR1</t>
  </si>
  <si>
    <t>ILMN_1712803</t>
  </si>
  <si>
    <t>NM_031966</t>
  </si>
  <si>
    <t>ILMN_1779711</t>
  </si>
  <si>
    <t>NM_016448</t>
  </si>
  <si>
    <t>ILMN_2362549</t>
  </si>
  <si>
    <t>NM_001005413</t>
  </si>
  <si>
    <t>ILMN_1780667</t>
  </si>
  <si>
    <t>NM_015426</t>
  </si>
  <si>
    <t>WDR51A</t>
  </si>
  <si>
    <t>ILMN_2222008</t>
  </si>
  <si>
    <t>NM_002263</t>
  </si>
  <si>
    <t>KIFC1</t>
  </si>
  <si>
    <t>ILMN_1703906</t>
  </si>
  <si>
    <t>NM_018410</t>
  </si>
  <si>
    <t>HJURP</t>
  </si>
  <si>
    <t>ILMN_1708105</t>
  </si>
  <si>
    <t>NM_152998</t>
  </si>
  <si>
    <t>EZH2</t>
  </si>
  <si>
    <t>ILMN_1786125</t>
  </si>
  <si>
    <t>ILMN_2235137</t>
  </si>
  <si>
    <t>NM_001018115</t>
  </si>
  <si>
    <t>FANCD2</t>
  </si>
  <si>
    <t>ILMN_1688753</t>
  </si>
  <si>
    <t>NM_014754</t>
  </si>
  <si>
    <t>PTDSS1</t>
  </si>
  <si>
    <t>ILMN_1716279</t>
  </si>
  <si>
    <t>NM_001813</t>
  </si>
  <si>
    <t>ILMN_1727055</t>
  </si>
  <si>
    <t>NM_017915</t>
  </si>
  <si>
    <t>C12orf48</t>
  </si>
  <si>
    <t>ILMN_1810901</t>
  </si>
  <si>
    <t>NM_006397</t>
  </si>
  <si>
    <t>RNASEH2A</t>
  </si>
  <si>
    <t>ILMN_1655642</t>
  </si>
  <si>
    <t>NM_018193</t>
  </si>
  <si>
    <t>ILMN_1747303</t>
  </si>
  <si>
    <t>NM_005804</t>
  </si>
  <si>
    <t>DDX39</t>
  </si>
  <si>
    <t>ILMN_1671843</t>
  </si>
  <si>
    <t>NM_001032290</t>
  </si>
  <si>
    <t>PSRC1</t>
  </si>
  <si>
    <t>ILMN_1703092</t>
  </si>
  <si>
    <t>NM_004260</t>
  </si>
  <si>
    <t>RECQL4</t>
  </si>
  <si>
    <t>ILMN_1798654</t>
  </si>
  <si>
    <t>NM_005915</t>
  </si>
  <si>
    <t>MCM6</t>
  </si>
  <si>
    <t>ILMN_2041577</t>
  </si>
  <si>
    <t>NM_024531</t>
  </si>
  <si>
    <t>GPR172A</t>
  </si>
  <si>
    <t>ILMN_1704750</t>
  </si>
  <si>
    <t>XM_929980</t>
  </si>
  <si>
    <t>LOC647000</t>
  </si>
  <si>
    <t>ILMN_1742145</t>
  </si>
  <si>
    <t>NM_012291</t>
  </si>
  <si>
    <t>ESPL1</t>
  </si>
  <si>
    <t>ILMN_1800261</t>
  </si>
  <si>
    <t>NM_006082</t>
  </si>
  <si>
    <t>TUBA1B</t>
  </si>
  <si>
    <t>ILMN_1658695</t>
  </si>
  <si>
    <t>NM_031423</t>
  </si>
  <si>
    <t>ILMN_1684563</t>
  </si>
  <si>
    <t>NM_001012968</t>
  </si>
  <si>
    <t>SPIN4</t>
  </si>
  <si>
    <t>ILMN_1669550</t>
  </si>
  <si>
    <t>NM_006341</t>
  </si>
  <si>
    <t>MAD2L2</t>
  </si>
  <si>
    <t>ILMN_1732516</t>
  </si>
  <si>
    <t>NM_014708</t>
  </si>
  <si>
    <t>KNTC1</t>
  </si>
  <si>
    <t>ILMN_1685928</t>
  </si>
  <si>
    <t>NM_052844</t>
  </si>
  <si>
    <t>WDR34</t>
  </si>
  <si>
    <t>ILMN_1753063</t>
  </si>
  <si>
    <t>NM_020242</t>
  </si>
  <si>
    <t>KIF15</t>
  </si>
  <si>
    <t>ILMN_1799516</t>
  </si>
  <si>
    <t>NM_015190</t>
  </si>
  <si>
    <t>DNAJC9</t>
  </si>
  <si>
    <t>ILMN_1748883</t>
  </si>
  <si>
    <t>NM_079421</t>
  </si>
  <si>
    <t>CDKN2D</t>
  </si>
  <si>
    <t>ILMN_1665559</t>
  </si>
  <si>
    <t>NM_001798</t>
  </si>
  <si>
    <t>ILMN_1715905</t>
  </si>
  <si>
    <t>NM_024918</t>
  </si>
  <si>
    <t>DSN1</t>
  </si>
  <si>
    <t>ILMN_1695357</t>
  </si>
  <si>
    <t>NM_017785</t>
  </si>
  <si>
    <t>CCDC99</t>
  </si>
  <si>
    <t>ILMN_1762225</t>
  </si>
  <si>
    <t>NM_019070</t>
  </si>
  <si>
    <t>DDX49</t>
  </si>
  <si>
    <t>ILMN_2328972</t>
  </si>
  <si>
    <t>NM_006892</t>
  </si>
  <si>
    <t>DNMT3B</t>
  </si>
  <si>
    <t>ILMN_1654552</t>
  </si>
  <si>
    <t>NM_005830</t>
  </si>
  <si>
    <t>MRPS31</t>
  </si>
  <si>
    <t>ILMN_1718271</t>
  </si>
  <si>
    <t>NM_152912</t>
  </si>
  <si>
    <t>MTIF3</t>
  </si>
  <si>
    <t>ILMN_1661636</t>
  </si>
  <si>
    <t>NM_197968</t>
  </si>
  <si>
    <t>ZMYM2</t>
  </si>
  <si>
    <t>ILMN_1687351</t>
  </si>
  <si>
    <t>NM_023039</t>
  </si>
  <si>
    <t>ANKRA2</t>
  </si>
  <si>
    <t>ILMN_1675191</t>
  </si>
  <si>
    <t>NM_152687</t>
  </si>
  <si>
    <t>GAPT</t>
  </si>
  <si>
    <t>ILMN_2060115</t>
  </si>
  <si>
    <t>NM_003105</t>
  </si>
  <si>
    <t>SORL1</t>
  </si>
  <si>
    <t>ILMN_1686562</t>
  </si>
  <si>
    <t>NM_015254</t>
  </si>
  <si>
    <t>KIF13B</t>
  </si>
  <si>
    <t>ILMN_1712305</t>
  </si>
  <si>
    <t>NM_024843</t>
  </si>
  <si>
    <t>CYBRD1</t>
  </si>
  <si>
    <t>ILMN_2113490</t>
  </si>
  <si>
    <t>NM_021229</t>
  </si>
  <si>
    <t>NTN4</t>
  </si>
  <si>
    <t>ILMN_1774287</t>
  </si>
  <si>
    <t>NM_001710</t>
  </si>
  <si>
    <t>CFB</t>
  </si>
  <si>
    <t>Fold-change</t>
  </si>
  <si>
    <t>ILMN_1683664</t>
  </si>
  <si>
    <t>XR_018848</t>
  </si>
  <si>
    <t>LOC650369</t>
  </si>
  <si>
    <t>ILMN_1724052</t>
  </si>
  <si>
    <t>XR_015766</t>
  </si>
  <si>
    <t>LOC730051</t>
  </si>
  <si>
    <t>ILMN_1789123</t>
  </si>
  <si>
    <t>NM_014264</t>
  </si>
  <si>
    <t>PLK4</t>
  </si>
  <si>
    <t>ILMN_1808071</t>
  </si>
  <si>
    <t>NM_014875</t>
  </si>
  <si>
    <t>KIF14</t>
  </si>
  <si>
    <t>ILMN_2343310</t>
  </si>
  <si>
    <t>NM_001080463</t>
  </si>
  <si>
    <t>DYNC2H1</t>
  </si>
  <si>
    <t>ILMN_1677080</t>
  </si>
  <si>
    <t>NM_020153</t>
  </si>
  <si>
    <t>C11orf60</t>
  </si>
  <si>
    <t>ILMN_1702247</t>
  </si>
  <si>
    <t>NM_037370</t>
  </si>
  <si>
    <t>CCNDBP1</t>
  </si>
  <si>
    <t>ILMN_1708101</t>
  </si>
  <si>
    <t>NM_032737</t>
  </si>
  <si>
    <t>LMNB2</t>
  </si>
  <si>
    <t>ILMN_1770678</t>
  </si>
  <si>
    <t>NM_005189</t>
  </si>
  <si>
    <t>CBX2</t>
  </si>
  <si>
    <t>ILMN_1798602</t>
  </si>
  <si>
    <t>NM_015885</t>
  </si>
  <si>
    <t>PCF11</t>
  </si>
  <si>
    <t>ILMN_1774661</t>
  </si>
  <si>
    <t>NM_003091</t>
  </si>
  <si>
    <t>SNRPB</t>
  </si>
  <si>
    <t>ILMN_2216852</t>
  </si>
  <si>
    <t>NM_000291</t>
  </si>
  <si>
    <t>PGK1</t>
  </si>
  <si>
    <t>ILMN_1811632</t>
  </si>
  <si>
    <t>NM_001461</t>
  </si>
  <si>
    <t>ILMN_1781479</t>
  </si>
  <si>
    <t>NM_003173</t>
  </si>
  <si>
    <t>SUV39H1</t>
  </si>
  <si>
    <t>ILMN_1747911</t>
  </si>
  <si>
    <t>NM_001786</t>
  </si>
  <si>
    <t>CDC2</t>
  </si>
  <si>
    <t>ILMN_1811472</t>
  </si>
  <si>
    <t>NM_004856</t>
  </si>
  <si>
    <t>ILMN_2050790</t>
  </si>
  <si>
    <t>NM_080659</t>
  </si>
  <si>
    <t>C11orf52</t>
  </si>
  <si>
    <t>ILMN_1702197</t>
  </si>
  <si>
    <t>NM_178448</t>
  </si>
  <si>
    <t>C9orf140</t>
  </si>
  <si>
    <t>ILMN_1674661</t>
  </si>
  <si>
    <t>NM_001280</t>
  </si>
  <si>
    <t>CIRBP</t>
  </si>
  <si>
    <t>ILMN_1681754</t>
  </si>
  <si>
    <t>NM_003878</t>
  </si>
  <si>
    <t>GGH</t>
  </si>
  <si>
    <t>ILMN_1663195</t>
  </si>
  <si>
    <t>NM_182776</t>
  </si>
  <si>
    <t>MCM7</t>
  </si>
  <si>
    <t>ILMN_3239785</t>
  </si>
  <si>
    <t>XM_001720739</t>
  </si>
  <si>
    <t>LOC100134304</t>
  </si>
  <si>
    <t>ILMN_2112829</t>
  </si>
  <si>
    <t>NM_144708</t>
  </si>
  <si>
    <t>ANKAR</t>
  </si>
  <si>
    <t>ILMN_3243644</t>
  </si>
  <si>
    <t>XM_001713808</t>
  </si>
  <si>
    <t>LOC100132564</t>
  </si>
  <si>
    <t>ILMN_2105923</t>
  </si>
  <si>
    <t>NM_031465</t>
  </si>
  <si>
    <t>C12orf32</t>
  </si>
  <si>
    <t>ILMN_1728199</t>
  </si>
  <si>
    <t>NM_006231</t>
  </si>
  <si>
    <t>POLE</t>
  </si>
  <si>
    <t>ILMN_1758629</t>
  </si>
  <si>
    <t>NM_017613</t>
  </si>
  <si>
    <t>DONSON</t>
  </si>
  <si>
    <t>ILMN_1684929</t>
  </si>
  <si>
    <t>NM_007027</t>
  </si>
  <si>
    <t>TOPBP1</t>
  </si>
  <si>
    <t>ILMN_2181432</t>
  </si>
  <si>
    <t>NM_182513</t>
  </si>
  <si>
    <t>SPC24</t>
  </si>
  <si>
    <t>ILMN_1776577</t>
  </si>
  <si>
    <t>NM_024094</t>
  </si>
  <si>
    <t>DSCC1</t>
  </si>
  <si>
    <t>ILMN_1794190</t>
  </si>
  <si>
    <t>NM_020739</t>
  </si>
  <si>
    <t>CCPG1</t>
  </si>
  <si>
    <t>ILMN_1783285</t>
  </si>
  <si>
    <t>NM_001905</t>
  </si>
  <si>
    <t>CTPS</t>
  </si>
  <si>
    <t>ILMN_1801703</t>
  </si>
  <si>
    <t>NM_006651</t>
  </si>
  <si>
    <t>CPLX1</t>
  </si>
  <si>
    <t>ILMN_3240003</t>
  </si>
  <si>
    <t>XM_001720889</t>
  </si>
  <si>
    <t>LOC100133012</t>
  </si>
  <si>
    <t>ILMN_2152502</t>
  </si>
  <si>
    <t>NR_002822</t>
  </si>
  <si>
    <t>MGC72080</t>
  </si>
  <si>
    <t>ILMN_1740265</t>
  </si>
  <si>
    <t>NM_181864</t>
  </si>
  <si>
    <t>ACOT7</t>
  </si>
  <si>
    <t>ILMN_1717165</t>
  </si>
  <si>
    <t>NM_001551</t>
  </si>
  <si>
    <t>IGBP1</t>
  </si>
  <si>
    <t>ILMN_2100689</t>
  </si>
  <si>
    <t>NM_003010</t>
  </si>
  <si>
    <t>MAP2K4</t>
  </si>
  <si>
    <t>ILMN_1689001</t>
  </si>
  <si>
    <t>NM_000075</t>
  </si>
  <si>
    <t>CDK4</t>
  </si>
  <si>
    <t>ILMN_1741801</t>
  </si>
  <si>
    <t>NM_003503</t>
  </si>
  <si>
    <t>CDC7</t>
  </si>
  <si>
    <t>ILMN_1688423</t>
  </si>
  <si>
    <t>NM_002001</t>
  </si>
  <si>
    <t>FCER1A</t>
  </si>
  <si>
    <t>ILMN_1792712</t>
  </si>
  <si>
    <t>NM_001008393</t>
  </si>
  <si>
    <t>LOC201725</t>
  </si>
  <si>
    <t>ILMN_2169966</t>
  </si>
  <si>
    <t>NM_138786</t>
  </si>
  <si>
    <t>TM4SF18</t>
  </si>
  <si>
    <t>ILMN_1755354</t>
  </si>
  <si>
    <t>NM_015982</t>
  </si>
  <si>
    <t>YBX2</t>
  </si>
  <si>
    <t>ILMN_1726327</t>
  </si>
  <si>
    <t>NM_001008218</t>
  </si>
  <si>
    <t>AMY1B</t>
  </si>
  <si>
    <t>ILMN_1715616</t>
  </si>
  <si>
    <t>NM_203467</t>
  </si>
  <si>
    <t>PPIL5</t>
  </si>
  <si>
    <t>ILMN_1725043</t>
  </si>
  <si>
    <t>NM_001012969</t>
  </si>
  <si>
    <t>ADAL</t>
  </si>
  <si>
    <t>ILMN_2179652</t>
  </si>
  <si>
    <t>NM_013237</t>
  </si>
  <si>
    <t>PRELID1</t>
  </si>
  <si>
    <t>ILMN_1806037</t>
  </si>
  <si>
    <t>NM_003258</t>
  </si>
  <si>
    <t>TK1</t>
  </si>
  <si>
    <t>ILMN_1668012</t>
  </si>
  <si>
    <t>NM_014251</t>
  </si>
  <si>
    <t>SLC25A13</t>
  </si>
  <si>
    <t>ILMN_2363668</t>
  </si>
  <si>
    <t>NM_001039673</t>
  </si>
  <si>
    <t>YIF1B</t>
  </si>
  <si>
    <t>ILMN_1773119</t>
  </si>
  <si>
    <t>NM_001761</t>
  </si>
  <si>
    <t>CCNF</t>
  </si>
  <si>
    <t>ILMN_1679438</t>
  </si>
  <si>
    <t>NM_024629</t>
  </si>
  <si>
    <t>MLF1IP</t>
  </si>
  <si>
    <t>ILMN_1695731</t>
  </si>
  <si>
    <t>NM_001070</t>
  </si>
  <si>
    <t>TUBG1</t>
  </si>
  <si>
    <t>ILMN_1712452</t>
  </si>
  <si>
    <t>NM_016195</t>
  </si>
  <si>
    <t>KIF20B</t>
  </si>
  <si>
    <t>ILMN_1686235</t>
  </si>
  <si>
    <t>NM_198066</t>
  </si>
  <si>
    <t>GNPNAT1</t>
  </si>
  <si>
    <t>ILMN_1801928</t>
  </si>
  <si>
    <t>NM_003406</t>
  </si>
  <si>
    <t>YWHAZ</t>
  </si>
  <si>
    <t>ILMN_1777881</t>
  </si>
  <si>
    <t>NM_012171</t>
  </si>
  <si>
    <t>TSPAN17</t>
  </si>
  <si>
    <t>ILMN_1677768</t>
  </si>
  <si>
    <t>NM_000941</t>
  </si>
  <si>
    <t>POR</t>
  </si>
  <si>
    <t>ILMN_1722127</t>
  </si>
  <si>
    <t>NM_012415</t>
  </si>
  <si>
    <t>RAD54B</t>
  </si>
  <si>
    <t>ILMN_2124386</t>
  </si>
  <si>
    <t>NM_004761</t>
  </si>
  <si>
    <t>RGL2</t>
  </si>
  <si>
    <t>ILMN_3249807</t>
  </si>
  <si>
    <t>NM_182620</t>
  </si>
  <si>
    <t>SKA2</t>
  </si>
  <si>
    <t>ILMN_1797154</t>
  </si>
  <si>
    <t>ILMN_1806040</t>
  </si>
  <si>
    <t>NM_001071</t>
  </si>
  <si>
    <t>ILMN_1711904</t>
  </si>
  <si>
    <t>NM_031300</t>
  </si>
  <si>
    <t>MXD3</t>
  </si>
  <si>
    <t>ILMN_1674231</t>
  </si>
  <si>
    <t>NM_005441</t>
  </si>
  <si>
    <t>CHAF1B</t>
  </si>
  <si>
    <t>ILMN_1681304</t>
  </si>
  <si>
    <t>NM_175854</t>
  </si>
  <si>
    <t>PAN3</t>
  </si>
  <si>
    <t>ILMN_1792672</t>
  </si>
  <si>
    <t>NM_004805</t>
  </si>
  <si>
    <t>POLR2D</t>
  </si>
  <si>
    <t>ILMN_1782633</t>
  </si>
  <si>
    <t>NM_001031827</t>
  </si>
  <si>
    <t>BOLA2</t>
  </si>
  <si>
    <t>ILMN_1724407</t>
  </si>
  <si>
    <t>NM_006342</t>
  </si>
  <si>
    <t>TACC3</t>
  </si>
  <si>
    <t>ILMN_1710268</t>
  </si>
  <si>
    <t>NM_024697</t>
  </si>
  <si>
    <t>ZNF385D</t>
  </si>
  <si>
    <t>ILMN_1716507</t>
  </si>
  <si>
    <t>NM_012156</t>
  </si>
  <si>
    <t>EPB41L1</t>
  </si>
  <si>
    <t>ILMN_1723874</t>
  </si>
  <si>
    <t>NM_032476</t>
  </si>
  <si>
    <t>MRPS6</t>
  </si>
  <si>
    <t>ILMN_1673673</t>
  </si>
  <si>
    <t>NM_018492</t>
  </si>
  <si>
    <t>ILMN_1805765</t>
  </si>
  <si>
    <t>NM_153610</t>
  </si>
  <si>
    <t>CMYA5</t>
  </si>
  <si>
    <t>ILMN_1719286</t>
  </si>
  <si>
    <t>NM_000308</t>
  </si>
  <si>
    <t>ILMN_1737604</t>
  </si>
  <si>
    <t>NM_018291</t>
  </si>
  <si>
    <t>FLJ10986</t>
  </si>
  <si>
    <t>ILMN_1759084</t>
  </si>
  <si>
    <t>NM_017864</t>
  </si>
  <si>
    <t>INTS8</t>
  </si>
  <si>
    <t>ILMN_1785756</t>
  </si>
  <si>
    <t>XM_001129173</t>
  </si>
  <si>
    <t>LOC731314</t>
  </si>
  <si>
    <t>ILMN_1718633</t>
  </si>
  <si>
    <t>NM_182492</t>
  </si>
  <si>
    <t>LRP5L</t>
  </si>
  <si>
    <t>ILMN_1720794</t>
  </si>
  <si>
    <t>NR_000009</t>
  </si>
  <si>
    <t>SNORD4B</t>
  </si>
  <si>
    <t>ILMN_1680618</t>
  </si>
  <si>
    <t>NM_002467</t>
  </si>
  <si>
    <t>MYC</t>
  </si>
  <si>
    <t>ILMN_1682717</t>
  </si>
  <si>
    <t>NM_003897</t>
  </si>
  <si>
    <t>IER3</t>
  </si>
  <si>
    <t>ILMN_3248941</t>
  </si>
  <si>
    <t>NM_001033564</t>
  </si>
  <si>
    <t>C6orf225</t>
  </si>
  <si>
    <t>RankingByPval</t>
  </si>
  <si>
    <t>ILMN_1701173</t>
  </si>
  <si>
    <t>NM_004823</t>
  </si>
  <si>
    <t>KCNK6</t>
  </si>
  <si>
    <t>ILMN_1799667</t>
  </si>
  <si>
    <t>NM_012310</t>
  </si>
  <si>
    <t>KIF4A</t>
  </si>
  <si>
    <t>ILMN_2160929</t>
  </si>
  <si>
    <t>NM_004111</t>
  </si>
  <si>
    <t>FEN1</t>
  </si>
  <si>
    <t>ILMN_1801257</t>
  </si>
  <si>
    <t>NM_001042426</t>
  </si>
  <si>
    <t>CENPA</t>
  </si>
  <si>
    <t>ILMN_1796923</t>
  </si>
  <si>
    <t>NM_030941</t>
  </si>
  <si>
    <t>LOC81691</t>
  </si>
  <si>
    <t>ILMN_2285996</t>
  </si>
  <si>
    <t>NM_014736</t>
  </si>
  <si>
    <t>KIAA0101</t>
  </si>
  <si>
    <t>ILMN_1723123</t>
  </si>
  <si>
    <t>NM_022965</t>
  </si>
  <si>
    <t>FGFR3</t>
  </si>
  <si>
    <t>ILMN_1659189</t>
  </si>
  <si>
    <t>NM_032310</t>
  </si>
  <si>
    <t>C9orf89</t>
  </si>
  <si>
    <t>ILMN_1801313</t>
  </si>
  <si>
    <t>NM_005067</t>
  </si>
  <si>
    <t>SIAH2</t>
  </si>
  <si>
    <t>ILMN_1777342</t>
  </si>
  <si>
    <t>NM_020820</t>
  </si>
  <si>
    <t>PREX1</t>
  </si>
  <si>
    <t>ILMN_1722489</t>
  </si>
  <si>
    <t>NM_003225</t>
  </si>
  <si>
    <t>TFF1</t>
  </si>
  <si>
    <t>ILMN_1711208</t>
  </si>
  <si>
    <t>NM_001408</t>
  </si>
  <si>
    <t>CELSR2</t>
  </si>
  <si>
    <t>ILMN_2334359</t>
  </si>
  <si>
    <t>NM_005264</t>
  </si>
  <si>
    <t>GFRA1</t>
  </si>
  <si>
    <t>ILMN_2120555</t>
  </si>
  <si>
    <t>NM_021116</t>
  </si>
  <si>
    <t>ADCY1</t>
  </si>
  <si>
    <t>ILMN_1752927</t>
  </si>
  <si>
    <t>NM_020940</t>
  </si>
  <si>
    <t>KIAA1600</t>
  </si>
  <si>
    <t>ILMN_1754272</t>
  </si>
  <si>
    <t>NM_022770</t>
  </si>
  <si>
    <t>GINS3</t>
  </si>
  <si>
    <t>ILMN_1680925</t>
  </si>
  <si>
    <t>NM_004252</t>
  </si>
  <si>
    <t>SLC9A3R1</t>
  </si>
  <si>
    <t>ILMN_1725260</t>
  </si>
  <si>
    <t>NM_022809</t>
  </si>
  <si>
    <t>CDC25C</t>
  </si>
  <si>
    <t>ILMN_1667670</t>
  </si>
  <si>
    <t>NM_014252</t>
  </si>
  <si>
    <t>SLC25A15</t>
  </si>
  <si>
    <t>ILMN_1795976</t>
  </si>
  <si>
    <t>NM_178858</t>
  </si>
  <si>
    <t>SFXN2</t>
  </si>
  <si>
    <t>NM_006408</t>
  </si>
  <si>
    <t>AGR2</t>
  </si>
  <si>
    <t>ILMN_1790100</t>
  </si>
  <si>
    <t>NM_145018</t>
  </si>
  <si>
    <t>C11orf82</t>
  </si>
  <si>
    <t>ILMN_1694126</t>
  </si>
  <si>
    <t>NM_194313</t>
  </si>
  <si>
    <t>KIF24</t>
  </si>
  <si>
    <t>ILMN_1711894</t>
  </si>
  <si>
    <t>NM_005375</t>
  </si>
  <si>
    <t>MYB</t>
  </si>
  <si>
    <t>ILMN_1799150</t>
  </si>
  <si>
    <t>NM_005167</t>
  </si>
  <si>
    <t>PPM1J</t>
  </si>
  <si>
    <t>ILMN_3248773</t>
  </si>
  <si>
    <t>NR_003697</t>
  </si>
  <si>
    <t>C7orf40</t>
  </si>
  <si>
    <t>ILMN_1798172</t>
  </si>
  <si>
    <t>NM_024658</t>
  </si>
  <si>
    <t>IPO4</t>
  </si>
  <si>
    <t>ILMN_1709257</t>
  </si>
  <si>
    <t>NM_018962</t>
  </si>
  <si>
    <t>DSCR6</t>
  </si>
  <si>
    <t>ILMN_1774336</t>
  </si>
  <si>
    <t>NM_002692</t>
  </si>
  <si>
    <t>POLE2</t>
  </si>
  <si>
    <t>ILMN_2310814</t>
  </si>
  <si>
    <t>NM_016841</t>
  </si>
  <si>
    <t>MAPT</t>
  </si>
  <si>
    <t>ILMN_1721170</t>
  </si>
  <si>
    <t>NM_014668</t>
  </si>
  <si>
    <t>GREB1</t>
  </si>
  <si>
    <t>ILMN_1766658</t>
  </si>
  <si>
    <t>NM_182687</t>
  </si>
  <si>
    <t>PKMYT1</t>
  </si>
  <si>
    <t>ILMN_1796074</t>
  </si>
  <si>
    <t>NM_001012716</t>
  </si>
  <si>
    <t>C18orf56</t>
  </si>
  <si>
    <t>ILMN_1651237</t>
  </si>
  <si>
    <t>NM_030928</t>
  </si>
  <si>
    <t>CDT1</t>
  </si>
  <si>
    <t>ILMN_1788099</t>
  </si>
  <si>
    <t>NM_012321</t>
  </si>
  <si>
    <t>LSM4</t>
  </si>
  <si>
    <t>ILMN_2374633</t>
  </si>
  <si>
    <t>NR_003105</t>
  </si>
  <si>
    <t>ZWILCH</t>
  </si>
  <si>
    <t>ILMN_1671257</t>
  </si>
  <si>
    <t>NM_001363</t>
  </si>
  <si>
    <t>DKC1</t>
  </si>
  <si>
    <t>ILMN_2189842</t>
  </si>
  <si>
    <t>NR_002327</t>
  </si>
  <si>
    <t>SNORA10</t>
  </si>
  <si>
    <t>ILMN_3241046</t>
  </si>
  <si>
    <t>NM_001080416</t>
  </si>
  <si>
    <t>MYBL1</t>
  </si>
  <si>
    <t>ILMN_1781943</t>
  </si>
  <si>
    <t>NM_030919</t>
  </si>
  <si>
    <t>FAM83D</t>
  </si>
  <si>
    <t>ILMN_1736816</t>
  </si>
  <si>
    <t>NM_145061</t>
  </si>
  <si>
    <t>C13orf3</t>
  </si>
  <si>
    <t>ILMN_1778523</t>
  </si>
  <si>
    <t>NM_001206</t>
  </si>
  <si>
    <t>KLF9</t>
  </si>
  <si>
    <t>ILMN_1694268</t>
  </si>
  <si>
    <t>NM_018645</t>
  </si>
  <si>
    <t>HES6</t>
  </si>
  <si>
    <t>ILMN_3305304</t>
  </si>
  <si>
    <t>NM_001127218</t>
  </si>
  <si>
    <t>POLD2</t>
  </si>
  <si>
    <t>ILMN_1739374</t>
  </si>
  <si>
    <t>NM_024522</t>
  </si>
  <si>
    <t>NKAIN1</t>
  </si>
  <si>
    <t>ILMN_2363621</t>
  </si>
  <si>
    <t>NM_203291</t>
  </si>
  <si>
    <t>RBBP8</t>
  </si>
  <si>
    <t>ILMN_2191192</t>
  </si>
  <si>
    <t>NR_001278</t>
  </si>
  <si>
    <t>CYP2B7P1</t>
  </si>
  <si>
    <t>ILMN_1874530</t>
  </si>
  <si>
    <t>NM_001042517</t>
  </si>
  <si>
    <t>DIAPH3</t>
  </si>
  <si>
    <t>ILMN_2215640</t>
  </si>
  <si>
    <t>NM_080386</t>
  </si>
  <si>
    <t>TUBA3D</t>
  </si>
  <si>
    <t>ILMN_1659206</t>
  </si>
  <si>
    <t>NM_000964</t>
  </si>
  <si>
    <t>RARA</t>
  </si>
  <si>
    <t>ILMN_1764082</t>
  </si>
  <si>
    <t>NM_001080480</t>
  </si>
  <si>
    <t>MBOAT1</t>
  </si>
  <si>
    <t>ILMN_1746252</t>
  </si>
  <si>
    <t>XR_018614</t>
  </si>
  <si>
    <t>LOC391811</t>
  </si>
  <si>
    <t>ILMN_1711005</t>
  </si>
  <si>
    <t>NM_001789</t>
  </si>
  <si>
    <t>CDC25A</t>
  </si>
  <si>
    <t>ILMN_1802819</t>
  </si>
  <si>
    <t>NM_017779</t>
  </si>
  <si>
    <t>DEPDC1</t>
  </si>
  <si>
    <t>ILMN_1728972</t>
  </si>
  <si>
    <t>NM_019013</t>
  </si>
  <si>
    <t>FAM64A</t>
  </si>
  <si>
    <t>ILMN_1708341</t>
  </si>
  <si>
    <t>NM_002614</t>
  </si>
  <si>
    <t>PDZK1</t>
  </si>
  <si>
    <t>ILMN_3236713</t>
  </si>
  <si>
    <t>NR_003098</t>
  </si>
  <si>
    <t>SNHG1</t>
  </si>
  <si>
    <t>ILMN_1767523</t>
  </si>
  <si>
    <t>NM_018725</t>
  </si>
  <si>
    <t>IL17RB</t>
  </si>
  <si>
    <t>ILMN_1809590</t>
  </si>
  <si>
    <t>NM_016095</t>
  </si>
  <si>
    <t>GINS2</t>
  </si>
  <si>
    <t>ILMN_1801118</t>
  </si>
  <si>
    <t>NM_024571</t>
  </si>
  <si>
    <t>C16orf33</t>
  </si>
  <si>
    <t>ILMN_1798210</t>
  </si>
  <si>
    <t>NM_203394</t>
  </si>
  <si>
    <t>E2F7</t>
  </si>
  <si>
    <t>ILMN_1693410</t>
  </si>
  <si>
    <t>XM_941876</t>
  </si>
  <si>
    <t>BRI3BP</t>
  </si>
  <si>
    <t>ILMN_2125763</t>
  </si>
  <si>
    <t>NM_015896</t>
  </si>
  <si>
    <t>ZMYND10</t>
  </si>
  <si>
    <t>ILMN_1788421</t>
  </si>
  <si>
    <t>NM_022358</t>
  </si>
  <si>
    <t>KCNK15</t>
  </si>
  <si>
    <t>ILMN_2106902</t>
  </si>
  <si>
    <t>NM_005197</t>
  </si>
  <si>
    <t>CHES1</t>
  </si>
  <si>
    <t>ILMN_1716843</t>
  </si>
  <si>
    <t>NM_017770</t>
  </si>
  <si>
    <t>ELOVL2</t>
  </si>
  <si>
    <t>ILMN_1803691</t>
  </si>
  <si>
    <t>NM_057091</t>
  </si>
  <si>
    <t>ARTN</t>
  </si>
  <si>
    <t>ILMN_1671933</t>
  </si>
  <si>
    <t>NM_015127</t>
  </si>
  <si>
    <t>CLCC1</t>
  </si>
  <si>
    <t>ILMN_1782045</t>
  </si>
  <si>
    <t>NM_002014</t>
  </si>
  <si>
    <t>FKBP4</t>
  </si>
  <si>
    <t>ILMN_1708369</t>
  </si>
  <si>
    <t>NM_021235</t>
  </si>
  <si>
    <t>EPS15L1</t>
  </si>
  <si>
    <t>ILMN_1771224</t>
  </si>
  <si>
    <t>NM_145060</t>
  </si>
  <si>
    <t>SKA1</t>
  </si>
  <si>
    <t>ILMN_3200384</t>
  </si>
  <si>
    <t>XR_016299</t>
  </si>
  <si>
    <t>LOC441013</t>
  </si>
  <si>
    <t>ILMN_1675656</t>
  </si>
  <si>
    <t>NM_003621</t>
  </si>
  <si>
    <t>PPFIBP2</t>
  </si>
  <si>
    <t>ILMN_1801441</t>
  </si>
  <si>
    <t>NM_144629</t>
  </si>
  <si>
    <t>RFTN2</t>
  </si>
  <si>
    <t>ILMN_2366703</t>
  </si>
  <si>
    <t>NM_170709</t>
  </si>
  <si>
    <t>SGK3</t>
  </si>
  <si>
    <t>ILMN_1761762</t>
  </si>
  <si>
    <t>NM_153344</t>
  </si>
  <si>
    <t>C6orf141</t>
  </si>
  <si>
    <t>ILMN_1709484</t>
  </si>
  <si>
    <t>NM_000057</t>
  </si>
  <si>
    <t>BLM</t>
  </si>
  <si>
    <t>ILMN_1717052</t>
  </si>
  <si>
    <t>NM_006645</t>
  </si>
  <si>
    <t>STARD10</t>
  </si>
  <si>
    <t>ILMN_2340259</t>
  </si>
  <si>
    <t>NM_002600</t>
  </si>
  <si>
    <t>PDE4B</t>
  </si>
  <si>
    <t>ILMN_1815169</t>
  </si>
  <si>
    <t>NM_006739</t>
  </si>
  <si>
    <t>MCM5</t>
  </si>
  <si>
    <t>ILMN_1654287</t>
  </si>
  <si>
    <t>NM_001116</t>
  </si>
  <si>
    <t>ADCY9</t>
  </si>
  <si>
    <t>ILMN_1659888</t>
  </si>
  <si>
    <t>NM_138689</t>
  </si>
  <si>
    <t>PPP1R14B</t>
  </si>
  <si>
    <t>ILMN_3265237</t>
  </si>
  <si>
    <t>XR_040497</t>
  </si>
  <si>
    <t>FLJ44342</t>
  </si>
  <si>
    <t>ILMN_1674243</t>
  </si>
  <si>
    <t>NM_003234</t>
  </si>
  <si>
    <t>TFRC</t>
  </si>
  <si>
    <t>ILMN_1737195</t>
  </si>
  <si>
    <t>NM_022145</t>
  </si>
  <si>
    <t>CENPK</t>
  </si>
  <si>
    <t>ILMN_1801307</t>
  </si>
  <si>
    <t>NM_003810</t>
  </si>
  <si>
    <t>TNFSF10</t>
  </si>
  <si>
    <t>ILMN_3239629</t>
  </si>
  <si>
    <t>XR_015990</t>
  </si>
  <si>
    <t>LOC729679</t>
  </si>
  <si>
    <t>ILMN_1738093</t>
  </si>
  <si>
    <t>NM_032814</t>
  </si>
  <si>
    <t>TMEM118</t>
  </si>
  <si>
    <t>ILMN_3241262</t>
  </si>
  <si>
    <t>NM_001114734</t>
  </si>
  <si>
    <t>PABPC4L</t>
  </si>
  <si>
    <t>ILMN_1689456</t>
  </si>
  <si>
    <t>NM_015642</t>
  </si>
  <si>
    <t>ZBTB20</t>
  </si>
  <si>
    <t>ILMN_1811014</t>
  </si>
  <si>
    <t>NM_000926</t>
  </si>
  <si>
    <t>PGR</t>
  </si>
  <si>
    <t>ILMN_2135798</t>
  </si>
  <si>
    <t>NM_176880</t>
  </si>
  <si>
    <t>NR2C2AP</t>
  </si>
  <si>
    <t>ILMN_2355665</t>
  </si>
  <si>
    <t>NM_016498</t>
  </si>
  <si>
    <t>MTP18</t>
  </si>
  <si>
    <t>ILMN_2374425</t>
  </si>
  <si>
    <t>NM_001238</t>
  </si>
  <si>
    <t>CCNE1</t>
  </si>
  <si>
    <t>ILMN_1660793</t>
  </si>
  <si>
    <t>NM_152341</t>
  </si>
  <si>
    <t>PAQR4</t>
  </si>
  <si>
    <t>ILMN_1694177</t>
  </si>
  <si>
    <t>NM_182649</t>
  </si>
  <si>
    <t>PCNA</t>
  </si>
  <si>
    <t>ILMN_3231638</t>
  </si>
  <si>
    <t>FAM160B1</t>
  </si>
  <si>
    <t>BRCA1</t>
  </si>
  <si>
    <t>ILMN_1701243</t>
  </si>
  <si>
    <t>NM_021830</t>
  </si>
  <si>
    <t>C10orf2</t>
  </si>
  <si>
    <t>ILMN_1775008</t>
  </si>
  <si>
    <t>NM_014865</t>
  </si>
  <si>
    <t>NCAPD2</t>
  </si>
  <si>
    <t>ILMN_3228595</t>
  </si>
  <si>
    <t>XR_016076</t>
  </si>
  <si>
    <t>LOC729768</t>
  </si>
  <si>
    <t>ILMN_1696713</t>
  </si>
  <si>
    <t>NM_002689</t>
  </si>
  <si>
    <t>POLA2</t>
  </si>
  <si>
    <t>ILMN_1709044</t>
  </si>
  <si>
    <t>NM_021809</t>
  </si>
  <si>
    <t>TGIF2</t>
  </si>
  <si>
    <t>ILMN_3248975</t>
  </si>
  <si>
    <t>NM_002720</t>
  </si>
  <si>
    <t>PPP4C</t>
  </si>
  <si>
    <t>ILMN_1707858</t>
  </si>
  <si>
    <t>NM_002106</t>
  </si>
  <si>
    <t>H2AFZ</t>
  </si>
  <si>
    <t>ILMN_1812926</t>
  </si>
  <si>
    <t>NM_058172</t>
  </si>
  <si>
    <t>ANTXR2</t>
  </si>
  <si>
    <t>ILMN_1682792</t>
  </si>
  <si>
    <t>NM_004053</t>
  </si>
  <si>
    <t>BYSL</t>
  </si>
  <si>
    <t>ILMN_1759184</t>
  </si>
  <si>
    <t>NM_199250</t>
  </si>
  <si>
    <t>C19orf48</t>
  </si>
  <si>
    <t>ILMN_1691237</t>
  </si>
  <si>
    <t>NM_006366</t>
  </si>
  <si>
    <t>CAP2</t>
  </si>
  <si>
    <t>ILMN_3211132</t>
  </si>
  <si>
    <t>XR_017590</t>
  </si>
  <si>
    <t>LOC645173</t>
  </si>
  <si>
    <t>ILMN_1683859</t>
  </si>
  <si>
    <t>NM_003045</t>
  </si>
  <si>
    <t>SLC7A1</t>
  </si>
  <si>
    <t>ILMN_1791123</t>
  </si>
  <si>
    <t>NM_005656</t>
  </si>
  <si>
    <t>TMPRSS2</t>
  </si>
  <si>
    <t>ILMN_1772910</t>
  </si>
  <si>
    <t>NM_002048</t>
  </si>
  <si>
    <t>GAS1</t>
  </si>
  <si>
    <t>ILMN_1784467</t>
  </si>
  <si>
    <t>NM_024923</t>
  </si>
  <si>
    <t>NUP210</t>
  </si>
  <si>
    <t>ILMN_1685703</t>
  </si>
  <si>
    <t>NM_003500</t>
  </si>
  <si>
    <t>ACOX2</t>
  </si>
  <si>
    <t>ILMN_1684690</t>
  </si>
  <si>
    <t>NM_024827</t>
  </si>
  <si>
    <t>HDAC11</t>
  </si>
  <si>
    <t>ILMN_3199916</t>
  </si>
  <si>
    <t>XR_038930</t>
  </si>
  <si>
    <t>LOC100130980</t>
  </si>
  <si>
    <t>ILMN_3232696</t>
  </si>
  <si>
    <t>XR_042352</t>
  </si>
  <si>
    <t>LOC729816</t>
  </si>
  <si>
    <t>ILMN_1654212</t>
  </si>
  <si>
    <t>NM_173660</t>
  </si>
  <si>
    <t>DOK7</t>
  </si>
  <si>
    <t>ILMN_1704055</t>
  </si>
  <si>
    <t>NM_016391</t>
  </si>
  <si>
    <t>HSPC111</t>
  </si>
  <si>
    <t>ILMN_1805228</t>
  </si>
  <si>
    <t>NM_052972</t>
  </si>
  <si>
    <t>LRG1</t>
  </si>
  <si>
    <t>ILMN_1764709</t>
  </si>
  <si>
    <t>NM_005461</t>
  </si>
  <si>
    <t>MAFB</t>
  </si>
  <si>
    <t>ILMN_1710962</t>
  </si>
  <si>
    <t>NM_014573</t>
  </si>
  <si>
    <t>TMEM97</t>
  </si>
  <si>
    <t>ILMN_1697548</t>
  </si>
  <si>
    <t>NM_012302</t>
  </si>
  <si>
    <t>LPHN2</t>
  </si>
  <si>
    <t>ILMN_1780769</t>
  </si>
  <si>
    <t>NM_006088</t>
  </si>
  <si>
    <t>TUBB2C</t>
  </si>
  <si>
    <t>ILMN_2145396</t>
  </si>
  <si>
    <t>NM_012067</t>
  </si>
  <si>
    <t>AKR7A3</t>
  </si>
  <si>
    <t>ILMN_2049303</t>
  </si>
  <si>
    <t>NM_001919</t>
  </si>
  <si>
    <t>DCI</t>
  </si>
  <si>
    <t>ILMN_1744023</t>
  </si>
  <si>
    <t>XM_927732</t>
  </si>
  <si>
    <t>MGC18216</t>
  </si>
  <si>
    <t>ILMN_1688749</t>
  </si>
  <si>
    <t>XR_017634</t>
  </si>
  <si>
    <t>LOC400963</t>
  </si>
  <si>
    <t>ILMN_1706149</t>
  </si>
  <si>
    <t>NM_032346</t>
  </si>
  <si>
    <t>PDCD2L</t>
  </si>
  <si>
    <t>ILMN_1689088</t>
  </si>
  <si>
    <t>NM_130386</t>
  </si>
  <si>
    <t>COLEC12</t>
  </si>
  <si>
    <t>ILMN_3243598</t>
  </si>
  <si>
    <t>NR_003377</t>
  </si>
  <si>
    <t>PDZK1P1</t>
  </si>
  <si>
    <t>ILMN_1664630</t>
  </si>
  <si>
    <t>NM_001274</t>
  </si>
  <si>
    <t>CHEK1</t>
  </si>
  <si>
    <t>ILMN_1683475</t>
  </si>
  <si>
    <t>NM_006114</t>
  </si>
  <si>
    <t>TOMM40</t>
  </si>
  <si>
    <t>ILMN_1811387</t>
  </si>
  <si>
    <t>NM_003226</t>
  </si>
  <si>
    <t>TFF3</t>
  </si>
  <si>
    <t>ILMN_1656145</t>
  </si>
  <si>
    <t>NM_002079</t>
  </si>
  <si>
    <t>GOT1</t>
  </si>
  <si>
    <t>ILMN_3274601</t>
  </si>
  <si>
    <t>XR_016832</t>
  </si>
  <si>
    <t>LOC343184</t>
  </si>
  <si>
    <t>ILMN_1797307</t>
  </si>
  <si>
    <t>NM_001211</t>
  </si>
  <si>
    <t>BUB1B</t>
  </si>
  <si>
    <t>ILMN_2103685</t>
  </si>
  <si>
    <t>NM_018369</t>
  </si>
  <si>
    <t>DEPDC1B</t>
  </si>
  <si>
    <t>ILMN_1814281</t>
  </si>
  <si>
    <t>NM_020675</t>
  </si>
  <si>
    <t>SPC25</t>
  </si>
  <si>
    <t>ILMN_1681526</t>
  </si>
  <si>
    <t>NM_000343</t>
  </si>
  <si>
    <t>SLC5A1</t>
  </si>
  <si>
    <t>ILMN_1654398</t>
  </si>
  <si>
    <t>NM_015149</t>
  </si>
  <si>
    <t>RGL1</t>
  </si>
  <si>
    <t>ILMN_2200331</t>
  </si>
  <si>
    <t>NM_002105</t>
  </si>
  <si>
    <t>H2AFX</t>
  </si>
  <si>
    <t>ILMN_1733035</t>
  </si>
  <si>
    <t>NM_001085365</t>
  </si>
  <si>
    <t>FAM128A</t>
  </si>
  <si>
    <t>CSE1L</t>
  </si>
  <si>
    <t>ILMN_1652826</t>
  </si>
  <si>
    <t>NM_005824</t>
  </si>
  <si>
    <t>LRRC17</t>
  </si>
  <si>
    <t>ILMN_1665311</t>
  </si>
  <si>
    <t>NM_001007532</t>
  </si>
  <si>
    <t>STH</t>
  </si>
  <si>
    <t>ILMN_1741133</t>
  </si>
  <si>
    <t>NM_000269</t>
  </si>
  <si>
    <t>NME1</t>
  </si>
  <si>
    <t>ILMN_1760490</t>
  </si>
  <si>
    <t>NM_001105</t>
  </si>
  <si>
    <t>ACVR1</t>
  </si>
  <si>
    <t>ILMN_1773760</t>
  </si>
  <si>
    <t>NM_006452</t>
  </si>
  <si>
    <t>PAICS</t>
  </si>
  <si>
    <t>ILMN_1787280</t>
  </si>
  <si>
    <t>NM_024037</t>
  </si>
  <si>
    <t>C1orf135</t>
  </si>
  <si>
    <t>ILMN_2098446</t>
  </si>
  <si>
    <t>NM_021127</t>
  </si>
  <si>
    <t>PMAIP1</t>
  </si>
  <si>
    <t>ILMN_1746031</t>
  </si>
  <si>
    <t>NM_182970</t>
  </si>
  <si>
    <t>RIMS4</t>
  </si>
  <si>
    <t>ILMN_2074258</t>
  </si>
  <si>
    <t>NM_000465</t>
  </si>
  <si>
    <t>BARD1</t>
  </si>
  <si>
    <t>ILMN_1777564</t>
  </si>
  <si>
    <t>NM_002358</t>
  </si>
  <si>
    <t>MAD2L1</t>
  </si>
  <si>
    <t>ILMN_1716925</t>
  </si>
  <si>
    <t>NM_152597</t>
  </si>
  <si>
    <t>FSIP1</t>
  </si>
  <si>
    <t>ILMN_1771593</t>
  </si>
  <si>
    <t>NM_001033</t>
  </si>
  <si>
    <t>RRM1</t>
  </si>
  <si>
    <t>ILMN_1698185</t>
  </si>
  <si>
    <t>NM_145294</t>
  </si>
  <si>
    <t>WDR90</t>
  </si>
  <si>
    <t>ILMN_1653501</t>
  </si>
  <si>
    <t>NM_001005914</t>
  </si>
  <si>
    <t>SEMA3B</t>
  </si>
  <si>
    <t>ILMN_3282768</t>
  </si>
  <si>
    <t>XR_018556</t>
  </si>
  <si>
    <t>LOC644879</t>
  </si>
  <si>
    <t>ILMN_1758523</t>
  </si>
  <si>
    <t>NM_001089</t>
  </si>
  <si>
    <t>ABCA3</t>
  </si>
  <si>
    <t>ILMN_1677885</t>
  </si>
  <si>
    <t>NM_002022</t>
  </si>
  <si>
    <t>FMO4</t>
  </si>
  <si>
    <t>NM_170694</t>
  </si>
  <si>
    <t>SERHL</t>
  </si>
  <si>
    <t>ILMN_1756705</t>
  </si>
  <si>
    <t>NM_022092</t>
  </si>
  <si>
    <t>CHTF18</t>
  </si>
  <si>
    <t>ILMN_1776674</t>
  </si>
  <si>
    <t>NM_013299</t>
  </si>
  <si>
    <t>SAC3D1</t>
  </si>
  <si>
    <t>ILMN_3205656</t>
  </si>
  <si>
    <t>XR_016557</t>
  </si>
  <si>
    <t>LOC391075</t>
  </si>
  <si>
    <t>ILMN_3251383</t>
  </si>
  <si>
    <t>NM_207310</t>
  </si>
  <si>
    <t>CCDC74B</t>
  </si>
  <si>
    <t>ILMN_1695745</t>
  </si>
  <si>
    <t>NM_032890</t>
  </si>
  <si>
    <t>DISP1</t>
  </si>
  <si>
    <t>ILMN_1684211</t>
  </si>
  <si>
    <t>NM_012429</t>
  </si>
  <si>
    <t>SEC14L2</t>
  </si>
  <si>
    <t>ILMN_2147435</t>
  </si>
  <si>
    <t>NM_002372</t>
  </si>
  <si>
    <t>MAN2A1</t>
  </si>
  <si>
    <t>ILMN_3236821</t>
  </si>
  <si>
    <t>NR_024392</t>
  </si>
  <si>
    <t>HSPBL2</t>
  </si>
  <si>
    <t>ILMN_3234884</t>
  </si>
  <si>
    <t>NM_007317</t>
  </si>
  <si>
    <t>KIF22</t>
  </si>
  <si>
    <t>ILMN_1736054</t>
  </si>
  <si>
    <t>NM_006713</t>
  </si>
  <si>
    <t>SUB1</t>
  </si>
  <si>
    <t>ILMN_1769810</t>
  </si>
  <si>
    <t>NM_006407</t>
  </si>
  <si>
    <t>ARL6IP5</t>
  </si>
  <si>
    <t>ILMN_1722953</t>
  </si>
  <si>
    <t>NM_017944</t>
  </si>
  <si>
    <t>USP47</t>
  </si>
  <si>
    <t>ILMN_1684045</t>
  </si>
  <si>
    <t>NM_145701</t>
  </si>
  <si>
    <t>CDCA4</t>
  </si>
  <si>
    <t>ILMN_1760201</t>
  </si>
  <si>
    <t>NM_001379</t>
  </si>
  <si>
    <t>DNMT1</t>
  </si>
  <si>
    <t>ILMN_2355738</t>
  </si>
  <si>
    <t>NM_001040694</t>
  </si>
  <si>
    <t>INCENP</t>
  </si>
  <si>
    <t>ILMN_1738207</t>
  </si>
  <si>
    <t>NM_145071</t>
  </si>
  <si>
    <t>CISH</t>
  </si>
  <si>
    <t>ILMN_1656801</t>
  </si>
  <si>
    <t>XM_942602</t>
  </si>
  <si>
    <t>LOC651272</t>
  </si>
  <si>
    <t>ILMN_1718565</t>
  </si>
  <si>
    <t>NM_000076</t>
  </si>
  <si>
    <t>CDKN1C</t>
  </si>
  <si>
    <t>ILMN_1719256</t>
  </si>
  <si>
    <t>NM_001826</t>
  </si>
  <si>
    <t>CKS1B</t>
  </si>
  <si>
    <t>ILMN_1659364</t>
  </si>
  <si>
    <t>NM_007370</t>
  </si>
  <si>
    <t>RFC5</t>
  </si>
  <si>
    <t>ILMN_1664511</t>
  </si>
  <si>
    <t>NM_006101</t>
  </si>
  <si>
    <t>NDC80</t>
  </si>
  <si>
    <t>ILMN_1706779</t>
  </si>
  <si>
    <t>NM_000234</t>
  </si>
  <si>
    <t>LIG1</t>
  </si>
  <si>
    <t>ILMN_1710668</t>
  </si>
  <si>
    <t>NM_012318</t>
  </si>
  <si>
    <t>LETM1</t>
  </si>
  <si>
    <t>ILMN_1681221</t>
  </si>
  <si>
    <t>NM_032818</t>
  </si>
  <si>
    <t>C9orf100</t>
  </si>
  <si>
    <t>ILMN_3243142</t>
  </si>
  <si>
    <t>NM_003884</t>
  </si>
  <si>
    <t>KAT2B</t>
  </si>
  <si>
    <t>ILMN_1739345</t>
  </si>
  <si>
    <t>NM_024099</t>
  </si>
  <si>
    <t>C11orf48</t>
  </si>
  <si>
    <t>ILMN_2043816</t>
  </si>
  <si>
    <t>NM_030978</t>
  </si>
  <si>
    <t>ARPC5L</t>
  </si>
  <si>
    <t>ILMN_1690523</t>
  </si>
  <si>
    <t>NM_018239</t>
  </si>
  <si>
    <t>LRRC20</t>
  </si>
  <si>
    <t>ILMN_1695945</t>
  </si>
  <si>
    <t>NM_172315</t>
  </si>
  <si>
    <t>MEIS2</t>
  </si>
  <si>
    <t>ILMN_1806607</t>
  </si>
  <si>
    <t>NM_006142</t>
  </si>
  <si>
    <t>SFN</t>
  </si>
  <si>
    <t>ILMN_1769546</t>
  </si>
  <si>
    <t>NM_018993</t>
  </si>
  <si>
    <t>RIN2</t>
  </si>
  <si>
    <t>ILMN_1654268</t>
  </si>
  <si>
    <t>NM_002129</t>
  </si>
  <si>
    <t>HMGB2</t>
  </si>
  <si>
    <t>ILMN_1667791</t>
  </si>
  <si>
    <t>NM_015053</t>
  </si>
  <si>
    <t>PPFIA4</t>
  </si>
  <si>
    <t>ILMN_1731237</t>
  </si>
  <si>
    <t>NM_022131</t>
  </si>
  <si>
    <t>CLSTN2</t>
  </si>
  <si>
    <t>ILMN_2119123</t>
  </si>
  <si>
    <t>NM_005314</t>
  </si>
  <si>
    <t>GRPR</t>
  </si>
  <si>
    <t>ILMN_1746359</t>
  </si>
  <si>
    <t>NM_032918</t>
  </si>
  <si>
    <t>RERG</t>
  </si>
  <si>
    <t>ILMN_1807501</t>
  </si>
  <si>
    <t>NM_032336</t>
  </si>
  <si>
    <t>GINS4</t>
  </si>
  <si>
    <t>ILMN_1779374</t>
  </si>
  <si>
    <t>NM_015365</t>
  </si>
  <si>
    <t>AMMECR1</t>
  </si>
  <si>
    <t>ILMN_1663113</t>
  </si>
  <si>
    <t>NM_015140</t>
  </si>
  <si>
    <t>TTLL12</t>
  </si>
  <si>
    <t>ILMN_1720998</t>
  </si>
  <si>
    <t>NM_001218</t>
  </si>
  <si>
    <t>CA12</t>
  </si>
  <si>
    <t>ILMN_1790350</t>
  </si>
  <si>
    <t>NM_198485</t>
  </si>
  <si>
    <t>TPRG1</t>
  </si>
  <si>
    <t>ILMN_1682336</t>
  </si>
  <si>
    <t>NM_032844</t>
  </si>
  <si>
    <t>MASTL</t>
  </si>
  <si>
    <t>ILMN_1663575</t>
  </si>
  <si>
    <t>XM_001128032</t>
  </si>
  <si>
    <t>MGC87042</t>
  </si>
  <si>
    <t>ILMN_1720850</t>
  </si>
  <si>
    <t>NM_013450</t>
  </si>
  <si>
    <t>BAZ2B</t>
  </si>
  <si>
    <t>ILMN_1688464</t>
  </si>
  <si>
    <t>NM_024871</t>
  </si>
  <si>
    <t>MAP6D1</t>
  </si>
  <si>
    <t>ILMN_2298577</t>
  </si>
  <si>
    <t>NM_001080508</t>
  </si>
  <si>
    <t>TBX18</t>
  </si>
  <si>
    <t>ILMN_1804851</t>
  </si>
  <si>
    <t>NM_015969</t>
  </si>
  <si>
    <t>MRPS17</t>
  </si>
  <si>
    <t>ILMN_1690703</t>
  </si>
  <si>
    <t>NM_001005734</t>
  </si>
  <si>
    <t>C21orf34</t>
  </si>
  <si>
    <t>ILMN_1810852</t>
  </si>
  <si>
    <t>NM_002293</t>
  </si>
  <si>
    <t>LAMC1</t>
  </si>
  <si>
    <t>NM_032166</t>
  </si>
  <si>
    <t>ATRIP</t>
  </si>
  <si>
    <t>ILMN_1703273</t>
  </si>
  <si>
    <t>NM_018003</t>
  </si>
  <si>
    <t>UACA</t>
  </si>
  <si>
    <t>ILMN_1810228</t>
  </si>
  <si>
    <t>NM_003594</t>
  </si>
  <si>
    <t>TTF2</t>
  </si>
  <si>
    <t>ILMN_1788874</t>
  </si>
  <si>
    <t>NM_001085</t>
  </si>
  <si>
    <t>SERPINA3</t>
  </si>
  <si>
    <t>ILMN_2048700</t>
  </si>
  <si>
    <t>NM_014109</t>
  </si>
  <si>
    <t>ATAD2</t>
  </si>
  <si>
    <t>ILMN_1760087</t>
  </si>
  <si>
    <t>NM_000111</t>
  </si>
  <si>
    <t>SLC26A3</t>
  </si>
  <si>
    <t>ILMN_1766637</t>
  </si>
  <si>
    <t>NM_000169</t>
  </si>
  <si>
    <t>GLA</t>
  </si>
  <si>
    <t>ILMN_2139816</t>
  </si>
  <si>
    <t>NM_013296</t>
  </si>
  <si>
    <t>GPSM2</t>
  </si>
  <si>
    <t>ILMN_1791097</t>
  </si>
  <si>
    <t>NM_018364</t>
  </si>
  <si>
    <t>RSBN1</t>
  </si>
  <si>
    <t>ILMN_3283772</t>
  </si>
  <si>
    <t>XR_039184</t>
  </si>
  <si>
    <t>LOC644237</t>
  </si>
  <si>
    <t>ILMN_1727495</t>
  </si>
  <si>
    <t>NM_032438</t>
  </si>
  <si>
    <t>L3MBTL3</t>
  </si>
  <si>
    <t>ILMN_1766435</t>
  </si>
  <si>
    <t>NM_016312</t>
  </si>
  <si>
    <t>WBP11</t>
  </si>
  <si>
    <t>ILMN_2071682</t>
  </si>
  <si>
    <t>NM_001039762</t>
  </si>
  <si>
    <t>C10orf141</t>
  </si>
  <si>
    <t>ILMN_1662334</t>
  </si>
  <si>
    <t>NM_005147</t>
  </si>
  <si>
    <t>DNAJA3</t>
  </si>
  <si>
    <t>ILMN_1719870</t>
  </si>
  <si>
    <t>NM_207418</t>
  </si>
  <si>
    <t>FAM72D</t>
  </si>
  <si>
    <t>ILMN_2195821</t>
  </si>
  <si>
    <t>NM_153607</t>
  </si>
  <si>
    <t>C5orf41</t>
  </si>
  <si>
    <t>ILMN_1728898</t>
  </si>
  <si>
    <t>NM_001080525</t>
  </si>
  <si>
    <t>SPINK8</t>
  </si>
  <si>
    <t>ILMN_2155272</t>
  </si>
  <si>
    <t>NM_025049</t>
  </si>
  <si>
    <t>PIF1</t>
  </si>
  <si>
    <t>ILMN_3307729</t>
  </si>
  <si>
    <t>NM_016463</t>
  </si>
  <si>
    <t>CXXC5</t>
  </si>
  <si>
    <t>ILMN_2229877</t>
  </si>
  <si>
    <t>NM_019035</t>
  </si>
  <si>
    <t>PCDH18</t>
  </si>
  <si>
    <t>ILMN_1802252</t>
  </si>
  <si>
    <t>NM_002046</t>
  </si>
  <si>
    <t>GAPDH</t>
  </si>
  <si>
    <t>ILMN_2169761</t>
  </si>
  <si>
    <t>NM_153634</t>
  </si>
  <si>
    <t>CPNE8</t>
  </si>
  <si>
    <t>ILMN_3233739</t>
  </si>
  <si>
    <t>NR_024361</t>
  </si>
  <si>
    <t>FLJ10661</t>
  </si>
  <si>
    <t>ILMN_1676563</t>
  </si>
  <si>
    <t>NM_002775</t>
  </si>
  <si>
    <t>HTRA1</t>
  </si>
  <si>
    <t>ILMN_2311537</t>
  </si>
  <si>
    <t>NM_145899</t>
  </si>
  <si>
    <t>HMGA1</t>
  </si>
  <si>
    <t>ILMN_1812489</t>
  </si>
  <si>
    <t>NM_022778</t>
  </si>
  <si>
    <t>CCDC21</t>
  </si>
  <si>
    <t>ILMN_1873621</t>
  </si>
  <si>
    <t>NM_004822</t>
  </si>
  <si>
    <t>NTN1</t>
  </si>
  <si>
    <t>ILMN_1696485</t>
  </si>
  <si>
    <t>NM_031266</t>
  </si>
  <si>
    <t>HNRNPAB</t>
  </si>
  <si>
    <t>ILMN_1687652</t>
  </si>
  <si>
    <t>NM_003239</t>
  </si>
  <si>
    <t>TGFB3</t>
  </si>
  <si>
    <t>ILMN_2398489</t>
  </si>
  <si>
    <t>NM_005866</t>
  </si>
  <si>
    <t>SIGMAR1</t>
  </si>
  <si>
    <t>ILMN_1687107</t>
  </si>
  <si>
    <t>NM_018124</t>
  </si>
  <si>
    <t>RFWD3</t>
  </si>
  <si>
    <t>ILMN_1785330</t>
  </si>
  <si>
    <t>NM_014521</t>
  </si>
  <si>
    <t>SH3BP4</t>
  </si>
  <si>
    <t>ILMN_2148796</t>
  </si>
  <si>
    <t>NM_032117</t>
  </si>
  <si>
    <t>MND1</t>
  </si>
  <si>
    <t>ILMN_1810474</t>
  </si>
  <si>
    <t>NM_194260</t>
  </si>
  <si>
    <t>UBE2I</t>
  </si>
  <si>
    <t>ILMN_1775486</t>
  </si>
  <si>
    <t>NM_005086</t>
  </si>
  <si>
    <t>SSPN</t>
  </si>
  <si>
    <t>ILMN_1807074</t>
  </si>
  <si>
    <t>NM_002415</t>
  </si>
  <si>
    <t>MIF</t>
  </si>
  <si>
    <t>ILMN_1661466</t>
  </si>
  <si>
    <t>XM_941267</t>
  </si>
  <si>
    <t>LOC646424</t>
  </si>
  <si>
    <t>ILMN_1745079</t>
  </si>
  <si>
    <t>NM_015271</t>
  </si>
  <si>
    <t>TRIM2</t>
  </si>
  <si>
    <t>ILMN_1709479</t>
  </si>
  <si>
    <t>NM_006106</t>
  </si>
  <si>
    <t>YAP1</t>
  </si>
  <si>
    <t>ILMN_2188722</t>
  </si>
  <si>
    <t>NM_014905</t>
  </si>
  <si>
    <t>GLS</t>
  </si>
  <si>
    <t>ILMN_1678086</t>
  </si>
  <si>
    <t>NM_138770</t>
  </si>
  <si>
    <t>CCDC74A</t>
  </si>
  <si>
    <t>ILMN_1661778</t>
  </si>
  <si>
    <t>NM_004923</t>
  </si>
  <si>
    <t>MTL5</t>
  </si>
  <si>
    <t>ILMN_1769615</t>
  </si>
  <si>
    <t>NM_013231</t>
  </si>
  <si>
    <t>FLRT2</t>
  </si>
  <si>
    <t>ILMN_1731720</t>
  </si>
  <si>
    <t>NM_030815</t>
  </si>
  <si>
    <t>PDRG1</t>
  </si>
  <si>
    <t>ILMN_1768958</t>
  </si>
  <si>
    <t>NM_005739</t>
  </si>
  <si>
    <t>RASGRP1</t>
  </si>
  <si>
    <t>ILMN_1795835</t>
  </si>
  <si>
    <t>XM_931359</t>
  </si>
  <si>
    <t>LOC338758</t>
  </si>
  <si>
    <t>ILMN_1655498</t>
  </si>
  <si>
    <t>XM_001134320</t>
  </si>
  <si>
    <t>FLJ25404</t>
  </si>
  <si>
    <t>ILMN_1745154</t>
  </si>
  <si>
    <t>NM_032521</t>
  </si>
  <si>
    <t>PARD6B</t>
  </si>
  <si>
    <t>ILMN_1676629</t>
  </si>
  <si>
    <t>NM_016133</t>
  </si>
  <si>
    <t>INSIG2</t>
  </si>
  <si>
    <t>ILMN_1696266</t>
  </si>
  <si>
    <t>NM_001100118</t>
  </si>
  <si>
    <t>XRCC3</t>
  </si>
  <si>
    <t>ILMN_1687235</t>
  </si>
  <si>
    <t>NM_002151</t>
  </si>
  <si>
    <t>HPN</t>
  </si>
  <si>
    <t>ILMN_1738854</t>
  </si>
  <si>
    <t>NM_020925</t>
  </si>
  <si>
    <t>CACHD1</t>
  </si>
  <si>
    <t>ILMN_1726352</t>
  </si>
  <si>
    <t>NM_024817</t>
  </si>
  <si>
    <t>THSD4</t>
  </si>
  <si>
    <t>ILMN_1721626</t>
  </si>
  <si>
    <t>NM_032199</t>
  </si>
  <si>
    <t>ARID5B</t>
  </si>
  <si>
    <t>ILMN_2139761</t>
  </si>
  <si>
    <t>NM_014988</t>
  </si>
  <si>
    <t>LIMCH1</t>
  </si>
  <si>
    <t>ILMN_1737025</t>
  </si>
  <si>
    <t>NM_015184</t>
  </si>
  <si>
    <t>PLCL2</t>
  </si>
  <si>
    <t>ILMN_1750102</t>
  </si>
  <si>
    <t>NM_152463</t>
  </si>
  <si>
    <t>EME1</t>
  </si>
  <si>
    <t>ILMN_1712386</t>
  </si>
  <si>
    <t>NM_018944</t>
  </si>
  <si>
    <t>C21orf45</t>
  </si>
  <si>
    <t>ILMN_1778543</t>
  </si>
  <si>
    <t>XM_936215</t>
  </si>
  <si>
    <t>LOC653874</t>
  </si>
  <si>
    <t>ILMN_2047112</t>
  </si>
  <si>
    <t>NM_015448</t>
  </si>
  <si>
    <t>RP11-529I10.4</t>
  </si>
  <si>
    <t>ILMN_1747227</t>
  </si>
  <si>
    <t>NM_000674</t>
  </si>
  <si>
    <t>ADORA1</t>
  </si>
  <si>
    <t>ILMN_1656373</t>
  </si>
  <si>
    <t>NM_017637</t>
  </si>
  <si>
    <t>BNC2</t>
  </si>
  <si>
    <t>ILMN_2226917</t>
  </si>
  <si>
    <t>NM_014734</t>
  </si>
  <si>
    <t>KIAA0247</t>
  </si>
  <si>
    <t>ILMN_2401779</t>
  </si>
  <si>
    <t>NM_001035254</t>
  </si>
  <si>
    <t>FAM102A</t>
  </si>
  <si>
    <t>ILMN_2411116</t>
  </si>
  <si>
    <t>NM_007045</t>
  </si>
  <si>
    <t>FGFR1OP</t>
  </si>
  <si>
    <t>ILMN_1671114</t>
  </si>
  <si>
    <t>XM_371197</t>
  </si>
  <si>
    <t>LOC388565</t>
  </si>
  <si>
    <t>ILMN_1684554</t>
  </si>
  <si>
    <t>NM_001856</t>
  </si>
  <si>
    <t>COL16A1</t>
  </si>
  <si>
    <t>ILMN_1730504</t>
  </si>
  <si>
    <t>NM_020133</t>
  </si>
  <si>
    <t>AGPAT4</t>
  </si>
  <si>
    <t>ILMN_3247560</t>
  </si>
  <si>
    <t>NM_017688</t>
  </si>
  <si>
    <t>BSPRY</t>
  </si>
  <si>
    <t>ILMN_3290340</t>
  </si>
  <si>
    <t>XM_001726273</t>
  </si>
  <si>
    <t>LOC100132032</t>
  </si>
  <si>
    <t>ILMN_2231299</t>
  </si>
  <si>
    <t>NM_014509</t>
  </si>
  <si>
    <t>SERHL2</t>
  </si>
  <si>
    <t>ILMN_1660775</t>
  </si>
  <si>
    <t>XR_018707</t>
  </si>
  <si>
    <t>LOC650152</t>
  </si>
  <si>
    <t>ILMN_2120340</t>
  </si>
  <si>
    <t>NM_006666</t>
  </si>
  <si>
    <t>RUVBL2</t>
  </si>
  <si>
    <t>ILMN_1730809</t>
  </si>
  <si>
    <t>NM_001532</t>
  </si>
  <si>
    <t>SLC29A2</t>
  </si>
  <si>
    <t>ILMN_3236680</t>
  </si>
  <si>
    <t>XR_037039</t>
  </si>
  <si>
    <t>LOC100134393</t>
  </si>
  <si>
    <t>ILMN_2181060</t>
  </si>
  <si>
    <t>NM_018204</t>
  </si>
  <si>
    <t>CKAP2</t>
  </si>
  <si>
    <t>ILMN_1774844</t>
  </si>
  <si>
    <t>NM_032960</t>
  </si>
  <si>
    <t>MAPKAPK2</t>
  </si>
  <si>
    <t>ILMN_1675956</t>
  </si>
  <si>
    <t>NM_000081</t>
  </si>
  <si>
    <t>LYST</t>
  </si>
  <si>
    <t>ILMN_1672080</t>
  </si>
  <si>
    <t>NM_005234</t>
  </si>
  <si>
    <t>NR2F6</t>
  </si>
  <si>
    <t>ILMN_1771039</t>
  </si>
  <si>
    <t>NM_016426</t>
  </si>
  <si>
    <t>GTSE1</t>
  </si>
  <si>
    <t>ILMN_1680591</t>
  </si>
  <si>
    <t>NM_033046</t>
  </si>
  <si>
    <t>RTKN</t>
  </si>
  <si>
    <t>ILMN_1784655</t>
  </si>
  <si>
    <t>NM_138463</t>
  </si>
  <si>
    <t>TLCD1</t>
  </si>
  <si>
    <t>ILMN_1779353</t>
  </si>
  <si>
    <t>NM_019042</t>
  </si>
  <si>
    <t>PUS7</t>
  </si>
  <si>
    <t>ILMN_2131861</t>
  </si>
  <si>
    <t>NM_003877</t>
  </si>
  <si>
    <t>SOCS2</t>
  </si>
  <si>
    <t>ILMN_1761486</t>
  </si>
  <si>
    <t>NM_024808</t>
  </si>
  <si>
    <t>C13orf34</t>
  </si>
  <si>
    <t>ILMN_1810729</t>
  </si>
  <si>
    <t>NM_007106</t>
  </si>
  <si>
    <t>UBL3</t>
  </si>
  <si>
    <t>ILMN_1790461</t>
  </si>
  <si>
    <t>NM_032340</t>
  </si>
  <si>
    <t>C6orf125</t>
  </si>
  <si>
    <t>ILMN_1716246</t>
  </si>
  <si>
    <t>NM_001463</t>
  </si>
  <si>
    <t>FRZB</t>
  </si>
  <si>
    <t>ILMN_1794803</t>
  </si>
  <si>
    <t>NM_000266</t>
  </si>
  <si>
    <t>NDP</t>
  </si>
  <si>
    <t>ILMN_2139396</t>
  </si>
  <si>
    <t>NM_020962</t>
  </si>
  <si>
    <t>IGDCC4</t>
  </si>
  <si>
    <t>ILMN_1687867</t>
  </si>
  <si>
    <t>XR_018676</t>
  </si>
  <si>
    <t>LOC647954</t>
  </si>
  <si>
    <t>ILMN_2072568</t>
  </si>
  <si>
    <t>NM_199328</t>
  </si>
  <si>
    <t>CLDN8</t>
  </si>
  <si>
    <t>ILMN_1655610</t>
  </si>
  <si>
    <t>NM_020630</t>
  </si>
  <si>
    <t>RET</t>
  </si>
  <si>
    <t>ILMN_1656826</t>
  </si>
  <si>
    <t>NM_020870</t>
  </si>
  <si>
    <t>SH3RF1</t>
  </si>
  <si>
    <t>ILMN_1718182</t>
  </si>
  <si>
    <t>NM_003250</t>
  </si>
  <si>
    <t>THRA</t>
  </si>
  <si>
    <t>ILMN_1769575</t>
  </si>
  <si>
    <t>NM_032801</t>
  </si>
  <si>
    <t>JAM3</t>
  </si>
  <si>
    <t>ILMN_1800697</t>
  </si>
  <si>
    <t>NM_001290</t>
  </si>
  <si>
    <t>LDB2</t>
  </si>
  <si>
    <t>ILMN_3280842</t>
  </si>
  <si>
    <t>XR_017100</t>
  </si>
  <si>
    <t>LOC149501</t>
  </si>
  <si>
    <t>ILMN_1814589</t>
  </si>
  <si>
    <t>XR_015190</t>
  </si>
  <si>
    <t>LOC728037</t>
  </si>
  <si>
    <t>ILMN_1777220</t>
  </si>
  <si>
    <t>NM_007126</t>
  </si>
  <si>
    <t>VCP</t>
  </si>
  <si>
    <t>ILMN_1670008</t>
  </si>
  <si>
    <t>NM_144997</t>
  </si>
  <si>
    <t>FLCN</t>
  </si>
  <si>
    <t>ILMN_1758728</t>
  </si>
  <si>
    <t>NM_004629</t>
  </si>
  <si>
    <t>FANCG</t>
  </si>
  <si>
    <t>ILMN_1730117</t>
  </si>
  <si>
    <t>NM_024780</t>
  </si>
  <si>
    <t>TMC5</t>
  </si>
  <si>
    <t>ILMN_1729095</t>
  </si>
  <si>
    <t>NM_178140</t>
  </si>
  <si>
    <t>PDZD2</t>
  </si>
  <si>
    <t>ILMN_1791280</t>
  </si>
  <si>
    <t>NM_014365</t>
  </si>
  <si>
    <t>HSPB8</t>
  </si>
  <si>
    <t>ILMN_1757627</t>
  </si>
  <si>
    <t>NM_138462</t>
  </si>
  <si>
    <t>ZMYND19</t>
  </si>
  <si>
    <t>ILMN_1739876</t>
  </si>
  <si>
    <t>NM_012233</t>
  </si>
  <si>
    <t>RAB3GAP1</t>
  </si>
  <si>
    <t>ILMN_1659725</t>
  </si>
  <si>
    <t>NM_020158</t>
  </si>
  <si>
    <t>EXOSC5</t>
  </si>
  <si>
    <t>NM_025133</t>
  </si>
  <si>
    <t>FBXO11</t>
  </si>
  <si>
    <t>ILMN_1710315</t>
  </si>
  <si>
    <t>NM_014697</t>
  </si>
  <si>
    <t>NOS1AP</t>
  </si>
  <si>
    <t>ILMN_1731699</t>
  </si>
  <si>
    <t>NM_198686</t>
  </si>
  <si>
    <t>RAB15</t>
  </si>
  <si>
    <t>ILMN_1748093</t>
  </si>
  <si>
    <t>NM_002573</t>
  </si>
  <si>
    <t>PAFAH1B3</t>
  </si>
  <si>
    <t>ILMN_1685854</t>
  </si>
  <si>
    <t>NM_001007189</t>
  </si>
  <si>
    <t>C5orf53</t>
  </si>
  <si>
    <t>NM_004493</t>
  </si>
  <si>
    <t>ILMN_1700563</t>
  </si>
  <si>
    <t>NM_024762</t>
  </si>
  <si>
    <t>ZNF552</t>
  </si>
  <si>
    <t>ILMN_1802654</t>
  </si>
  <si>
    <t>NM_031302</t>
  </si>
  <si>
    <t>GLT8D2</t>
  </si>
  <si>
    <t>ILMN_1772286</t>
  </si>
  <si>
    <t>NM_152398</t>
  </si>
  <si>
    <t>OCIAD2</t>
  </si>
  <si>
    <t>ILMN_1676215</t>
  </si>
  <si>
    <t>NM_001364</t>
  </si>
  <si>
    <t>DLG2</t>
  </si>
  <si>
    <t>ILMN_1706960</t>
  </si>
  <si>
    <t>NM_001098500</t>
  </si>
  <si>
    <t>KIAA1217</t>
  </si>
  <si>
    <t>ILMN_1749930</t>
  </si>
  <si>
    <t>NM_018087</t>
  </si>
  <si>
    <t>TMEM48</t>
  </si>
  <si>
    <t>ILMN_1789751</t>
  </si>
  <si>
    <t>NM_022736</t>
  </si>
  <si>
    <t>MFSD1</t>
  </si>
  <si>
    <t>ILMN_1680339</t>
  </si>
  <si>
    <t>NM_006207</t>
  </si>
  <si>
    <t>PDGFRL</t>
  </si>
  <si>
    <t>ILMN_1777660</t>
  </si>
  <si>
    <t>NM_014746</t>
  </si>
  <si>
    <t>RNF144</t>
  </si>
  <si>
    <t>ILMN_2225548</t>
  </si>
  <si>
    <t>NM_015461</t>
  </si>
  <si>
    <t>ZNF521</t>
  </si>
  <si>
    <t>ILMN_1725312</t>
  </si>
  <si>
    <t>NM_002890</t>
  </si>
  <si>
    <t>RASA1</t>
  </si>
  <si>
    <t>ILMN_2186061</t>
  </si>
  <si>
    <t>NM_004566</t>
  </si>
  <si>
    <t>PFKFB3</t>
  </si>
  <si>
    <t>ILMN_1686871</t>
  </si>
  <si>
    <t>NM_001618</t>
  </si>
  <si>
    <t>PARP1</t>
  </si>
  <si>
    <t>ILMN_1668345</t>
  </si>
  <si>
    <t>NM_178507</t>
  </si>
  <si>
    <t>OAF</t>
  </si>
  <si>
    <t>ILMN_1812580</t>
  </si>
  <si>
    <t>NM_001017964</t>
  </si>
  <si>
    <t>YDJC</t>
  </si>
  <si>
    <t>ILMN_2198878</t>
  </si>
  <si>
    <t>NM_003866</t>
  </si>
  <si>
    <t>INPP4B</t>
  </si>
  <si>
    <t>ILMN_1787815</t>
  </si>
  <si>
    <t>NM_021158</t>
  </si>
  <si>
    <t>TRIB3</t>
  </si>
  <si>
    <t>ILMN_1698996</t>
  </si>
  <si>
    <t>NM_194255</t>
  </si>
  <si>
    <t>SLC19A1</t>
  </si>
  <si>
    <t>ILMN_1665357</t>
  </si>
  <si>
    <t>NM_001981</t>
  </si>
  <si>
    <t>EPS15</t>
  </si>
  <si>
    <t>ILMN_2353642</t>
  </si>
  <si>
    <t>NM_001039457</t>
  </si>
  <si>
    <t>ATP6V0B</t>
  </si>
  <si>
    <t>ILMN_1674380</t>
  </si>
  <si>
    <t>NM_003304</t>
  </si>
  <si>
    <t>TRPC1</t>
  </si>
  <si>
    <t>ILMN_2382025</t>
  </si>
  <si>
    <t>NM_199167</t>
  </si>
  <si>
    <t>CLUL1</t>
  </si>
  <si>
    <t>ILMN_1751072</t>
  </si>
  <si>
    <t>NM_021203</t>
  </si>
  <si>
    <t>SRPRB</t>
  </si>
  <si>
    <t>ILMN_3234828</t>
  </si>
  <si>
    <t>NM_182526</t>
  </si>
  <si>
    <t>TMEM229B</t>
  </si>
  <si>
    <t>ILMN_3203609</t>
  </si>
  <si>
    <t>XM_001722153</t>
  </si>
  <si>
    <t>LOC100131132</t>
  </si>
  <si>
    <t>ILMN_1667432</t>
  </si>
  <si>
    <t>NM_003549</t>
  </si>
  <si>
    <t>HYAL3</t>
  </si>
  <si>
    <t>ILMN_3238326</t>
  </si>
  <si>
    <t>RNF144A</t>
  </si>
  <si>
    <t>ILMN_1729051</t>
  </si>
  <si>
    <t>NM_000179</t>
  </si>
  <si>
    <t>MSH6</t>
  </si>
  <si>
    <t>ILMN_1763884</t>
  </si>
  <si>
    <t>NM_016069</t>
  </si>
  <si>
    <t>Magmas</t>
  </si>
  <si>
    <t>ILMN_1712432</t>
  </si>
  <si>
    <t>NM_002808</t>
  </si>
  <si>
    <t>PSMD2</t>
  </si>
  <si>
    <t>ILMN_1703511</t>
  </si>
  <si>
    <t>XM_001133042</t>
  </si>
  <si>
    <t>PDZRN3</t>
  </si>
  <si>
    <t>ILMN_1787477</t>
  </si>
  <si>
    <t>NM_024322</t>
  </si>
  <si>
    <t>CENPO</t>
  </si>
  <si>
    <t>ILMN_3290428</t>
  </si>
  <si>
    <t>XM_001719242</t>
  </si>
  <si>
    <t>LOC284297</t>
  </si>
  <si>
    <t>ILMN_1707720</t>
  </si>
  <si>
    <t>NM_005628</t>
  </si>
  <si>
    <t>SLC1A5</t>
  </si>
  <si>
    <t>ILMN_2073604</t>
  </si>
  <si>
    <t>NM_006579</t>
  </si>
  <si>
    <t>EBP</t>
  </si>
  <si>
    <t>ILMN_1780132</t>
  </si>
  <si>
    <t>NM_021255</t>
  </si>
  <si>
    <t>PELI2</t>
  </si>
  <si>
    <t>ILMN_1664283</t>
  </si>
  <si>
    <t>NM_173691</t>
  </si>
  <si>
    <t>C9orf75</t>
  </si>
  <si>
    <t>ILMN_1743456</t>
  </si>
  <si>
    <t>NM_015144</t>
  </si>
  <si>
    <t>ZCCHC14</t>
  </si>
  <si>
    <t>ILMN_1752810</t>
  </si>
  <si>
    <t>NM_018357</t>
  </si>
  <si>
    <t>LARP6</t>
  </si>
  <si>
    <t>ILMN_1798804</t>
  </si>
  <si>
    <t>NM_003137</t>
  </si>
  <si>
    <t>SRPK1</t>
  </si>
  <si>
    <t>ILMN_1750130</t>
  </si>
  <si>
    <t>NM_002094</t>
  </si>
  <si>
    <t>GSPT1</t>
  </si>
  <si>
    <t>ILMN_2210934</t>
  </si>
  <si>
    <t>NM_000901</t>
  </si>
  <si>
    <t>NR3C2</t>
  </si>
  <si>
    <t>ILMN_1796772</t>
  </si>
  <si>
    <t>NM_001010000</t>
  </si>
  <si>
    <t>ARHGAP28</t>
  </si>
  <si>
    <t>ILMN_1753584</t>
  </si>
  <si>
    <t>NM_002273</t>
  </si>
  <si>
    <t>KRT8</t>
  </si>
  <si>
    <t>ILMN_1738816</t>
  </si>
  <si>
    <t>NM_002015</t>
  </si>
  <si>
    <t>FOXO1</t>
  </si>
  <si>
    <t>ILMN_2379560</t>
  </si>
  <si>
    <t>NM_033331</t>
  </si>
  <si>
    <t>CDC14B</t>
  </si>
  <si>
    <t>ILMN_1708006</t>
  </si>
  <si>
    <t>NM_005931</t>
  </si>
  <si>
    <t>MICB</t>
  </si>
  <si>
    <t>ILMN_1720093</t>
  </si>
  <si>
    <t>NM_174895</t>
  </si>
  <si>
    <t>PCP2</t>
  </si>
  <si>
    <t>ILMN_2179778</t>
  </si>
  <si>
    <t>NM_145753</t>
  </si>
  <si>
    <t>PHLDB2</t>
  </si>
  <si>
    <t>ILMN_2136147</t>
  </si>
  <si>
    <t>NM_003657</t>
  </si>
  <si>
    <t>BCAS1</t>
  </si>
  <si>
    <t>ILMN_1680928</t>
  </si>
  <si>
    <t>NM_015569</t>
  </si>
  <si>
    <t>DNM3</t>
  </si>
  <si>
    <t>ILMN_1665538</t>
  </si>
  <si>
    <t>NM_032637</t>
  </si>
  <si>
    <t>SKP2</t>
  </si>
  <si>
    <t>ILMN_1671404</t>
  </si>
  <si>
    <t>NM_003174</t>
  </si>
  <si>
    <t>SVIL</t>
  </si>
  <si>
    <t>ILMN_1683441</t>
  </si>
  <si>
    <t>NM_015261</t>
  </si>
  <si>
    <t>NCAPD3</t>
  </si>
  <si>
    <t>ILMN_1767934</t>
  </si>
  <si>
    <t>NM_006200</t>
  </si>
  <si>
    <t>PCSK5</t>
  </si>
  <si>
    <t>ILMN_1704164</t>
  </si>
  <si>
    <t>NM_022089</t>
  </si>
  <si>
    <t>ATP13A2</t>
  </si>
  <si>
    <t>ILMN_2103761</t>
  </si>
  <si>
    <t>NM_007005</t>
  </si>
  <si>
    <t>TLE4</t>
  </si>
  <si>
    <t>ILMN_2161820</t>
  </si>
  <si>
    <t>NM_145016</t>
  </si>
  <si>
    <t>GLYATL2</t>
  </si>
  <si>
    <t>ILMN_1801616</t>
  </si>
  <si>
    <t>NM_001423</t>
  </si>
  <si>
    <t>EMP1</t>
  </si>
  <si>
    <t>ILMN_2389347</t>
  </si>
  <si>
    <t>NM_001020825</t>
  </si>
  <si>
    <t>NR3C1</t>
  </si>
  <si>
    <t>ILMN_1736112</t>
  </si>
  <si>
    <t>NM_024605</t>
  </si>
  <si>
    <t>ARHGAP10</t>
  </si>
  <si>
    <t>ILMN_1815086</t>
  </si>
  <si>
    <t>NM_004148</t>
  </si>
  <si>
    <t>NINJ1</t>
  </si>
  <si>
    <t>ILMN_3286131</t>
  </si>
  <si>
    <t>XR_038506</t>
  </si>
  <si>
    <t>LOC728211</t>
  </si>
  <si>
    <t>ILMN_1779399</t>
  </si>
  <si>
    <t>NM_004596</t>
  </si>
  <si>
    <t>SNRPA</t>
  </si>
  <si>
    <t>ILMN_2066756</t>
  </si>
  <si>
    <t>NM_017760</t>
  </si>
  <si>
    <t>NCAPG2</t>
  </si>
  <si>
    <t>ILMN_1721868</t>
  </si>
  <si>
    <t>NM_002266</t>
  </si>
  <si>
    <t>KPNA2</t>
  </si>
  <si>
    <t>ILMN_2120210</t>
  </si>
  <si>
    <t>NM_005822</t>
  </si>
  <si>
    <t>RCAN2</t>
  </si>
  <si>
    <t>ILMN_1778681</t>
  </si>
  <si>
    <t>NM_024007</t>
  </si>
  <si>
    <t>EBF1</t>
  </si>
  <si>
    <t>ILMN_1664369</t>
  </si>
  <si>
    <t>NM_018706</t>
  </si>
  <si>
    <t>DHTKD1</t>
  </si>
  <si>
    <t>ILMN_1699243</t>
  </si>
  <si>
    <t>NM_002443</t>
  </si>
  <si>
    <t>MSMB</t>
  </si>
  <si>
    <t>ILMN_1814629</t>
  </si>
  <si>
    <t>NM_001010888</t>
  </si>
  <si>
    <t>ZC3H12B</t>
  </si>
  <si>
    <t>ILMN_1760245</t>
  </si>
  <si>
    <t>NM_144638</t>
  </si>
  <si>
    <t>TMEM42</t>
  </si>
  <si>
    <t>ILMN_1813350</t>
  </si>
  <si>
    <t>NM_000196</t>
  </si>
  <si>
    <t>HSD11B2</t>
  </si>
  <si>
    <t>NM_001079691</t>
  </si>
  <si>
    <t>N4BP2L1</t>
  </si>
  <si>
    <t>ILMN_1743911</t>
  </si>
  <si>
    <t>NM_016016</t>
  </si>
  <si>
    <t>SLC25A39</t>
  </si>
  <si>
    <t>ILMN_1683148</t>
  </si>
  <si>
    <t>NM_198859</t>
  </si>
  <si>
    <t>PRICKLE2</t>
  </si>
  <si>
    <t>ILMN_2355971</t>
  </si>
  <si>
    <t>HSD17B10</t>
  </si>
  <si>
    <t>XR_039686</t>
  </si>
  <si>
    <t>LOC730173</t>
  </si>
  <si>
    <t>ILMN_1674236</t>
  </si>
  <si>
    <t>NM_001540</t>
  </si>
  <si>
    <t>HSPB1</t>
  </si>
  <si>
    <t>ILMN_1685709</t>
  </si>
  <si>
    <t>NM_144626</t>
  </si>
  <si>
    <t>TMEM125</t>
  </si>
  <si>
    <t>ILMN_2067269</t>
  </si>
  <si>
    <t>NM_021111</t>
  </si>
  <si>
    <t>RECK</t>
  </si>
  <si>
    <t>ILMN_1814173</t>
  </si>
  <si>
    <t>NM_003072</t>
  </si>
  <si>
    <t>SMARCA4</t>
  </si>
  <si>
    <t>ILMN_1756501</t>
  </si>
  <si>
    <t>NM_003032</t>
  </si>
  <si>
    <t>ST6GAL1</t>
  </si>
  <si>
    <t>ILMN_1779071</t>
  </si>
  <si>
    <t>NM_005103</t>
  </si>
  <si>
    <t>FEZ1</t>
  </si>
  <si>
    <t>ILMN_1726879</t>
  </si>
  <si>
    <t>NM_175887</t>
  </si>
  <si>
    <t>PRR15</t>
  </si>
  <si>
    <t>ILMN_3240222</t>
  </si>
  <si>
    <t>NM_001080826</t>
  </si>
  <si>
    <t>PRAGMIN</t>
  </si>
  <si>
    <t>ILMN_1669113</t>
  </si>
  <si>
    <t>NM_012068</t>
  </si>
  <si>
    <t>ATF5</t>
  </si>
  <si>
    <t>ILMN_1691843</t>
  </si>
  <si>
    <t>NM_080594</t>
  </si>
  <si>
    <t>RNPS1</t>
  </si>
  <si>
    <t>ILMN_1719696</t>
  </si>
  <si>
    <t>NM_002662</t>
  </si>
  <si>
    <t>PLD1</t>
  </si>
  <si>
    <t>ILMN_1662184</t>
  </si>
  <si>
    <t>NM_198566</t>
  </si>
  <si>
    <t>C5orf34</t>
  </si>
  <si>
    <t>ILMN_2057566</t>
  </si>
  <si>
    <t>NM_001042371</t>
  </si>
  <si>
    <t>PGP</t>
  </si>
  <si>
    <t>ILMN_1653133</t>
  </si>
  <si>
    <t>NM_001009555</t>
  </si>
  <si>
    <t>SH3D19</t>
  </si>
  <si>
    <t>LOC389168</t>
  </si>
  <si>
    <t>ILMN_1692058</t>
  </si>
  <si>
    <t>NM_002487</t>
  </si>
  <si>
    <t>NDN</t>
  </si>
  <si>
    <t>ILMN_2380588</t>
  </si>
  <si>
    <t>NM_199184</t>
  </si>
  <si>
    <t>C6orf108</t>
  </si>
  <si>
    <t>ILMN_1661078</t>
  </si>
  <si>
    <t>XM_927939</t>
  </si>
  <si>
    <t>LOC644844</t>
  </si>
  <si>
    <t>ILMN_1731358</t>
  </si>
  <si>
    <t>NM_018181</t>
  </si>
  <si>
    <t>ZNF532</t>
  </si>
  <si>
    <t>ILMN_1763891</t>
  </si>
  <si>
    <t>NM_182571</t>
  </si>
  <si>
    <t>FLJ35258</t>
  </si>
  <si>
    <t>ILMN_1812073</t>
  </si>
  <si>
    <t>NM_001692</t>
  </si>
  <si>
    <t>ATP6V1B1</t>
  </si>
  <si>
    <t>ILMN_2214355</t>
  </si>
  <si>
    <t>NM_014488</t>
  </si>
  <si>
    <t>RAB30</t>
  </si>
  <si>
    <t>ILMN_1759232</t>
  </si>
  <si>
    <t>NM_005544</t>
  </si>
  <si>
    <t>IRS1</t>
  </si>
  <si>
    <t>ILMN_1804351</t>
  </si>
  <si>
    <t>NM_003507</t>
  </si>
  <si>
    <t>FZD7</t>
  </si>
  <si>
    <t>ILMN_2126706</t>
  </si>
  <si>
    <t>NM_005573</t>
  </si>
  <si>
    <t>LMNB1</t>
  </si>
  <si>
    <t>ILMN_1758613</t>
  </si>
  <si>
    <t>NM_016339</t>
  </si>
  <si>
    <t>RAPGEFL1</t>
  </si>
  <si>
    <t>ILMN_1762106</t>
  </si>
  <si>
    <t>NM_004530</t>
  </si>
  <si>
    <t>MMP2</t>
  </si>
  <si>
    <t>ILMN_2309534</t>
  </si>
  <si>
    <t>NM_001034836</t>
  </si>
  <si>
    <t>RDM1</t>
  </si>
  <si>
    <t>ILMN_1803773</t>
  </si>
  <si>
    <t>NM_080600</t>
  </si>
  <si>
    <t>MAG</t>
  </si>
  <si>
    <t>ILMN_2141259</t>
  </si>
  <si>
    <t>NM_006461</t>
  </si>
  <si>
    <t>SPAG5</t>
  </si>
  <si>
    <t>ILMN_1729691</t>
  </si>
  <si>
    <t>NM_004694</t>
  </si>
  <si>
    <t>SLC16A6</t>
  </si>
  <si>
    <t>ILMN_1771688</t>
  </si>
  <si>
    <t>NM_177403</t>
  </si>
  <si>
    <t>RAB7B</t>
  </si>
  <si>
    <t>ILMN_1729075</t>
  </si>
  <si>
    <t>NM_005048</t>
  </si>
  <si>
    <t>PTH2R</t>
  </si>
  <si>
    <t>ILMN_1685714</t>
  </si>
  <si>
    <t>NM_002193</t>
  </si>
  <si>
    <t>INHBB</t>
  </si>
  <si>
    <t>ILMN_1676515</t>
  </si>
  <si>
    <t>NM_000883</t>
  </si>
  <si>
    <t>IMPDH1</t>
  </si>
  <si>
    <t>ILMN_1808765</t>
  </si>
  <si>
    <t>NM_145011</t>
  </si>
  <si>
    <t>ZNF25</t>
  </si>
  <si>
    <t>ILMN_1768812</t>
  </si>
  <si>
    <t>NM_022003</t>
  </si>
  <si>
    <t>FXYD6</t>
  </si>
  <si>
    <t>ILMN_1693766</t>
  </si>
  <si>
    <t>NM_025009</t>
  </si>
  <si>
    <t>CEP135</t>
  </si>
  <si>
    <t>ILMN_3252936</t>
  </si>
  <si>
    <t>XR_037953</t>
  </si>
  <si>
    <t>KRT18P17</t>
  </si>
  <si>
    <t>ILMN_2054461</t>
  </si>
  <si>
    <t>NM_001040432</t>
  </si>
  <si>
    <t>ZCWPW2</t>
  </si>
  <si>
    <t>ILMN_2410523</t>
  </si>
  <si>
    <t>NM_006182</t>
  </si>
  <si>
    <t>DDR2</t>
  </si>
  <si>
    <t>ILMN_1757872</t>
  </si>
  <si>
    <t>XM_291277</t>
  </si>
  <si>
    <t>DKFZp761P0423</t>
  </si>
  <si>
    <t>ILMN_3238818</t>
  </si>
  <si>
    <t>XR_018338</t>
  </si>
  <si>
    <t>LOC649076</t>
  </si>
  <si>
    <t>ILMN_1721580</t>
  </si>
  <si>
    <t>NM_152380</t>
  </si>
  <si>
    <t>TBX15</t>
  </si>
  <si>
    <t>ILMN_1804629</t>
  </si>
  <si>
    <t>NM_001042482</t>
  </si>
  <si>
    <t>TPK1</t>
  </si>
  <si>
    <t>ILMN_1782761</t>
  </si>
  <si>
    <t>NM_020809</t>
  </si>
  <si>
    <t>ARHGAP20</t>
  </si>
  <si>
    <t>ILMN_1699496</t>
  </si>
  <si>
    <t>NM_016621</t>
  </si>
  <si>
    <t>PHF21A</t>
  </si>
  <si>
    <t>NM_001039705</t>
  </si>
  <si>
    <t>TRO</t>
  </si>
  <si>
    <t>ILMN_2275803</t>
  </si>
  <si>
    <t>NM_144999</t>
  </si>
  <si>
    <t>LRRC45</t>
  </si>
  <si>
    <t>ILMN_1767470</t>
  </si>
  <si>
    <t>NM_021626</t>
  </si>
  <si>
    <t>SCPEP1</t>
  </si>
  <si>
    <t>ILMN_1783728</t>
  </si>
  <si>
    <t>NM_199122</t>
  </si>
  <si>
    <t>TBRG4</t>
  </si>
  <si>
    <t>ILMN_1657509</t>
  </si>
  <si>
    <t>NM_207346</t>
  </si>
  <si>
    <t>TSEN54</t>
  </si>
  <si>
    <t>ILMN_1686679</t>
  </si>
  <si>
    <t>NM_021224</t>
  </si>
  <si>
    <t>ZNF462</t>
  </si>
  <si>
    <t>ILMN_1815924</t>
  </si>
  <si>
    <t>NM_020401</t>
  </si>
  <si>
    <t>NUP107</t>
  </si>
  <si>
    <t>ILMN_1769092</t>
  </si>
  <si>
    <t>NM_018166</t>
  </si>
  <si>
    <t>FAM176B</t>
  </si>
  <si>
    <t>ILMN_1695491</t>
  </si>
  <si>
    <t>NM_018024</t>
  </si>
  <si>
    <t>WDYHV1</t>
  </si>
  <si>
    <t>ILMN_3282503</t>
  </si>
  <si>
    <t>XR_019241</t>
  </si>
  <si>
    <t>LOC644101</t>
  </si>
  <si>
    <t>ILMN_1761259</t>
  </si>
  <si>
    <t>NM_000401</t>
  </si>
  <si>
    <t>EXT2</t>
  </si>
  <si>
    <t>ILMN_1736597</t>
  </si>
  <si>
    <t>NM_001064</t>
  </si>
  <si>
    <t>TKT</t>
  </si>
  <si>
    <t>ILMN_1730917</t>
  </si>
  <si>
    <t>NM_003679</t>
  </si>
  <si>
    <t>KMO</t>
  </si>
  <si>
    <t>ILMN_1759411</t>
  </si>
  <si>
    <t>NM_182563</t>
  </si>
  <si>
    <t>C16orf79</t>
  </si>
  <si>
    <t>ILMN_2322996</t>
  </si>
  <si>
    <t>NM_172112</t>
  </si>
  <si>
    <t>EYA2</t>
  </si>
  <si>
    <t>ILMN_1749213</t>
  </si>
  <si>
    <t>NM_022044</t>
  </si>
  <si>
    <t>SDF2L1</t>
  </si>
  <si>
    <t>ILMN_2165867</t>
  </si>
  <si>
    <t>NM_001360</t>
  </si>
  <si>
    <t>DHCR7</t>
  </si>
  <si>
    <t>ILMN_1653496</t>
  </si>
  <si>
    <t>NM_001033056</t>
  </si>
  <si>
    <t>GLUL</t>
  </si>
  <si>
    <t>NM_001077446</t>
  </si>
  <si>
    <t>TSEN34</t>
  </si>
  <si>
    <t>ILMN_1736176</t>
  </si>
  <si>
    <t>NM_005030</t>
  </si>
  <si>
    <t>PLK1</t>
  </si>
  <si>
    <t>ILMN_1709486</t>
  </si>
  <si>
    <t>NM_006307</t>
  </si>
  <si>
    <t>SRPX</t>
  </si>
  <si>
    <t>ILMN_2041222</t>
  </si>
  <si>
    <t>NM_173624</t>
  </si>
  <si>
    <t>FLJ40504</t>
  </si>
  <si>
    <t>ILMN_1768282</t>
  </si>
  <si>
    <t>NM_001042632</t>
  </si>
  <si>
    <t>SNX21</t>
  </si>
  <si>
    <t>ILMN_1804808</t>
  </si>
  <si>
    <t>XM_928175</t>
  </si>
  <si>
    <t>LOC645143</t>
  </si>
  <si>
    <t>ILMN_1801236</t>
  </si>
  <si>
    <t>NM_015087</t>
  </si>
  <si>
    <t>SPG20</t>
  </si>
  <si>
    <t>ILMN_1684402</t>
  </si>
  <si>
    <t>NM_139244</t>
  </si>
  <si>
    <t>STXBP5</t>
  </si>
  <si>
    <t>ILMN_1656482</t>
  </si>
  <si>
    <t>NM_144498</t>
  </si>
  <si>
    <t>OSBPL2</t>
  </si>
  <si>
    <t>ILMN_1791302</t>
  </si>
  <si>
    <t>NM_025184</t>
  </si>
  <si>
    <t>EFHC2</t>
  </si>
  <si>
    <t>ILMN_1680738</t>
  </si>
  <si>
    <t>NM_004772</t>
  </si>
  <si>
    <t>C5orf13</t>
  </si>
  <si>
    <t>ILMN_1777740</t>
  </si>
  <si>
    <t>NM_016647</t>
  </si>
  <si>
    <t>C8orf55</t>
  </si>
  <si>
    <t>NM_024945</t>
  </si>
  <si>
    <t>RMI1</t>
  </si>
  <si>
    <t>ILMN_2223941</t>
  </si>
  <si>
    <t>NM_006329</t>
  </si>
  <si>
    <t>FBLN5</t>
  </si>
  <si>
    <t>ILMN_1661802</t>
  </si>
  <si>
    <t>NM_007023</t>
  </si>
  <si>
    <t>RAPGEF4</t>
  </si>
  <si>
    <t>ILMN_1726030</t>
  </si>
  <si>
    <t>NM_015696</t>
  </si>
  <si>
    <t>GPX7</t>
  </si>
  <si>
    <t>ILMN_1704665</t>
  </si>
  <si>
    <t>NM_001001995</t>
  </si>
  <si>
    <t>GPM6B</t>
  </si>
  <si>
    <t>ILMN_1738401</t>
  </si>
  <si>
    <t>NM_001453</t>
  </si>
  <si>
    <t>FOXC1</t>
  </si>
  <si>
    <t>ILMN_3235326</t>
  </si>
  <si>
    <t>NR_015366</t>
  </si>
  <si>
    <t>LOC388796</t>
  </si>
  <si>
    <t>ILMN_1808157</t>
  </si>
  <si>
    <t>NM_138290</t>
  </si>
  <si>
    <t>RUNDC3B</t>
  </si>
  <si>
    <t>ILMN_3225941</t>
  </si>
  <si>
    <t>XR_015295</t>
  </si>
  <si>
    <t>LOC728368</t>
  </si>
  <si>
    <t>ILMN_1681590</t>
  </si>
  <si>
    <t>NM_033551</t>
  </si>
  <si>
    <t>LARP1</t>
  </si>
  <si>
    <t>ILMN_1781791</t>
  </si>
  <si>
    <t>NM_000950</t>
  </si>
  <si>
    <t>PRRG1</t>
  </si>
  <si>
    <t>NM_052966</t>
  </si>
  <si>
    <t>ILMN_1789639</t>
  </si>
  <si>
    <t>NM_002023</t>
  </si>
  <si>
    <t>FMOD</t>
  </si>
  <si>
    <t>ILMN_1740418</t>
  </si>
  <si>
    <t>NM_000785</t>
  </si>
  <si>
    <t>CYP27B1</t>
  </si>
  <si>
    <t>ILMN_1669772</t>
  </si>
  <si>
    <t>NM_002332</t>
  </si>
  <si>
    <t>LRP1</t>
  </si>
  <si>
    <t>ILMN_2313901</t>
  </si>
  <si>
    <t>NM_138821</t>
  </si>
  <si>
    <t>PAM</t>
  </si>
  <si>
    <t>ILMN_2319077</t>
  </si>
  <si>
    <t>NM_152877</t>
  </si>
  <si>
    <t>FAS</t>
  </si>
  <si>
    <t>ILMN_1784176</t>
  </si>
  <si>
    <t>NM_018672</t>
  </si>
  <si>
    <t>ABCA5</t>
  </si>
  <si>
    <t>ILMN_2321416</t>
  </si>
  <si>
    <t>NM_005219</t>
  </si>
  <si>
    <t>DIAPH1</t>
  </si>
  <si>
    <t>PSMC3IP</t>
  </si>
  <si>
    <t>ILMN_1667239</t>
  </si>
  <si>
    <t>NM_002194</t>
  </si>
  <si>
    <t>INPP1</t>
  </si>
  <si>
    <t>ILMN_1714741</t>
  </si>
  <si>
    <t>XM_943533</t>
  </si>
  <si>
    <t>LOC346887</t>
  </si>
  <si>
    <t>ILMN_1803094</t>
  </si>
  <si>
    <t>NM_033135</t>
  </si>
  <si>
    <t>PDGFD</t>
  </si>
  <si>
    <t>ILMN_1705442</t>
  </si>
  <si>
    <t>NM_144601</t>
  </si>
  <si>
    <t>CMTM3</t>
  </si>
  <si>
    <t>ILMN_3244461</t>
  </si>
  <si>
    <t>NM_017640</t>
  </si>
  <si>
    <t>LRRC16A</t>
  </si>
  <si>
    <t>ILMN_1659610</t>
  </si>
  <si>
    <t>NM_014428</t>
  </si>
  <si>
    <t>TJP3</t>
  </si>
  <si>
    <t>ILMN_1722218</t>
  </si>
  <si>
    <t>NM_024298</t>
  </si>
  <si>
    <t>MBOAT7</t>
  </si>
  <si>
    <t>ILMN_2388272</t>
  </si>
  <si>
    <t>NM_014815</t>
  </si>
  <si>
    <t>MED24</t>
  </si>
  <si>
    <t>ILMN_1759743</t>
  </si>
  <si>
    <t>NM_138570</t>
  </si>
  <si>
    <t>SLC38A10</t>
  </si>
  <si>
    <t>NM_021194</t>
  </si>
  <si>
    <t>SLC30A1</t>
  </si>
  <si>
    <t>ILMN_1678619</t>
  </si>
  <si>
    <t>NM_015533</t>
  </si>
  <si>
    <t>DAK</t>
  </si>
  <si>
    <t>ILMN_1810725</t>
  </si>
  <si>
    <t>FAM129A</t>
  </si>
  <si>
    <t>ILMN_1753482</t>
  </si>
  <si>
    <t>NM_152563</t>
  </si>
  <si>
    <t>FAM86C</t>
  </si>
  <si>
    <t>ILMN_1672135</t>
  </si>
  <si>
    <t>NM_198480</t>
  </si>
  <si>
    <t>ZNF615</t>
  </si>
  <si>
    <t>ILMN_1730887</t>
  </si>
  <si>
    <t>XM_945146</t>
  </si>
  <si>
    <t>LOC652034</t>
  </si>
  <si>
    <t>ILMN_1789505</t>
  </si>
  <si>
    <t>NM_002222</t>
  </si>
  <si>
    <t>ITPR1</t>
  </si>
  <si>
    <t>ILMN_2064655</t>
  </si>
  <si>
    <t>NM_178124</t>
  </si>
  <si>
    <t>CXorf40A</t>
  </si>
  <si>
    <t>ILMN_1761812</t>
  </si>
  <si>
    <t>NM_004019</t>
  </si>
  <si>
    <t>DMD</t>
  </si>
  <si>
    <t>ILMN_3209399</t>
  </si>
  <si>
    <t>XR_036921</t>
  </si>
  <si>
    <t>LOC399965</t>
  </si>
  <si>
    <t>ILMN_2405018</t>
  </si>
  <si>
    <t>NM_206876</t>
  </si>
  <si>
    <t>PPP1CB</t>
  </si>
  <si>
    <t>ILMN_1802615</t>
  </si>
  <si>
    <t>NM_001259</t>
  </si>
  <si>
    <t>CDK6</t>
  </si>
  <si>
    <t>ILMN_1720511</t>
  </si>
  <si>
    <t>NM_020873</t>
  </si>
  <si>
    <t>LRRN1</t>
  </si>
  <si>
    <t>ILMN_1803236</t>
  </si>
  <si>
    <t>NM_006536</t>
  </si>
  <si>
    <t>CLCA2</t>
  </si>
  <si>
    <t>ILMN_1762167</t>
  </si>
  <si>
    <t>NM_024659</t>
  </si>
  <si>
    <t>GTDC1</t>
  </si>
  <si>
    <t>ILMN_1769633</t>
  </si>
  <si>
    <t>NM_001334</t>
  </si>
  <si>
    <t>CTSO</t>
  </si>
  <si>
    <t>ILMN_2107613</t>
  </si>
  <si>
    <t>NM_020663</t>
  </si>
  <si>
    <t>RHOJ</t>
  </si>
  <si>
    <t>ILMN_1695110</t>
  </si>
  <si>
    <t>NM_001190</t>
  </si>
  <si>
    <t>BCAT2</t>
  </si>
  <si>
    <t>ILMN_1797425</t>
  </si>
  <si>
    <t>NM_020936</t>
  </si>
  <si>
    <t>DDX55</t>
  </si>
  <si>
    <t>ILMN_2309926</t>
  </si>
  <si>
    <t>NM_024630</t>
  </si>
  <si>
    <t>ZDHHC14</t>
  </si>
  <si>
    <t>ILMN_1657606</t>
  </si>
  <si>
    <t>NM_024721</t>
  </si>
  <si>
    <t>ZFHX4</t>
  </si>
  <si>
    <t>ILMN_1749868</t>
  </si>
  <si>
    <t>NM_001010924</t>
  </si>
  <si>
    <t>FAM171A1</t>
  </si>
  <si>
    <t>ILMN_1718972</t>
  </si>
  <si>
    <t>NM_138431</t>
  </si>
  <si>
    <t>MFSD3</t>
  </si>
  <si>
    <t>ILMN_1671486</t>
  </si>
  <si>
    <t>NM_199331</t>
  </si>
  <si>
    <t>HOMER2</t>
  </si>
  <si>
    <t>ILMN_1804448</t>
  </si>
  <si>
    <t>NM_170721</t>
  </si>
  <si>
    <t>MSI2</t>
  </si>
  <si>
    <t>ILMN_2411190</t>
  </si>
  <si>
    <t>NM_001042550</t>
  </si>
  <si>
    <t>SMC2</t>
  </si>
  <si>
    <t>ILMN_1790098</t>
  </si>
  <si>
    <t>NM_014057</t>
  </si>
  <si>
    <t>OGN</t>
  </si>
  <si>
    <t>ILMN_1805543</t>
  </si>
  <si>
    <t>NM_182920</t>
  </si>
  <si>
    <t>ADAMTS9</t>
  </si>
  <si>
    <t>ILMN_1680814</t>
  </si>
  <si>
    <t>NM_001956</t>
  </si>
  <si>
    <t>EDN2</t>
  </si>
  <si>
    <t>ILMN_3292163</t>
  </si>
  <si>
    <t>XR_017653</t>
  </si>
  <si>
    <t>LOC391532</t>
  </si>
  <si>
    <t>ILMN_1703244</t>
  </si>
  <si>
    <t>NM_022818</t>
  </si>
  <si>
    <t>MAP1LC3B</t>
  </si>
  <si>
    <t>ILMN_1771734</t>
  </si>
  <si>
    <t>XR_015319</t>
  </si>
  <si>
    <t>LOC728564</t>
  </si>
  <si>
    <t>ILMN_3176090</t>
  </si>
  <si>
    <t>XM_001722872</t>
  </si>
  <si>
    <t>LOC100130919</t>
  </si>
  <si>
    <t>ILMN_1654542</t>
  </si>
  <si>
    <t>NM_032042</t>
  </si>
  <si>
    <t>C5orf21</t>
  </si>
  <si>
    <t>ILMN_1752668</t>
  </si>
  <si>
    <t>NM_015345</t>
  </si>
  <si>
    <t>DAAM2</t>
  </si>
  <si>
    <t>ILMN_1653292</t>
  </si>
  <si>
    <t>NM_004567</t>
  </si>
  <si>
    <t>PFKFB4</t>
  </si>
  <si>
    <t>ILMN_1678170</t>
  </si>
  <si>
    <t>NM_000902</t>
  </si>
  <si>
    <t>MME</t>
  </si>
  <si>
    <t>ILMN_1732678</t>
  </si>
  <si>
    <t>NM_007035</t>
  </si>
  <si>
    <t>KERA</t>
  </si>
  <si>
    <t>ILMN_1723962</t>
  </si>
  <si>
    <t>NM_020169</t>
  </si>
  <si>
    <t>LXN</t>
  </si>
  <si>
    <t>ILMN_1742332</t>
  </si>
  <si>
    <t>NM_138444</t>
  </si>
  <si>
    <t>KCTD12</t>
  </si>
  <si>
    <t>ILMN_2148668</t>
  </si>
  <si>
    <t>NM_001268</t>
  </si>
  <si>
    <t>RCBTB2</t>
  </si>
  <si>
    <t>ILMN_1694479</t>
  </si>
  <si>
    <t>NM_024100</t>
  </si>
  <si>
    <t>WDR18</t>
  </si>
  <si>
    <t>ILMN_1729225</t>
  </si>
  <si>
    <t>NM_020777</t>
  </si>
  <si>
    <t>SORCS2</t>
  </si>
  <si>
    <t>ILMN_1694548</t>
  </si>
  <si>
    <t>NM_005139</t>
  </si>
  <si>
    <t>ANXA3</t>
  </si>
  <si>
    <t>ILMN_1697665</t>
  </si>
  <si>
    <t>XM_938779</t>
  </si>
  <si>
    <t>LOC653972</t>
  </si>
  <si>
    <t>ILMN_1677429</t>
  </si>
  <si>
    <t>NM_057179</t>
  </si>
  <si>
    <t>TWIST2</t>
  </si>
  <si>
    <t>ILMN_1705861</t>
  </si>
  <si>
    <t>NM_005498</t>
  </si>
  <si>
    <t>AP1M2</t>
  </si>
  <si>
    <t>ILMN_1703791</t>
  </si>
  <si>
    <t>NM_004034</t>
  </si>
  <si>
    <t>ANXA7</t>
  </si>
  <si>
    <t>ILMN_1799579</t>
  </si>
  <si>
    <t>NM_024661</t>
  </si>
  <si>
    <t>CCDC51</t>
  </si>
  <si>
    <t>ILMN_1795166</t>
  </si>
  <si>
    <t>NM_000316</t>
  </si>
  <si>
    <t>PTH1R</t>
  </si>
  <si>
    <t>ILMN_1699188</t>
  </si>
  <si>
    <t>XM_931697</t>
  </si>
  <si>
    <t>LOC144481</t>
  </si>
  <si>
    <t>ILMN_1679891</t>
  </si>
  <si>
    <t>NM_138386</t>
  </si>
  <si>
    <t>NAF1</t>
  </si>
  <si>
    <t>ILMN_1809894</t>
  </si>
  <si>
    <t>NM_032256</t>
  </si>
  <si>
    <t>TMEM117</t>
  </si>
  <si>
    <t>ILMN_1730622</t>
  </si>
  <si>
    <t>NM_016337</t>
  </si>
  <si>
    <t>EVL</t>
  </si>
  <si>
    <t>NM_001024847</t>
  </si>
  <si>
    <t>TGFBR2</t>
  </si>
  <si>
    <t>ILMN_1741477</t>
  </si>
  <si>
    <t>NM_005359</t>
  </si>
  <si>
    <t>SMAD4</t>
  </si>
  <si>
    <t>ILMN_2142815</t>
  </si>
  <si>
    <t>NM_007209</t>
  </si>
  <si>
    <t>RPL35</t>
  </si>
  <si>
    <t>ILMN_2092693</t>
  </si>
  <si>
    <t>NM_152344</t>
  </si>
  <si>
    <t>LSM12</t>
  </si>
  <si>
    <t>ILMN_1706498</t>
  </si>
  <si>
    <t>NM_013352</t>
  </si>
  <si>
    <t>DSE</t>
  </si>
  <si>
    <t>ILMN_3247023</t>
  </si>
  <si>
    <t>NR_015410</t>
  </si>
  <si>
    <t>FLJ22536</t>
  </si>
  <si>
    <t>ILMN_1786197</t>
  </si>
  <si>
    <t>NM_005654</t>
  </si>
  <si>
    <t>NR2F1</t>
  </si>
  <si>
    <t>ILMN_1671151</t>
  </si>
  <si>
    <t>NM_000965</t>
  </si>
  <si>
    <t>RARB</t>
  </si>
  <si>
    <t>ILMN_1808590</t>
  </si>
  <si>
    <t>NM_000856</t>
  </si>
  <si>
    <t>GUCY1A3</t>
  </si>
  <si>
    <t>ILMN_1658950</t>
  </si>
  <si>
    <t>XM_379036</t>
  </si>
  <si>
    <t>LOC400890</t>
  </si>
  <si>
    <t>ILMN_1796922</t>
  </si>
  <si>
    <t>XM_931730</t>
  </si>
  <si>
    <t>LOC116349</t>
  </si>
  <si>
    <t>ILMN_1792389</t>
  </si>
  <si>
    <t>NM_152470</t>
  </si>
  <si>
    <t>RNF165</t>
  </si>
  <si>
    <t>KIT</t>
  </si>
  <si>
    <t>ILMN_1660806</t>
  </si>
  <si>
    <t>NM_001321</t>
  </si>
  <si>
    <t>CSRP2</t>
  </si>
  <si>
    <t>ILMN_1722673</t>
  </si>
  <si>
    <t>NM_018938</t>
  </si>
  <si>
    <t>PCDHB4</t>
  </si>
  <si>
    <t>ILMN_1776267</t>
  </si>
  <si>
    <t>NM_017882</t>
  </si>
  <si>
    <t>CLN6</t>
  </si>
  <si>
    <t>ILMN_1810584</t>
  </si>
  <si>
    <t>NM_000877</t>
  </si>
  <si>
    <t>IL1R1</t>
  </si>
  <si>
    <t>ILMN_3248857</t>
  </si>
  <si>
    <t>NM_018724</t>
  </si>
  <si>
    <t>IL20</t>
  </si>
  <si>
    <t>ILMN_1738819</t>
  </si>
  <si>
    <t>NM_004247</t>
  </si>
  <si>
    <t>EFTUD2</t>
  </si>
  <si>
    <t>ILMN_1651936</t>
  </si>
  <si>
    <t>NM_020382</t>
  </si>
  <si>
    <t>SETD8</t>
  </si>
  <si>
    <t>ILMN_2302118</t>
  </si>
  <si>
    <t>NM_174908</t>
  </si>
  <si>
    <t>CCDC50</t>
  </si>
  <si>
    <t>ILMN_2089616</t>
  </si>
  <si>
    <t>NM_012166</t>
  </si>
  <si>
    <t>FBXO10</t>
  </si>
  <si>
    <t>ILMN_1775111</t>
  </si>
  <si>
    <t>NM_014390</t>
  </si>
  <si>
    <t>SND1</t>
  </si>
  <si>
    <t>ILMN_1709094</t>
  </si>
  <si>
    <t>NM_002310</t>
  </si>
  <si>
    <t>LIFR</t>
  </si>
  <si>
    <t>ILMN_1717326</t>
  </si>
  <si>
    <t>NM_018344</t>
  </si>
  <si>
    <t>SLC29A3</t>
  </si>
  <si>
    <t>ILMN_2127477</t>
  </si>
  <si>
    <t>NM_138387</t>
  </si>
  <si>
    <t>G6PC3</t>
  </si>
  <si>
    <t>ILMN_1682873</t>
  </si>
  <si>
    <t>XM_938181</t>
  </si>
  <si>
    <t>LOC388474</t>
  </si>
  <si>
    <t>ILMN_1751956</t>
  </si>
  <si>
    <t>NM_004528</t>
  </si>
  <si>
    <t>MGST3</t>
  </si>
  <si>
    <t>ILMN_3234762</t>
  </si>
  <si>
    <t>NR_023371</t>
  </si>
  <si>
    <t>RN5S9</t>
  </si>
  <si>
    <t>ILMN_3248352</t>
  </si>
  <si>
    <t>NM_001080414</t>
  </si>
  <si>
    <t>CCDC88C</t>
  </si>
  <si>
    <t>ILMN_1705346</t>
  </si>
  <si>
    <t>NM_015678</t>
  </si>
  <si>
    <t>NBEA</t>
  </si>
  <si>
    <t>ILMN_1788019</t>
  </si>
  <si>
    <t>NM_001079823</t>
  </si>
  <si>
    <t>LAMA2</t>
  </si>
  <si>
    <t>ILMN_1768271</t>
  </si>
  <si>
    <t>NM_021940</t>
  </si>
  <si>
    <t>SMAP1</t>
  </si>
  <si>
    <t>ILMN_1678961</t>
  </si>
  <si>
    <t>NM_018027</t>
  </si>
  <si>
    <t>FRMD4A</t>
  </si>
  <si>
    <t>ILMN_1742731</t>
  </si>
  <si>
    <t>NM_001032289</t>
  </si>
  <si>
    <t>SLC35A2</t>
  </si>
  <si>
    <t>ILMN_1739156</t>
  </si>
  <si>
    <t>NM_015018</t>
  </si>
  <si>
    <t>DOPEY1</t>
  </si>
  <si>
    <t>ILMN_2313821</t>
  </si>
  <si>
    <t>NM_145813</t>
  </si>
  <si>
    <t>AIFM1</t>
  </si>
  <si>
    <t>ILMN_1662419</t>
  </si>
  <si>
    <t>NM_001864</t>
  </si>
  <si>
    <t>COX7A1</t>
  </si>
  <si>
    <t>ILMN_1771800</t>
  </si>
  <si>
    <t>NM_002737</t>
  </si>
  <si>
    <t>PRKCA</t>
  </si>
  <si>
    <t>ILMN_1754912</t>
  </si>
  <si>
    <t>NM_001003722</t>
  </si>
  <si>
    <t>GLE1</t>
  </si>
  <si>
    <t>ILMN_1707493</t>
  </si>
  <si>
    <t>NM_001048197</t>
  </si>
  <si>
    <t>SNHG3-RCC1</t>
  </si>
  <si>
    <t>ILMN_2230683</t>
  </si>
  <si>
    <t>NM_018719</t>
  </si>
  <si>
    <t>CDCA7L</t>
  </si>
  <si>
    <t>ILMN_1746883</t>
  </si>
  <si>
    <t>NM_133491</t>
  </si>
  <si>
    <t>SAT2</t>
  </si>
  <si>
    <t>ILMN_1733680</t>
  </si>
  <si>
    <t>NM_022461</t>
  </si>
  <si>
    <t>AZI2</t>
  </si>
  <si>
    <t>ILMN_2082585</t>
  </si>
  <si>
    <t>NM_003068</t>
  </si>
  <si>
    <t>SNAI2</t>
  </si>
  <si>
    <t>ILMN_1747506</t>
  </si>
  <si>
    <t>NM_014681</t>
  </si>
  <si>
    <t>DHX34</t>
  </si>
  <si>
    <t>ILMN_1654685</t>
  </si>
  <si>
    <t>NM_024717</t>
  </si>
  <si>
    <t>MCTP1</t>
  </si>
  <si>
    <t>ILMN_1814789</t>
  </si>
  <si>
    <t>NM_014847</t>
  </si>
  <si>
    <t>UBAP2L</t>
  </si>
  <si>
    <t>ILMN_2376263</t>
  </si>
  <si>
    <t>NM_003069</t>
  </si>
  <si>
    <t>SMARCA1</t>
  </si>
  <si>
    <t>NM_015148</t>
  </si>
  <si>
    <t>PASK</t>
  </si>
  <si>
    <t>ILMN_2174127</t>
  </si>
  <si>
    <t>NM_080927</t>
  </si>
  <si>
    <t>DCBLD2</t>
  </si>
  <si>
    <t>ILMN_1712628</t>
  </si>
  <si>
    <t>NM_016328</t>
  </si>
  <si>
    <t>GTF2IRD1</t>
  </si>
  <si>
    <t>ILMN_1783636</t>
  </si>
  <si>
    <t>NM_004373</t>
  </si>
  <si>
    <t>COX6A1</t>
  </si>
  <si>
    <t>ILMN_2404385</t>
  </si>
  <si>
    <t>NM_014374</t>
  </si>
  <si>
    <t>REPIN1</t>
  </si>
  <si>
    <t>NM_020440</t>
  </si>
  <si>
    <t>PTGFRN</t>
  </si>
  <si>
    <t>ILMN_2044226</t>
  </si>
  <si>
    <t>NM_000944</t>
  </si>
  <si>
    <t>PPP3CA</t>
  </si>
  <si>
    <t>ILMN_1753627</t>
  </si>
  <si>
    <t>NM_014908</t>
  </si>
  <si>
    <t>DOLK</t>
  </si>
  <si>
    <t>ILMN_1790052</t>
  </si>
  <si>
    <t>NM_004659</t>
  </si>
  <si>
    <t>MMP23A</t>
  </si>
  <si>
    <t>ILMN_1806790</t>
  </si>
  <si>
    <t>NM_133631</t>
  </si>
  <si>
    <t>ROBO1</t>
  </si>
  <si>
    <t>ILMN_1747197</t>
  </si>
  <si>
    <t>NM_032148</t>
  </si>
  <si>
    <t>SLC41A2</t>
  </si>
  <si>
    <t>ILMN_2337263</t>
  </si>
  <si>
    <t>NM_032471</t>
  </si>
  <si>
    <t>PKIB</t>
  </si>
  <si>
    <t>ILMN_1660079</t>
  </si>
  <si>
    <t>NM_014901</t>
  </si>
  <si>
    <t>RNF44</t>
  </si>
  <si>
    <t>ILMN_1651950</t>
  </si>
  <si>
    <t>NM_003596</t>
  </si>
  <si>
    <t>TPST1</t>
  </si>
  <si>
    <t>ILMN_1708516</t>
  </si>
  <si>
    <t>NM_020200</t>
  </si>
  <si>
    <t>PRTFDC1</t>
  </si>
  <si>
    <t>ILMN_2233099</t>
  </si>
  <si>
    <t>NM_003146</t>
  </si>
  <si>
    <t>SSRP1</t>
  </si>
  <si>
    <t>ILMN_2228180</t>
  </si>
  <si>
    <t>NM_012331</t>
  </si>
  <si>
    <t>MSRA</t>
  </si>
  <si>
    <t>ILMN_1727466</t>
  </si>
  <si>
    <t>NM_014505</t>
  </si>
  <si>
    <t>KCNMB4</t>
  </si>
  <si>
    <t>ILMN_2204754</t>
  </si>
  <si>
    <t>NM_021156</t>
  </si>
  <si>
    <t>TMX4</t>
  </si>
  <si>
    <t>ILMN_1742544</t>
  </si>
  <si>
    <t>NM_002397</t>
  </si>
  <si>
    <t>MEF2C</t>
  </si>
  <si>
    <t>ILMN_1795963</t>
  </si>
  <si>
    <t>NM_013370</t>
  </si>
  <si>
    <t>OKL38</t>
  </si>
  <si>
    <t>ILMN_1699676</t>
  </si>
  <si>
    <t>NM_138288</t>
  </si>
  <si>
    <t>C14orf147</t>
  </si>
  <si>
    <t>ILMN_2390338</t>
  </si>
  <si>
    <t>NM_006357</t>
  </si>
  <si>
    <t>UBE2E3</t>
  </si>
  <si>
    <t>ILMN_2194561</t>
  </si>
  <si>
    <t>NM_001029884</t>
  </si>
  <si>
    <t>PLEKHG1</t>
  </si>
  <si>
    <t>ILMN_1790625</t>
  </si>
  <si>
    <t>NM_016587</t>
  </si>
  <si>
    <t>CBX3</t>
  </si>
  <si>
    <t>ILMN_1673941</t>
  </si>
  <si>
    <t>NM_153020</t>
  </si>
  <si>
    <t>RBM24</t>
  </si>
  <si>
    <t>ILMN_1782551</t>
  </si>
  <si>
    <t>NM_001951</t>
  </si>
  <si>
    <t>E2F5</t>
  </si>
  <si>
    <t>ILMN_1803956</t>
  </si>
  <si>
    <t>NM_033254</t>
  </si>
  <si>
    <t>BOC</t>
  </si>
  <si>
    <t>ILMN_1769282</t>
  </si>
  <si>
    <t>NM_152330</t>
  </si>
  <si>
    <t>FRMD6</t>
  </si>
  <si>
    <t>ILMN_1801348</t>
  </si>
  <si>
    <t>NM_002080</t>
  </si>
  <si>
    <t>GOT2</t>
  </si>
  <si>
    <t>ILMN_1756049</t>
  </si>
  <si>
    <t>NM_016575</t>
  </si>
  <si>
    <t>NT5DC3</t>
  </si>
  <si>
    <t>ILMN_1684293</t>
  </si>
  <si>
    <t>NM_006401</t>
  </si>
  <si>
    <t>ANP32B</t>
  </si>
  <si>
    <t>ILMN_1731374</t>
  </si>
  <si>
    <t>NM_001873</t>
  </si>
  <si>
    <t>CPE</t>
  </si>
  <si>
    <t>ILMN_1796430</t>
  </si>
  <si>
    <t>NM_002809</t>
  </si>
  <si>
    <t>PSMD3</t>
  </si>
  <si>
    <t>ILMN_1683959</t>
  </si>
  <si>
    <t>NM_015335</t>
  </si>
  <si>
    <t>MED13L</t>
  </si>
  <si>
    <t>ILMN_1800078</t>
  </si>
  <si>
    <t>NM_005574</t>
  </si>
  <si>
    <t>LMO2</t>
  </si>
  <si>
    <t>ILMN_1803348</t>
  </si>
  <si>
    <t>NM_015252</t>
  </si>
  <si>
    <t>EHBP1</t>
  </si>
  <si>
    <t>ILMN_1669362</t>
  </si>
  <si>
    <t>NM_002178</t>
  </si>
  <si>
    <t>IGFBP6</t>
  </si>
  <si>
    <t>ILMN_1756550</t>
  </si>
  <si>
    <t>NM_017681</t>
  </si>
  <si>
    <t>NUP62CL</t>
  </si>
  <si>
    <t>NM_017693</t>
  </si>
  <si>
    <t>BIVM</t>
  </si>
  <si>
    <t>ILMN_1674620</t>
  </si>
  <si>
    <t>NM_001099400</t>
  </si>
  <si>
    <t>SGCE</t>
  </si>
  <si>
    <t>ILMN_3191393</t>
  </si>
  <si>
    <t>XM_001716912</t>
  </si>
  <si>
    <t>LOC100128892</t>
  </si>
  <si>
    <t>ILMN_1772943</t>
  </si>
  <si>
    <t>NM_198279</t>
  </si>
  <si>
    <t>CXorf23</t>
  </si>
  <si>
    <t>ILMN_1708728</t>
  </si>
  <si>
    <t>NM_177925</t>
  </si>
  <si>
    <t>H2AFJ</t>
  </si>
  <si>
    <t>ILMN_1680831</t>
  </si>
  <si>
    <t>NM_023005</t>
  </si>
  <si>
    <t>BAZ1B</t>
  </si>
  <si>
    <t>ILMN_1790533</t>
  </si>
  <si>
    <t>NM_001100164</t>
  </si>
  <si>
    <t>PHACTR2</t>
  </si>
  <si>
    <t>ILMN_3310113</t>
  </si>
  <si>
    <t>NR_030313</t>
  </si>
  <si>
    <t>MIR586</t>
  </si>
  <si>
    <t>ILMN_1769288</t>
  </si>
  <si>
    <t>XM_944321</t>
  </si>
  <si>
    <t>LOC402560</t>
  </si>
  <si>
    <t>ILMN_1748476</t>
  </si>
  <si>
    <t>NM_015934</t>
  </si>
  <si>
    <t>NOP58</t>
  </si>
  <si>
    <t>ILMN_1783247</t>
  </si>
  <si>
    <t>NM_032024</t>
  </si>
  <si>
    <t>C10orf11</t>
  </si>
  <si>
    <t>ILMN_1774596</t>
  </si>
  <si>
    <t>NM_032667</t>
  </si>
  <si>
    <t>BSCL2</t>
  </si>
  <si>
    <t>ILMN_1801421</t>
  </si>
  <si>
    <t>NM_000117</t>
  </si>
  <si>
    <t>EMD</t>
  </si>
  <si>
    <t>ILMN_1682910</t>
  </si>
  <si>
    <t>NM_015948</t>
  </si>
  <si>
    <t>SLC35B3</t>
  </si>
  <si>
    <t>ILMN_1714952</t>
  </si>
  <si>
    <t>XM_001129663</t>
  </si>
  <si>
    <t>ZNF703</t>
  </si>
  <si>
    <t>ILMN_1676062</t>
  </si>
  <si>
    <t>NM_014974</t>
  </si>
  <si>
    <t>DIP2C</t>
  </si>
  <si>
    <t>ILMN_1760314</t>
  </si>
  <si>
    <t>NM_032040</t>
  </si>
  <si>
    <t>CCDC8</t>
  </si>
  <si>
    <t>ILMN_1730612</t>
  </si>
  <si>
    <t>NM_001048223</t>
  </si>
  <si>
    <t>DBNDD2</t>
  </si>
  <si>
    <t>ILMN_2352077</t>
  </si>
  <si>
    <t>NM_153683</t>
  </si>
  <si>
    <t>KL</t>
  </si>
  <si>
    <t>ILMN_1737344</t>
  </si>
  <si>
    <t>NM_016222</t>
  </si>
  <si>
    <t>DDX41</t>
  </si>
  <si>
    <t>ILMN_1691436</t>
  </si>
  <si>
    <t>NM_000712</t>
  </si>
  <si>
    <t>BLVRA</t>
  </si>
  <si>
    <t>ILMN_1680344</t>
  </si>
  <si>
    <t>NM_003803</t>
  </si>
  <si>
    <t>MYOM1</t>
  </si>
  <si>
    <t>ILMN_2075603</t>
  </si>
  <si>
    <t>NM_145015</t>
  </si>
  <si>
    <t>MRGPRF</t>
  </si>
  <si>
    <t>ILMN_1777759</t>
  </si>
  <si>
    <t>NM_001013690</t>
  </si>
  <si>
    <t>LOC401720</t>
  </si>
  <si>
    <t>ILMN_1786278</t>
  </si>
  <si>
    <t>NM_015398</t>
  </si>
  <si>
    <t>FAM149A</t>
  </si>
  <si>
    <t>ILMN_2191436</t>
  </si>
  <si>
    <t>NM_016937</t>
  </si>
  <si>
    <t>POLA1</t>
  </si>
  <si>
    <t>ILMN_1651429</t>
  </si>
  <si>
    <t>NM_080430</t>
  </si>
  <si>
    <t>SELM</t>
  </si>
  <si>
    <t>ILMN_1753823</t>
  </si>
  <si>
    <t>NM_138284</t>
  </si>
  <si>
    <t>IL17D</t>
  </si>
  <si>
    <t>ILMN_3209070</t>
  </si>
  <si>
    <t>XR_018617</t>
  </si>
  <si>
    <t>LOC341230</t>
  </si>
  <si>
    <t>ILMN_1739384</t>
  </si>
  <si>
    <t>NM_020798</t>
  </si>
  <si>
    <t>USP35</t>
  </si>
  <si>
    <t>ILMN_1652333</t>
  </si>
  <si>
    <t>NM_024619</t>
  </si>
  <si>
    <t>FN3KRP</t>
  </si>
  <si>
    <t>ILMN_1742541</t>
  </si>
  <si>
    <t>NM_014803</t>
  </si>
  <si>
    <t>ZNF518A</t>
  </si>
  <si>
    <t>ILMN_1764769</t>
  </si>
  <si>
    <t>NM_014622</t>
  </si>
  <si>
    <t>VWA5A</t>
  </si>
  <si>
    <t>ILMN_1755352</t>
  </si>
  <si>
    <t>NM_177972</t>
  </si>
  <si>
    <t>TUB</t>
  </si>
  <si>
    <t>ILMN_1722829</t>
  </si>
  <si>
    <t>NM_002126</t>
  </si>
  <si>
    <t>HLF</t>
  </si>
  <si>
    <t>ILMN_3274671</t>
  </si>
  <si>
    <t>XM_001133584</t>
  </si>
  <si>
    <t>LOC283481</t>
  </si>
  <si>
    <t>ILMN_1747460</t>
  </si>
  <si>
    <t>NM_012264</t>
  </si>
  <si>
    <t>TMEM184B</t>
  </si>
  <si>
    <t>ILMN_1698605</t>
  </si>
  <si>
    <t>NM_024334</t>
  </si>
  <si>
    <t>TMEM43</t>
  </si>
  <si>
    <t>ILMN_1807244</t>
  </si>
  <si>
    <t>XR_017950</t>
  </si>
  <si>
    <t>STGC3</t>
  </si>
  <si>
    <t>ILMN_1775269</t>
  </si>
  <si>
    <t>NM_014335</t>
  </si>
  <si>
    <t>EID1</t>
  </si>
  <si>
    <t>ILMN_1723886</t>
  </si>
  <si>
    <t>NM_030613</t>
  </si>
  <si>
    <t>ZFP2</t>
  </si>
  <si>
    <t>ILMN_1678781</t>
  </si>
  <si>
    <t>NM_052948</t>
  </si>
  <si>
    <t>SNX26</t>
  </si>
  <si>
    <t>ILMN_1728132</t>
  </si>
  <si>
    <t>NM_002300</t>
  </si>
  <si>
    <t>LDHB</t>
  </si>
  <si>
    <t>ILMN_1786281</t>
  </si>
  <si>
    <t>NM_001039643</t>
  </si>
  <si>
    <t>ZSCAN12</t>
  </si>
  <si>
    <t>ILMN_1720623</t>
  </si>
  <si>
    <t>NM_001009991</t>
  </si>
  <si>
    <t>SYTL3</t>
  </si>
  <si>
    <t>ILMN_1739582</t>
  </si>
  <si>
    <t>NM_152739</t>
  </si>
  <si>
    <t>HOXA9</t>
  </si>
  <si>
    <t>ILMN_1782110</t>
  </si>
  <si>
    <t>NM_001098402</t>
  </si>
  <si>
    <t>ZNF295</t>
  </si>
  <si>
    <t>ILMN_1675106</t>
  </si>
  <si>
    <t>NM_024029</t>
  </si>
  <si>
    <t>YIPF2</t>
  </si>
  <si>
    <t>ILMN_1705301</t>
  </si>
  <si>
    <t>NM_201443</t>
  </si>
  <si>
    <t>TEAD4</t>
  </si>
  <si>
    <t>ILMN_1791728</t>
  </si>
  <si>
    <t>NM_052901</t>
  </si>
  <si>
    <t>SLC25A25</t>
  </si>
  <si>
    <t>n</t>
  </si>
  <si>
    <t>%</t>
  </si>
  <si>
    <t>Age at randomisation (years)</t>
  </si>
  <si>
    <t>50-59</t>
  </si>
  <si>
    <t>60-69</t>
  </si>
  <si>
    <t>70-79</t>
  </si>
  <si>
    <t>≥80</t>
  </si>
  <si>
    <t>Tumour grade</t>
  </si>
  <si>
    <t>G1</t>
  </si>
  <si>
    <t>G2</t>
  </si>
  <si>
    <t>G3</t>
  </si>
  <si>
    <t>Not known</t>
  </si>
  <si>
    <t>≤2</t>
  </si>
  <si>
    <t>&gt;2 &amp; ≤5</t>
  </si>
  <si>
    <t>&gt;5</t>
  </si>
  <si>
    <t>Nodal status</t>
  </si>
  <si>
    <t xml:space="preserve">Positive </t>
  </si>
  <si>
    <t>Histological type</t>
  </si>
  <si>
    <t>Ductal</t>
  </si>
  <si>
    <t>Lobular</t>
  </si>
  <si>
    <t>DCIS</t>
  </si>
  <si>
    <t>Mucinous</t>
  </si>
  <si>
    <t>Mixed ductal and lobular</t>
  </si>
  <si>
    <t>Papillary</t>
  </si>
  <si>
    <t>ER status</t>
  </si>
  <si>
    <t>PgR status</t>
  </si>
  <si>
    <t>Ki67 (%) at baseline - Median (IQR)*</t>
  </si>
  <si>
    <t># 254 tumours: Control=56, AI-treated=198)</t>
  </si>
  <si>
    <t>ILMN_3239771</t>
  </si>
  <si>
    <t>ILMN_1794539</t>
  </si>
  <si>
    <t>ILMN_3307841</t>
  </si>
  <si>
    <t>ILMN_2354391</t>
  </si>
  <si>
    <t>NM_080732</t>
  </si>
  <si>
    <t>ILMN_2367743</t>
  </si>
  <si>
    <t>ILMN_1661416</t>
  </si>
  <si>
    <t>XM_379100</t>
  </si>
  <si>
    <t>LOC400958</t>
  </si>
  <si>
    <t>ILMN_1801124</t>
  </si>
  <si>
    <t>NM_032424</t>
  </si>
  <si>
    <t>KIAA1826</t>
  </si>
  <si>
    <t>ILMN_3238283</t>
  </si>
  <si>
    <t>XM_001726844</t>
  </si>
  <si>
    <t>LOC100130123</t>
  </si>
  <si>
    <t>ILMN_1773964</t>
  </si>
  <si>
    <t>NM_006026</t>
  </si>
  <si>
    <t>H1FX</t>
  </si>
  <si>
    <t>ILMN_1653896</t>
  </si>
  <si>
    <t>ILMN_2105960</t>
  </si>
  <si>
    <t>NM_138424</t>
  </si>
  <si>
    <t>KIF12</t>
  </si>
  <si>
    <t>ILMN_1684341</t>
  </si>
  <si>
    <t>NM_001040144</t>
  </si>
  <si>
    <t>CHTF8</t>
  </si>
  <si>
    <t>ILMN_2151488</t>
  </si>
  <si>
    <t>ILMN_1794490</t>
  </si>
  <si>
    <t>NM_018215</t>
  </si>
  <si>
    <t>FLJ10781</t>
  </si>
  <si>
    <t>ILMN_1683120</t>
  </si>
  <si>
    <t>NM_003362</t>
  </si>
  <si>
    <t>UNG</t>
  </si>
  <si>
    <t>ILMN_1671554</t>
  </si>
  <si>
    <t>NM_145693</t>
  </si>
  <si>
    <t>LPIN1</t>
  </si>
  <si>
    <t>ILMN_1789224</t>
  </si>
  <si>
    <t>NM_001039580</t>
  </si>
  <si>
    <t>MAP9</t>
  </si>
  <si>
    <t>ILMN_3237977</t>
  </si>
  <si>
    <t>NM_015060</t>
  </si>
  <si>
    <t>AVL9</t>
  </si>
  <si>
    <t>ILMN_3242191</t>
  </si>
  <si>
    <t>NM_001005356</t>
  </si>
  <si>
    <t>POTEG</t>
  </si>
  <si>
    <t>ILMN_1667022</t>
  </si>
  <si>
    <t>ILMN_1740752</t>
  </si>
  <si>
    <t>NM_178819</t>
  </si>
  <si>
    <t>AGPAT6</t>
  </si>
  <si>
    <t>ILMN_1814820</t>
  </si>
  <si>
    <t>XM_932687</t>
  </si>
  <si>
    <t>LOC643109</t>
  </si>
  <si>
    <t>ILMN_2192469</t>
  </si>
  <si>
    <t>NM_001080419</t>
  </si>
  <si>
    <t>UNK</t>
  </si>
  <si>
    <t>ILMN_2392189</t>
  </si>
  <si>
    <t>NM_005808</t>
  </si>
  <si>
    <t>CTDSPL</t>
  </si>
  <si>
    <t>ILMN_2077905</t>
  </si>
  <si>
    <t>ILMN_1754501</t>
  </si>
  <si>
    <t>XM_291016</t>
  </si>
  <si>
    <t>LOC339804</t>
  </si>
  <si>
    <t>ILMN_1765310</t>
  </si>
  <si>
    <t>NM_080390</t>
  </si>
  <si>
    <t>TCEAL2</t>
  </si>
  <si>
    <t>ILMN_1781987</t>
  </si>
  <si>
    <t>NM_004935</t>
  </si>
  <si>
    <t>CDK5</t>
  </si>
  <si>
    <t>ILMN_1699521</t>
  </si>
  <si>
    <t>XM_944061</t>
  </si>
  <si>
    <t>KIAA1641</t>
  </si>
  <si>
    <t>ILMN_1794638</t>
  </si>
  <si>
    <t>NM_194435</t>
  </si>
  <si>
    <t>VIP</t>
  </si>
  <si>
    <t>ILMN_1761540</t>
  </si>
  <si>
    <t>NM_004186</t>
  </si>
  <si>
    <t>SEMA3F</t>
  </si>
  <si>
    <t>ILMN_3237956</t>
  </si>
  <si>
    <t>NM_033390</t>
  </si>
  <si>
    <t>ZC3H12C</t>
  </si>
  <si>
    <t>ILMN_3177333</t>
  </si>
  <si>
    <t>XM_001714664</t>
  </si>
  <si>
    <t>LOC100130522</t>
  </si>
  <si>
    <t>ILMN_1784630</t>
  </si>
  <si>
    <t>NM_014867</t>
  </si>
  <si>
    <t>KBTBD11</t>
  </si>
  <si>
    <t>ILMN_2362581</t>
  </si>
  <si>
    <t>NM_001079673</t>
  </si>
  <si>
    <t>FNDC3A</t>
  </si>
  <si>
    <t>ILMN_1739155</t>
  </si>
  <si>
    <t>NM_001001656</t>
  </si>
  <si>
    <t>OR9A4</t>
  </si>
  <si>
    <t>ILMN_1738027</t>
  </si>
  <si>
    <t>NM_007299</t>
  </si>
  <si>
    <t>ILMN_1667748</t>
  </si>
  <si>
    <t>NM_182608</t>
  </si>
  <si>
    <t>ANKRD33</t>
  </si>
  <si>
    <t>ILMN_1665865</t>
  </si>
  <si>
    <t>NM_001552</t>
  </si>
  <si>
    <t>IGFBP4</t>
  </si>
  <si>
    <t>ILMN_3210917</t>
  </si>
  <si>
    <t>XR_019471</t>
  </si>
  <si>
    <t>ILMN_1725193</t>
  </si>
  <si>
    <t>NM_000597</t>
  </si>
  <si>
    <t>IGFBP2</t>
  </si>
  <si>
    <t>ILMN_3236367</t>
  </si>
  <si>
    <t>NM_001136265</t>
  </si>
  <si>
    <t>IFFO2</t>
  </si>
  <si>
    <t>ILMN_1677785</t>
  </si>
  <si>
    <t>NM_032497</t>
  </si>
  <si>
    <t>ZNF559</t>
  </si>
  <si>
    <t>ILMN_1796968</t>
  </si>
  <si>
    <t>NM_030628</t>
  </si>
  <si>
    <t>INTS5</t>
  </si>
  <si>
    <t>ILMN_2061565</t>
  </si>
  <si>
    <t>NM_014638</t>
  </si>
  <si>
    <t>PLCH2</t>
  </si>
  <si>
    <t>ILMN_1805826</t>
  </si>
  <si>
    <t>ILMN_3272603</t>
  </si>
  <si>
    <t>NM_001135811</t>
  </si>
  <si>
    <t>FAM60A</t>
  </si>
  <si>
    <t>ILMN_1732926</t>
  </si>
  <si>
    <t>NR_003367</t>
  </si>
  <si>
    <t>PVT1</t>
  </si>
  <si>
    <t>ILMN_2229379</t>
  </si>
  <si>
    <t>NM_000222</t>
  </si>
  <si>
    <t>ILMN_2289844</t>
  </si>
  <si>
    <t>ILMN_1714586</t>
  </si>
  <si>
    <t>NM_016206</t>
  </si>
  <si>
    <t>VGLL3</t>
  </si>
  <si>
    <t>ILMN_1773427</t>
  </si>
  <si>
    <t>NM_015158</t>
  </si>
  <si>
    <t>KANK1</t>
  </si>
  <si>
    <t>ILMN_1702125</t>
  </si>
  <si>
    <t>NM_004502</t>
  </si>
  <si>
    <t>HOXB7</t>
  </si>
  <si>
    <t>ILMN_3194638</t>
  </si>
  <si>
    <t>NM_001135032</t>
  </si>
  <si>
    <t>FAM176A</t>
  </si>
  <si>
    <t>ILMN_1791328</t>
  </si>
  <si>
    <t>NM_013233</t>
  </si>
  <si>
    <t>STK39</t>
  </si>
  <si>
    <t>ILMN_2072391</t>
  </si>
  <si>
    <t>NR_002560</t>
  </si>
  <si>
    <t>SNORD31</t>
  </si>
  <si>
    <t>ILMN_1718629</t>
  </si>
  <si>
    <t>NM_003489</t>
  </si>
  <si>
    <t>NRIP1</t>
  </si>
  <si>
    <t>ILMN_2076463</t>
  </si>
  <si>
    <t>NM_145648</t>
  </si>
  <si>
    <t>SLC15A4</t>
  </si>
  <si>
    <t>ILMN_2252408</t>
  </si>
  <si>
    <t>NM_152755</t>
  </si>
  <si>
    <t>CNPY4</t>
  </si>
  <si>
    <t>ILMN_2283325</t>
  </si>
  <si>
    <t>NM_024911</t>
  </si>
  <si>
    <t>GPR177</t>
  </si>
  <si>
    <t>ILMN_2176955</t>
  </si>
  <si>
    <t>NM_003478</t>
  </si>
  <si>
    <t>CUL5</t>
  </si>
  <si>
    <t>ILMN_2067656</t>
  </si>
  <si>
    <t>NM_001759</t>
  </si>
  <si>
    <t>CCND2</t>
  </si>
  <si>
    <t>ILMN_2136177</t>
  </si>
  <si>
    <t>NM_015455</t>
  </si>
  <si>
    <t>CNOT6</t>
  </si>
  <si>
    <t>ILMN_2415911</t>
  </si>
  <si>
    <t>NM_006375</t>
  </si>
  <si>
    <t>ENOX2</t>
  </si>
  <si>
    <t>ILMN_1771261</t>
  </si>
  <si>
    <t>NM_030786</t>
  </si>
  <si>
    <t>SYNC1</t>
  </si>
  <si>
    <t>ILMN_2167011</t>
  </si>
  <si>
    <t>NM_018479</t>
  </si>
  <si>
    <t>ECHDC1</t>
  </si>
  <si>
    <t>ILMN_1679209</t>
  </si>
  <si>
    <t>NM_004134</t>
  </si>
  <si>
    <t>HSPA9</t>
  </si>
  <si>
    <t>ILMN_2174884</t>
  </si>
  <si>
    <t>NM_015024</t>
  </si>
  <si>
    <t>XPO7</t>
  </si>
  <si>
    <t>ILMN_1713682</t>
  </si>
  <si>
    <t>ILMN_1667125</t>
  </si>
  <si>
    <t>NM_031464</t>
  </si>
  <si>
    <t>RPS6KL1</t>
  </si>
  <si>
    <t>ILMN_1675936</t>
  </si>
  <si>
    <t>NM_016438</t>
  </si>
  <si>
    <t>HIGD1B</t>
  </si>
  <si>
    <t>ILMN_1752117</t>
  </si>
  <si>
    <t>NM_018710</t>
  </si>
  <si>
    <t>TMEM55A</t>
  </si>
  <si>
    <t>ILMN_1798354</t>
  </si>
  <si>
    <t>NM_032632</t>
  </si>
  <si>
    <t>PAPOLA</t>
  </si>
  <si>
    <t>ILMN_2187746</t>
  </si>
  <si>
    <t>NM_004098</t>
  </si>
  <si>
    <t>EMX2</t>
  </si>
  <si>
    <t>ILMN_1658706</t>
  </si>
  <si>
    <t>NM_006456</t>
  </si>
  <si>
    <t>ST6GALNAC2</t>
  </si>
  <si>
    <t>ILMN_1779410</t>
  </si>
  <si>
    <t>NM_003574</t>
  </si>
  <si>
    <t>VAPA</t>
  </si>
  <si>
    <t>ILMN_2160160</t>
  </si>
  <si>
    <t>NR_000016</t>
  </si>
  <si>
    <t>SNORD36C</t>
  </si>
  <si>
    <t>ILMN_1764410</t>
  </si>
  <si>
    <t>NM_031444</t>
  </si>
  <si>
    <t>C22orf13</t>
  </si>
  <si>
    <t>ILMN_1768751</t>
  </si>
  <si>
    <t>NM_020744</t>
  </si>
  <si>
    <t>MTA3</t>
  </si>
  <si>
    <t>ILMN_1673111</t>
  </si>
  <si>
    <t>ILMN_3241099</t>
  </si>
  <si>
    <t>FAM172A</t>
  </si>
  <si>
    <t>ILMN_1799487</t>
  </si>
  <si>
    <t>ILMN_1762275</t>
  </si>
  <si>
    <t>NM_177436</t>
  </si>
  <si>
    <t>ILMN_1742782</t>
  </si>
  <si>
    <t>NM_033177</t>
  </si>
  <si>
    <t>BAT4</t>
  </si>
  <si>
    <t>ILMN_1700915</t>
  </si>
  <si>
    <t>NM_005180</t>
  </si>
  <si>
    <t>BMI1</t>
  </si>
  <si>
    <t>ILMN_1737849</t>
  </si>
  <si>
    <t>XM_942814</t>
  </si>
  <si>
    <t>LOC647363</t>
  </si>
  <si>
    <t>ILMN_1717707</t>
  </si>
  <si>
    <t>NM_153336</t>
  </si>
  <si>
    <t>PSTK</t>
  </si>
  <si>
    <t>ILMN_1764361</t>
  </si>
  <si>
    <t>NM_030640</t>
  </si>
  <si>
    <t>DUSP16</t>
  </si>
  <si>
    <t>ILMN_1736939</t>
  </si>
  <si>
    <t>NM_003358</t>
  </si>
  <si>
    <t>UGCG</t>
  </si>
  <si>
    <t>ILMN_1688381</t>
  </si>
  <si>
    <t>NM_004459</t>
  </si>
  <si>
    <t>BPTF</t>
  </si>
  <si>
    <t>ILMN_2150402</t>
  </si>
  <si>
    <t>NM_001008495</t>
  </si>
  <si>
    <t>TMEM64</t>
  </si>
  <si>
    <t>ILMN_1660477</t>
  </si>
  <si>
    <t>XM_942140</t>
  </si>
  <si>
    <t>LOC652608</t>
  </si>
  <si>
    <t>ILMN_2105966</t>
  </si>
  <si>
    <t>NM_080670</t>
  </si>
  <si>
    <t>SLC35A4</t>
  </si>
  <si>
    <t>ILMN_1745021</t>
  </si>
  <si>
    <t>ILMN_3286823</t>
  </si>
  <si>
    <t>XR_037984</t>
  </si>
  <si>
    <t>LOC389160</t>
  </si>
  <si>
    <t>ILMN_2295518</t>
  </si>
  <si>
    <t>ILMN_1695606</t>
  </si>
  <si>
    <t>NM_001406</t>
  </si>
  <si>
    <t>EFNB3</t>
  </si>
  <si>
    <t>ILMN_1662964</t>
  </si>
  <si>
    <t>NM_005788</t>
  </si>
  <si>
    <t>PRMT3</t>
  </si>
  <si>
    <t>ILMN_1697118</t>
  </si>
  <si>
    <t>NM_033415</t>
  </si>
  <si>
    <t>ARMC6</t>
  </si>
  <si>
    <t>ILMN_1749752</t>
  </si>
  <si>
    <t>NM_032993</t>
  </si>
  <si>
    <t>NOLA1</t>
  </si>
  <si>
    <t>ILMN_1781472</t>
  </si>
  <si>
    <t>NM_003607</t>
  </si>
  <si>
    <t>CDC42BPA</t>
  </si>
  <si>
    <t>ILMN_1735743</t>
  </si>
  <si>
    <t>NM_153214</t>
  </si>
  <si>
    <t>FBLN7</t>
  </si>
  <si>
    <t>ILMN_1719774</t>
  </si>
  <si>
    <t>XM_930281</t>
  </si>
  <si>
    <t>LOC647237</t>
  </si>
  <si>
    <t>ILMN_1771964</t>
  </si>
  <si>
    <t>NM_001512</t>
  </si>
  <si>
    <t>GSTA4</t>
  </si>
  <si>
    <t>ILMN_1663605</t>
  </si>
  <si>
    <t>NM_022064</t>
  </si>
  <si>
    <t>RNF123</t>
  </si>
  <si>
    <t>ILMN_1677968</t>
  </si>
  <si>
    <t>NM_014811</t>
  </si>
  <si>
    <t>KIAA0649</t>
  </si>
  <si>
    <t>ILMN_1737837</t>
  </si>
  <si>
    <t>XM_938780</t>
  </si>
  <si>
    <t>LOC649711</t>
  </si>
  <si>
    <t>ILMN_2131523</t>
  </si>
  <si>
    <t>NM_014363</t>
  </si>
  <si>
    <t>SACS</t>
  </si>
  <si>
    <t>ILMN_1683059</t>
  </si>
  <si>
    <t>NM_012241</t>
  </si>
  <si>
    <t>SIRT5</t>
  </si>
  <si>
    <t>ILMN_1708906</t>
  </si>
  <si>
    <t>NM_017546</t>
  </si>
  <si>
    <t>C2orf29</t>
  </si>
  <si>
    <t>ILMN_1745130</t>
  </si>
  <si>
    <t>NM_001082576</t>
  </si>
  <si>
    <t>RBM9</t>
  </si>
  <si>
    <t>ILMN_1715452</t>
  </si>
  <si>
    <t>NM_144966</t>
  </si>
  <si>
    <t>FREM1</t>
  </si>
  <si>
    <t>ILMN_1726245</t>
  </si>
  <si>
    <t>ILMN_3226495</t>
  </si>
  <si>
    <t>ILMN_1735192</t>
  </si>
  <si>
    <t>NM_024027</t>
  </si>
  <si>
    <t>COLEC11</t>
  </si>
  <si>
    <t>ILMN_1655167</t>
  </si>
  <si>
    <t>NM_033210</t>
  </si>
  <si>
    <t>ZNF502</t>
  </si>
  <si>
    <t>ILMN_1788468</t>
  </si>
  <si>
    <t>NM_018011</t>
  </si>
  <si>
    <t>ARGLU1</t>
  </si>
  <si>
    <t>ILMN_1676659</t>
  </si>
  <si>
    <t>XM_936965</t>
  </si>
  <si>
    <t>LOC647904</t>
  </si>
  <si>
    <t>ILMN_2367384</t>
  </si>
  <si>
    <t>NM_004442</t>
  </si>
  <si>
    <t>EPHB2</t>
  </si>
  <si>
    <t>ILMN_1751898</t>
  </si>
  <si>
    <t>NM_020374</t>
  </si>
  <si>
    <t>C12orf4</t>
  </si>
  <si>
    <t>ILMN_1740742</t>
  </si>
  <si>
    <t>NM_000374</t>
  </si>
  <si>
    <t>UROD</t>
  </si>
  <si>
    <t>ILMN_1696187</t>
  </si>
  <si>
    <t>NM_002863</t>
  </si>
  <si>
    <t>PYGL</t>
  </si>
  <si>
    <t>ILMN_1659975</t>
  </si>
  <si>
    <t>NM_152374</t>
  </si>
  <si>
    <t>C1orf216</t>
  </si>
  <si>
    <t>ILMN_1670472</t>
  </si>
  <si>
    <t>NM_014613</t>
  </si>
  <si>
    <t>FAF2</t>
  </si>
  <si>
    <t>ILMN_1728626</t>
  </si>
  <si>
    <t>NM_017588</t>
  </si>
  <si>
    <t>WDR5</t>
  </si>
  <si>
    <t>ILMN_1776188</t>
  </si>
  <si>
    <t>NM_181509</t>
  </si>
  <si>
    <t>MAP1LC3A</t>
  </si>
  <si>
    <t>ILMN_3236211</t>
  </si>
  <si>
    <t>NR_024157</t>
  </si>
  <si>
    <t>DGCR11</t>
  </si>
  <si>
    <t>ILMN_1707156</t>
  </si>
  <si>
    <t>NM_017724</t>
  </si>
  <si>
    <t>LRRFIP2</t>
  </si>
  <si>
    <t>ILMN_1712075</t>
  </si>
  <si>
    <t>NM_015286</t>
  </si>
  <si>
    <t>SYNM</t>
  </si>
  <si>
    <t>ILMN_1689336</t>
  </si>
  <si>
    <t>NM_018951</t>
  </si>
  <si>
    <t>HOXA10</t>
  </si>
  <si>
    <t>ILMN_1665876</t>
  </si>
  <si>
    <t>NM_173610</t>
  </si>
  <si>
    <t>TMEM84</t>
  </si>
  <si>
    <t>ILMN_2396948</t>
  </si>
  <si>
    <t>NM_016556</t>
  </si>
  <si>
    <t>ILMN_1801762</t>
  </si>
  <si>
    <t>NM_002623</t>
  </si>
  <si>
    <t>PFDN4</t>
  </si>
  <si>
    <t>ILMN_3236955</t>
  </si>
  <si>
    <t>NR_002953</t>
  </si>
  <si>
    <t>SNORA11</t>
  </si>
  <si>
    <t>ILMN_1671891</t>
  </si>
  <si>
    <t>NM_017933</t>
  </si>
  <si>
    <t>PID1</t>
  </si>
  <si>
    <t>ILMN_1781536</t>
  </si>
  <si>
    <t>NM_000137</t>
  </si>
  <si>
    <t>FAH</t>
  </si>
  <si>
    <t>Geom mean of ratios in Control</t>
  </si>
  <si>
    <t>Geom mean of ratios in AI-treated</t>
  </si>
  <si>
    <t>FC (AI-treated/Control)</t>
  </si>
  <si>
    <t>Ranking.by.FC (AI-treated/Control)</t>
  </si>
  <si>
    <t xml:space="preserve">n = 198 </t>
  </si>
  <si>
    <t>Age at randomisation - Median (IQR)*</t>
  </si>
  <si>
    <t>(64.5 – 78.4)</t>
  </si>
  <si>
    <t>(11.6 - 32.2)</t>
  </si>
  <si>
    <t>Surgery Tumour size (cm)</t>
  </si>
  <si>
    <t>Table S10</t>
  </si>
  <si>
    <t>StromalScore</t>
  </si>
  <si>
    <t>ImmuneScore</t>
  </si>
  <si>
    <t>ILMN_1703337</t>
  </si>
  <si>
    <t>XM_930284</t>
  </si>
  <si>
    <t>LOC441763</t>
  </si>
  <si>
    <t>ILMN_1806818</t>
  </si>
  <si>
    <t>NM_002388</t>
  </si>
  <si>
    <t>MCM3</t>
  </si>
  <si>
    <t>ILMN_1757370</t>
  </si>
  <si>
    <t>NM_001007593</t>
  </si>
  <si>
    <t>SMPD1</t>
  </si>
  <si>
    <t>ILMN_1796180</t>
  </si>
  <si>
    <t>NM_021117</t>
  </si>
  <si>
    <t>CRY2</t>
  </si>
  <si>
    <t>ILMN_2173919</t>
  </si>
  <si>
    <t>NM_006901</t>
  </si>
  <si>
    <t>MYO9A</t>
  </si>
  <si>
    <t>ILMN_1733288</t>
  </si>
  <si>
    <t>NM_016546</t>
  </si>
  <si>
    <t>C1RL</t>
  </si>
  <si>
    <t>ILMN_1746699</t>
  </si>
  <si>
    <t>NM_152524</t>
  </si>
  <si>
    <t>SGOL2</t>
  </si>
  <si>
    <t>ILMN_1658639</t>
  </si>
  <si>
    <t>NM_181785</t>
  </si>
  <si>
    <t>SLC46A3</t>
  </si>
  <si>
    <t>ILMN_1667295</t>
  </si>
  <si>
    <t>NM_138440</t>
  </si>
  <si>
    <t>VASN</t>
  </si>
  <si>
    <t>ILMN_1772261</t>
  </si>
  <si>
    <t>NM_012201</t>
  </si>
  <si>
    <t>GLG1</t>
  </si>
  <si>
    <t>ILMN_2089458</t>
  </si>
  <si>
    <t>NM_194292</t>
  </si>
  <si>
    <t>SASS6</t>
  </si>
  <si>
    <t>ILMN_1667298</t>
  </si>
  <si>
    <t>XM_942296</t>
  </si>
  <si>
    <t>LOC201229</t>
  </si>
  <si>
    <t>ILMN_2131336</t>
  </si>
  <si>
    <t>TMEM194</t>
  </si>
  <si>
    <t>ILMN_2398627</t>
  </si>
  <si>
    <t>NM_198316</t>
  </si>
  <si>
    <t>TENC1</t>
  </si>
  <si>
    <t>ILMN_1673962</t>
  </si>
  <si>
    <t>NM_015135</t>
  </si>
  <si>
    <t>NUP205</t>
  </si>
  <si>
    <t>Ki67 geometric mean</t>
  </si>
  <si>
    <t>Baseline</t>
  </si>
  <si>
    <t>Change</t>
  </si>
  <si>
    <t>HER2- (n=159)</t>
  </si>
  <si>
    <t xml:space="preserve">HER2+ (n=26)  </t>
  </si>
  <si>
    <t>Control (n=51)</t>
  </si>
  <si>
    <t>HER2- (n=41)</t>
  </si>
  <si>
    <t xml:space="preserve">HER2+ (n=8)  </t>
  </si>
  <si>
    <t>Septin 3</t>
  </si>
  <si>
    <t>ILMN_1666553</t>
  </si>
  <si>
    <t>NM_021734</t>
  </si>
  <si>
    <t>SLC25A19</t>
  </si>
  <si>
    <t>ILMN_1679727</t>
  </si>
  <si>
    <t>NM_004071</t>
  </si>
  <si>
    <t>CLK1</t>
  </si>
  <si>
    <t>ILMN_1669366</t>
  </si>
  <si>
    <t>NM_006531</t>
  </si>
  <si>
    <t>IFT88</t>
  </si>
  <si>
    <t>ILMN_1655497</t>
  </si>
  <si>
    <t>NM_001417</t>
  </si>
  <si>
    <t>EIF4B</t>
  </si>
  <si>
    <t>ILMN_1675085</t>
  </si>
  <si>
    <t>NM_018227</t>
  </si>
  <si>
    <t>UBA6</t>
  </si>
  <si>
    <t>ILMN_2203271</t>
  </si>
  <si>
    <t>NM_002030</t>
  </si>
  <si>
    <t>FPR3</t>
  </si>
  <si>
    <t>ILMN_1770245</t>
  </si>
  <si>
    <t>NM_020909</t>
  </si>
  <si>
    <t>EPB41L5</t>
  </si>
  <si>
    <t>ILMN_2365479</t>
  </si>
  <si>
    <t>NM_003099</t>
  </si>
  <si>
    <t>SNX1</t>
  </si>
  <si>
    <t>ILMN_1762990</t>
  </si>
  <si>
    <t>NM_014773</t>
  </si>
  <si>
    <t>KIAA0141</t>
  </si>
  <si>
    <t>ILMN_1801119</t>
  </si>
  <si>
    <t>NM_000633</t>
  </si>
  <si>
    <t>BCL2</t>
  </si>
  <si>
    <t>ILMN_1756779</t>
  </si>
  <si>
    <t>NM_004859</t>
  </si>
  <si>
    <t>CLTC</t>
  </si>
  <si>
    <t>ILMN_2115218</t>
  </si>
  <si>
    <t>NM_017664</t>
  </si>
  <si>
    <t>ANKRD10</t>
  </si>
  <si>
    <t>ILMN_1798308</t>
  </si>
  <si>
    <t>NM_152392</t>
  </si>
  <si>
    <t>AHSA2</t>
  </si>
  <si>
    <t>ILMN_2378868</t>
  </si>
  <si>
    <t>NM_006925</t>
  </si>
  <si>
    <t>SFRS5</t>
  </si>
  <si>
    <t>ILMN_1784287</t>
  </si>
  <si>
    <t>NM_003243</t>
  </si>
  <si>
    <t>TGFBR3</t>
  </si>
  <si>
    <t>ILMN_1756572</t>
  </si>
  <si>
    <t>NM_015697</t>
  </si>
  <si>
    <t>COQ2</t>
  </si>
  <si>
    <t>ILMN_1813607</t>
  </si>
  <si>
    <t>XM_001131823</t>
  </si>
  <si>
    <t>ANKRD30A</t>
  </si>
  <si>
    <t>ILMN_2127328</t>
  </si>
  <si>
    <t>NM_005859</t>
  </si>
  <si>
    <t>PURA</t>
  </si>
  <si>
    <t>ILMN_1805996</t>
  </si>
  <si>
    <t>NM_015477</t>
  </si>
  <si>
    <t>SIN3A</t>
  </si>
  <si>
    <t>ILMN_2148785</t>
  </si>
  <si>
    <t>NM_002053</t>
  </si>
  <si>
    <t>GBP1</t>
  </si>
  <si>
    <t>ILMN_1769634</t>
  </si>
  <si>
    <t>NM_144998</t>
  </si>
  <si>
    <t>STRA13</t>
  </si>
  <si>
    <t>ILMN_2334693</t>
  </si>
  <si>
    <t>NM_001038618</t>
  </si>
  <si>
    <t>NARF</t>
  </si>
  <si>
    <t>ILMN_2151056</t>
  </si>
  <si>
    <t>NM_144591</t>
  </si>
  <si>
    <t>C10orf32</t>
  </si>
  <si>
    <t>ILMN_1693853</t>
  </si>
  <si>
    <t>NM_018194</t>
  </si>
  <si>
    <t>HHAT</t>
  </si>
  <si>
    <t>ILMN_1710740</t>
  </si>
  <si>
    <t>NM_000063</t>
  </si>
  <si>
    <t>C2</t>
  </si>
  <si>
    <t>ILMN_1665331</t>
  </si>
  <si>
    <t>NM_000481</t>
  </si>
  <si>
    <t>AMT</t>
  </si>
  <si>
    <t>ILMN_1727080</t>
  </si>
  <si>
    <t>NM_004999</t>
  </si>
  <si>
    <t>MYO6</t>
  </si>
  <si>
    <t>ILMN_1753766</t>
  </si>
  <si>
    <t>XM_943925</t>
  </si>
  <si>
    <t>LOC388743</t>
  </si>
  <si>
    <t>ILMN_2364022</t>
  </si>
  <si>
    <t>NM_004207</t>
  </si>
  <si>
    <t>SLC16A3</t>
  </si>
  <si>
    <t>ILMN_2294762</t>
  </si>
  <si>
    <t>NM_004038</t>
  </si>
  <si>
    <t>AMY1A</t>
  </si>
  <si>
    <t>ILMN_1772876</t>
  </si>
  <si>
    <t>NM_018660</t>
  </si>
  <si>
    <t>ZNF395</t>
  </si>
  <si>
    <t>ILMN_1766010</t>
  </si>
  <si>
    <t>NM_003680</t>
  </si>
  <si>
    <t>YARS</t>
  </si>
  <si>
    <t>ILMN_1695397</t>
  </si>
  <si>
    <t>XM_927359</t>
  </si>
  <si>
    <t>LOC644151</t>
  </si>
  <si>
    <t>ILMN_1660451</t>
  </si>
  <si>
    <t>NM_178008</t>
  </si>
  <si>
    <t>STARD13</t>
  </si>
  <si>
    <t>ILMN_1741572</t>
  </si>
  <si>
    <t>NM_005858</t>
  </si>
  <si>
    <t>AKAP8</t>
  </si>
  <si>
    <t>ILMN_1760049</t>
  </si>
  <si>
    <t>NM_012139</t>
  </si>
  <si>
    <t>SERGEF</t>
  </si>
  <si>
    <t>ILMN_1678493</t>
  </si>
  <si>
    <t>NM_001025201</t>
  </si>
  <si>
    <t>CHN1</t>
  </si>
  <si>
    <t>ILMN_1708805</t>
  </si>
  <si>
    <t>NM_181659</t>
  </si>
  <si>
    <t>NCOA3</t>
  </si>
  <si>
    <t>ILMN_1670809</t>
  </si>
  <si>
    <t>NM_007243</t>
  </si>
  <si>
    <t>NRM</t>
  </si>
  <si>
    <t>ILMN_3305475</t>
  </si>
  <si>
    <t>XM_001725700</t>
  </si>
  <si>
    <t>LOC729708</t>
  </si>
  <si>
    <t>ILMN_1791759</t>
  </si>
  <si>
    <t>NM_001565</t>
  </si>
  <si>
    <t>CXCL10</t>
  </si>
  <si>
    <t>ILMN_1764573</t>
  </si>
  <si>
    <t>NR_001564</t>
  </si>
  <si>
    <t>XIST</t>
  </si>
  <si>
    <t>ILMN_1693334</t>
  </si>
  <si>
    <t>NM_000917</t>
  </si>
  <si>
    <t>P4HA1</t>
  </si>
  <si>
    <t>ILMN_1738921</t>
  </si>
  <si>
    <t>NM_001607</t>
  </si>
  <si>
    <t>ACAA1</t>
  </si>
  <si>
    <t>ILMN_1754149</t>
  </si>
  <si>
    <t>NM_001024668</t>
  </si>
  <si>
    <t>LETMD1</t>
  </si>
  <si>
    <t>ILMN_1694106</t>
  </si>
  <si>
    <t>NM_015141</t>
  </si>
  <si>
    <t>GPD1L</t>
  </si>
  <si>
    <t>ILMN_1656977</t>
  </si>
  <si>
    <t>NM_198047</t>
  </si>
  <si>
    <t>HIBCH</t>
  </si>
  <si>
    <t>ILMN_1714158</t>
  </si>
  <si>
    <t>NM_000305</t>
  </si>
  <si>
    <t>PON2</t>
  </si>
  <si>
    <t>ILMN_1669376</t>
  </si>
  <si>
    <t>NM_018370</t>
  </si>
  <si>
    <t>DRAM1</t>
  </si>
  <si>
    <t>ILMN_1696757</t>
  </si>
  <si>
    <t>NM_001042601</t>
  </si>
  <si>
    <t>TTC14</t>
  </si>
  <si>
    <t>ILMN_1697629</t>
  </si>
  <si>
    <t>NM_005090</t>
  </si>
  <si>
    <t>PLA2G4B</t>
  </si>
  <si>
    <t>ILMN_1702124</t>
  </si>
  <si>
    <t>NM_153371</t>
  </si>
  <si>
    <t>LNX2</t>
  </si>
  <si>
    <t>ILMN_1690105</t>
  </si>
  <si>
    <t>NM_007315</t>
  </si>
  <si>
    <t>STAT1</t>
  </si>
  <si>
    <t>ILMN_1665686</t>
  </si>
  <si>
    <t>NM_022068</t>
  </si>
  <si>
    <t>FAM38B</t>
  </si>
  <si>
    <t>ILMN_1753243</t>
  </si>
  <si>
    <t>NM_016306</t>
  </si>
  <si>
    <t>DNAJB11</t>
  </si>
  <si>
    <t>ILMN_1708798</t>
  </si>
  <si>
    <t>NM_018456</t>
  </si>
  <si>
    <t>EAF2</t>
  </si>
  <si>
    <t>ILMN_2384591</t>
  </si>
  <si>
    <t>NM_016185</t>
  </si>
  <si>
    <t>HN1</t>
  </si>
  <si>
    <t>ILMN_1720114</t>
  </si>
  <si>
    <t>NM_015895</t>
  </si>
  <si>
    <t>GMNN</t>
  </si>
  <si>
    <t>ILMN_1746948</t>
  </si>
  <si>
    <t>NM_002477</t>
  </si>
  <si>
    <t>MYL5</t>
  </si>
  <si>
    <t>ILMN_1657871</t>
  </si>
  <si>
    <t>NM_080657</t>
  </si>
  <si>
    <t>RSAD2</t>
  </si>
  <si>
    <t>ILMN_1914857</t>
  </si>
  <si>
    <t>NM_001042702</t>
  </si>
  <si>
    <t>DFNB59</t>
  </si>
  <si>
    <t>ILMN_2054213</t>
  </si>
  <si>
    <t>NM_017520</t>
  </si>
  <si>
    <t>MPHOSPH8</t>
  </si>
  <si>
    <t>ILMN_1707464</t>
  </si>
  <si>
    <t>NM_020998</t>
  </si>
  <si>
    <t>MST1</t>
  </si>
  <si>
    <t>ILMN_1733305</t>
  </si>
  <si>
    <t>NM_032025</t>
  </si>
  <si>
    <t>EIF2A</t>
  </si>
  <si>
    <t>ILMN_1813389</t>
  </si>
  <si>
    <t>NM_015971</t>
  </si>
  <si>
    <t>MRPS7</t>
  </si>
  <si>
    <t>ILMN_2371911</t>
  </si>
  <si>
    <t>NM_001044390</t>
  </si>
  <si>
    <t>MUC1</t>
  </si>
  <si>
    <t>ILMN_1713369</t>
  </si>
  <si>
    <t>NM_012423</t>
  </si>
  <si>
    <t>RPL13A</t>
  </si>
  <si>
    <t>ILMN_2412024</t>
  </si>
  <si>
    <t>NM_015167</t>
  </si>
  <si>
    <t>JMJD6</t>
  </si>
  <si>
    <t>ILMN_1760303</t>
  </si>
  <si>
    <t>NM_181523</t>
  </si>
  <si>
    <t>PIK3R1</t>
  </si>
  <si>
    <t>ILMN_1694259</t>
  </si>
  <si>
    <t>NM_014886</t>
  </si>
  <si>
    <t>NSA2</t>
  </si>
  <si>
    <t>ILMN_1747630</t>
  </si>
  <si>
    <t>NM_003472</t>
  </si>
  <si>
    <t>DEK</t>
  </si>
  <si>
    <t>ILMN_1705783</t>
  </si>
  <si>
    <t>NM_001081491</t>
  </si>
  <si>
    <t>NXF1</t>
  </si>
  <si>
    <t>ILMN_1694325</t>
  </si>
  <si>
    <t>NM_002501</t>
  </si>
  <si>
    <t>NFIX</t>
  </si>
  <si>
    <t>ILMN_2405602</t>
  </si>
  <si>
    <t>NM_080597</t>
  </si>
  <si>
    <t>OSBPL1A</t>
  </si>
  <si>
    <t>ILMN_1744517</t>
  </si>
  <si>
    <t>NM_002076</t>
  </si>
  <si>
    <t>GNS</t>
  </si>
  <si>
    <t>ILMN_1792681</t>
  </si>
  <si>
    <t>NM_024098</t>
  </si>
  <si>
    <t>CCDC86</t>
  </si>
  <si>
    <t>ILMN_2043452</t>
  </si>
  <si>
    <t>NM_021922</t>
  </si>
  <si>
    <t>FANCE</t>
  </si>
  <si>
    <t>ILMN_2100815</t>
  </si>
  <si>
    <t>NM_020644</t>
  </si>
  <si>
    <t>TMEM9B</t>
  </si>
  <si>
    <t>ILMN_1686553</t>
  </si>
  <si>
    <t>NM_020748</t>
  </si>
  <si>
    <t>INTS2</t>
  </si>
  <si>
    <t>ILMN_2211065</t>
  </si>
  <si>
    <t>NM_001042595</t>
  </si>
  <si>
    <t>TMEM91</t>
  </si>
  <si>
    <t>ILMN_1770085</t>
  </si>
  <si>
    <t>NM_006763</t>
  </si>
  <si>
    <t>BTG2</t>
  </si>
  <si>
    <t>ILMN_1697409</t>
  </si>
  <si>
    <t>NM_003820</t>
  </si>
  <si>
    <t>TNFRSF14</t>
  </si>
  <si>
    <t>ILMN_3234993</t>
  </si>
  <si>
    <t>ROMO1</t>
  </si>
  <si>
    <t>ILMN_1699603</t>
  </si>
  <si>
    <t>NM_002949</t>
  </si>
  <si>
    <t>MRPL12</t>
  </si>
  <si>
    <t>ILMN_2401873</t>
  </si>
  <si>
    <t>NM_144729</t>
  </si>
  <si>
    <t>DUSP10</t>
  </si>
  <si>
    <t>ILMN_1704537</t>
  </si>
  <si>
    <t>NM_006623</t>
  </si>
  <si>
    <t>PHGDH</t>
  </si>
  <si>
    <t>ILMN_1752968</t>
  </si>
  <si>
    <t>NM_002292</t>
  </si>
  <si>
    <t>LAMB2</t>
  </si>
  <si>
    <t>ILMN_2075334</t>
  </si>
  <si>
    <t>NM_003542</t>
  </si>
  <si>
    <t>HIST1H4C</t>
  </si>
  <si>
    <t>ILMN_1657683</t>
  </si>
  <si>
    <t>NM_032800</t>
  </si>
  <si>
    <t>C1orf198</t>
  </si>
  <si>
    <t>ILMN_3234089</t>
  </si>
  <si>
    <t>NM_033111</t>
  </si>
  <si>
    <t>N4BP2L2</t>
  </si>
  <si>
    <t>ILMN_1769931</t>
  </si>
  <si>
    <t>NM_005066</t>
  </si>
  <si>
    <t>SFPQ</t>
  </si>
  <si>
    <t>ILMN_3255931</t>
  </si>
  <si>
    <t>XM_001721886</t>
  </si>
  <si>
    <t>LOC100129297</t>
  </si>
  <si>
    <t>ILMN_1680673</t>
  </si>
  <si>
    <t>NM_152729</t>
  </si>
  <si>
    <t>NT5DC1</t>
  </si>
  <si>
    <t>ILMN_1806713</t>
  </si>
  <si>
    <t>NM_144680</t>
  </si>
  <si>
    <t>ZNF18</t>
  </si>
  <si>
    <t>ILMN_1733932</t>
  </si>
  <si>
    <t>NM_001042588</t>
  </si>
  <si>
    <t>SNUPN</t>
  </si>
  <si>
    <t>ILMN_1662318</t>
  </si>
  <si>
    <t>NM_014167</t>
  </si>
  <si>
    <t>CCDC59</t>
  </si>
  <si>
    <t>ILMN_1813260</t>
  </si>
  <si>
    <t>NM_005834</t>
  </si>
  <si>
    <t>TIMM17B</t>
  </si>
  <si>
    <t>ILMN_3239610</t>
  </si>
  <si>
    <t>XM_001724542</t>
  </si>
  <si>
    <t>LOC100133565</t>
  </si>
  <si>
    <t>ILMN_1746664</t>
  </si>
  <si>
    <t>NM_018639</t>
  </si>
  <si>
    <t>WSB2</t>
  </si>
  <si>
    <t>ILMN_1795495</t>
  </si>
  <si>
    <t>NM_000123</t>
  </si>
  <si>
    <t>ERCC5</t>
  </si>
  <si>
    <t>ILMN_1707137</t>
  </si>
  <si>
    <t>NM_001013672</t>
  </si>
  <si>
    <t>C17orf97</t>
  </si>
  <si>
    <t>ILMN_2172269</t>
  </si>
  <si>
    <t>NM_001079809</t>
  </si>
  <si>
    <t>TMEM183B</t>
  </si>
  <si>
    <t>ILMN_1807206</t>
  </si>
  <si>
    <t>NM_138452</t>
  </si>
  <si>
    <t>DHRS1</t>
  </si>
  <si>
    <t>ILMN_1730229</t>
  </si>
  <si>
    <t>NM_032866</t>
  </si>
  <si>
    <t>CGNL1</t>
  </si>
  <si>
    <t>ILMN_3264466</t>
  </si>
  <si>
    <t>NM_019557</t>
  </si>
  <si>
    <t>FAM54B</t>
  </si>
  <si>
    <t>ILMN_1760849</t>
  </si>
  <si>
    <t>NM_018092</t>
  </si>
  <si>
    <t>NETO2</t>
  </si>
  <si>
    <t>ILMN_1731014</t>
  </si>
  <si>
    <t>NM_016173</t>
  </si>
  <si>
    <t>HEMK1</t>
  </si>
  <si>
    <t>ILMN_1690909</t>
  </si>
  <si>
    <t>XM_938817</t>
  </si>
  <si>
    <t>LOC440498</t>
  </si>
  <si>
    <t>ILMN_1678490</t>
  </si>
  <si>
    <t>NM_145058</t>
  </si>
  <si>
    <t>RILPL2</t>
  </si>
  <si>
    <t>ILMN_1784516</t>
  </si>
  <si>
    <t>NM_145170</t>
  </si>
  <si>
    <t>TTC18</t>
  </si>
  <si>
    <t>ILMN_2400143</t>
  </si>
  <si>
    <t>NM_001007073</t>
  </si>
  <si>
    <t>RPL32</t>
  </si>
  <si>
    <t>ILMN_1660635</t>
  </si>
  <si>
    <t>NM_016027</t>
  </si>
  <si>
    <t>LACTB2</t>
  </si>
  <si>
    <t>ILMN_1753490</t>
  </si>
  <si>
    <t>NM_194303</t>
  </si>
  <si>
    <t>C10orf39</t>
  </si>
  <si>
    <t>ILMN_2085012</t>
  </si>
  <si>
    <t>NM_014020</t>
  </si>
  <si>
    <t>TMEM176B</t>
  </si>
  <si>
    <t>ILMN_1800590</t>
  </si>
  <si>
    <t>NM_024649</t>
  </si>
  <si>
    <t>BBS1</t>
  </si>
  <si>
    <t>ILMN_1702265</t>
  </si>
  <si>
    <t>NM_032124</t>
  </si>
  <si>
    <t>HDHD2</t>
  </si>
  <si>
    <t>ILMN_1797735</t>
  </si>
  <si>
    <t>NM_030806</t>
  </si>
  <si>
    <t>C1orf21</t>
  </si>
  <si>
    <t>ILMN_1766560</t>
  </si>
  <si>
    <t>NM_020690</t>
  </si>
  <si>
    <t>ANKHD1-EIF4EBP3</t>
  </si>
  <si>
    <t>ILMN_1789266</t>
  </si>
  <si>
    <t>NM_018246</t>
  </si>
  <si>
    <t>CCDC25</t>
  </si>
  <si>
    <t>ILMN_2344216</t>
  </si>
  <si>
    <t>NM_001980</t>
  </si>
  <si>
    <t>STX2</t>
  </si>
  <si>
    <t>ILMN_1766171</t>
  </si>
  <si>
    <t>NM_007241</t>
  </si>
  <si>
    <t>SNF8</t>
  </si>
  <si>
    <t>ILMN_2095133</t>
  </si>
  <si>
    <t>NM_003127</t>
  </si>
  <si>
    <t>SPTAN1</t>
  </si>
  <si>
    <t>ILMN_1763080</t>
  </si>
  <si>
    <t>NM_005051</t>
  </si>
  <si>
    <t>QARS</t>
  </si>
  <si>
    <t>ILMN_1752589</t>
  </si>
  <si>
    <t>NM_138391</t>
  </si>
  <si>
    <t>TMEM183A</t>
  </si>
  <si>
    <t>ILMN_1763228</t>
  </si>
  <si>
    <t>NM_005920</t>
  </si>
  <si>
    <t>MEF2D</t>
  </si>
  <si>
    <t>ILMN_2346460</t>
  </si>
  <si>
    <t>NM_001018089</t>
  </si>
  <si>
    <t>NARG2</t>
  </si>
  <si>
    <t>ILMN_1769451</t>
  </si>
  <si>
    <t>NM_006844</t>
  </si>
  <si>
    <t>ILVBL</t>
  </si>
  <si>
    <t>ILMN_1668743</t>
  </si>
  <si>
    <t>XM_001128421</t>
  </si>
  <si>
    <t>LOC728069</t>
  </si>
  <si>
    <t>ILMN_1737561</t>
  </si>
  <si>
    <t>LOC88523</t>
  </si>
  <si>
    <t>ILMN_1691290</t>
  </si>
  <si>
    <t>NM_001407</t>
  </si>
  <si>
    <t>CELSR3</t>
  </si>
  <si>
    <t>ILMN_3251587</t>
  </si>
  <si>
    <t>NR_003287</t>
  </si>
  <si>
    <t>LOC100008589</t>
  </si>
  <si>
    <t>ILMN_1683932</t>
  </si>
  <si>
    <t>NM_001001661</t>
  </si>
  <si>
    <t>ZNF425</t>
  </si>
  <si>
    <t>ILMN_1810486</t>
  </si>
  <si>
    <t>NM_031934</t>
  </si>
  <si>
    <t>RAB34</t>
  </si>
  <si>
    <t>ILMN_1669635</t>
  </si>
  <si>
    <t>NM_024844</t>
  </si>
  <si>
    <t>NUP85</t>
  </si>
  <si>
    <t>ILMN_1696003</t>
  </si>
  <si>
    <t>NM_006496</t>
  </si>
  <si>
    <t>GNAI3</t>
  </si>
  <si>
    <t>ILMN_1703006</t>
  </si>
  <si>
    <t>NM_014341</t>
  </si>
  <si>
    <t>MTCH1</t>
  </si>
  <si>
    <t>ILMN_1765880</t>
  </si>
  <si>
    <t>NM_024598</t>
  </si>
  <si>
    <t>C16orf57</t>
  </si>
  <si>
    <t>ILMN_1693014</t>
  </si>
  <si>
    <t>NM_005194</t>
  </si>
  <si>
    <t>CEBPB</t>
  </si>
  <si>
    <t>ILMN_2111739</t>
  </si>
  <si>
    <t>NM_006715</t>
  </si>
  <si>
    <t>MAN2C1</t>
  </si>
  <si>
    <t>ILMN_1777721</t>
  </si>
  <si>
    <t>NM_012325</t>
  </si>
  <si>
    <t>MAPRE1</t>
  </si>
  <si>
    <t>ILMN_1696622</t>
  </si>
  <si>
    <t>NM_153811</t>
  </si>
  <si>
    <t>SLC38A6</t>
  </si>
  <si>
    <t>ILMN_3237534</t>
  </si>
  <si>
    <t>XM_001713796</t>
  </si>
  <si>
    <t>LOC100133517</t>
  </si>
  <si>
    <t>ILMN_1720858</t>
  </si>
  <si>
    <t>NM_021243</t>
  </si>
  <si>
    <t>C6orf115</t>
  </si>
  <si>
    <t>ILMN_2370336</t>
  </si>
  <si>
    <t>NM_148975</t>
  </si>
  <si>
    <t>MS4A4A</t>
  </si>
  <si>
    <t>ILMN_2347068</t>
  </si>
  <si>
    <t>NM_017572</t>
  </si>
  <si>
    <t>MKNK2</t>
  </si>
  <si>
    <t>ILMN_1787308</t>
  </si>
  <si>
    <t>NM_024779</t>
  </si>
  <si>
    <t>PIP4K2C</t>
  </si>
  <si>
    <t>ILMN_1740685</t>
  </si>
  <si>
    <t>XM_942032</t>
  </si>
  <si>
    <t>LOC652541</t>
  </si>
  <si>
    <t>ILMN_1657064</t>
  </si>
  <si>
    <t>NM_018341</t>
  </si>
  <si>
    <t>C6orf70</t>
  </si>
  <si>
    <t>ILMN_1766499</t>
  </si>
  <si>
    <t>NM_021979</t>
  </si>
  <si>
    <t>HSPA2</t>
  </si>
  <si>
    <t>ILMN_1765532</t>
  </si>
  <si>
    <t>NM_002904</t>
  </si>
  <si>
    <t>RDBP</t>
  </si>
  <si>
    <t>ILMN_2263718</t>
  </si>
  <si>
    <t>NM_003971</t>
  </si>
  <si>
    <t>SPAG9</t>
  </si>
  <si>
    <t>ILMN_1661137</t>
  </si>
  <si>
    <t>NM_152550</t>
  </si>
  <si>
    <t>SH3RF2</t>
  </si>
  <si>
    <t>ILMN_1761247</t>
  </si>
  <si>
    <t>NM_001018109</t>
  </si>
  <si>
    <t>PIR</t>
  </si>
  <si>
    <t>ILMN_1680453</t>
  </si>
  <si>
    <t>NM_001012516</t>
  </si>
  <si>
    <t>ITM2C</t>
  </si>
  <si>
    <t>ILMN_1799589</t>
  </si>
  <si>
    <t>NM_006647</t>
  </si>
  <si>
    <t>NOXA1</t>
  </si>
  <si>
    <t>ILMN_2197225</t>
  </si>
  <si>
    <t>NM_003732</t>
  </si>
  <si>
    <t>EIF4EBP3</t>
  </si>
  <si>
    <t>ILMN_1745397</t>
  </si>
  <si>
    <t>NM_006187</t>
  </si>
  <si>
    <t>OAS3</t>
  </si>
  <si>
    <t>ILMN_3243859</t>
  </si>
  <si>
    <t>NM_005005</t>
  </si>
  <si>
    <t>NDUFB9</t>
  </si>
  <si>
    <t>ILMN_1688625</t>
  </si>
  <si>
    <t>NM_001624</t>
  </si>
  <si>
    <t>AIM1</t>
  </si>
  <si>
    <t>ILMN_1667043</t>
  </si>
  <si>
    <t>NM_014740</t>
  </si>
  <si>
    <t>EIF4A3</t>
  </si>
  <si>
    <t>ILMN_1727043</t>
  </si>
  <si>
    <t>NM_024656</t>
  </si>
  <si>
    <t>GLT25D1</t>
  </si>
  <si>
    <t>ILMN_1699570</t>
  </si>
  <si>
    <t>NM_003288</t>
  </si>
  <si>
    <t>TPD52L2</t>
  </si>
  <si>
    <t>ILMN_1712959</t>
  </si>
  <si>
    <t>NM_004418</t>
  </si>
  <si>
    <t>DUSP2</t>
  </si>
  <si>
    <t>ILMN_1651987</t>
  </si>
  <si>
    <t>NM_138493</t>
  </si>
  <si>
    <t>C6orf129</t>
  </si>
  <si>
    <t>ILMN_2103720</t>
  </si>
  <si>
    <t>NM_014175</t>
  </si>
  <si>
    <t>MRPL15</t>
  </si>
  <si>
    <t>ILMN_2186858</t>
  </si>
  <si>
    <t>NM_018335</t>
  </si>
  <si>
    <t>C14orf131</t>
  </si>
  <si>
    <t>ILMN_1698019</t>
  </si>
  <si>
    <t>NM_001008530</t>
  </si>
  <si>
    <t>LGMN</t>
  </si>
  <si>
    <t>ILMN_1715324</t>
  </si>
  <si>
    <t>NM_014234</t>
  </si>
  <si>
    <t>HSD17B8</t>
  </si>
  <si>
    <t>ILMN_1791186</t>
  </si>
  <si>
    <t>NM_033515</t>
  </si>
  <si>
    <t>ARHGAP18</t>
  </si>
  <si>
    <t>ILMN_1764549</t>
  </si>
  <si>
    <t>NM_000462</t>
  </si>
  <si>
    <t>UBE3A</t>
  </si>
  <si>
    <t>ILMN_2397954</t>
  </si>
  <si>
    <t>NM_005485</t>
  </si>
  <si>
    <t>PARP3</t>
  </si>
  <si>
    <t>ILMN_1748770</t>
  </si>
  <si>
    <t>NM_001008938</t>
  </si>
  <si>
    <t>CKAP5</t>
  </si>
  <si>
    <t>ILMN_1701464</t>
  </si>
  <si>
    <t>NM_173632</t>
  </si>
  <si>
    <t>ZNF776</t>
  </si>
  <si>
    <t>ILMN_1744611</t>
  </si>
  <si>
    <t>NM_015420</t>
  </si>
  <si>
    <t>WDSOF1</t>
  </si>
  <si>
    <t>ILMN_1754421</t>
  </si>
  <si>
    <t>NM_016013</t>
  </si>
  <si>
    <t>NDUFAF1</t>
  </si>
  <si>
    <t>ILMN_1762747</t>
  </si>
  <si>
    <t>NM_002948</t>
  </si>
  <si>
    <t>RPL15</t>
  </si>
  <si>
    <t>ILMN_1742167</t>
  </si>
  <si>
    <t>NM_032704</t>
  </si>
  <si>
    <t>TUBA1C</t>
  </si>
  <si>
    <t>ILMN_3307266</t>
  </si>
  <si>
    <t>NM_013290</t>
  </si>
  <si>
    <t>ILMN_1787923</t>
  </si>
  <si>
    <t>NM_020376</t>
  </si>
  <si>
    <t>PNPLA2</t>
  </si>
  <si>
    <t>ILMN_1780598</t>
  </si>
  <si>
    <t>NM_016166</t>
  </si>
  <si>
    <t>PIAS1</t>
  </si>
  <si>
    <t>ILMN_2242937</t>
  </si>
  <si>
    <t>NM_000046</t>
  </si>
  <si>
    <t>ARSB</t>
  </si>
  <si>
    <t>ILMN_1665164</t>
  </si>
  <si>
    <t>NM_014633</t>
  </si>
  <si>
    <t>CTR9</t>
  </si>
  <si>
    <t>ILMN_1696311</t>
  </si>
  <si>
    <t>NM_017813</t>
  </si>
  <si>
    <t>IMPAD1</t>
  </si>
  <si>
    <t>ILMN_2227533</t>
  </si>
  <si>
    <t>NM_032750</t>
  </si>
  <si>
    <t>ABHD14B</t>
  </si>
  <si>
    <t>ILMN_3231881</t>
  </si>
  <si>
    <t>XM_001126659</t>
  </si>
  <si>
    <t>LOC728026</t>
  </si>
  <si>
    <t>ILMN_1790807</t>
  </si>
  <si>
    <t>NM_004628</t>
  </si>
  <si>
    <t>XPC</t>
  </si>
  <si>
    <t>ILMN_1757995</t>
  </si>
  <si>
    <t>NM_005484</t>
  </si>
  <si>
    <t>PARP2</t>
  </si>
  <si>
    <t>ILMN_1658425</t>
  </si>
  <si>
    <t>NM_004393</t>
  </si>
  <si>
    <t>DAG1</t>
  </si>
  <si>
    <t>ILMN_1785424</t>
  </si>
  <si>
    <t>NM_006720</t>
  </si>
  <si>
    <t>ABLIM1</t>
  </si>
  <si>
    <t>ILMN_1657760</t>
  </si>
  <si>
    <t>NM_016524</t>
  </si>
  <si>
    <t>SYT17</t>
  </si>
  <si>
    <t>ILMN_1805853</t>
  </si>
  <si>
    <t>XM_928224</t>
  </si>
  <si>
    <t>LOC653583</t>
  </si>
  <si>
    <t>ILMN_2397024</t>
  </si>
  <si>
    <t>NM_001007230</t>
  </si>
  <si>
    <t>SPOP</t>
  </si>
  <si>
    <t>ILMN_1759023</t>
  </si>
  <si>
    <t>NM_006005</t>
  </si>
  <si>
    <t>WFS1</t>
  </si>
  <si>
    <t>ILMN_1798712</t>
  </si>
  <si>
    <t>NM_003363</t>
  </si>
  <si>
    <t>USP4</t>
  </si>
  <si>
    <t>ILMN_2195957</t>
  </si>
  <si>
    <t>NM_015178</t>
  </si>
  <si>
    <t>RHOBTB2</t>
  </si>
  <si>
    <t>ILMN_2298818</t>
  </si>
  <si>
    <t>NM_001030001</t>
  </si>
  <si>
    <t>RPS29</t>
  </si>
  <si>
    <t>ILMN_2124471</t>
  </si>
  <si>
    <t>NM_078483</t>
  </si>
  <si>
    <t>SLC36A1</t>
  </si>
  <si>
    <t>ILMN_1770412</t>
  </si>
  <si>
    <t>NM_006621</t>
  </si>
  <si>
    <t>AHCYL1</t>
  </si>
  <si>
    <t>ILMN_1711928</t>
  </si>
  <si>
    <t>NM_025149</t>
  </si>
  <si>
    <t>FLJ20920</t>
  </si>
  <si>
    <t>ILMN_2321292</t>
  </si>
  <si>
    <t>NM_016003</t>
  </si>
  <si>
    <t>WIPI2</t>
  </si>
  <si>
    <t>ILMN_2376408</t>
  </si>
  <si>
    <t>NM_018973</t>
  </si>
  <si>
    <t>DPM3</t>
  </si>
  <si>
    <t>ILMN_2226314</t>
  </si>
  <si>
    <t>NM_016216</t>
  </si>
  <si>
    <t>DBR1</t>
  </si>
  <si>
    <t>ILMN_3236756</t>
  </si>
  <si>
    <t>ACSF2</t>
  </si>
  <si>
    <t>ILMN_1653205</t>
  </si>
  <si>
    <t>NM_001099672</t>
  </si>
  <si>
    <t>C8orf59</t>
  </si>
  <si>
    <t>ILMN_1758642</t>
  </si>
  <si>
    <t>XR_017883</t>
  </si>
  <si>
    <t>FLJ90757</t>
  </si>
  <si>
    <t>ILMN_1671600</t>
  </si>
  <si>
    <t>NM_133180</t>
  </si>
  <si>
    <t>EPS8L1</t>
  </si>
  <si>
    <t>ILMN_1718136</t>
  </si>
  <si>
    <t>NM_001089591</t>
  </si>
  <si>
    <t>UQCRHL</t>
  </si>
  <si>
    <t>ILMN_1810838</t>
  </si>
  <si>
    <t>NM_178812</t>
  </si>
  <si>
    <t>MTDH</t>
  </si>
  <si>
    <t>ILMN_1708151</t>
  </si>
  <si>
    <t>NM_006014</t>
  </si>
  <si>
    <t>LAGE3</t>
  </si>
  <si>
    <t>ILMN_1787691</t>
  </si>
  <si>
    <t>NM_133467</t>
  </si>
  <si>
    <t>CITED4</t>
  </si>
  <si>
    <t>ILMN_1694502</t>
  </si>
  <si>
    <t>NM_000946</t>
  </si>
  <si>
    <t>PRIM1</t>
  </si>
  <si>
    <t>ILMN_3249578</t>
  </si>
  <si>
    <t>XM_001713809</t>
  </si>
  <si>
    <t>LOC100132394</t>
  </si>
  <si>
    <t>ILMN_1675878</t>
  </si>
  <si>
    <t>NR_002941</t>
  </si>
  <si>
    <t>LOC285359</t>
  </si>
  <si>
    <t>ILMN_1670752</t>
  </si>
  <si>
    <t>NM_014949</t>
  </si>
  <si>
    <t>KIAA0907</t>
  </si>
  <si>
    <t>ILMN_2191681</t>
  </si>
  <si>
    <t>NM_016139</t>
  </si>
  <si>
    <t>CHCHD2</t>
  </si>
  <si>
    <t>ILMN_1759954</t>
  </si>
  <si>
    <t>NM_001099285</t>
  </si>
  <si>
    <t>PTMA</t>
  </si>
  <si>
    <t>ILMN_1702775</t>
  </si>
  <si>
    <t>NM_002335</t>
  </si>
  <si>
    <t>LRP5</t>
  </si>
  <si>
    <t>ILMN_1708416</t>
  </si>
  <si>
    <t>NM_015161</t>
  </si>
  <si>
    <t>ARL6IP1</t>
  </si>
  <si>
    <t>ILMN_1777366</t>
  </si>
  <si>
    <t>NM_014673</t>
  </si>
  <si>
    <t>TTC35</t>
  </si>
  <si>
    <t>ILMN_1706511</t>
  </si>
  <si>
    <t>NM_003216</t>
  </si>
  <si>
    <t>TEF</t>
  </si>
  <si>
    <t>ILMN_1807649</t>
  </si>
  <si>
    <t>NM_001001664</t>
  </si>
  <si>
    <t>SPOPL</t>
  </si>
  <si>
    <t>ILMN_2367681</t>
  </si>
  <si>
    <t>NM_003114</t>
  </si>
  <si>
    <t>SPAG1</t>
  </si>
  <si>
    <t>ILMN_1701855</t>
  </si>
  <si>
    <t>NM_002710</t>
  </si>
  <si>
    <t>PPP1CC</t>
  </si>
  <si>
    <t>ILMN_1651699</t>
  </si>
  <si>
    <t>NM_004447</t>
  </si>
  <si>
    <t>EPS8</t>
  </si>
  <si>
    <t>ILMN_1744647</t>
  </si>
  <si>
    <t>NM_018448</t>
  </si>
  <si>
    <t>CAND1</t>
  </si>
  <si>
    <t>ILMN_2209748</t>
  </si>
  <si>
    <t>NM_024295</t>
  </si>
  <si>
    <t>DERL1</t>
  </si>
  <si>
    <t>ILMN_1793651</t>
  </si>
  <si>
    <t>NM_003348</t>
  </si>
  <si>
    <t>UBE2N</t>
  </si>
  <si>
    <t>ILMN_1699265</t>
  </si>
  <si>
    <t>NM_003842</t>
  </si>
  <si>
    <t>TNFRSF10B</t>
  </si>
  <si>
    <t>ILMN_1811264</t>
  </si>
  <si>
    <t>NM_052849</t>
  </si>
  <si>
    <t>C15orf57</t>
  </si>
  <si>
    <t>ILMN_1781636</t>
  </si>
  <si>
    <t>NM_022834</t>
  </si>
  <si>
    <t>VWA1</t>
  </si>
  <si>
    <t>ILMN_1717706</t>
  </si>
  <si>
    <t>NM_006622</t>
  </si>
  <si>
    <t>PLK2</t>
  </si>
  <si>
    <t>ILMN_1811972</t>
  </si>
  <si>
    <t>NM_015057</t>
  </si>
  <si>
    <t>MYCBP2</t>
  </si>
  <si>
    <t>ILMN_1772132</t>
  </si>
  <si>
    <t>NM_001686</t>
  </si>
  <si>
    <t>ATP5B</t>
  </si>
  <si>
    <t>ILMN_1697880</t>
  </si>
  <si>
    <t>NM_002663</t>
  </si>
  <si>
    <t>PLD2</t>
  </si>
  <si>
    <t>ILMN_1803277</t>
  </si>
  <si>
    <t>NM_005115</t>
  </si>
  <si>
    <t>MVP</t>
  </si>
  <si>
    <t>ILMN_3176146</t>
  </si>
  <si>
    <t>XM_001716725</t>
  </si>
  <si>
    <t>LOC100128918</t>
  </si>
  <si>
    <t>ILMN_1804611</t>
  </si>
  <si>
    <t>NM_152261</t>
  </si>
  <si>
    <t>C12orf23</t>
  </si>
  <si>
    <t>ILMN_2101832</t>
  </si>
  <si>
    <t>NM_018407</t>
  </si>
  <si>
    <t>LAPTM4B</t>
  </si>
  <si>
    <t>ILMN_1670037</t>
  </si>
  <si>
    <t>NM_021128</t>
  </si>
  <si>
    <t>POLR2L</t>
  </si>
  <si>
    <t>ILMN_1735779</t>
  </si>
  <si>
    <t>NM_004982</t>
  </si>
  <si>
    <t>KCNJ8</t>
  </si>
  <si>
    <t>ILMN_3224868</t>
  </si>
  <si>
    <t>XR_015946</t>
  </si>
  <si>
    <t>LOC729200</t>
  </si>
  <si>
    <t>ILMN_2174394</t>
  </si>
  <si>
    <t>NM_022362</t>
  </si>
  <si>
    <t>MMS19L</t>
  </si>
  <si>
    <t>ILMN_1685012</t>
  </si>
  <si>
    <t>NM_033083</t>
  </si>
  <si>
    <t>EAF1</t>
  </si>
  <si>
    <t>ILMN_1800958</t>
  </si>
  <si>
    <t>NM_001044385</t>
  </si>
  <si>
    <t>ALS2CR4</t>
  </si>
  <si>
    <t>ILMN_1696975</t>
  </si>
  <si>
    <t>NM_001017416</t>
  </si>
  <si>
    <t>USP1</t>
  </si>
  <si>
    <t>ILMN_1712291</t>
  </si>
  <si>
    <t>NM_182924</t>
  </si>
  <si>
    <t>MICALL2</t>
  </si>
  <si>
    <t>ILMN_1691736</t>
  </si>
  <si>
    <t>NM_013443</t>
  </si>
  <si>
    <t>ST6GALNAC6</t>
  </si>
  <si>
    <t>ILMN_1746408</t>
  </si>
  <si>
    <t>NM_177401</t>
  </si>
  <si>
    <t>MIDN</t>
  </si>
  <si>
    <t>ILMN_1788955</t>
  </si>
  <si>
    <t>NM_020992</t>
  </si>
  <si>
    <t>PDLIM1</t>
  </si>
  <si>
    <t>ILMN_1806030</t>
  </si>
  <si>
    <t>NM_002705</t>
  </si>
  <si>
    <t>PPL</t>
  </si>
  <si>
    <t>ILMN_1773082</t>
  </si>
  <si>
    <t>NM_000500</t>
  </si>
  <si>
    <t>CYP21A2</t>
  </si>
  <si>
    <t>ILMN_3241164</t>
  </si>
  <si>
    <t>NM_002035</t>
  </si>
  <si>
    <t>KDSR</t>
  </si>
  <si>
    <t>ILMN_1807042</t>
  </si>
  <si>
    <t>NM_002356</t>
  </si>
  <si>
    <t>MARCKS</t>
  </si>
  <si>
    <t>ILMN_1788701</t>
  </si>
  <si>
    <t>NM_033222</t>
  </si>
  <si>
    <t>PSIP1</t>
  </si>
  <si>
    <t>ILMN_1685122</t>
  </si>
  <si>
    <t>NM_001852</t>
  </si>
  <si>
    <t>COL9A2</t>
  </si>
  <si>
    <t>ILMN_1761804</t>
  </si>
  <si>
    <t>NM_000696</t>
  </si>
  <si>
    <t>ALDH9A1</t>
  </si>
  <si>
    <t>ILMN_3197097</t>
  </si>
  <si>
    <t>NM_001113206</t>
  </si>
  <si>
    <t>TSTD1</t>
  </si>
  <si>
    <t>ILMN_1714401</t>
  </si>
  <si>
    <t>NM_030918</t>
  </si>
  <si>
    <t>SNX27</t>
  </si>
  <si>
    <t>ILMN_1734366</t>
  </si>
  <si>
    <t>NM_001001523</t>
  </si>
  <si>
    <t>RORC</t>
  </si>
  <si>
    <t>ILMN_3301324</t>
  </si>
  <si>
    <t>XR_038738</t>
  </si>
  <si>
    <t>LOC729301</t>
  </si>
  <si>
    <t>ILMN_1738784</t>
  </si>
  <si>
    <t>NM_006243</t>
  </si>
  <si>
    <t>PPP2R5A</t>
  </si>
  <si>
    <t>ILMN_1795639</t>
  </si>
  <si>
    <t>NM_002412</t>
  </si>
  <si>
    <t>MGMT</t>
  </si>
  <si>
    <t>ILMN_1775170</t>
  </si>
  <si>
    <t>NM_005952</t>
  </si>
  <si>
    <t>MT1X</t>
  </si>
  <si>
    <t>ILMN_2379718</t>
  </si>
  <si>
    <t>NM_001031677</t>
  </si>
  <si>
    <t>RAB24</t>
  </si>
  <si>
    <t>ILMN_1659786</t>
  </si>
  <si>
    <t>NM_019083</t>
  </si>
  <si>
    <t>CCDC76</t>
  </si>
  <si>
    <t>ILMN_3235188</t>
  </si>
  <si>
    <t>NM_001126312</t>
  </si>
  <si>
    <t>LOC100131187</t>
  </si>
  <si>
    <t>ILMN_1788832</t>
  </si>
  <si>
    <t>NM_020774</t>
  </si>
  <si>
    <t>MIB1</t>
  </si>
  <si>
    <t>ILMN_1784206</t>
  </si>
  <si>
    <t>XM_928675</t>
  </si>
  <si>
    <t>LOC653308</t>
  </si>
  <si>
    <t>ILMN_1683127</t>
  </si>
  <si>
    <t>NM_012482</t>
  </si>
  <si>
    <t>ZNF281</t>
  </si>
  <si>
    <t>ILMN_1673682</t>
  </si>
  <si>
    <t>NM_017660</t>
  </si>
  <si>
    <t>GATAD2A</t>
  </si>
  <si>
    <t>ILMN_1687782</t>
  </si>
  <si>
    <t>NM_133340</t>
  </si>
  <si>
    <t>RAD17</t>
  </si>
  <si>
    <t>ILMN_1729533</t>
  </si>
  <si>
    <t>NM_144772</t>
  </si>
  <si>
    <t>APOA1BP</t>
  </si>
  <si>
    <t>ILMN_1678268</t>
  </si>
  <si>
    <t>NM_015303</t>
  </si>
  <si>
    <t>VPS8</t>
  </si>
  <si>
    <t>ILMN_3244963</t>
  </si>
  <si>
    <t>NM_015726</t>
  </si>
  <si>
    <t>WDR42A</t>
  </si>
  <si>
    <t>ILMN_1797903</t>
  </si>
  <si>
    <t>NM_014480</t>
  </si>
  <si>
    <t>ZNF544</t>
  </si>
  <si>
    <t>ILMN_1787127</t>
  </si>
  <si>
    <t>NM_152346</t>
  </si>
  <si>
    <t>SLC43A2</t>
  </si>
  <si>
    <t>ILMN_1728305</t>
  </si>
  <si>
    <t>NM_015317</t>
  </si>
  <si>
    <t>PUM2</t>
  </si>
  <si>
    <t>ILMN_1688702</t>
  </si>
  <si>
    <t>NM_014819</t>
  </si>
  <si>
    <t>PJA2</t>
  </si>
  <si>
    <t>ILMN_1788237</t>
  </si>
  <si>
    <t>XM_942384</t>
  </si>
  <si>
    <t>LOC652755</t>
  </si>
  <si>
    <t>ILMN_1684391</t>
  </si>
  <si>
    <t>NM_000302</t>
  </si>
  <si>
    <t>PLOD1</t>
  </si>
  <si>
    <t>ILMN_1748291</t>
  </si>
  <si>
    <t>NM_152608</t>
  </si>
  <si>
    <t>C1orf55</t>
  </si>
  <si>
    <t>ILMN_1792455</t>
  </si>
  <si>
    <t>NM_015444</t>
  </si>
  <si>
    <t>TMEM158</t>
  </si>
  <si>
    <t>ILMN_1689046</t>
  </si>
  <si>
    <t>NM_019027</t>
  </si>
  <si>
    <t>FLJ20273</t>
  </si>
  <si>
    <t>ILMN_3224926</t>
  </si>
  <si>
    <t>NM_001098634</t>
  </si>
  <si>
    <t>RBM47</t>
  </si>
  <si>
    <t>ILMN_1774027</t>
  </si>
  <si>
    <t>NM_003421</t>
  </si>
  <si>
    <t>ZNF37A</t>
  </si>
  <si>
    <t>Ingenuity Canonical Pathways</t>
  </si>
  <si>
    <t>p-value</t>
  </si>
  <si>
    <t>Molecules</t>
  </si>
  <si>
    <t>Cell Cycle Control of Chromosomal Replication</t>
  </si>
  <si>
    <t>Cell Cycle: G2/M DNA Damage Checkpoint Regulation</t>
  </si>
  <si>
    <t>Mitotic Roles of Polo-Like Kinase</t>
  </si>
  <si>
    <t>Cyclins and Cell Cycle Regulation</t>
  </si>
  <si>
    <t>Estrogen-mediated S-phase Entry</t>
  </si>
  <si>
    <t>EIF2 Signaling</t>
  </si>
  <si>
    <t>ATM Signaling</t>
  </si>
  <si>
    <t>Interferon Signaling</t>
  </si>
  <si>
    <t>p53 Signaling</t>
  </si>
  <si>
    <t>Valine Degradation I</t>
  </si>
  <si>
    <t>Cell Cycle: G1/S Checkpoint Regulation</t>
  </si>
  <si>
    <t>GADD45 Signaling</t>
  </si>
  <si>
    <t>DNA damage-induced 14-3-3σ Signaling</t>
  </si>
  <si>
    <t>Aryl Hydrocarbon Receptor Signaling</t>
  </si>
  <si>
    <t>Pancreatic Adenocarcinoma Signaling</t>
  </si>
  <si>
    <t>Molecular Mechanisms of Cancer</t>
  </si>
  <si>
    <t>Role of BRCA1 in DNA Damage Response</t>
  </si>
  <si>
    <t>PAK Signaling</t>
  </si>
  <si>
    <t>Breast Cancer Regulation by Stathmin1</t>
  </si>
  <si>
    <t>Pyridoxal 5'-phosphate Salvage Pathway</t>
  </si>
  <si>
    <t>Salvage Pathways of Pyrimidine Ribonucleotides</t>
  </si>
  <si>
    <t>Small Cell Lung Cancer Signaling</t>
  </si>
  <si>
    <t>Rac Signaling</t>
  </si>
  <si>
    <t>Tryptophan Degradation III (Eukaryotic)</t>
  </si>
  <si>
    <t>Hereditary Breast Cancer Signaling</t>
  </si>
  <si>
    <t>DNA Methylation and Transcriptional Repression Signaling</t>
  </si>
  <si>
    <t>DNMT3B,SAP18,CHD3,HIST1H4C,SAP130,SIN3A,DNMT1</t>
  </si>
  <si>
    <t>14-3-3-mediated Signaling</t>
  </si>
  <si>
    <t>Oleate Biosynthesis II (Animals)</t>
  </si>
  <si>
    <t>Regulation of eIF4 and p70S6K Signaling</t>
  </si>
  <si>
    <t>DNA Double-Strand Break Repair by Homologous Recombination</t>
  </si>
  <si>
    <t>Glioma Signaling</t>
  </si>
  <si>
    <t>ERK/MAPK Signaling</t>
  </si>
  <si>
    <t>1,25-dihydroxyvitamin D3 Biosynthesis</t>
  </si>
  <si>
    <t>Glutaryl-CoA Degradation</t>
  </si>
  <si>
    <t>Mechanisms of Viral Exit from Host Cells</t>
  </si>
  <si>
    <t>Role of MAPK Signaling in the Pathogenesis of Influenza</t>
  </si>
  <si>
    <t>Fatty Acid β-oxidation I</t>
  </si>
  <si>
    <t>Role of JAK1, JAK2 and TYK2 in Interferon Signaling</t>
  </si>
  <si>
    <t>Mismatch Repair in Eukaryotes</t>
  </si>
  <si>
    <t>Prostate Cancer Signaling</t>
  </si>
  <si>
    <t>Pathogenesis of Multiple Sclerosis</t>
  </si>
  <si>
    <t>Mitochondrial Dysfunction</t>
  </si>
  <si>
    <t>HIPPO signaling</t>
  </si>
  <si>
    <t>Actin Cytoskeleton Signaling</t>
  </si>
  <si>
    <t>Phenylalanine Degradation I (Aerobic)</t>
  </si>
  <si>
    <t>Role of CHK Proteins in Cell Cycle Checkpoint Control</t>
  </si>
  <si>
    <t>Cell Cycle Regulation by BTG Family Proteins</t>
  </si>
  <si>
    <t>Complement System</t>
  </si>
  <si>
    <t>Remodeling of Epithelial Adherens Junctions</t>
  </si>
  <si>
    <t>Death Receptor Signaling</t>
  </si>
  <si>
    <t>Purine Nucleotides Degradation II (Aerobic)</t>
  </si>
  <si>
    <t>Pentose Phosphate Pathway</t>
  </si>
  <si>
    <t>tRNA Charging</t>
  </si>
  <si>
    <t>p70S6K Signaling</t>
  </si>
  <si>
    <t>Induction of Apoptosis by HIV1</t>
  </si>
  <si>
    <t>Sirtuin Signaling Pathway</t>
  </si>
  <si>
    <t>Protein Ubiquitination Pathway</t>
  </si>
  <si>
    <t>IL-17 Signaling</t>
  </si>
  <si>
    <t>BER pathway</t>
  </si>
  <si>
    <t>Myo-inositol Biosynthesis</t>
  </si>
  <si>
    <t>dTMP De Novo Biosynthesis</t>
  </si>
  <si>
    <t>Renin-Angiotensin Signaling</t>
  </si>
  <si>
    <t>Activation of IRF by Cytosolic Pattern Recognition Receptors</t>
  </si>
  <si>
    <t>Urate Biosynthesis/Inosine 5'-phosphate Degradation</t>
  </si>
  <si>
    <t>Non-Small Cell Lung Cancer Signaling</t>
  </si>
  <si>
    <t>UVC-Induced MAPK Signaling</t>
  </si>
  <si>
    <t>Apoptosis Signaling</t>
  </si>
  <si>
    <t>PDGF Signaling</t>
  </si>
  <si>
    <t>Lymphotoxin β Receptor Signaling</t>
  </si>
  <si>
    <t>Isoleucine Degradation I</t>
  </si>
  <si>
    <t>Reelin Signaling in Neurons</t>
  </si>
  <si>
    <t>Oncostatin M Signaling</t>
  </si>
  <si>
    <t>ILK Signaling</t>
  </si>
  <si>
    <t>Regulation of Cellular Mechanics by Calpain Protease</t>
  </si>
  <si>
    <t>Chronic Myeloid Leukemia Signaling</t>
  </si>
  <si>
    <t>UVA-Induced MAPK Signaling</t>
  </si>
  <si>
    <t>3-phosphoinositide Biosynthesis</t>
  </si>
  <si>
    <t>Myc Mediated Apoptosis Signaling</t>
  </si>
  <si>
    <t>Glutamate Removal from Folates</t>
  </si>
  <si>
    <t>Xanthine and Xanthosine Salvage</t>
  </si>
  <si>
    <t>PNP</t>
  </si>
  <si>
    <t>JAK/Stat Signaling</t>
  </si>
  <si>
    <t>Superpathway of Serine and Glycine Biosynthesis I</t>
  </si>
  <si>
    <t>Adenine and Adenosine Salvage III</t>
  </si>
  <si>
    <t>ADAL,PNP</t>
  </si>
  <si>
    <t>Granzyme B Signaling</t>
  </si>
  <si>
    <t>Chondroitin Sulfate Degradation (Metazoa)</t>
  </si>
  <si>
    <t>Vitamin-C Transport</t>
  </si>
  <si>
    <t>Antiproliferative Role of TOB in T Cell Signaling</t>
  </si>
  <si>
    <t>Gluconeogenesis I</t>
  </si>
  <si>
    <t>γ-linolenate Biosynthesis II (Animals)</t>
  </si>
  <si>
    <t>Tryptophan Degradation to 2-amino-3-carboxymuconate Semialdehyde</t>
  </si>
  <si>
    <t>Purine Ribonucleosides Degradation to Ribose-1-phosphate</t>
  </si>
  <si>
    <t>Salvage Pathways of Pyrimidine Deoxyribonucleotides</t>
  </si>
  <si>
    <t>Insulin Receptor Signaling</t>
  </si>
  <si>
    <t>HGF Signaling</t>
  </si>
  <si>
    <t>Docosahexaenoic Acid (DHA) Signaling</t>
  </si>
  <si>
    <t>Ovarian Cancer Signaling</t>
  </si>
  <si>
    <t>D-myo-inositol (1,4,5,6)-Tetrakisphosphate Biosynthesis</t>
  </si>
  <si>
    <t>D-myo-inositol (3,4,5,6)-tetrakisphosphate Biosynthesis</t>
  </si>
  <si>
    <t>mTOR Signaling</t>
  </si>
  <si>
    <t>ERK5 Signaling</t>
  </si>
  <si>
    <t>TNFR2 Signaling</t>
  </si>
  <si>
    <t>Sonic Hedgehog Signaling</t>
  </si>
  <si>
    <t>GLI3,GSK3B,CDK1,CCNB1</t>
  </si>
  <si>
    <t>Ceramide Signaling</t>
  </si>
  <si>
    <t>Fcγ Receptor-mediated Phagocytosis in Macrophages and Monocytes</t>
  </si>
  <si>
    <t>p38 MAPK Signaling</t>
  </si>
  <si>
    <t>Phagosome Maturation</t>
  </si>
  <si>
    <t>D-myo-inositol-5-phosphate Metabolism</t>
  </si>
  <si>
    <t>Unfolded protein response</t>
  </si>
  <si>
    <t>EGF Signaling</t>
  </si>
  <si>
    <t>β-alanine Degradation I</t>
  </si>
  <si>
    <t>Guanine and Guanosine Salvage I</t>
  </si>
  <si>
    <t>Adenine and Adenosine Salvage I</t>
  </si>
  <si>
    <t>Huntington's Disease Signaling</t>
  </si>
  <si>
    <t>Agrin Interactions at Neuromuscular Junction</t>
  </si>
  <si>
    <t>NRF2-mediated Oxidative Stress Response</t>
  </si>
  <si>
    <t>fMLP Signaling in Neutrophils</t>
  </si>
  <si>
    <t>ErbB Signaling</t>
  </si>
  <si>
    <t>Purine Nucleotides De Novo Biosynthesis II</t>
  </si>
  <si>
    <t>UDP-N-acetyl-D-galactosamine Biosynthesis II</t>
  </si>
  <si>
    <t>Nur77 Signaling in T Lymphocytes</t>
  </si>
  <si>
    <t>Axonal Guidance Signaling</t>
  </si>
  <si>
    <t>PEDF Signaling</t>
  </si>
  <si>
    <t>STAT3 Pathway</t>
  </si>
  <si>
    <t>IL-17A Signaling in Fibroblasts</t>
  </si>
  <si>
    <t>Nucleotide Excision Repair Pathway</t>
  </si>
  <si>
    <t>3-phosphoinositide Degradation</t>
  </si>
  <si>
    <t>Diphthamide Biosynthesis</t>
  </si>
  <si>
    <t>D-glucuronate Degradation I</t>
  </si>
  <si>
    <t>Tyrosine Biosynthesis IV</t>
  </si>
  <si>
    <t>Endothelin-1 Signaling</t>
  </si>
  <si>
    <t>Superpathway of Inositol Phosphate Compounds</t>
  </si>
  <si>
    <t>TNFR1 Signaling</t>
  </si>
  <si>
    <t>IL-7 Signaling Pathway</t>
  </si>
  <si>
    <t>Endometrial Cancer Signaling</t>
  </si>
  <si>
    <t>IL-17A Signaling in Gastric Cells</t>
  </si>
  <si>
    <t>IGF-1 Signaling</t>
  </si>
  <si>
    <t>VDR/RXR Activation</t>
  </si>
  <si>
    <t>Thrombopoietin Signaling</t>
  </si>
  <si>
    <t>Acute Myeloid Leukemia Signaling</t>
  </si>
  <si>
    <t>NF-κB Signaling</t>
  </si>
  <si>
    <t>Glycolysis I</t>
  </si>
  <si>
    <t>FcγRIIB Signaling in B Lymphocytes</t>
  </si>
  <si>
    <t>Arsenate Detoxification I (Glutaredoxin)</t>
  </si>
  <si>
    <t>Glycerol-3-phosphate Shuttle</t>
  </si>
  <si>
    <t>Sumoylation Pathway</t>
  </si>
  <si>
    <t>NAD biosynthesis II (from tryptophan)</t>
  </si>
  <si>
    <t>Protein Kinase A Signaling</t>
  </si>
  <si>
    <t>ErbB2-ErbB3 Signaling</t>
  </si>
  <si>
    <t>Melanoma Signaling</t>
  </si>
  <si>
    <t>Atherosclerosis Signaling</t>
  </si>
  <si>
    <t>IL-15 Production</t>
  </si>
  <si>
    <t>Adenosine Nucleotides Degradation II</t>
  </si>
  <si>
    <t>Chemokine Signaling</t>
  </si>
  <si>
    <t>Agranulocyte Adhesion and Diapedesis</t>
  </si>
  <si>
    <t>IL-12 Signaling and Production in Macrophages</t>
  </si>
  <si>
    <t>2-ketoglutarate Dehydrogenase Complex</t>
  </si>
  <si>
    <t>Serine Biosynthesis</t>
  </si>
  <si>
    <t>Mitochondrial L-carnitine Shuttle Pathway</t>
  </si>
  <si>
    <t>GM-CSF Signaling</t>
  </si>
  <si>
    <t>Bladder Cancer Signaling</t>
  </si>
  <si>
    <t>HMGB1 Signaling</t>
  </si>
  <si>
    <t>Granulocyte Adhesion and Diapedesis</t>
  </si>
  <si>
    <t>IL-9 Signaling</t>
  </si>
  <si>
    <t>Role of IL-17F in Allergic Inflammatory Airway Diseases</t>
  </si>
  <si>
    <t>Pyrimidine Ribonucleotides Interconversion</t>
  </si>
  <si>
    <t>PTEN Signaling</t>
  </si>
  <si>
    <t>PPARα/RXRα Activation</t>
  </si>
  <si>
    <t>Differential Regulation of Cytokine Production in Macrophages and T Helper Cells by IL-17A and IL-17F</t>
  </si>
  <si>
    <t>D-myo-inositol (1,4,5)-trisphosphate Degradation</t>
  </si>
  <si>
    <t>Cytotoxic T Lymphocyte-mediated Apoptosis of Target Cells</t>
  </si>
  <si>
    <t>Cdc42 Signaling</t>
  </si>
  <si>
    <t>Glycine Cleavage Complex</t>
  </si>
  <si>
    <t>UDP-N-acetyl-D-glucosamine Biosynthesis II</t>
  </si>
  <si>
    <t>Pyrimidine Ribonucleotides De Novo Biosynthesis</t>
  </si>
  <si>
    <t>Retinoic acid Mediated Apoptosis Signaling</t>
  </si>
  <si>
    <t>autophagy</t>
  </si>
  <si>
    <t>Ubiquinol-10 Biosynthesis (Eukaryotic)</t>
  </si>
  <si>
    <t>Antioxidant Action of Vitamin C</t>
  </si>
  <si>
    <t>CNTF Signaling</t>
  </si>
  <si>
    <t>Circadian Rhythm Signaling</t>
  </si>
  <si>
    <t>Inhibition of Angiogenesis by TSP1</t>
  </si>
  <si>
    <t>Sphingosine-1-phosphate Signaling</t>
  </si>
  <si>
    <t>Ceramide Biosynthesis</t>
  </si>
  <si>
    <t>Thioredoxin Pathway</t>
  </si>
  <si>
    <t>Pentose Phosphate Pathway (Non-oxidative Branch)</t>
  </si>
  <si>
    <t>TWEAK Signaling</t>
  </si>
  <si>
    <t>Type I Diabetes Mellitus Signaling</t>
  </si>
  <si>
    <t>Endoplasmic Reticulum Stress Pathway</t>
  </si>
  <si>
    <t>Epithelial Adherens Junction Signaling</t>
  </si>
  <si>
    <t>Glioblastoma Multiforme Signaling</t>
  </si>
  <si>
    <t>Sertoli Cell-Sertoli Cell Junction Signaling</t>
  </si>
  <si>
    <t>Sphingomyelin Metabolism</t>
  </si>
  <si>
    <t>CCR5 Signaling in Macrophages</t>
  </si>
  <si>
    <t>Role of IL-17A in Arthritis</t>
  </si>
  <si>
    <t>Differential Regulation of Cytokine Production in Intestinal Epithelial Cells by IL-17A and IL-17F</t>
  </si>
  <si>
    <t>Pyrimidine Deoxyribonucleotides De Novo Biosynthesis I</t>
  </si>
  <si>
    <t>Glioma Invasiveness Signaling</t>
  </si>
  <si>
    <t>Neuroinflammation Signaling Pathway</t>
  </si>
  <si>
    <t>Prostanoid Biosynthesis</t>
  </si>
  <si>
    <t>Fc Epsilon RI Signaling</t>
  </si>
  <si>
    <t>IL-22 Signaling</t>
  </si>
  <si>
    <t>MAP2K4,STAT1</t>
  </si>
  <si>
    <t>Tumoricidal Function of Hepatic Natural Killer Cells</t>
  </si>
  <si>
    <t>Glutathione Redox Reactions I</t>
  </si>
  <si>
    <t>Superpathway of D-myo-inositol (1,4,5)-trisphosphate Metabolism</t>
  </si>
  <si>
    <t>Aldosterone Signaling in Epithelial Cells</t>
  </si>
  <si>
    <t>HER-2 Signaling in Breast Cancer</t>
  </si>
  <si>
    <t>Role of JAK family kinases in IL-6-type Cytokine Signaling</t>
  </si>
  <si>
    <t>Ketogenesis</t>
  </si>
  <si>
    <t>Ketolysis</t>
  </si>
  <si>
    <t>Germ Cell-Sertoli Cell Junction Signaling</t>
  </si>
  <si>
    <t>RhoA Signaling</t>
  </si>
  <si>
    <t>Factors Promoting Cardiogenesis in Vertebrates</t>
  </si>
  <si>
    <t>IL-1 Signaling</t>
  </si>
  <si>
    <t>Glucocorticoid Receptor Signaling</t>
  </si>
  <si>
    <t>PI3K/AKT Signaling</t>
  </si>
  <si>
    <t>MIF Regulation of Innate Immunity</t>
  </si>
  <si>
    <t>Role of Hypercytokinemia/hyperchemokinemia in the Pathogenesis of Influenza</t>
  </si>
  <si>
    <t>Superpathway of Cholesterol Biosynthesis</t>
  </si>
  <si>
    <t>IL-17A Signaling in Airway Cells</t>
  </si>
  <si>
    <t>Type II Diabetes Mellitus Signaling</t>
  </si>
  <si>
    <t>Estrogen Receptor Signaling</t>
  </si>
  <si>
    <t>Role of PI3K/AKT Signaling in the Pathogenesis of Influenza</t>
  </si>
  <si>
    <t>Guanosine Nucleotides Degradation III</t>
  </si>
  <si>
    <t>IL-8 Signaling</t>
  </si>
  <si>
    <t>Acetone Degradation I (to Methylglyoxal)</t>
  </si>
  <si>
    <t>Colorectal Cancer Metastasis Signaling</t>
  </si>
  <si>
    <t>Fatty Acid Activation</t>
  </si>
  <si>
    <t>Mevalonate Pathway I</t>
  </si>
  <si>
    <t>Glutathione-mediated Detoxification</t>
  </si>
  <si>
    <t>UVB-Induced MAPK Signaling</t>
  </si>
  <si>
    <t>4-1BB Signaling in T Lymphocytes</t>
  </si>
  <si>
    <t>nNOS Signaling in Skeletal Muscle Cells</t>
  </si>
  <si>
    <t>KIF23,ESPL1,CDC20,PTTG1,PRC1,CDC7,CCNB2,CDK1,CCNB1,PLK4,PLK2,FBXO5,ANAPC11,KIF11,RAD21</t>
  </si>
  <si>
    <t>LIG1,CDC45,MCM6,POLA1,CDK4,CDC7,CDK1,MCM4,MCM3,PRIM1,MCM2,TOP2A,CDK2,MCM7</t>
  </si>
  <si>
    <t>CCNE2,HDAC4,SUV39H1,CDK4,CCNB2,CCND1,CDK1,SIN3A,CCNB1,CCNA2,CDKN2D,BTRC,GSK3B,CDK2,E2F2</t>
  </si>
  <si>
    <t>YWHAQ,CKS2,YWHAZ,CKS1B,TOP2A,CCNB2,BTRC,AURKA,CDK1,CCNB1</t>
  </si>
  <si>
    <t>CDKN2D,CCNE2,HDAC4,SUV39H1,CDK4,BTRC,GSK3B,CCND1,SIN3A,CDK2,E2F2</t>
  </si>
  <si>
    <t>CCNA2,CCNE2,CDK4,CCND1,CDK1,CDK2,E2F2</t>
  </si>
  <si>
    <t>CCNE2,CDK4,CCND1,CDK1,CDK2,CCNB1</t>
  </si>
  <si>
    <t>TOPBP1,PIK3R1,PIAS1,TNFRSF10B,CDK4,PERP,CCND1,BIRC5,BCL2,CASP6,GSK3B,CDK2,DRAM1</t>
  </si>
  <si>
    <t>POLR2D,HDAC4,PIK3R1,TUBG1,CDK4,RFC5,CCND1,CDK1,CCNB1,FANCE,FANCD2,XPC,MSH6,POLR2L</t>
  </si>
  <si>
    <t>MSH3,MSH6,FEN1,RFC5,EXO1</t>
  </si>
  <si>
    <t>MAP2K4,PPP1CC,SMC2,FANCD2,TOPBP1,TRRAP,SUV39H1,CCNB2,CDK1,CDK2,CCNB1</t>
  </si>
  <si>
    <t>MAP2K4,PLD2,PIK3R1,SUV39H1,CDK4,STAT1,BIRC5,CCND1,SIN3A,CDK2,E2F2,BCL2</t>
  </si>
  <si>
    <t>CCNE2,CCNB2,CDK1,CDK2,CCNB1</t>
  </si>
  <si>
    <t>MAP2K4,GRK4,CDK4,GRK5,TTK,NEK2,CDK1,CDK2</t>
  </si>
  <si>
    <t>RPL32,RPL4,DDIT3,RPL3,PIK3R1,RPS29,CCND1,EIF2A,BCL2,EIF3G,WARS,PPP1CC,EIF4A3,GSK3B,RPL13A,EIF3L</t>
  </si>
  <si>
    <t>CCNE2,PIK3R1,SUV39H1,CKS1B,CDK4,CCND1,SIN3A,CDK2,BCL2</t>
  </si>
  <si>
    <t>MAP2K4,GRK4,NME1,CDK4,GRK5,TTK,NEK2,CDK1,CDK2</t>
  </si>
  <si>
    <t>CCNA2,CCNE2,NFIX,POLA1,SLC35A2,CDK4,CCND1,NCOA3,ALDH6A1,CDK2,MCM7</t>
  </si>
  <si>
    <t>CCNE2,CDK4,CCND1,CDK2,E2F2</t>
  </si>
  <si>
    <t>CCNE2,PIK3R1,SUV39H1,GSK3B,CCND1,SIN3A,CDK2,BCL2</t>
  </si>
  <si>
    <t>FANCE,FANCD2,TOPBP1,MSH6,RFC5,STAT1,E2F2</t>
  </si>
  <si>
    <t>ITCH,YWHAQ,PPP1CC,YWHAZ,MST1,BTRC,PATJ</t>
  </si>
  <si>
    <t>TUBA1B,NME1,ACTR3,MAPRE1,TUBG1,TUBA1C</t>
  </si>
  <si>
    <t>IMPDH2,ADAL,PNP</t>
  </si>
  <si>
    <t>MAP2K4,CASP6,TNFRSF10B,PARP2,SPTAN1,PARP3,BCL2</t>
  </si>
  <si>
    <t>MAP2K4,CCNE2,LRP5,PIK3R1,SUV39H1,CDK4,AURKA,CCND1,CDK1,SIN3A,BCL2,GNAI3,CASP6,CDKN2D,HHAT,FANCD2,GSK3B,E2F2,CDK2</t>
  </si>
  <si>
    <t>POLR2D,XPC,ERCC5,POLR2L</t>
  </si>
  <si>
    <t>PIAS1,IRF9,STAT1,BCL2</t>
  </si>
  <si>
    <t>CDC20,DNAJC9,UBE2N,USP1,HSPA2,UBE3A,UBE2T,USP4,PSMB2,PSMD2,DNAJB11,BTRC,ANAPC11,UBE2C</t>
  </si>
  <si>
    <t>CCNA2,CDK4,CCND1,CDK1,CDK2</t>
  </si>
  <si>
    <t>HDAC4,PIK3R1,SUV39H1,CDK4,CCND1,SIN3A,E2F2</t>
  </si>
  <si>
    <t>STMN1,GNAI3,TUBA1B,CCNE2,PPP1CC,PIK3R1,TUBG1,TUBA1C,CDK1,CDK2,E2F2</t>
  </si>
  <si>
    <t>MAP2K4,YWHAQ,TUBA1B,PIK3R1,TUBG1,YWHAZ,TUBA1C,GSK3B</t>
  </si>
  <si>
    <t>CCNA2,CCNE2,CDK2</t>
  </si>
  <si>
    <t>NME1,RECQL4,RAD54L,CTPS1</t>
  </si>
  <si>
    <t>CDKN2D,PIK3R1,SUV39H1,CDK4,CCND1,SIN3A,E2F2</t>
  </si>
  <si>
    <t>PIK3R1,GSK3B,STAT1,CCND1,CDK2,BCL2</t>
  </si>
  <si>
    <t>LIG1,FEN1</t>
  </si>
  <si>
    <t>MAP2K4,YWHAQ,PIK3R1,YWHAZ,BCL2</t>
  </si>
  <si>
    <t>IMPDH2,PNP</t>
  </si>
  <si>
    <t>PIK3R1,SUV39H1,MSH6,CDK4,GSK3B,CCND1,SIN3A,BCL2</t>
  </si>
  <si>
    <t>MAP2K4,CXCL10,CCL2,PLA2G4B,BCL2</t>
  </si>
  <si>
    <t>LIG1,POLA1</t>
  </si>
  <si>
    <t>PIK3R1,GSK3B,PNPLA2,BCL2</t>
  </si>
  <si>
    <t>PIK3R1,SUV39H1,CDK4,CCND1,SIN3A</t>
  </si>
  <si>
    <t>DDIT3,HSPA2,EIF2A,BCL2</t>
  </si>
  <si>
    <t>RFC5,CDK1,CDK2,E2F2</t>
  </si>
  <si>
    <t>MAP2K4,PIK3R1,PARP2,SMPD1,PARP3,STAT1</t>
  </si>
  <si>
    <t>HIBCH,ALDH6A1</t>
  </si>
  <si>
    <t>MAP2K4,CXCL10,CCL2,PIK3R1,GSK3B</t>
  </si>
  <si>
    <t>MAP2K4,CASP6,HDAC4,POLR2D,ATP5D,ATP5B,PIK3R1,CLTC,HSPA2,SIN3A,POLR2L</t>
  </si>
  <si>
    <t>WARS,YARS,QARS</t>
  </si>
  <si>
    <t>MAP2K4,CASP6,SPTAN1,CDK1,BCL2</t>
  </si>
  <si>
    <t>LRP5,CCNE2,TGFBR3,GSK3B,CDK2</t>
  </si>
  <si>
    <t>SCNN1A,PGK1,NDUFAF1,TUBA1B,NDUFB9,ATP5D,ATP5B,SUV39H1,XPC,TIMM17B,TUBA1C,GSK3B</t>
  </si>
  <si>
    <t>MAP2K4,DDIT3,DUSP10,PLA2G4B,MKNK2,STAT1</t>
  </si>
  <si>
    <t>TYMS,NME1</t>
  </si>
  <si>
    <t>YWHAQ,PIK3R1,YWHAZ,GSK3B,CCND1,BCL2</t>
  </si>
  <si>
    <t>AFMID,ACAT1</t>
  </si>
  <si>
    <t>EIF3G,EIF4EBP3,PIK3R1,EIF4A3,RPS29,EIF3L,EIF2A</t>
  </si>
  <si>
    <t>MAP2K4,CXCL10</t>
  </si>
  <si>
    <t>MAP2K4,CXCL10,VCAM1,CCL2,PIK3R1,TGFBR3,PLA2G4B,CX3CR1,GSK3B,STAT1,BIRC5,BCL2</t>
  </si>
  <si>
    <t>PPP1CC,EPHX2,DUSP10,SSH3,IGBP1,DUSP2,PIP4K2C</t>
  </si>
  <si>
    <t>Adipogenesis pathway</t>
  </si>
  <si>
    <t>SAP18,HDAC4,DDIT3,EZH2,SAP130,SIN3A</t>
  </si>
  <si>
    <t>MAP2K4,DNAJC9,STIP1,PIK3R1,DNAJB11,SLC35A2,GSK3B,TXNRD1</t>
  </si>
  <si>
    <t>PIK3R1,CDK4,CCND1</t>
  </si>
  <si>
    <t>PPP1CC,EPHX2,PIK3R1,DUSP10,SSH3,IGBP1,DUSP2,PIP4K2C</t>
  </si>
  <si>
    <t>YWHAQ,PPP1CC,PIK3R1,PLA2G4B,YWHAZ,MKNK2,STAT1,DUSP2</t>
  </si>
  <si>
    <t>MAP2K4,NDUFAF1,NDUFB9,ATP5D,ATP5B,GPX4,BCL2</t>
  </si>
  <si>
    <t>PPP1CC,EPHX2,DUSP10,SSH3,IGBP1,DUSP2</t>
  </si>
  <si>
    <t>CASP6,BCL2</t>
  </si>
  <si>
    <t>ACAA1,SLC27A1</t>
  </si>
  <si>
    <t>TUBA1B,ACTR3,TGFBR3,MYL5,TUBG1,TUBA1C</t>
  </si>
  <si>
    <t>MAP2K4,TUBA1B,TGFBR3,TUBG1,TUBA1C,SPTAN1,GSK3B</t>
  </si>
  <si>
    <t>SUV39H1,CDK4,CCND1,SIN3A</t>
  </si>
  <si>
    <t>CCNE2,PIK3R1,GSK3B,CCND1</t>
  </si>
  <si>
    <t>CAND1,MAP2K4,ACAA1,TGFBR3,CKAP5,SLC27A1,NCOA3</t>
  </si>
  <si>
    <t>PIK3R1,TGFBR3,GSK3B,CCND1,BCL2</t>
  </si>
  <si>
    <t>MAP2K4,SLC25A13,BCL2</t>
  </si>
  <si>
    <t>TNFRSF10B,PARP2,PARP3</t>
  </si>
  <si>
    <t>CCL2,GSK3B</t>
  </si>
  <si>
    <t>MAP2K4,IRF9,STAT1</t>
  </si>
  <si>
    <t>MAP2K4,LRP5,MSH3,PIK3R1,MSH6,GSK3B,STAT1,BIRC5,CCND1</t>
  </si>
  <si>
    <t>MAP2K4,PIK3R1,SMPD1,BCL2</t>
  </si>
  <si>
    <t>PIK3R1,GSK3B,CCND1</t>
  </si>
  <si>
    <t>Mineralocorticoid Biosynthesis</t>
  </si>
  <si>
    <t>CFB,C2</t>
  </si>
  <si>
    <t>Glucocorticoid Biosynthesis</t>
  </si>
  <si>
    <t>MAP2K4,PIK3R1,STAT1</t>
  </si>
  <si>
    <t>PIK3R1,CDK4,GSK3B,CCND1,CDK2,E2F2</t>
  </si>
  <si>
    <t>MAP2K4,CCL2,PIK3R1</t>
  </si>
  <si>
    <t>Choline Biosynthesis III</t>
  </si>
  <si>
    <t>YWHAQ,GNAI3,EEF2,PIK3R1,YWHAZ</t>
  </si>
  <si>
    <t>MAP2K4,GNAI3,VCAM1,PLD2,PIK3R1,CCND1,BCL2</t>
  </si>
  <si>
    <t>MAP2K4,PIK3R1,MUC1,MYL5,GSK3B,TMSB10/TMSB4X,CCND1</t>
  </si>
  <si>
    <t>SNF8,LMNB2</t>
  </si>
  <si>
    <t>MSP-RON Signaling Pathway</t>
  </si>
  <si>
    <t>CCL2,PIK3R1,MST1</t>
  </si>
  <si>
    <t>CDKN3,YWHAQ,GNAI3,PPP1CC,HHAT,GLI3,AKAP8,DUSP10,MYL5,YWHAZ,GSK3B,ANAPC11,DUSP2</t>
  </si>
  <si>
    <t>SCNN1A,DNAJC9,PIK3R1,DNAJB11,HSPA2,PIP4K2C</t>
  </si>
  <si>
    <t>EIF3G,PLD2,PIK3R1,EIF4A3,RPS29,EIF3L,EIF4B</t>
  </si>
  <si>
    <t>PIK3R1,STAT1,CCND1</t>
  </si>
  <si>
    <t>MAP2K4,PLA2G4B</t>
  </si>
  <si>
    <t>CXCL10,CCL2</t>
  </si>
  <si>
    <t>MAP2K4,SMPD1</t>
  </si>
  <si>
    <t>Tec Kinase Signaling</t>
  </si>
  <si>
    <t>MAP2K4,GNAI3,PIK3R1,TNFRSF10B,FCER1A,STAT1</t>
  </si>
  <si>
    <t>MAP2K4,TGFBR3,BCL2</t>
  </si>
  <si>
    <t>Hypoxia Signaling in the Cardiovascular System</t>
  </si>
  <si>
    <t>UBE2N,UBE2T,UBE2C</t>
  </si>
  <si>
    <t>MAP2K4,PLD2,PLA2G4B,TXNRD1</t>
  </si>
  <si>
    <t>PIK3R1,STAT1</t>
  </si>
  <si>
    <t>SCNN1A,PPP1CC,PIK3R1,GSK3B,VAMP2</t>
  </si>
  <si>
    <t>CXCL10,LRP5,NCOA3</t>
  </si>
  <si>
    <t>MAP2K4,PIK3R1,GSK3B</t>
  </si>
  <si>
    <t>Androgen Signaling</t>
  </si>
  <si>
    <t>GNAI3,POLR2D,CCND1,POLR2L</t>
  </si>
  <si>
    <t>MAP2K4,PIAS1,STAT1,BCL2</t>
  </si>
  <si>
    <t>GNAI3,PIK3R1,GSK3B</t>
  </si>
  <si>
    <t>Superpathway of Geranylgeranyldiphosphate Biosynthesis I (via Mevalonate)</t>
  </si>
  <si>
    <t>CXCL10,FPR3,GNAI3,VCAM1,CCL2,CCL8</t>
  </si>
  <si>
    <t>MAP2K4,JMJD6,PIK3R1,MST1,STAT1</t>
  </si>
  <si>
    <t>CARD10,PIK3R1,UBE2N,TGFBR3,BTRC,GSK3B</t>
  </si>
  <si>
    <t>TUBA1B,CTSA,TUBG1,DYNC2H1,TUBA1C</t>
  </si>
  <si>
    <t>MAP2K4,PIK3R1,CCND1,CDK2</t>
  </si>
  <si>
    <t>MAP2K4,CASP6</t>
  </si>
  <si>
    <t>Assembly of RNA Polymerase II Complex</t>
  </si>
  <si>
    <t>POLR2D,POLR2L</t>
  </si>
  <si>
    <t>PIK3R1,PIAS1,STAT1</t>
  </si>
  <si>
    <t>MAP2K4,ACTR3,PIK3R1,PIP4K2C</t>
  </si>
  <si>
    <t>MAP2K4,PIK3R1,PLA2G4B,FCER1A</t>
  </si>
  <si>
    <t>Granzyme A Signaling</t>
  </si>
  <si>
    <t>MAP2K4,PIK3R1</t>
  </si>
  <si>
    <t>CASP6,GNAI3,PLD2,ECE2,PIK3R1,PLA2G4B</t>
  </si>
  <si>
    <t>PIK3R1,PNPLA2,BCL2</t>
  </si>
  <si>
    <t>CXCL10,GNAI3,VCAM1,CCL2,CCL8,MYL5</t>
  </si>
  <si>
    <t>MAP2K4,CCL2,PIK3R1,STAT1</t>
  </si>
  <si>
    <t>FGD3,ACTR3,PIK3R1,MYL5,SSH3,TMSB10/TMSB4X,PIP4K2C</t>
  </si>
  <si>
    <t>FPR3,GNAI3,ACTR3,PIK3R1</t>
  </si>
  <si>
    <t>ACTR3,ANLN,MYL5,PIP4K2C</t>
  </si>
  <si>
    <t>Regulation of Actin-based Motility by Rho</t>
  </si>
  <si>
    <t>ACTR3,MYL5,PIP4K2C</t>
  </si>
  <si>
    <t>CASP6,GNAI3,PIK3R1,SMPD1</t>
  </si>
  <si>
    <t>VCAM1,CCL2,PLA2G4B,TNFRSF14</t>
  </si>
  <si>
    <t>MAP2K4,GNAI3,TOLLIP</t>
  </si>
  <si>
    <t>MAP2K4,VCAM1,POLR2D,CCL2,PIK3R1,STAT1,HSPA2,NCOA3,POLR2L,BCL2</t>
  </si>
  <si>
    <t>Role of Lipids/Lipid Rafts in the Pathogenesis of Influenza</t>
  </si>
  <si>
    <t>TCA Cycle II (Eukaryotic)</t>
  </si>
  <si>
    <t>MAP2K4,PIK3R1,SMPD1,SLC27A1</t>
  </si>
  <si>
    <t>POLR2D,TRRAP,NCOA3,POLR2L</t>
  </si>
  <si>
    <t>PLD2,ACTR3,PIK3R1</t>
  </si>
  <si>
    <t>MAP2K4,PIK3R1,CCND1</t>
  </si>
  <si>
    <t>SIN3A,BCL2</t>
  </si>
  <si>
    <t>TUBA1B,GNAI3,ACTR3,GLI3,NTN4,ECE2,PIK3R1,MYL5,SEMA6A,TUBG1,TUBA1C,GSK3B,ABLIM1</t>
  </si>
  <si>
    <t>MAP2K4,FGD3,ACTR3,MYL5,GSK3B</t>
  </si>
  <si>
    <t>MAP2K4,PIAS1,RFC5</t>
  </si>
  <si>
    <t>Bupropion Degradation</t>
  </si>
  <si>
    <t>MAP2K4,VCAM1,CCL2,PIK3R1</t>
  </si>
  <si>
    <t>Phospholipases</t>
  </si>
  <si>
    <t>PLD2,PLA2G4B</t>
  </si>
  <si>
    <t>CTSA,BCL2</t>
  </si>
  <si>
    <t>Wnt/β-catenin Signaling</t>
  </si>
  <si>
    <t>LRP5,TGFBR3,BTRC,GSK3B,CCND1</t>
  </si>
  <si>
    <t>MAP2K4,TUBA1B,PIK3R1,TUBG1,TUBA1C</t>
  </si>
  <si>
    <t>D-myo-inositol (1,4,5)-Trisphosphate Biosynthesis</t>
  </si>
  <si>
    <t>Nicotine Degradation II</t>
  </si>
  <si>
    <t>POR,FMO5</t>
  </si>
  <si>
    <t>MAP2K4,PIK3R1,MYL5</t>
  </si>
  <si>
    <t>YWHAQ,YWHAZ</t>
  </si>
  <si>
    <t>SAPK/JNK Signaling</t>
  </si>
  <si>
    <t>MAP2K4,PIK3R1,DUSP10</t>
  </si>
  <si>
    <t>VCAM1,PIK3R1</t>
  </si>
  <si>
    <t>Eicosanoid Signaling</t>
  </si>
  <si>
    <t>PTGES2,PLA2G4B</t>
  </si>
  <si>
    <t>YWHAQ,PIK3R1,YWHAZ</t>
  </si>
  <si>
    <t>MAP2K4,GNAI3</t>
  </si>
  <si>
    <t>MAP2K4,DAG1</t>
  </si>
  <si>
    <t>PIK3R1,HMMR</t>
  </si>
  <si>
    <t>Role of JAK1 and JAK3 in γc Cytokine Signaling</t>
  </si>
  <si>
    <t>GNAI3,CCL2</t>
  </si>
  <si>
    <t>Role of JAK2 in Hormone-like Cytokine Signaling</t>
  </si>
  <si>
    <t>MIF-mediated Glucocorticoid Regulation</t>
  </si>
  <si>
    <t>Surgery</t>
  </si>
  <si>
    <t>E2F3</t>
  </si>
  <si>
    <t>ERBB2</t>
  </si>
  <si>
    <t>IGF1</t>
  </si>
  <si>
    <t>Table S15</t>
  </si>
  <si>
    <t>Bcell-GS</t>
  </si>
  <si>
    <t>E2Factivation-GS</t>
  </si>
  <si>
    <t>Inflammatory-GS</t>
  </si>
  <si>
    <t>MacTh1-GS</t>
  </si>
  <si>
    <t>Tcell-GS</t>
  </si>
  <si>
    <t>TP53-GS</t>
  </si>
  <si>
    <t>List of 990 genes (902 annotated) were significantly regulated by AI with p&lt; 0.005 by univariate Two-sample T-test in HER2- tumours</t>
  </si>
  <si>
    <t>List of 678 genes whose baseline expression significantly correlated with residual Ki67 (p&lt;0.005) based on 155 HER2- of the 178 AI-treated samples</t>
  </si>
  <si>
    <t>List of 72 genes whose baseline expression significantly correlated with residual Ki67 (p&lt;0.005) based on 23 HER2+ of the 178 AI-treated samples</t>
  </si>
  <si>
    <t>List of 52 genes whose baseline expression significantly correlated with Change.Ki67 (p&lt;0.005) based on 23 HER2+ of the 178 AI-treated samples</t>
  </si>
  <si>
    <t>non-responder</t>
  </si>
  <si>
    <t>responder</t>
  </si>
  <si>
    <t>HER2- (n=155)</t>
  </si>
  <si>
    <t xml:space="preserve">HER2+ (n=23)  </t>
  </si>
  <si>
    <t>PI3K-GS</t>
  </si>
  <si>
    <t>JClinInvest2007RBloss</t>
  </si>
  <si>
    <t>© 2000-2017 QIAGEN. All rights reserved.</t>
  </si>
  <si>
    <t xml:space="preserve"> -log(B-H p-value)</t>
  </si>
  <si>
    <t>B-H p-value</t>
  </si>
  <si>
    <t xml:space="preserve"> -log(p-value)</t>
  </si>
  <si>
    <t>Ratio</t>
  </si>
  <si>
    <t>z-score</t>
  </si>
  <si>
    <t>CDC25C,CKS2,CCNB2,PLK1,AURKA,CDK1,CHEK1,CCNB1,SKP2,KAT2B,TOP2A,CKS1B,PKMYT1,BORA,BRCA1,SFN</t>
  </si>
  <si>
    <t>CCNE2,BMI1,SUV39H1,CDK6,CCND1,SKP2,MYC,CCNE1,CDKN2D,CCND2,FOXO1,HDAC11,E2F5,TGFB3,SMAD4,E2F2,CDK2,CDC25A</t>
  </si>
  <si>
    <t>CCNE2,SUV39H1,CDK6,CCNB2,CCND1,CDK1,CCNB1,SKP2,CCNA2,CCNE1,CDKN2D,CCND2,HDAC11,PPM1J,E2F5,TGFB3,E2F2,CDK2,CDC25A</t>
  </si>
  <si>
    <t>MYC,CCNA2,CCNE1,CCNE2,E2F5,CCND1,CDK1,CDK2,E2F2,CDC25A,SKP2</t>
  </si>
  <si>
    <t>KIF23,CDC25C,ESPL1,CDC20,PTTG1,PRC1,CDC7,CCNB2,PLK1,CDK1,CCNB1,PLK4,PPM1J,FBXO5,PKMYT1,KIF11,CDC25A</t>
  </si>
  <si>
    <t>MCM5,MCM6,CDC45,CDK5,MCM2,CDT1,CDK6,CDC7,MCM4,CDK2,MCM7</t>
  </si>
  <si>
    <t>CCNE2,GSTA4,POLA1,TFF1,CDK6,SLC35A2,CCND1,FAS,SMARCA4,CHEK1,NR2F1,MYC,CCNA2,CCNE1,CCND2,RARA,RARB,TGFB3,NRIP1,MGST3,CDK2,MCM7,HSPB1</t>
  </si>
  <si>
    <t>PCNA,CCNE1,CCNE2,CCND2,BRCA1,CCND1,CDK1,CDK2,CCNB1</t>
  </si>
  <si>
    <t>TOPBP1,FANCG,BARD1,ATRIP,RBBP8,PLK1,RFC5,SMARCA4,CHEK1,FANCD2,E2F5,MSH6,SLC19A1,BRCA1,BLM,E2F2</t>
  </si>
  <si>
    <t>CDC25C,PLK1,RFC5,CDK1,CHEK1,PCNA,PPM1J,E2F5,SLC19A1,BRCA1,CDK2,E2F2,CDC25A</t>
  </si>
  <si>
    <t>CDC25C,POLR2D,FANCG,TUBG1,BARD1,CDK6,RFC5,CCND1,CDK1,SMARCA4,CHEK1,CCNB1,FANCD2,HDAC11,H2AFX,MSH6,SLC19A1,BRCA1,SFN,BLM</t>
  </si>
  <si>
    <t>CCNE1,CCNE2,CCNB2,SFN,BRCA1,CDK1,CDK2,CCNB1</t>
  </si>
  <si>
    <t>CDC25C,SMC2,FANCD2,H2AFX,CCNB2,BRCA1,BLM,CDK1,CDK2,CHEK1,CCNB1,CDC25A</t>
  </si>
  <si>
    <t>TGFBR2,CCNA2,CCNE1,CCNE2,TGFB3,SMAD4,CDK2,SKP2</t>
  </si>
  <si>
    <t>SUV39H1,CCND1,FAS,CHEK1,MYC,TGFBR2,FANCD2,CDK5,E2F5,SMAD4,BRCA1,RASA1,E2F2,PRKCA,CDC25A,PMAIP1,CDC25C,CCNE2,CDK6,RHOJ,AURKA,ADCY9,CCNE1,CDKN2D,CCND2,FOXO1,RASGRP1,IRS1,ADCY1,TGFB3,LRP1,CDK2,FZD7</t>
  </si>
  <si>
    <t>PCNA,MSH6,SLC19A1,FEN1,RFC5,EXO1</t>
  </si>
  <si>
    <t>LIG1,PCNA,POLE,FEN1,PARP1</t>
  </si>
  <si>
    <t>PMAIP1,PCNA,SNAI2,CCND2,KAT2B,TOPBP1,SFN,BRCA1,CCND1,BIRC5,FAS,CDK2,CHEK1</t>
  </si>
  <si>
    <t>CCNE1,CCNE2,PPM1J,E2F5,CCND1,CDK2,E2F2</t>
  </si>
  <si>
    <t>MYC,CCNE1,CCNE2,SUV39H1,RARB,CDK6,CKS1B,CCND1,CDK2,SKP2</t>
  </si>
  <si>
    <t>TUBA1B,CCNE2,TUBB4B,TUBG1,PPP1CB,ITPR1,PPP1R14B,CDK1,STMN1,ADCY9,CCNE1,PPM1J,ADCY1,TUBA3C/TUBA3D,E2F5,CDK2,E2F2,PRKCA</t>
  </si>
  <si>
    <t>CDK6,RHOJ,PLCL2,ITPR1,PLCH2,CCND1,MYC,CCNE1,FOXO1,E2F5,PDGFRA,PDGFD,CDK2,E2F2,FZD7</t>
  </si>
  <si>
    <t>TGFBR2,CCNE1,CCNE2,ACVR1,TGFB3,SMAD4,MEF2C,LRP1,CDK2,FZD7,PRKCA</t>
  </si>
  <si>
    <t>Role of Oct4 in Mammalian Embryonic Stem Cell Pluripotency</t>
  </si>
  <si>
    <t>NR2F1,CCNF,BMI1,RARA,NR2F6,BRCA1,PARP1</t>
  </si>
  <si>
    <t>TEAD4,YAP1,PPM1J,DLG2,SMAD4,PPP1CB,FRMD6,SFN,PPP1R14B,SKP2</t>
  </si>
  <si>
    <t>TGFBR2,CCNE1,SUV39H1,TGFB3,E2F5,SMAD4,BIRC5,CCND1,PLD1,CDK2,E2F2</t>
  </si>
  <si>
    <t>CDK5,CDK6,PLK1,GRK5,TTK,NEK2,CDK1,CDK2</t>
  </si>
  <si>
    <t>MYC,TGFBR2,HDAC11,SUV39H1,CDK6,TGFB3,E2F5,SMAD4,CCND1,E2F2</t>
  </si>
  <si>
    <t>Glutamate Degradation II</t>
  </si>
  <si>
    <t>GOT1,GOT2</t>
  </si>
  <si>
    <t>Aspartate Biosynthesis</t>
  </si>
  <si>
    <t>ACVR1,PLCL2,IL1R1,PLCH2,TGFBR2,NR2F1,ADCY9,IRS1,ADCY1,TGFB3,SMAD4,MEF2C,GOT2,MED24,PRKCA</t>
  </si>
  <si>
    <t>WBP11,CDC25C,EPHX2,PPFIBP2,PPP4C,PPP1R14B,INPP4B,TMEM55A,RASA1,PPP3CA,DUSP16,CDC25A,PPFIA4</t>
  </si>
  <si>
    <t>TUBA1B,FOXO1,YAP1,TUBB4B,MAPT,TUBG1,TUBA3C/TUBA3D,PLCL2,PLCH2,SFN,PRKCA</t>
  </si>
  <si>
    <t>L-cysteine Degradation I</t>
  </si>
  <si>
    <t>Gap Junction Signaling</t>
  </si>
  <si>
    <t>ADCY9,TUBA1B,GUCY1A3,LPAR1,TUBB4B,ADCY1,TUBG1,TUBA3C/TUBA3D,PLCL2,ITPR1,PLCH2,PPP3CA,PRKCA</t>
  </si>
  <si>
    <t>CCNE1,CCNE2,FOXO1,CDK6,PARD6B,MMP2,CCND1,PRKCA</t>
  </si>
  <si>
    <t>NME1,CDK5,CDK6,PLK1,GRK5,TTK,NEK2,CDK1,CDK2</t>
  </si>
  <si>
    <t>WBP11,CDC25C,TMEM55A,EPHX2,PPFIBP2,PPP4C,RASA1,PPP1R14B,PPP3CA,DUSP16,PPFIA4,CDC25A</t>
  </si>
  <si>
    <t>FLNB,CDC25C,PPP1CB,PYGL,PLCL2,PDE4B,ITPR1,PLCH2,PPP1R14B,NTN1,CDKN3,TGFBR2,ADCY9,H1FX,CDC14B,ADCY1,TGFB3,SMAD4,PGP,SFN,EYA2,PPP3CA,PRKCA,CDC25A,DUSP16</t>
  </si>
  <si>
    <t>WBP11,CDC25C,EPHX2,PPFIBP2,PPP4C,RASA1,PPP1R14B,PPP3CA,DUSP16,PPFIA4,CDC25A</t>
  </si>
  <si>
    <t>LIG1,POLA1,BRCA1</t>
  </si>
  <si>
    <t>CDKN2D,SUV39H1,CDK6,PDGFRA,E2F5,PDGFD,CCND1,E2F2,PRKCA</t>
  </si>
  <si>
    <t>GDNF Family Ligand-Receptor Interactions</t>
  </si>
  <si>
    <t>ARTN,IRS1,GFRA1,DOK7,ITPR1,RET,RASA1</t>
  </si>
  <si>
    <t>TUBA1B,NME1,TUBB4B,ARPC5L,TUBG1,TUBA3C/TUBA3D,DNM3</t>
  </si>
  <si>
    <t>FGFR3,EBF1,PAXIP1,LPIN1,KAT2B,FOXO1,CDK5,HDAC11,EZH2,BSCL2,FZD7</t>
  </si>
  <si>
    <t>MYC,TGFBR2,FRZB,PPM1J,RARA,RARB,TLE4,ACVR1,TGFB3,RUVBL2,CCND1,LRP1,FZD7</t>
  </si>
  <si>
    <t>RAR Activation</t>
  </si>
  <si>
    <t>SMARCA4,PARP1,NR2F1,ADCY9,KAT2B,RARA,ADCY1,RARB,TGFB3,SMAD4,NRIP1,NR2F6,MAPKAPK2,PRKCA</t>
  </si>
  <si>
    <t>LMNB2,LMNB1,PARP1</t>
  </si>
  <si>
    <t>GPCR-Mediated Integration of Enteroendocrine Signaling Exemplified by an L Cell</t>
  </si>
  <si>
    <t>ADCY9,GRPR,ADCY1,PLCL2,ITPR1,VIP,PLCH2</t>
  </si>
  <si>
    <t>CCNA2,CCNE1,CDK6,CCND1,CDK1,CDK2</t>
  </si>
  <si>
    <t>MYC,TGFBR2,FGFR3,CISH,PDGFRA,SOCS2,CDC25A</t>
  </si>
  <si>
    <t>Aspartate Degradation II</t>
  </si>
  <si>
    <t>Dopamine-DARPP32 Feedback in cAMP Signaling</t>
  </si>
  <si>
    <t>ADCY9,CDK5,GUCY1A3,PPM1J,ADCY1,PPP1CB,PLCL2,ITPR1,PLCH2,PPP1R14B,PPP3CA,PRKCA</t>
  </si>
  <si>
    <t>POLR2D,KAT2B,RBFOX2,NRIP1,MED13L,MED24,NR3C1,SMARCA4,G6PC3,PGR</t>
  </si>
  <si>
    <t>AFMID,KMO</t>
  </si>
  <si>
    <t>Thiamin Salvage III</t>
  </si>
  <si>
    <t>Glutamine Biosynthesis I</t>
  </si>
  <si>
    <t>IGFBP6,IGFBP4,FOXO1,IRS1,SOCS2,SFN,RASA1,IGFBP2</t>
  </si>
  <si>
    <t>NME1,H1FX,HMGB2</t>
  </si>
  <si>
    <t>SUV39H1,RARB,CDK6,ITPR1,CCND1,PRKCA</t>
  </si>
  <si>
    <t>CDK5 Signaling</t>
  </si>
  <si>
    <t>LAMC1,ADCY9,CDK5,MAPT,PPM1J,ADCY1,PPP1CB,PPP1R14B</t>
  </si>
  <si>
    <t>MYC,TGFBR2,MAPT,TGFB3,MEF2C,IL1R1,MAPKAPK2,FAS,HSPB1</t>
  </si>
  <si>
    <t>TYMS,NME1,RRM1</t>
  </si>
  <si>
    <t>AFMID,HSD17B10,KMO</t>
  </si>
  <si>
    <t>Triacylglycerol Biosynthesis</t>
  </si>
  <si>
    <t>AGPAT4,LPIN1,ELOVL2,GPAT4</t>
  </si>
  <si>
    <t>GPCR-Mediated Nutrient Sensing in Enteroendocrine Cells</t>
  </si>
  <si>
    <t>ADCY9,ADCY1,PLCL2,ITPR1,RAPGEF4,PLCH2,PRKCA</t>
  </si>
  <si>
    <t>Role of NFAT in Cardiac Hypertrophy</t>
  </si>
  <si>
    <t>TGFBR2,ADCY9,HDAC11,ADCY1,TGFB3,MEF2C,PLCL2,ITPR1,PLCH2,RCAN2,PPP3CA,PRKCA</t>
  </si>
  <si>
    <t>eNOS Signaling</t>
  </si>
  <si>
    <t>ADCY9,CCNA2,GUCY1A3,LPAR1,HSPA9,ADCY1,SLC7A1,ITPR1,NOSTRIN,PRKCA</t>
  </si>
  <si>
    <t>IMPDH1,PAICS</t>
  </si>
  <si>
    <t>Wnt/Ca+ pathway</t>
  </si>
  <si>
    <t>PLCL2,PLCH2,PPP3CA,FZD7,PRKCA</t>
  </si>
  <si>
    <t>Dolichol and Dolichyl Phosphate Biosynthesis</t>
  </si>
  <si>
    <t>L-cysteine Degradation III</t>
  </si>
  <si>
    <t>Glutamine Degradation I</t>
  </si>
  <si>
    <t>SACS,DNAJC9,HSPA9,HSPB8,NR3C2,PLCL2,ITPR1,PLCH2,PRKCA,HSPB1</t>
  </si>
  <si>
    <t>Cholesterol Biosynthesis I</t>
  </si>
  <si>
    <t>DHCR7,EBP</t>
  </si>
  <si>
    <t>Cholesterol Biosynthesis II (via 24,25-dihydrolanosterol)</t>
  </si>
  <si>
    <t>Cholesterol Biosynthesis III (via Desmosterol)</t>
  </si>
  <si>
    <t>Human Embryonic Stem Cell Pluripotency</t>
  </si>
  <si>
    <t>TGFBR2,FGFR3,FOXO1,ACVR1,PDGFRA,TGFB3,SMAD4,PDGFD,FZD7</t>
  </si>
  <si>
    <t>IGFBP6,FOXO1,HOXA10,SEMA3B,CYP27B1,PRKCA</t>
  </si>
  <si>
    <t>USP35,CDC20,DNAJC9,HSPA9,HSPB8,PSMD3,SKP2,SACS,PSMD2,USP47,UBE2E3,BRCA1,HSPB1,UBE2I,UBE2C</t>
  </si>
  <si>
    <t>HSD17B10,BCAT2</t>
  </si>
  <si>
    <t>Phenylalanine Degradation IV (Mammalian, via Side Chain)</t>
  </si>
  <si>
    <t>Synaptic Long Term Potentiation</t>
  </si>
  <si>
    <t>ADCY1,PPP1CB,PLCL2,ITPR1,PLCH2,PPP1R14B,PPP3CA,PRKCA</t>
  </si>
  <si>
    <t>MAPT,IRS1,PPM1J,PLCL2,PLCH2,SFN,PLD1,PRKCA</t>
  </si>
  <si>
    <t>NADH Repair</t>
  </si>
  <si>
    <t>Inosine-5'-phosphate Biosynthesis II</t>
  </si>
  <si>
    <t>Oxidized GTP and dGTP Detoxification</t>
  </si>
  <si>
    <t>CCNE1,CCNE2,FOXO1,SUV39H1,CCND1,CDK2</t>
  </si>
  <si>
    <t>AKR7A3,DNAJC9,STIP1,GSTA4,VCP,SLC35A2,HSPB8,DNAJA3,UBE2E3,MGST3,PRKCA</t>
  </si>
  <si>
    <t>nNOS Signaling in Neurons</t>
  </si>
  <si>
    <t>NOS1AP,DLG2,PPP3CA,PRKCA</t>
  </si>
  <si>
    <t>RAN Signaling</t>
  </si>
  <si>
    <t>CSE1L,KPNA2</t>
  </si>
  <si>
    <t>CDP-diacylglycerol Biosynthesis I</t>
  </si>
  <si>
    <t>AGPAT4,GPAT4</t>
  </si>
  <si>
    <t>Superpathway of Methionine Degradation</t>
  </si>
  <si>
    <t>PRMT3,GOT1,GOT2</t>
  </si>
  <si>
    <t>Heme Degradation</t>
  </si>
  <si>
    <t>Heme Biosynthesis from Uroporphyrinogen-III I</t>
  </si>
  <si>
    <t>Spermine and Spermidine Degradation I</t>
  </si>
  <si>
    <t>Fatty Acid β-oxidation III (Unsaturated, Odd Number)</t>
  </si>
  <si>
    <t>ECI1</t>
  </si>
  <si>
    <t>ADCY9,ADCY1,PDGFRA,RHOJ,PLCL2,PLCH2,PDGFD</t>
  </si>
  <si>
    <t>Cellular Effects of Sildenafil (Viagra)</t>
  </si>
  <si>
    <t>ADCY9,GUCY1A3,ADCY1,PPP1CB,PDE4B,PLCL2,ITPR1,PLCH2</t>
  </si>
  <si>
    <t>CDKN1C,POLR2D,HSPA9,NR3C1,SMARCA4,PGR,TGFBR2,KAT2B,TGFB3,FKBP4,SMAD4,NR3C2,NRIP1,PPP3CA,UBE2I</t>
  </si>
  <si>
    <t>IRS1,CISH,SOCS2</t>
  </si>
  <si>
    <t>Phosphatidylglycerol Biosynthesis II (Non-plastidic)</t>
  </si>
  <si>
    <t>tRNA Splicing</t>
  </si>
  <si>
    <t>TSEN34,TSEN54,PDE4B</t>
  </si>
  <si>
    <t>MYC,TGFBR2,ADCY9,ADCY1,MSH6,TGFB3,SMAD4,RHOJ,MMP2,CCND1,BIRC5,LRP1,FZD7</t>
  </si>
  <si>
    <t>Prolactin Signaling</t>
  </si>
  <si>
    <t>MYC,IRS1,SOCS2,NR3C1,PRKCA</t>
  </si>
  <si>
    <t>TUBA1B,TUBB4B,EPHB2,ARPC5L,TUBG1,MMP2,PLCL2,ADAMTS9,PLCH2,ROBO1,NTN1,MAG,CDK5,TUBA3C/TUBA3D,EFNB3,SEMA3B,PDGFD,RASA1,SEMA3F,PPP3CA,PRKCA,FZD7</t>
  </si>
  <si>
    <t>GPX7,MGST3</t>
  </si>
  <si>
    <t>Leptin Signaling in Obesity</t>
  </si>
  <si>
    <t>ADCY9,FOXO1,ADCY1,PLCL2,PLCH2</t>
  </si>
  <si>
    <t>Eumelanin Biosynthesis</t>
  </si>
  <si>
    <t>Tyrosine Degradation I</t>
  </si>
  <si>
    <t>AMPK Signaling</t>
  </si>
  <si>
    <t>CCNA2,PFKFB3,KAT2B,FOXO1,SLC2A1,PFKFB4,IRS1,PPM1J,CCND1,SMARCA4</t>
  </si>
  <si>
    <t>Cardiomyocyte Differentiation via BMP Receptors</t>
  </si>
  <si>
    <t>SMAD4,MEF2C</t>
  </si>
  <si>
    <t>Cardiac Hypertrophy Signaling</t>
  </si>
  <si>
    <t>TGFBR2,ADCY9,IRS1,ADCY1,TGFB3,MEF2C,RHOJ,PLCL2,MAPKAPK2,PLCH2,PPP3CA,HSPB1</t>
  </si>
  <si>
    <t>MYC,PDGFRA,PDGFD,RASA1,PRKCA</t>
  </si>
  <si>
    <t>Inhibition of Matrix Metalloproteases</t>
  </si>
  <si>
    <t>RECK,MMP2,LRP1</t>
  </si>
  <si>
    <t>Dopamine Receptor Signaling</t>
  </si>
  <si>
    <t>ADCY9,PPM1J,ADCY1,PPP1CB,PPP1R14B</t>
  </si>
  <si>
    <t>Hepatic Fibrosis / Hepatic Stellate Cell Activation</t>
  </si>
  <si>
    <t>COL16A1,TGFBR2,IGFBP4,PDGFRA,TGFB3,SMAD4,MMP2,IL1R1,PDGFD,FAS</t>
  </si>
  <si>
    <t>Pyruvate Fermentation to Lactate</t>
  </si>
  <si>
    <t>Selenocysteine Biosynthesis II (Archaea and Eukaryotes)</t>
  </si>
  <si>
    <t>phagosome maturation</t>
  </si>
  <si>
    <t>TUBA1B,ATP6V0B,TUBB4B,TUBG1,RAB7B,TUBA3C/TUBA3D,ATP6V1B1</t>
  </si>
  <si>
    <t>Regulation of the Epithelial-Mesenchymal Transition Pathway</t>
  </si>
  <si>
    <t>TGFBR2,FGFR3,TWIST2,SNAI2,TGFB3,SMAD4,PARD6B,MMP2,PDGFD,FZD7</t>
  </si>
  <si>
    <t>Thyroid Cancer Signaling</t>
  </si>
  <si>
    <t>MYC,RET,CCND1</t>
  </si>
  <si>
    <t>Neuroprotective Role of THOP1 in Alzheimer's Disease</t>
  </si>
  <si>
    <t>MME,MAPT,SERPINA3</t>
  </si>
  <si>
    <t>Polyamine Regulation in Colon Cancer</t>
  </si>
  <si>
    <t>MYC,SAT2</t>
  </si>
  <si>
    <t>LPAR1,ARPC5L,ANLN,RTKN,PPP1CB,SEMA3F,PLD1</t>
  </si>
  <si>
    <t>LMNB2,LMNB1,PRKCA</t>
  </si>
  <si>
    <t>RARA,RARB,TNFSF10,PARP1</t>
  </si>
  <si>
    <t>TGFBR2,TUBA1B,SNAI2,TUBB4B,ARPC5L,TUBG1,TUBA3C/TUBA3D,ACVR1</t>
  </si>
  <si>
    <t>FAS,AIFM1</t>
  </si>
  <si>
    <t>MYC,ADCY9,GUCY1A3,ADCY1,PLCL2,ITPR1,PLCH2,PLD1,PRKCA</t>
  </si>
  <si>
    <t>Airway Pathology in Chronic Obstructive Pulmonary Disease</t>
  </si>
  <si>
    <t>Citrulline Biosynthesis</t>
  </si>
  <si>
    <t>Superoxide Radicals Degradation</t>
  </si>
  <si>
    <t>α-Adrenergic Signaling</t>
  </si>
  <si>
    <t>ADCY9,ADCY1,PYGL,ITPR1,PRKCA</t>
  </si>
  <si>
    <t>MYC,FGFR3,SUV39H1,MMP2,CCND1</t>
  </si>
  <si>
    <t>TGF-β Signaling</t>
  </si>
  <si>
    <t>TGFBR2,ACVR1,TGFB3,SMAD4,INHBB</t>
  </si>
  <si>
    <t>CDK1,FAS,AIFM1,PRKCA,PARP1</t>
  </si>
  <si>
    <t>Corticotropin Releasing Hormone Signaling</t>
  </si>
  <si>
    <t>ADCY9,GUCY1A3,ADCY1,MEF2C,ITPR1,PRKCA</t>
  </si>
  <si>
    <t>Cardiac β-adrenergic Signaling</t>
  </si>
  <si>
    <t>ADCY9,PKIB,PPM1J,ADCY1,PPP1CB,PDE4B,PPP1R14B</t>
  </si>
  <si>
    <t>TUBA1B,TJP3,GUCY1A3,CLDN8,TUBB4B,JAM3,TUBG1,TUBA3C/TUBA3D,TGFB3</t>
  </si>
  <si>
    <t>Sucrose Degradation V (Mammalian)</t>
  </si>
  <si>
    <t>TKFC</t>
  </si>
  <si>
    <t>Leucine Degradation I</t>
  </si>
  <si>
    <t>Heme Biosynthesis II</t>
  </si>
  <si>
    <t>NME1,CTPS1</t>
  </si>
  <si>
    <t>PPAR Signaling</t>
  </si>
  <si>
    <t>NR2F1,PDGFRA,NRIP1,IL1R1,PDGFD</t>
  </si>
  <si>
    <t>GSTA4,MGST3</t>
  </si>
  <si>
    <t>CDK1,CCNB1</t>
  </si>
  <si>
    <t>P2Y Purigenic Receptor Signaling Pathway</t>
  </si>
  <si>
    <t>MYC,ADCY9,ADCY1,PLCL2,PLCH2,PRKCA</t>
  </si>
  <si>
    <t>Glycogen Degradation II</t>
  </si>
  <si>
    <t>IL-4 Signaling</t>
  </si>
  <si>
    <t>IRS1,NR3C2,HMGA1,NR3C1</t>
  </si>
  <si>
    <t>Sperm Motility</t>
  </si>
  <si>
    <t>GUCY1A3,PDE4B,PLCL2,ITPR1,PLCH2,PRKCA</t>
  </si>
  <si>
    <t>HSD17B10,ECI1</t>
  </si>
  <si>
    <t>MIF,NR3C1</t>
  </si>
  <si>
    <t>Cleavage and Polyadenylation of Pre-mRNA</t>
  </si>
  <si>
    <t>Acyl-CoA Hydrolysis</t>
  </si>
  <si>
    <t>ITPR1,RASA1,PRKCA</t>
  </si>
  <si>
    <t>MYC,RARA,KIT,CCND1</t>
  </si>
  <si>
    <t>Regulation of IL-2 Expression in Activated and Anergic T Lymphocytes</t>
  </si>
  <si>
    <t>TGFBR2,TGFB3,SMAD4,PPP3CA</t>
  </si>
  <si>
    <t>TGFBR2,GUCY1A3</t>
  </si>
  <si>
    <t>IRS1,SOCS2</t>
  </si>
  <si>
    <t>HMMR,RHOJ,MMP2</t>
  </si>
  <si>
    <t>MYC,FOXO1,CCND1</t>
  </si>
  <si>
    <t>Glutamate Receptor Signaling</t>
  </si>
  <si>
    <t>HOMER2,GLS,GLUL</t>
  </si>
  <si>
    <t>Glycogen Degradation III</t>
  </si>
  <si>
    <t>PI3K Signaling in B Lymphocytes</t>
  </si>
  <si>
    <t>ATF5,IRS1,PLCL2,ITPR1,PLCH2,PPP3CA</t>
  </si>
  <si>
    <t>MYC,SFN,FAS</t>
  </si>
  <si>
    <t>PLCL2,PLCH2,PLD1</t>
  </si>
  <si>
    <t>Stearate Biosynthesis I (Animals)</t>
  </si>
  <si>
    <t>ELOVL2,ACOT7</t>
  </si>
  <si>
    <t>MAP1LC3B,MAP1LC3A</t>
  </si>
  <si>
    <t>Role of Macrophages, Fibroblasts and Endothelial Cells in Rheumatoid Arthritis</t>
  </si>
  <si>
    <t>MYC,MIF,FRZB,PLCL2,IL1R1,PLCH2,MAPKAPK2,PDGFD,CCND1,LRP1,PPP3CA,PRKCA,FZD7</t>
  </si>
  <si>
    <t>DNA Double-Strand Break Repair by Non-Homologous End Joining</t>
  </si>
  <si>
    <t>Androgen Biosynthesis</t>
  </si>
  <si>
    <t>Superpathway of Citrulline Metabolism</t>
  </si>
  <si>
    <t>SUV39H1,MSH6,MMP2,BRCA1,CCND1,FZD7</t>
  </si>
  <si>
    <t>TR/RXR Activation</t>
  </si>
  <si>
    <t>KLF9,SLC2A1,THRA,RCAN2</t>
  </si>
  <si>
    <t>FGF Signaling</t>
  </si>
  <si>
    <t>FGFR3,ITPR1,MAPKAPK2,PRKCA</t>
  </si>
  <si>
    <t>phagosome formation</t>
  </si>
  <si>
    <t>FCER1A,RHOJ,PLCL2,PLCH2,PRKCA</t>
  </si>
  <si>
    <t>CISH,CCND1,PPP3CA</t>
  </si>
  <si>
    <t>Netrin Signaling</t>
  </si>
  <si>
    <t>PPP3CA,NTN1</t>
  </si>
  <si>
    <t>MYC,MEF2C,SFN</t>
  </si>
  <si>
    <t>TGFBR2,TUBA1B,TUBB4B,TUBG1,TUBA3C/TUBA3D,TGFB3,RHOJ</t>
  </si>
  <si>
    <t>Methylglyoxal Degradation III</t>
  </si>
  <si>
    <t>PLCL2,PLCH2,PRKCA,PARP1</t>
  </si>
  <si>
    <t>Clathrin-mediated Endocytosis Signaling</t>
  </si>
  <si>
    <t>SH3BP4,EPS15,ARPC5L,EPHB2,DNM3,TFRC,PDGFD,PPP3CA</t>
  </si>
  <si>
    <t>MYC,FLNB,SNAI2,IRS1,PPM1J,RHOJ,CCND1,PPP1R14B</t>
  </si>
  <si>
    <t>Calcium-induced T Lymphocyte Apoptosis</t>
  </si>
  <si>
    <t>ITPR1,PPP3CA,PRKCA</t>
  </si>
  <si>
    <t>Hepatic Cholestasis</t>
  </si>
  <si>
    <t>ADCY9,IL17D,RARA,ADCY1,TGFB3,IL1R1,PRKCA</t>
  </si>
  <si>
    <t>UBE2E3,UBE2C,UBE2I</t>
  </si>
  <si>
    <t>Phospholipase C Signaling</t>
  </si>
  <si>
    <t>ADCY9,HDAC11,ADCY1,PPP1CB,MEF2C,RHOJ,ITPR1,PPP3CA,PLD1,PRKCA</t>
  </si>
  <si>
    <t>Dermatan Sulfate Degradation (Metazoa)</t>
  </si>
  <si>
    <t>Methionine Degradation I (to Homocysteine)</t>
  </si>
  <si>
    <t>Angiopoietin Signaling</t>
  </si>
  <si>
    <t>FOXO1,RASA1,BIRC5</t>
  </si>
  <si>
    <t>Thrombin Signaling</t>
  </si>
  <si>
    <t>ADCY9,ADCY1,PPP1CB,RHOJ,PLCL2,ITPR1,PLCH2,PRKCA</t>
  </si>
  <si>
    <t>TNFSF10,FAS,PARP1,HSPB1</t>
  </si>
  <si>
    <t>Synaptic Long Term Depression</t>
  </si>
  <si>
    <t>GUCY1A3,PPM1J,PLCL2,ITPR1,PLCH2,PRKCA</t>
  </si>
  <si>
    <t>Tight Junction Signaling</t>
  </si>
  <si>
    <t>TGFBR2,TJP3,CLDN8,JAM3,PPM1J,VAPA,TGFB3</t>
  </si>
  <si>
    <t>FGD3,DIAPH1,CDC42BPA,ARPC5L,DIAPH3,PPP1CB,RASA1</t>
  </si>
  <si>
    <t>TGFBR2,FGFR3,FOXO1,PDGFRA,CCND1</t>
  </si>
  <si>
    <t>Growth Hormone Signaling</t>
  </si>
  <si>
    <t>IRS1,SOCS2,PRKCA</t>
  </si>
  <si>
    <t>Table S16</t>
  </si>
  <si>
    <t>Pathway analysis of the list of 678 genes whose baseline expression correlated with residual Ki67 in HER2- tumours by Spearman correlation at a p-value of &lt;0.005</t>
  </si>
  <si>
    <t>List of canonical pathways of the 902 significantly AI-regulated genes resulting from INGENUITY pathway analysis</t>
  </si>
  <si>
    <t>Module Name</t>
  </si>
  <si>
    <t>Reference</t>
  </si>
  <si>
    <t>ESR1.1</t>
  </si>
  <si>
    <t>Mackay et al.</t>
  </si>
  <si>
    <t>SET</t>
  </si>
  <si>
    <t>Symmans et al</t>
  </si>
  <si>
    <t>ESR1.2</t>
  </si>
  <si>
    <t>Desmedt et al.</t>
  </si>
  <si>
    <t>ERG</t>
  </si>
  <si>
    <t>Dunbier et al.</t>
  </si>
  <si>
    <t>Bild et al.</t>
  </si>
  <si>
    <t>VEGF</t>
  </si>
  <si>
    <t>BetaCatenin</t>
  </si>
  <si>
    <t>AKT/mTOR</t>
  </si>
  <si>
    <t>Majumder et al.</t>
  </si>
  <si>
    <t>SRC</t>
  </si>
  <si>
    <t>PIK3CA</t>
  </si>
  <si>
    <t>Loi et al.</t>
  </si>
  <si>
    <t>PTEN</t>
  </si>
  <si>
    <t>Saale at al.</t>
  </si>
  <si>
    <t>Stroma.1</t>
  </si>
  <si>
    <t>Farmer at al.</t>
  </si>
  <si>
    <t>CASP3</t>
  </si>
  <si>
    <t>RAS</t>
  </si>
  <si>
    <t>CIN70</t>
  </si>
  <si>
    <t>Carter et al.</t>
  </si>
  <si>
    <t>Immune.1</t>
  </si>
  <si>
    <t>Teschendorff at al.</t>
  </si>
  <si>
    <t>obesity</t>
  </si>
  <si>
    <t>Creighton et al.</t>
  </si>
  <si>
    <t>GGI</t>
  </si>
  <si>
    <t>Sotiriou et al.</t>
  </si>
  <si>
    <t>Stroma.2.PLAU</t>
  </si>
  <si>
    <t>MAPK</t>
  </si>
  <si>
    <t>Gene70</t>
  </si>
  <si>
    <t>van 't Veer et al.</t>
  </si>
  <si>
    <t>Immune.2.STAT1</t>
  </si>
  <si>
    <t>ER signalling and E-regulated modules</t>
  </si>
  <si>
    <t>Growth factor receptors and cytoplasmic signalling related modules</t>
  </si>
  <si>
    <t>Apoptosis and cell survival signalling related module</t>
  </si>
  <si>
    <t>Proliferation based Modules</t>
  </si>
  <si>
    <t>Cell cycle related module</t>
  </si>
  <si>
    <t>Previously, reported gene signatures that associate with response to AI-therapy, Gao et al.</t>
  </si>
  <si>
    <t>Newly added published signatures in the study</t>
  </si>
  <si>
    <t>DiLeoRBloss-GS</t>
  </si>
  <si>
    <t>Luca Malorni et al.</t>
  </si>
  <si>
    <t>E2F4activation-GS</t>
  </si>
  <si>
    <t>Angel L. Guerrero-Zotano et al.</t>
  </si>
  <si>
    <t>Miller TW et al.</t>
  </si>
  <si>
    <t>Creighton2010</t>
  </si>
  <si>
    <t>Andrea Morandi et al.</t>
  </si>
  <si>
    <t>Iglesia MD et al.</t>
  </si>
  <si>
    <t>ESTIMATE</t>
  </si>
  <si>
    <t>VerhaeghCR2014TableS1</t>
  </si>
  <si>
    <t>VerhaeghCR2014TableS2</t>
  </si>
  <si>
    <t>Coutant C et al.</t>
  </si>
  <si>
    <t>E2FmotifCellCycleAssociated</t>
  </si>
  <si>
    <t>GDNF-GS</t>
  </si>
  <si>
    <t>Bosco et al.</t>
  </si>
  <si>
    <t>E2F activity signatures</t>
  </si>
  <si>
    <t>Immune or Stromal related signatures</t>
  </si>
  <si>
    <t>WntTarget34-GS</t>
  </si>
  <si>
    <t>ERTarget27-GS</t>
  </si>
  <si>
    <t>Loss of the retinoblastoma gene signature</t>
  </si>
  <si>
    <t>AI treated - HER2 negative</t>
  </si>
  <si>
    <t>AI treated - HER2 positive</t>
  </si>
  <si>
    <t>AI-treated - total</t>
  </si>
  <si>
    <t>n=172</t>
  </si>
  <si>
    <t>n=26</t>
  </si>
  <si>
    <t>(64.6 - 79.0)</t>
  </si>
  <si>
    <t>(61.3-76.4)</t>
  </si>
  <si>
    <t>(11.4 - 29.4)</t>
  </si>
  <si>
    <t>(19.0-42.0)</t>
  </si>
  <si>
    <t>PAGs</t>
  </si>
  <si>
    <t>removedPAGs</t>
  </si>
  <si>
    <t>PI3K-GS.NoPAGs</t>
  </si>
  <si>
    <t>IGF1.NoPAGs</t>
  </si>
  <si>
    <t>GDNF-GS.NoPAGs</t>
  </si>
  <si>
    <t>Immune.2.STAT1.NoPAGs</t>
  </si>
  <si>
    <t>WntTarget34-GS.NoPAGs</t>
  </si>
  <si>
    <t>ERTarget27-GS.NoPAGs</t>
  </si>
  <si>
    <t>Gao et al.</t>
  </si>
  <si>
    <t>E2Factivation-GS.NoPAGs</t>
  </si>
  <si>
    <t>B.Ignatiadis2012GENE70All</t>
  </si>
  <si>
    <t>B.Ignatiadis2012GGINoPAGs</t>
  </si>
  <si>
    <t>B.Ignatiadis2012GGIAll</t>
  </si>
  <si>
    <t>B.JClinInvest2007RBloss</t>
  </si>
  <si>
    <t>B.DiLeoRBloss-GS</t>
  </si>
  <si>
    <t>B.Ignatiadis2012CIN70All</t>
  </si>
  <si>
    <t>B.E2F4activation-GS</t>
  </si>
  <si>
    <t>B.E2FmotifCellCycleAssociatedAll</t>
  </si>
  <si>
    <t>B.Desmedt2008AURKAAll</t>
  </si>
  <si>
    <t>B.removedPAGs</t>
  </si>
  <si>
    <t>B.PAGs</t>
  </si>
  <si>
    <t>B.Ignatiadis2012GENE70NoPAGs</t>
  </si>
  <si>
    <t>B.Ignatiadis2012PTENAll</t>
  </si>
  <si>
    <t>B.Ignatiadis2012CIN70NoPAGs</t>
  </si>
  <si>
    <t>B.E2Factivation-GS</t>
  </si>
  <si>
    <t>B.Ignatiadis2012IGF1All</t>
  </si>
  <si>
    <t>B.Ignatiadis2012IGF1NoPAGs</t>
  </si>
  <si>
    <t>B.Creighton2010PI3KAll</t>
  </si>
  <si>
    <t>B.E2FactivationNonCellCycleNoPAGs</t>
  </si>
  <si>
    <t>B.Creighton2012ObesityNoPAGs</t>
  </si>
  <si>
    <t>B.Creighton2010PI3KNoPAGs</t>
  </si>
  <si>
    <t>B.Creighton2012ObesityAll</t>
  </si>
  <si>
    <t>B.Ignatiadis2012PTENNoPAGs</t>
  </si>
  <si>
    <t>B.Ignatiadis2012RASNoPAGs</t>
  </si>
  <si>
    <t>B.Ignatiadis2012E2F3All</t>
  </si>
  <si>
    <t>B.Ignatiadis2012RASAll</t>
  </si>
  <si>
    <t>B.Ignatiadis2012Immune2STAT1NoPAGs</t>
  </si>
  <si>
    <t>B.STAT1-GS</t>
  </si>
  <si>
    <t>B.GDNFsignatureNoPAGs</t>
  </si>
  <si>
    <t>B.GDNFsignatureAll</t>
  </si>
  <si>
    <t>B.Ignatiadis2012AKTmTORAll</t>
  </si>
  <si>
    <t>B.Ignatiadis2012MYCNoPAGs</t>
  </si>
  <si>
    <t>B.Ignatiadis2012Immune1All</t>
  </si>
  <si>
    <t>B.Ignatiadis2012Immune1NoPAGs</t>
  </si>
  <si>
    <t>B.Ignatiadis2012BetaCateninNoPAGs</t>
  </si>
  <si>
    <t>B.Ignatiadis2012MYCAll</t>
  </si>
  <si>
    <t>B.Bcell-GS</t>
  </si>
  <si>
    <t>B.E2FmotifCellCycleAssociatedNoPAGs</t>
  </si>
  <si>
    <t>B.Ignatiadis2012BetaCateninAll</t>
  </si>
  <si>
    <t>B.Ignatiadis2012AKTmTORNoPAGs</t>
  </si>
  <si>
    <t>B.Tcell-GS</t>
  </si>
  <si>
    <t>B.Ignatiadis2012SRCAll</t>
  </si>
  <si>
    <t>B.Inflammatory-GS</t>
  </si>
  <si>
    <t>B.Ignatiadis2012SRCNoPAGs</t>
  </si>
  <si>
    <t>B.Desmedt2008VEGFAll</t>
  </si>
  <si>
    <t>B.Desmedt2008VEGFNoPAGs</t>
  </si>
  <si>
    <t>B.Ignatiadis2012MAPKNoPAGs</t>
  </si>
  <si>
    <t>B.Desmedt2008ERBB2All</t>
  </si>
  <si>
    <t>B.Ignatiadis2012MAPKAll</t>
  </si>
  <si>
    <t>B.Desmedt2008ERBB2NoPAGs</t>
  </si>
  <si>
    <t>B.Ignatiadis2012E2F3NoPAGs</t>
  </si>
  <si>
    <t>B.Ignatiadis2012Stroma2PLAUAll</t>
  </si>
  <si>
    <t>B.Ignatiadis2012Stroma2PLAUNoPAGs</t>
  </si>
  <si>
    <t>B.MacTh1-GS</t>
  </si>
  <si>
    <t>B.Desmedt2008CASP3All</t>
  </si>
  <si>
    <t>B.FarmerP2009Stroma1NoPAGs</t>
  </si>
  <si>
    <t>B.FarmerP2009Stroma1All</t>
  </si>
  <si>
    <t>B.Desmedt2008CASP3NoPAGs</t>
  </si>
  <si>
    <t>B.VerhaeghCR2014TableS1WntTarget34GenesNoPAGs</t>
  </si>
  <si>
    <t>B.VerhaeghCR2014TableS1WntTarget34GenesAll</t>
  </si>
  <si>
    <t>B.VerhaeghCR2014TableS2ERTarget27GenesNoPAGs</t>
  </si>
  <si>
    <t>B.VerhaeghCR2014TableS2ERTarget27GenesAll</t>
  </si>
  <si>
    <t>B.Ignatiadis2012PIK3CANoPAGs</t>
  </si>
  <si>
    <t>B.Ignatiadis2012PIK3CAAll</t>
  </si>
  <si>
    <t>B.Desmedt2008ESR1NoPAGs</t>
  </si>
  <si>
    <t>B.Desmedt2008ESR1All</t>
  </si>
  <si>
    <t>B.SETNoPAGs</t>
  </si>
  <si>
    <t>B.SETAll</t>
  </si>
  <si>
    <t>B.AlanMackay2007ESR1NoPAGs</t>
  </si>
  <si>
    <t>B.AlanMackay2007ESR1All</t>
  </si>
  <si>
    <t>B.ERGs-GS</t>
  </si>
  <si>
    <t>B.ERGNoPAGs</t>
  </si>
  <si>
    <t>B.TP53-GS</t>
  </si>
  <si>
    <t>Published Gene Signatures</t>
  </si>
  <si>
    <t>Table S1. Published Gene Signatures</t>
  </si>
  <si>
    <t>Table S9</t>
  </si>
  <si>
    <t>mean(non-responders)</t>
  </si>
  <si>
    <t>mean(responders)</t>
  </si>
  <si>
    <t>mean(noCCCAs)</t>
  </si>
  <si>
    <t>mean(CCCAs)</t>
  </si>
  <si>
    <t>Table S11</t>
  </si>
  <si>
    <t>Table S12</t>
  </si>
  <si>
    <t>Table S13</t>
  </si>
  <si>
    <t>Table S14</t>
  </si>
  <si>
    <t>ESR1.1-GS</t>
  </si>
  <si>
    <t>SET-GS</t>
  </si>
  <si>
    <t>ESR1.2-GS</t>
  </si>
  <si>
    <t>ERG-GS</t>
  </si>
  <si>
    <t>AURKA-GS</t>
  </si>
  <si>
    <t>Gene70-GS</t>
  </si>
  <si>
    <t>GGI-GS</t>
  </si>
  <si>
    <t>CIN70-GS</t>
  </si>
  <si>
    <t>E2F3-GS</t>
  </si>
  <si>
    <t>IGF1-GS</t>
  </si>
  <si>
    <t>obesity-GS</t>
  </si>
  <si>
    <t>MAPK-GS</t>
  </si>
  <si>
    <t>SRC-GS</t>
  </si>
  <si>
    <t>RAS-GS</t>
  </si>
  <si>
    <t>BetaCatenin-GS</t>
  </si>
  <si>
    <t>AKT/mTOR-GS</t>
  </si>
  <si>
    <t>VEGF-GS</t>
  </si>
  <si>
    <t>ERBB2-GS</t>
  </si>
  <si>
    <t>PIK3CA-GS</t>
  </si>
  <si>
    <t>PTEN-GS</t>
  </si>
  <si>
    <t>MYC-GS</t>
  </si>
  <si>
    <t>CASP3-GS</t>
  </si>
  <si>
    <t>Immune.1-GS</t>
  </si>
  <si>
    <t>STAT1-GS</t>
  </si>
  <si>
    <t>Stroma.1-GS</t>
  </si>
  <si>
    <t>Stroma.2.PLAU-GS</t>
  </si>
  <si>
    <t>JClinInvest2007RBloss-GS</t>
  </si>
  <si>
    <t>E2FmotifCellCycleAssociated-GS</t>
  </si>
  <si>
    <t>R or noR (Change.Ki67 &lt; -60 AND Baseline.Ki67 &gt;= 5%)</t>
  </si>
  <si>
    <t>AI-treated (n=185)</t>
  </si>
  <si>
    <t>AI-treated (n=187)</t>
  </si>
  <si>
    <t>AI-treated (n=178, Baseline Ki67 value &gt;=5%)</t>
  </si>
  <si>
    <t>HER2- (n=161)</t>
  </si>
  <si>
    <t>ERBB2-GS.NoPAGs</t>
  </si>
  <si>
    <t>GGI-GS.NoPAGs</t>
  </si>
  <si>
    <t>Gene70-GS.NoPAGs</t>
  </si>
  <si>
    <t>RAS-GS.NoPAGs</t>
  </si>
  <si>
    <t>CIN70-GS.NoPAGs</t>
  </si>
  <si>
    <t>SRC-GS.NoPAGs</t>
  </si>
  <si>
    <t>obesity-GS.NoPAGs</t>
  </si>
  <si>
    <t>Stroma.1-GS.NoPAGs</t>
  </si>
  <si>
    <t>CASP3-GS.NoPAGs</t>
  </si>
  <si>
    <t>Immune.1-GS.NoPAGs</t>
  </si>
  <si>
    <t>BetaCatenin-GS.NoPAGs</t>
  </si>
  <si>
    <t>SET-GS.NoPAGs</t>
  </si>
  <si>
    <t>PTEN-GS.NoPAGs</t>
  </si>
  <si>
    <t>ESR1.1-GS.NoPAGs</t>
  </si>
  <si>
    <t>E2F3-GS.NoPAGs</t>
  </si>
  <si>
    <t>E2FmotifCellCycleAssociated-GS.NoPAGs</t>
  </si>
  <si>
    <t>MYC-GS.NoPAGs</t>
  </si>
  <si>
    <t>VEGF-GS.NoPAGs</t>
  </si>
  <si>
    <t>ERG-GS.NoPAGs</t>
  </si>
  <si>
    <t>MAPK-GS.NoPAGs</t>
  </si>
  <si>
    <t>AKT/mTOR-GS.NoPAGs</t>
  </si>
  <si>
    <t>ESR1.2-GS.NoPAGs</t>
  </si>
  <si>
    <t>Stroma.2.PLAU-GS.NoPAGs</t>
  </si>
  <si>
    <t>PIK3CA-GS.NoPAGs</t>
  </si>
  <si>
    <t>non-responders vs responders</t>
  </si>
  <si>
    <t>noCCCAs vs CCCAs</t>
  </si>
  <si>
    <t>TTEST p-value</t>
  </si>
  <si>
    <t>ERGs-GS</t>
  </si>
  <si>
    <t>HER2- Patients, n = 135</t>
  </si>
  <si>
    <t>HER2+ Patients, n = 22</t>
  </si>
  <si>
    <t>Gene symbol</t>
  </si>
  <si>
    <t>Entrez Gene Name</t>
  </si>
  <si>
    <t>Rank by FC</t>
  </si>
  <si>
    <t>Fold change (Surgery/Baseline)</t>
  </si>
  <si>
    <t>*Proportion of cases</t>
  </si>
  <si>
    <t>*Significantly different (p-value)</t>
  </si>
  <si>
    <t>Down-regulated genes</t>
  </si>
  <si>
    <t>trefoil factor 1</t>
  </si>
  <si>
    <t>topoisomerase (DNA) II alpha</t>
  </si>
  <si>
    <t>ns</t>
  </si>
  <si>
    <t>ubiquitin conjugating enzyme E2 C</t>
  </si>
  <si>
    <t>cell division cycle 20</t>
  </si>
  <si>
    <t>nucleolar and spindle associated protein 1</t>
  </si>
  <si>
    <t>anterior gradient 2, protein disulphide isomerase family member</t>
  </si>
  <si>
    <t>protein regulator of cytokinesis 1</t>
  </si>
  <si>
    <t>stanniocalcin 2</t>
  </si>
  <si>
    <t>NIMA related kinase 2</t>
  </si>
  <si>
    <t>trefoil factor 3</t>
  </si>
  <si>
    <t>abnormal spindle microtubule assembly</t>
  </si>
  <si>
    <t>microtubule associated protein tau</t>
  </si>
  <si>
    <t>ubiquitin like with PHD and ring finger domains 1</t>
  </si>
  <si>
    <t>fibroblast growth factor receptor 3</t>
  </si>
  <si>
    <t>PDZ domain containing 1</t>
  </si>
  <si>
    <t>GDNF family receptor alpha 1</t>
  </si>
  <si>
    <t>PCNA clamp associated factor</t>
  </si>
  <si>
    <t>pituitary tumor-transforming 1</t>
  </si>
  <si>
    <t>cyclin B2</t>
  </si>
  <si>
    <t>cytochrome P450 family 2 subfamily B member 7, pseudogene</t>
  </si>
  <si>
    <t>sushi domain containing 3</t>
  </si>
  <si>
    <t>cell division cycle associated 5</t>
  </si>
  <si>
    <t>cyclin D1</t>
  </si>
  <si>
    <t>MYB proto-oncogene, transcription factor</t>
  </si>
  <si>
    <t>na</t>
  </si>
  <si>
    <t>v-myc avian myelocytomatosis viral oncogene homolog</t>
  </si>
  <si>
    <t>progesterone receptor</t>
  </si>
  <si>
    <t>growth regulation by estrogen in breast cancer 1</t>
  </si>
  <si>
    <t>Up-regulated genes</t>
  </si>
  <si>
    <t>NDP, norrin cystine knot growth factor</t>
  </si>
  <si>
    <t>suppressor of cytokine signaling 2</t>
  </si>
  <si>
    <t>osteoglycin</t>
  </si>
  <si>
    <t>collectin subfamily member 12</t>
  </si>
  <si>
    <t>serine hydrolase-like (pseudogene)</t>
  </si>
  <si>
    <t>tumor necrosis factor superfamily member 10</t>
  </si>
  <si>
    <t>leucine rich repeat containing 17</t>
  </si>
  <si>
    <t>netrin 4</t>
  </si>
  <si>
    <t>serine hydrolase-like 2</t>
  </si>
  <si>
    <t>guanylate cyclase 1 soluble subunit alpha</t>
  </si>
  <si>
    <t>anthrax toxin receptor 2</t>
  </si>
  <si>
    <t>growth arrest specific 1</t>
  </si>
  <si>
    <t>synemin</t>
  </si>
  <si>
    <t>&lt;0.0001</t>
  </si>
  <si>
    <t>sushi repeat containing protein, X-linked</t>
  </si>
  <si>
    <t>ST6 beta-galactoside alpha-2,6-sialyltransferase 1</t>
  </si>
  <si>
    <t>thyroid hormone receptor, alpha</t>
  </si>
  <si>
    <t>HtrA serine peptidase 1</t>
  </si>
  <si>
    <t>transmembrane channel like 5</t>
  </si>
  <si>
    <t>chloride channel accessory 2</t>
  </si>
  <si>
    <t>cytochrome b reductase 1</t>
  </si>
  <si>
    <t>inositol 1,4,5-trisphosphate receptor type 1</t>
  </si>
  <si>
    <t>cyclin D2</t>
  </si>
  <si>
    <t>platelet derived growth factor receptor alpha</t>
  </si>
  <si>
    <t>snail family transcriptional repressor 2</t>
  </si>
  <si>
    <t>cyclin dependent kinase 6</t>
  </si>
  <si>
    <t>Genes differentially expressed between baseline and surgery by comparing the expression mean changes (log2(Surgery/Baseline)) of the Treated tumours and Control at p-value &lt; 0.005 using Unpaired T-tests. The top 20 genes down-regulated by AI, the top 20 genes upregulated, and plus selected additional regulated genes of interest identified from 135 pairs of HER2- tumours are shown.</t>
  </si>
  <si>
    <t>Change in Gene Signature Scores</t>
  </si>
  <si>
    <t>HER2- (n = 135)</t>
  </si>
  <si>
    <t>HER2+ (n = 22)</t>
  </si>
  <si>
    <t>Significance of the Difference Between Two Correlation Coefficients (HER2- vs HER2+)</t>
  </si>
  <si>
    <t>Change in Ki67 (n=121)</t>
  </si>
  <si>
    <t>Residual Ki67 (n = 124)</t>
  </si>
  <si>
    <t>Change in Ki67 (n=21)</t>
  </si>
  <si>
    <t>Residual Ki67 (n=22)</t>
  </si>
  <si>
    <t>Signature Name</t>
  </si>
  <si>
    <t>rho</t>
  </si>
  <si>
    <t>Change in Ki67</t>
  </si>
  <si>
    <t>Residual Ki67</t>
  </si>
  <si>
    <t>Spearman Rank Correlation of change in ESR1 expression and gene signature scores and percentage of two-week change in Ki67 in (i) HER2- tumours, (ii) HER2+ tumours, (iii) Significance of the Difference Between Two Correlation Coefficients (HER2- vs HER2+).</t>
  </si>
  <si>
    <t>List of 80 genes (71 annotated) were significantly regulated by AI with p&lt; 0.005 by univariate Two-sample T-test in ER+/HER2+ tumoue</t>
  </si>
  <si>
    <t>ILMN_1775542</t>
  </si>
  <si>
    <t>NM_005449</t>
  </si>
  <si>
    <t>FAIM3</t>
  </si>
  <si>
    <t>ILMN_1677108</t>
  </si>
  <si>
    <t>NM_144575</t>
  </si>
  <si>
    <t>CAPN13</t>
  </si>
  <si>
    <t>ILMN_1652230</t>
  </si>
  <si>
    <t>XM_936430</t>
  </si>
  <si>
    <t>LOC647361</t>
  </si>
  <si>
    <t>ILMN_1656628</t>
  </si>
  <si>
    <t>NM_033661</t>
  </si>
  <si>
    <t>WDR4</t>
  </si>
  <si>
    <t>ILMN_1677384</t>
  </si>
  <si>
    <t>NM_198719</t>
  </si>
  <si>
    <t>PTGER3</t>
  </si>
  <si>
    <t>ILMN_3201517</t>
  </si>
  <si>
    <t>XM_001131315</t>
  </si>
  <si>
    <t>LOC389101</t>
  </si>
  <si>
    <t>ILMN_3208973</t>
  </si>
  <si>
    <t>XR_038820</t>
  </si>
  <si>
    <t>LOC653162</t>
  </si>
  <si>
    <t>ILMN_3246292</t>
  </si>
  <si>
    <t>NM_001093758</t>
  </si>
  <si>
    <t>LOC647099</t>
  </si>
  <si>
    <t>ILMN_3239700</t>
  </si>
  <si>
    <t>NR_003716</t>
  </si>
  <si>
    <t>HOTAIR</t>
  </si>
  <si>
    <t>ILMN_1718537</t>
  </si>
  <si>
    <t>NM_024747</t>
  </si>
  <si>
    <t>HPS6</t>
  </si>
  <si>
    <t>ILMN_1718033</t>
  </si>
  <si>
    <t>NM_182573</t>
  </si>
  <si>
    <t>LYPD5</t>
  </si>
  <si>
    <t>ILMN_3176040</t>
  </si>
  <si>
    <t>XR_038652</t>
  </si>
  <si>
    <t>LOC100130446</t>
  </si>
  <si>
    <t>ILMN_1754990</t>
  </si>
  <si>
    <t>XM_940693</t>
  </si>
  <si>
    <t>LOC388720</t>
  </si>
  <si>
    <t>ILMN_1659627</t>
  </si>
  <si>
    <t>XM_934719</t>
  </si>
  <si>
    <t>LOC647322</t>
  </si>
  <si>
    <t>ILMN_3256674</t>
  </si>
  <si>
    <t>XM_001715311</t>
  </si>
  <si>
    <t>LOC100128485</t>
  </si>
  <si>
    <t>ILMN_1699814</t>
  </si>
  <si>
    <t>NM_012464</t>
  </si>
  <si>
    <t>TLL1</t>
  </si>
  <si>
    <t>ILMN_1735910</t>
  </si>
  <si>
    <t>NM_182566</t>
  </si>
  <si>
    <t>VMO1</t>
  </si>
  <si>
    <t>ILMN_1785406</t>
  </si>
  <si>
    <t>NM_004538</t>
  </si>
  <si>
    <t>NAP1L3</t>
  </si>
  <si>
    <t>ILMN_1697962</t>
  </si>
  <si>
    <t>NM_145080</t>
  </si>
  <si>
    <t>NSMCE1</t>
  </si>
  <si>
    <t>ILMN_1824898</t>
  </si>
  <si>
    <t>XM_001127710</t>
  </si>
  <si>
    <t>LOC728653</t>
  </si>
  <si>
    <t>ILMN_1693882</t>
  </si>
  <si>
    <t>NM_153365</t>
  </si>
  <si>
    <t>TAPT1</t>
  </si>
  <si>
    <t>ILMN_2261784</t>
  </si>
  <si>
    <t>NM_145012</t>
  </si>
  <si>
    <t>CCNY</t>
  </si>
  <si>
    <t>ILMN_1719986</t>
  </si>
  <si>
    <t>NM_052880</t>
  </si>
  <si>
    <t>PIK3IP1</t>
  </si>
  <si>
    <t>ILMN_1754234</t>
  </si>
  <si>
    <t>NM_006624</t>
  </si>
  <si>
    <t>ZMYND11</t>
  </si>
  <si>
    <t>ILMN_1735680</t>
  </si>
  <si>
    <t>NM_018247</t>
  </si>
  <si>
    <t>TMEM30A</t>
  </si>
  <si>
    <t>ILMN_1655913</t>
  </si>
  <si>
    <t>NM_005013</t>
  </si>
  <si>
    <t>NUCB2</t>
  </si>
  <si>
    <t>ILMN_1701094</t>
  </si>
  <si>
    <t>NM_018941</t>
  </si>
  <si>
    <t>CLN8</t>
  </si>
  <si>
    <t>ILMN_2381476</t>
  </si>
  <si>
    <t>NM_181598</t>
  </si>
  <si>
    <t>SPG3A</t>
  </si>
  <si>
    <t>ILMN_1661335</t>
  </si>
  <si>
    <t>NM_003128</t>
  </si>
  <si>
    <t>SPTBN1</t>
  </si>
  <si>
    <t>ILMN_1807359</t>
  </si>
  <si>
    <t>NM_002975</t>
  </si>
  <si>
    <t>CLEC11A</t>
  </si>
  <si>
    <t>Demographics for Study</t>
  </si>
  <si>
    <t>List of 254 ER+ patients (198 AI-treated and 56 Control) and their HER2 status, Ki67 levels and status, CCCA status</t>
  </si>
  <si>
    <t>Unpaired t-test of significance for the difference between two group means of i) non-responders vs responders; ii) noCCCAs vs CCCAs in HER2- group</t>
  </si>
  <si>
    <t>List of 129 genes whose baseline expression was significantly different (p&lt;0.001) between CCCA and noCCCA based on 155 HER2- of the 178 AI-treated samples</t>
  </si>
  <si>
    <t>List of 123 genes whose baseline expression significantly correlated with change in Ki67 (p&lt;0.005) based on 155 HER2- of the 178 AI-treated samples. Of  note, because the change is a reduction in Ki67, correlations with good response are negatively signed.</t>
  </si>
  <si>
    <t>Summary of Ki67 data (a, b, c). (a) Percentage of 2-week change in Ki67 expression after 2-weeks AI-treatment. (b) Summary of anti-proliferative response. Poor anti-proliferative response (non-responder) is classified if the tumour had less or equal to 60% reduction in Ki67 after 2-weeks of AI. (c) Summary of number of tumours that reached complete cell cycle arrest (CCCA). CCCA is defined if the residual Ki67 ≤ 2.7%.</t>
  </si>
  <si>
    <t>a) Percentage of two-week change in Ki67 expression after 2-weeks AI-treatment</t>
  </si>
  <si>
    <t>b) Summary of anti-proliferative response. Poor anti-proliferative response (non-responder) is classified if the tumour had less or equal to 60% reduction in Ki67 after 2-weeks of AI. Baseline Ki67 value &gt;=5%.</t>
  </si>
  <si>
    <t xml:space="preserve">c) Summary of number of tumours that reached complete cell cycle arrest (CCCA). CCCA is defined if the residual Ki67 ≤ 2.7% </t>
  </si>
  <si>
    <t>A reference table of the endpoints</t>
  </si>
  <si>
    <t>Table S2. A reference table of the endpoints</t>
  </si>
  <si>
    <t>Variable type</t>
  </si>
  <si>
    <t xml:space="preserve">continuous </t>
  </si>
  <si>
    <t xml:space="preserve">discrete </t>
  </si>
  <si>
    <t>Endpoint name</t>
  </si>
  <si>
    <t>change in Ki67</t>
  </si>
  <si>
    <t xml:space="preserve">residual Ki67 </t>
  </si>
  <si>
    <t>description</t>
  </si>
  <si>
    <t>reflect the antiproliferative response to AI treatment which relates to benefit from the treatment</t>
  </si>
  <si>
    <t>relate to the residual risk after AI-therapy</t>
  </si>
  <si>
    <t>responder or non-responder</t>
  </si>
  <si>
    <t>presence or absence of complete cell cycle arrest (CCCA or noCCCA)</t>
  </si>
  <si>
    <t>Definition</t>
  </si>
  <si>
    <t>responde: Ki67 reduction of &gt;60%; non-responder: Ki67 reduction of &lt;60%</t>
  </si>
  <si>
    <t>CCCA: residual Ki67&lt;2.7%;  noCCCA:  residual Ki67 &gt;2.7%</t>
  </si>
  <si>
    <t>Percentage change in Ki67 was defined as: ((surgery.Ki67- baseline.Ki67)/baseline.Ki67)*100</t>
  </si>
  <si>
    <t>Ki67 (%) level after 2-weeks AI-treatment</t>
  </si>
  <si>
    <t>Table S17</t>
  </si>
  <si>
    <r>
      <t xml:space="preserve">Table S17. List of 72 genes whose </t>
    </r>
    <r>
      <rPr>
        <b/>
        <sz val="11"/>
        <color theme="1"/>
        <rFont val="Calibri"/>
        <family val="2"/>
        <scheme val="minor"/>
      </rPr>
      <t>baseline</t>
    </r>
    <r>
      <rPr>
        <sz val="11"/>
        <color theme="1"/>
        <rFont val="Calibri"/>
        <family val="2"/>
        <scheme val="minor"/>
      </rPr>
      <t xml:space="preserve"> expression significantly correlated with </t>
    </r>
    <r>
      <rPr>
        <b/>
        <sz val="11"/>
        <color theme="1"/>
        <rFont val="Calibri"/>
        <family val="2"/>
        <scheme val="minor"/>
      </rPr>
      <t>residual</t>
    </r>
    <r>
      <rPr>
        <sz val="11"/>
        <color theme="1"/>
        <rFont val="Calibri"/>
        <family val="2"/>
        <scheme val="minor"/>
      </rPr>
      <t xml:space="preserve"> Ki67 (p&lt;0.005) based on 23 HER2+ of the 178 AI-treated samples</t>
    </r>
  </si>
  <si>
    <r>
      <t xml:space="preserve">Table S16. List of 52 genes whose </t>
    </r>
    <r>
      <rPr>
        <b/>
        <sz val="11"/>
        <color theme="1"/>
        <rFont val="Calibri"/>
        <family val="2"/>
        <scheme val="minor"/>
      </rPr>
      <t>baseline</t>
    </r>
    <r>
      <rPr>
        <sz val="11"/>
        <color theme="1"/>
        <rFont val="Calibri"/>
        <family val="2"/>
        <scheme val="minor"/>
      </rPr>
      <t xml:space="preserve"> expression significantly correlated with </t>
    </r>
    <r>
      <rPr>
        <b/>
        <sz val="11"/>
        <color theme="1"/>
        <rFont val="Calibri"/>
        <family val="2"/>
        <scheme val="minor"/>
      </rPr>
      <t>Change.Ki67</t>
    </r>
    <r>
      <rPr>
        <sz val="11"/>
        <color theme="1"/>
        <rFont val="Calibri"/>
        <family val="2"/>
        <scheme val="minor"/>
      </rPr>
      <t xml:space="preserve"> (p&lt;0.005) based on 23 HER2+ of the 178 AI-treated samples.</t>
    </r>
  </si>
  <si>
    <t>Table S15. List of 80 genes (71 annotated) were significantly regulated by AI with p&lt; 0.005 by univariate Two-sample T-test in HER2+ tumour.5</t>
  </si>
  <si>
    <t>Table S14.  Spearman Rank Correlation of change in ESR1 expression and gene signature scores and percentage of two-week change in Ki67 in (i) HER2- tumours, (ii) HER2+ tumours, (iii) Significance of the Difference Between Two Correlation Coefficients (HER2- vs HER2+).</t>
  </si>
  <si>
    <t>Table S13. List of canonical pathways of the 902 significantly AI-regulated genes resulting from INGENUITY pathway analysis</t>
  </si>
  <si>
    <t>Table S12. Genes differentially expressed between baseline and surgery by comparing the expression mean changes (log2(Surgery/Baseline)) of the Treated tumours and Control at p-value &lt; 0.005 using Unpaired T-tests. The top 20 genes down-regulated by AI, the top 20 genes upregulated, and plus selected additional regulated genes of interest identified from 135 pairs of HER2- tumours are shown.</t>
  </si>
  <si>
    <t>Table S11. List of 990 genes (902 annotated) were significantly regulated by AI with p&lt; 0.005 by univariate Two-sample T-test in HER2- tumour.</t>
  </si>
  <si>
    <t>Table S10. List of 129 genes whose baseline expression was significantly different (p&lt;0.001) between CCCA and noCCCA based on 155 HER2- of the 178 AI-treated samples.</t>
  </si>
  <si>
    <t>Table S9. Pathway analysis of the list of 678 genes whose baseline expression correlated with residual Ki67 in HER2- tumours by Spearman correlation at a p-value of &lt;0.005</t>
  </si>
  <si>
    <t>Table S8. List of 678 genes whose baseline expression significantly correlated with residual Ki67 (p&lt;0.005) based on 155 HER2- of the 178 AI-treated samples</t>
  </si>
  <si>
    <r>
      <rPr>
        <b/>
        <sz val="11"/>
        <color theme="1"/>
        <rFont val="Calibri"/>
        <family val="2"/>
        <scheme val="minor"/>
      </rPr>
      <t>Table S7</t>
    </r>
    <r>
      <rPr>
        <sz val="11"/>
        <color theme="1"/>
        <rFont val="Calibri"/>
        <family val="2"/>
        <scheme val="minor"/>
      </rPr>
      <t>. Unpaired t-test of significance for the difference between two group means of i) non-responders vs responders; ii) noCCCAs vs CCCAs in HER2- group</t>
    </r>
  </si>
  <si>
    <t>Table S6. List of 123 genes whose baseline expression significantly correlated with change in Ki67 (p&lt;0.005) based on 155 HER2- of the 178 AI-treated samples. Of  note, because the change is a reduction in Ki67, correlations with good response are negatively signed.</t>
  </si>
  <si>
    <t>Table S5. Summary of Ki67 data. (a) Percentage of 2-week change in Ki67 expression after 2-weeks AI-treatment. (b) Summary of anti-proliferative response. Poor anti-proliferative response (non-responder) is classified if the tumour had less or equal to 60% reduction in Ki67 after 2-weeks of AI. (c) Summary of number of tumours that reached complete cell cycle arrest (CCCA). CCCA is defined if the residual Ki67 ≤ 2.7%</t>
  </si>
  <si>
    <t>Table S4. List of 254 ER+ patients (198 AI-treated and 56 Control) and their HER2 status, Ki67 levels and status, CCCA status</t>
  </si>
  <si>
    <t>Table S3. Demographics for Study</t>
  </si>
  <si>
    <t>Supplementary file 2: Tables (Gao et al.)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</si>
</sst>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0.0%"/>
    <numFmt numFmtId="167" formatCode="0.0000"/>
  </numFmts>
  <fonts count="5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Times New Roman"/>
      <family val="1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Arial"/>
      <family val="2"/>
    </font>
    <font>
      <sz val="11"/>
      <color theme="1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90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7" fillId="3" borderId="0" applyNumberFormat="0" applyBorder="0" applyAlignment="0" applyProtection="0"/>
    <xf numFmtId="0" fontId="28" fillId="4" borderId="0" applyNumberFormat="0" applyBorder="0" applyAlignment="0" applyProtection="0"/>
    <xf numFmtId="0" fontId="29" fillId="5" borderId="4" applyNumberFormat="0" applyAlignment="0" applyProtection="0"/>
    <xf numFmtId="0" fontId="30" fillId="6" borderId="5" applyNumberFormat="0" applyAlignment="0" applyProtection="0"/>
    <xf numFmtId="0" fontId="31" fillId="6" borderId="4" applyNumberFormat="0" applyAlignment="0" applyProtection="0"/>
    <xf numFmtId="0" fontId="32" fillId="0" borderId="6" applyNumberFormat="0" applyFill="0" applyAlignment="0" applyProtection="0"/>
    <xf numFmtId="0" fontId="33" fillId="7" borderId="7" applyNumberFormat="0" applyAlignment="0" applyProtection="0"/>
    <xf numFmtId="0" fontId="3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7" fillId="32" borderId="0" applyNumberFormat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" fillId="0" borderId="0"/>
  </cellStyleXfs>
  <cellXfs count="214">
    <xf numFmtId="0" fontId="0" fillId="0" borderId="0" xfId="0"/>
    <xf numFmtId="0" fontId="0" fillId="0" borderId="0" xfId="0" applyFill="1"/>
    <xf numFmtId="0" fontId="17" fillId="0" borderId="0" xfId="0" applyFont="1"/>
    <xf numFmtId="0" fontId="0" fillId="0" borderId="0" xfId="0" applyFont="1"/>
    <xf numFmtId="0" fontId="0" fillId="0" borderId="0" xfId="0"/>
    <xf numFmtId="0" fontId="0" fillId="0" borderId="10" xfId="0" applyBorder="1"/>
    <xf numFmtId="0" fontId="17" fillId="0" borderId="10" xfId="0" applyFont="1" applyBorder="1" applyAlignment="1">
      <alignment wrapText="1"/>
    </xf>
    <xf numFmtId="0" fontId="0" fillId="0" borderId="0" xfId="0" applyAlignment="1">
      <alignment wrapText="1"/>
    </xf>
    <xf numFmtId="0" fontId="22" fillId="0" borderId="0" xfId="0" applyFont="1" applyAlignment="1"/>
    <xf numFmtId="0" fontId="21" fillId="0" borderId="0" xfId="0" applyFont="1" applyAlignment="1"/>
    <xf numFmtId="0" fontId="38" fillId="0" borderId="0" xfId="0" applyFont="1" applyFill="1"/>
    <xf numFmtId="0" fontId="17" fillId="0" borderId="10" xfId="0" applyFont="1" applyBorder="1"/>
    <xf numFmtId="0" fontId="17" fillId="0" borderId="0" xfId="0" applyFont="1" applyFill="1"/>
    <xf numFmtId="0" fontId="0" fillId="0" borderId="0" xfId="0" applyFont="1" applyFill="1"/>
    <xf numFmtId="0" fontId="0" fillId="0" borderId="10" xfId="0" applyBorder="1" applyAlignment="1">
      <alignment wrapText="1"/>
    </xf>
    <xf numFmtId="0" fontId="15" fillId="0" borderId="0" xfId="0" applyFont="1" applyFill="1"/>
    <xf numFmtId="0" fontId="0" fillId="0" borderId="10" xfId="0" applyFont="1" applyBorder="1"/>
    <xf numFmtId="2" fontId="17" fillId="0" borderId="10" xfId="0" applyNumberFormat="1" applyFont="1" applyBorder="1" applyAlignment="1">
      <alignment horizontal="center" wrapText="1"/>
    </xf>
    <xf numFmtId="2" fontId="0" fillId="0" borderId="10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0" xfId="0" applyFill="1" applyBorder="1" applyAlignment="1">
      <alignment horizontal="center"/>
    </xf>
    <xf numFmtId="11" fontId="0" fillId="0" borderId="10" xfId="0" applyNumberFormat="1" applyFill="1" applyBorder="1" applyAlignment="1">
      <alignment horizontal="center"/>
    </xf>
    <xf numFmtId="0" fontId="17" fillId="0" borderId="10" xfId="0" applyFont="1" applyFill="1" applyBorder="1" applyAlignment="1">
      <alignment horizontal="center"/>
    </xf>
    <xf numFmtId="11" fontId="0" fillId="0" borderId="0" xfId="0" applyNumberFormat="1" applyFill="1"/>
    <xf numFmtId="11" fontId="17" fillId="0" borderId="10" xfId="0" applyNumberFormat="1" applyFont="1" applyFill="1" applyBorder="1" applyAlignment="1">
      <alignment horizontal="center"/>
    </xf>
    <xf numFmtId="0" fontId="20" fillId="0" borderId="10" xfId="0" applyFont="1" applyFill="1" applyBorder="1" applyAlignment="1">
      <alignment horizontal="center"/>
    </xf>
    <xf numFmtId="0" fontId="21" fillId="0" borderId="10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11" fontId="19" fillId="0" borderId="0" xfId="0" applyNumberFormat="1" applyFont="1" applyFill="1"/>
    <xf numFmtId="0" fontId="17" fillId="0" borderId="10" xfId="0" applyFont="1" applyFill="1" applyBorder="1" applyAlignment="1">
      <alignment horizontal="center" wrapText="1"/>
    </xf>
    <xf numFmtId="0" fontId="0" fillId="0" borderId="10" xfId="0" applyFill="1" applyBorder="1" applyAlignment="1">
      <alignment horizontal="center" vertical="center"/>
    </xf>
    <xf numFmtId="0" fontId="17" fillId="0" borderId="10" xfId="0" applyFont="1" applyFill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center" vertical="center"/>
    </xf>
    <xf numFmtId="11" fontId="0" fillId="0" borderId="10" xfId="0" applyNumberFormat="1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/>
    </xf>
    <xf numFmtId="11" fontId="0" fillId="0" borderId="0" xfId="0" applyNumberFormat="1"/>
    <xf numFmtId="11" fontId="17" fillId="0" borderId="0" xfId="0" applyNumberFormat="1" applyFont="1"/>
    <xf numFmtId="0" fontId="0" fillId="33" borderId="10" xfId="0" applyFill="1" applyBorder="1"/>
    <xf numFmtId="0" fontId="0" fillId="34" borderId="10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7" fillId="33" borderId="10" xfId="0" applyFont="1" applyFill="1" applyBorder="1" applyAlignment="1">
      <alignment horizontal="center"/>
    </xf>
    <xf numFmtId="0" fontId="0" fillId="34" borderId="10" xfId="0" applyFill="1" applyBorder="1"/>
    <xf numFmtId="0" fontId="0" fillId="34" borderId="10" xfId="0" applyFill="1" applyBorder="1" applyAlignment="1">
      <alignment horizontal="center" vertical="center"/>
    </xf>
    <xf numFmtId="2" fontId="0" fillId="34" borderId="10" xfId="0" applyNumberForma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33" borderId="10" xfId="0" applyNumberFormat="1" applyFill="1" applyBorder="1" applyAlignment="1">
      <alignment horizontal="center" vertical="center"/>
    </xf>
    <xf numFmtId="2" fontId="0" fillId="0" borderId="0" xfId="0" applyNumberFormat="1" applyFill="1" applyAlignment="1">
      <alignment horizontal="center"/>
    </xf>
    <xf numFmtId="2" fontId="17" fillId="0" borderId="10" xfId="0" applyNumberFormat="1" applyFont="1" applyFill="1" applyBorder="1" applyAlignment="1">
      <alignment horizontal="center" wrapText="1"/>
    </xf>
    <xf numFmtId="2" fontId="0" fillId="0" borderId="10" xfId="0" applyNumberFormat="1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0" fontId="22" fillId="33" borderId="10" xfId="0" applyFont="1" applyFill="1" applyBorder="1"/>
    <xf numFmtId="11" fontId="0" fillId="33" borderId="10" xfId="0" applyNumberFormat="1" applyFill="1" applyBorder="1" applyAlignment="1">
      <alignment horizontal="center"/>
    </xf>
    <xf numFmtId="0" fontId="0" fillId="0" borderId="0" xfId="0" applyAlignment="1">
      <alignment horizontal="center" wrapText="1"/>
    </xf>
    <xf numFmtId="2" fontId="0" fillId="0" borderId="0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10" xfId="0" applyBorder="1" applyAlignment="1">
      <alignment horizontal="left"/>
    </xf>
    <xf numFmtId="0" fontId="0" fillId="0" borderId="0" xfId="0" applyAlignment="1"/>
    <xf numFmtId="166" fontId="0" fillId="0" borderId="10" xfId="0" applyNumberFormat="1" applyBorder="1"/>
    <xf numFmtId="165" fontId="0" fillId="0" borderId="10" xfId="0" applyNumberFormat="1" applyBorder="1"/>
    <xf numFmtId="11" fontId="0" fillId="0" borderId="10" xfId="0" applyNumberFormat="1" applyBorder="1"/>
    <xf numFmtId="0" fontId="41" fillId="0" borderId="0" xfId="0" applyFont="1" applyFill="1"/>
    <xf numFmtId="11" fontId="0" fillId="0" borderId="0" xfId="0" applyNumberFormat="1" applyFont="1" applyFill="1"/>
    <xf numFmtId="167" fontId="0" fillId="0" borderId="0" xfId="0" applyNumberFormat="1" applyFont="1" applyFill="1"/>
    <xf numFmtId="0" fontId="44" fillId="0" borderId="0" xfId="0" applyFont="1" applyFill="1"/>
    <xf numFmtId="11" fontId="44" fillId="0" borderId="0" xfId="0" applyNumberFormat="1" applyFont="1" applyFill="1"/>
    <xf numFmtId="167" fontId="44" fillId="0" borderId="0" xfId="0" applyNumberFormat="1" applyFont="1" applyFill="1"/>
    <xf numFmtId="0" fontId="45" fillId="0" borderId="10" xfId="0" applyFont="1" applyBorder="1"/>
    <xf numFmtId="0" fontId="17" fillId="0" borderId="10" xfId="89" applyFont="1" applyBorder="1" applyAlignment="1">
      <alignment vertical="center"/>
    </xf>
    <xf numFmtId="0" fontId="17" fillId="0" borderId="10" xfId="89" applyFont="1" applyBorder="1" applyAlignment="1">
      <alignment vertical="top"/>
    </xf>
    <xf numFmtId="0" fontId="2" fillId="0" borderId="10" xfId="89" applyFont="1" applyBorder="1" applyAlignment="1">
      <alignment vertical="center"/>
    </xf>
    <xf numFmtId="0" fontId="2" fillId="0" borderId="10" xfId="89" applyFont="1" applyBorder="1" applyAlignment="1">
      <alignment vertical="top"/>
    </xf>
    <xf numFmtId="164" fontId="2" fillId="0" borderId="10" xfId="89" applyNumberFormat="1" applyFont="1" applyBorder="1" applyAlignment="1">
      <alignment vertical="center"/>
    </xf>
    <xf numFmtId="0" fontId="17" fillId="0" borderId="10" xfId="0" applyFont="1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49" fontId="0" fillId="0" borderId="10" xfId="0" applyNumberFormat="1" applyFill="1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7" fillId="0" borderId="10" xfId="0" applyFont="1" applyBorder="1" applyAlignment="1">
      <alignment horizontal="center" wrapText="1"/>
    </xf>
    <xf numFmtId="0" fontId="17" fillId="0" borderId="10" xfId="0" applyFont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35" borderId="10" xfId="0" applyFont="1" applyFill="1" applyBorder="1" applyAlignment="1">
      <alignment horizontal="center"/>
    </xf>
    <xf numFmtId="0" fontId="49" fillId="0" borderId="10" xfId="0" applyFont="1" applyBorder="1"/>
    <xf numFmtId="11" fontId="17" fillId="0" borderId="10" xfId="0" applyNumberFormat="1" applyFont="1" applyBorder="1" applyAlignment="1">
      <alignment wrapText="1"/>
    </xf>
    <xf numFmtId="0" fontId="50" fillId="0" borderId="0" xfId="0" applyFont="1"/>
    <xf numFmtId="11" fontId="17" fillId="0" borderId="10" xfId="0" applyNumberFormat="1" applyFont="1" applyBorder="1"/>
    <xf numFmtId="0" fontId="52" fillId="0" borderId="10" xfId="0" applyFont="1" applyBorder="1"/>
    <xf numFmtId="165" fontId="0" fillId="0" borderId="10" xfId="0" applyNumberFormat="1" applyFont="1" applyBorder="1"/>
    <xf numFmtId="165" fontId="15" fillId="0" borderId="10" xfId="0" applyNumberFormat="1" applyFont="1" applyBorder="1"/>
    <xf numFmtId="0" fontId="50" fillId="0" borderId="0" xfId="0" applyFont="1" applyFill="1"/>
    <xf numFmtId="1" fontId="50" fillId="0" borderId="0" xfId="0" applyNumberFormat="1" applyFont="1" applyFill="1"/>
    <xf numFmtId="0" fontId="53" fillId="0" borderId="14" xfId="0" applyFont="1" applyFill="1" applyBorder="1" applyAlignment="1">
      <alignment horizontal="center"/>
    </xf>
    <xf numFmtId="0" fontId="53" fillId="0" borderId="15" xfId="0" applyFont="1" applyFill="1" applyBorder="1"/>
    <xf numFmtId="0" fontId="53" fillId="0" borderId="16" xfId="0" applyFont="1" applyFill="1" applyBorder="1"/>
    <xf numFmtId="0" fontId="53" fillId="0" borderId="16" xfId="0" applyFont="1" applyFill="1" applyBorder="1" applyAlignment="1">
      <alignment wrapText="1"/>
    </xf>
    <xf numFmtId="1" fontId="53" fillId="0" borderId="16" xfId="0" applyNumberFormat="1" applyFont="1" applyFill="1" applyBorder="1" applyAlignment="1">
      <alignment wrapText="1"/>
    </xf>
    <xf numFmtId="0" fontId="53" fillId="0" borderId="17" xfId="0" applyFont="1" applyFill="1" applyBorder="1" applyAlignment="1">
      <alignment wrapText="1"/>
    </xf>
    <xf numFmtId="0" fontId="53" fillId="0" borderId="18" xfId="0" applyFont="1" applyFill="1" applyBorder="1" applyAlignment="1">
      <alignment wrapText="1"/>
    </xf>
    <xf numFmtId="0" fontId="50" fillId="0" borderId="19" xfId="0" applyFont="1" applyFill="1" applyBorder="1"/>
    <xf numFmtId="0" fontId="50" fillId="0" borderId="20" xfId="0" applyFont="1" applyFill="1" applyBorder="1"/>
    <xf numFmtId="1" fontId="50" fillId="0" borderId="20" xfId="0" applyNumberFormat="1" applyFont="1" applyFill="1" applyBorder="1"/>
    <xf numFmtId="2" fontId="50" fillId="0" borderId="20" xfId="0" applyNumberFormat="1" applyFont="1" applyFill="1" applyBorder="1"/>
    <xf numFmtId="9" fontId="50" fillId="0" borderId="20" xfId="0" applyNumberFormat="1" applyFont="1" applyFill="1" applyBorder="1"/>
    <xf numFmtId="11" fontId="50" fillId="0" borderId="20" xfId="0" applyNumberFormat="1" applyFont="1" applyFill="1" applyBorder="1"/>
    <xf numFmtId="0" fontId="50" fillId="0" borderId="21" xfId="0" applyFont="1" applyFill="1" applyBorder="1"/>
    <xf numFmtId="0" fontId="50" fillId="0" borderId="22" xfId="0" applyFont="1" applyFill="1" applyBorder="1"/>
    <xf numFmtId="0" fontId="50" fillId="0" borderId="10" xfId="0" applyFont="1" applyFill="1" applyBorder="1"/>
    <xf numFmtId="1" fontId="50" fillId="0" borderId="10" xfId="0" applyNumberFormat="1" applyFont="1" applyFill="1" applyBorder="1"/>
    <xf numFmtId="2" fontId="50" fillId="0" borderId="10" xfId="0" applyNumberFormat="1" applyFont="1" applyFill="1" applyBorder="1"/>
    <xf numFmtId="9" fontId="50" fillId="0" borderId="10" xfId="0" applyNumberFormat="1" applyFont="1" applyFill="1" applyBorder="1"/>
    <xf numFmtId="11" fontId="50" fillId="0" borderId="10" xfId="0" applyNumberFormat="1" applyFont="1" applyFill="1" applyBorder="1"/>
    <xf numFmtId="0" fontId="50" fillId="0" borderId="23" xfId="0" applyFont="1" applyFill="1" applyBorder="1"/>
    <xf numFmtId="0" fontId="50" fillId="0" borderId="10" xfId="0" applyFont="1" applyFill="1" applyBorder="1" applyAlignment="1">
      <alignment wrapText="1"/>
    </xf>
    <xf numFmtId="0" fontId="50" fillId="0" borderId="24" xfId="0" applyFont="1" applyFill="1" applyBorder="1"/>
    <xf numFmtId="0" fontId="50" fillId="0" borderId="25" xfId="0" applyFont="1" applyFill="1" applyBorder="1"/>
    <xf numFmtId="1" fontId="50" fillId="0" borderId="25" xfId="0" applyNumberFormat="1" applyFont="1" applyFill="1" applyBorder="1"/>
    <xf numFmtId="2" fontId="50" fillId="0" borderId="25" xfId="0" applyNumberFormat="1" applyFont="1" applyFill="1" applyBorder="1"/>
    <xf numFmtId="11" fontId="50" fillId="0" borderId="25" xfId="0" applyNumberFormat="1" applyFont="1" applyFill="1" applyBorder="1"/>
    <xf numFmtId="9" fontId="50" fillId="0" borderId="25" xfId="0" applyNumberFormat="1" applyFont="1" applyFill="1" applyBorder="1"/>
    <xf numFmtId="0" fontId="50" fillId="0" borderId="26" xfId="0" applyFont="1" applyFill="1" applyBorder="1"/>
    <xf numFmtId="0" fontId="50" fillId="0" borderId="23" xfId="0" applyFont="1" applyFill="1" applyBorder="1" applyAlignment="1">
      <alignment horizontal="right"/>
    </xf>
    <xf numFmtId="0" fontId="54" fillId="0" borderId="10" xfId="0" applyFont="1" applyBorder="1" applyAlignment="1"/>
    <xf numFmtId="0" fontId="54" fillId="0" borderId="27" xfId="0" applyFont="1" applyBorder="1" applyAlignment="1"/>
    <xf numFmtId="0" fontId="54" fillId="0" borderId="22" xfId="0" applyFont="1" applyFill="1" applyBorder="1"/>
    <xf numFmtId="0" fontId="54" fillId="0" borderId="10" xfId="0" applyFont="1" applyBorder="1"/>
    <xf numFmtId="165" fontId="54" fillId="0" borderId="10" xfId="0" applyNumberFormat="1" applyFont="1" applyBorder="1"/>
    <xf numFmtId="0" fontId="54" fillId="0" borderId="23" xfId="0" applyFont="1" applyBorder="1"/>
    <xf numFmtId="165" fontId="54" fillId="0" borderId="22" xfId="0" applyNumberFormat="1" applyFont="1" applyFill="1" applyBorder="1"/>
    <xf numFmtId="0" fontId="54" fillId="0" borderId="22" xfId="0" applyFont="1" applyBorder="1"/>
    <xf numFmtId="0" fontId="54" fillId="0" borderId="10" xfId="0" applyFont="1" applyFill="1" applyBorder="1" applyAlignment="1"/>
    <xf numFmtId="0" fontId="55" fillId="0" borderId="27" xfId="0" applyFont="1" applyFill="1" applyBorder="1" applyAlignment="1"/>
    <xf numFmtId="2" fontId="48" fillId="0" borderId="22" xfId="0" applyNumberFormat="1" applyFont="1" applyFill="1" applyBorder="1"/>
    <xf numFmtId="11" fontId="48" fillId="0" borderId="10" xfId="0" applyNumberFormat="1" applyFont="1" applyFill="1" applyBorder="1"/>
    <xf numFmtId="2" fontId="48" fillId="0" borderId="10" xfId="0" applyNumberFormat="1" applyFont="1" applyFill="1" applyBorder="1"/>
    <xf numFmtId="11" fontId="48" fillId="0" borderId="23" xfId="0" applyNumberFormat="1" applyFont="1" applyFill="1" applyBorder="1"/>
    <xf numFmtId="2" fontId="54" fillId="0" borderId="10" xfId="0" applyNumberFormat="1" applyFont="1" applyFill="1" applyBorder="1"/>
    <xf numFmtId="11" fontId="54" fillId="0" borderId="23" xfId="0" applyNumberFormat="1" applyFont="1" applyFill="1" applyBorder="1"/>
    <xf numFmtId="11" fontId="54" fillId="0" borderId="22" xfId="0" applyNumberFormat="1" applyFont="1" applyFill="1" applyBorder="1"/>
    <xf numFmtId="2" fontId="48" fillId="0" borderId="10" xfId="0" applyNumberFormat="1" applyFont="1" applyBorder="1"/>
    <xf numFmtId="0" fontId="48" fillId="0" borderId="27" xfId="0" applyFont="1" applyBorder="1"/>
    <xf numFmtId="2" fontId="48" fillId="0" borderId="22" xfId="0" applyNumberFormat="1" applyFont="1" applyBorder="1"/>
    <xf numFmtId="11" fontId="46" fillId="0" borderId="10" xfId="0" applyNumberFormat="1" applyFont="1" applyBorder="1"/>
    <xf numFmtId="11" fontId="47" fillId="0" borderId="23" xfId="0" applyNumberFormat="1" applyFont="1" applyBorder="1"/>
    <xf numFmtId="11" fontId="48" fillId="0" borderId="10" xfId="0" applyNumberFormat="1" applyFont="1" applyBorder="1"/>
    <xf numFmtId="11" fontId="48" fillId="0" borderId="23" xfId="0" applyNumberFormat="1" applyFont="1" applyBorder="1"/>
    <xf numFmtId="11" fontId="48" fillId="0" borderId="22" xfId="0" applyNumberFormat="1" applyFont="1" applyFill="1" applyBorder="1"/>
    <xf numFmtId="11" fontId="46" fillId="0" borderId="23" xfId="0" applyNumberFormat="1" applyFont="1" applyBorder="1"/>
    <xf numFmtId="2" fontId="54" fillId="0" borderId="10" xfId="0" applyNumberFormat="1" applyFont="1" applyBorder="1"/>
    <xf numFmtId="11" fontId="54" fillId="0" borderId="23" xfId="0" applyNumberFormat="1" applyFont="1" applyBorder="1"/>
    <xf numFmtId="2" fontId="54" fillId="0" borderId="22" xfId="0" applyNumberFormat="1" applyFont="1" applyBorder="1"/>
    <xf numFmtId="11" fontId="54" fillId="0" borderId="10" xfId="0" applyNumberFormat="1" applyFont="1" applyBorder="1"/>
    <xf numFmtId="11" fontId="47" fillId="0" borderId="10" xfId="0" applyNumberFormat="1" applyFont="1" applyBorder="1"/>
    <xf numFmtId="0" fontId="54" fillId="0" borderId="27" xfId="0" applyFont="1" applyBorder="1"/>
    <xf numFmtId="2" fontId="48" fillId="0" borderId="28" xfId="0" applyNumberFormat="1" applyFont="1" applyBorder="1"/>
    <xf numFmtId="0" fontId="48" fillId="0" borderId="29" xfId="0" applyFont="1" applyBorder="1"/>
    <xf numFmtId="2" fontId="48" fillId="0" borderId="30" xfId="0" applyNumberFormat="1" applyFont="1" applyBorder="1"/>
    <xf numFmtId="11" fontId="46" fillId="0" borderId="28" xfId="0" applyNumberFormat="1" applyFont="1" applyBorder="1"/>
    <xf numFmtId="11" fontId="47" fillId="0" borderId="31" xfId="0" applyNumberFormat="1" applyFont="1" applyBorder="1"/>
    <xf numFmtId="11" fontId="48" fillId="0" borderId="28" xfId="0" applyNumberFormat="1" applyFont="1" applyBorder="1"/>
    <xf numFmtId="11" fontId="48" fillId="0" borderId="31" xfId="0" applyNumberFormat="1" applyFont="1" applyBorder="1"/>
    <xf numFmtId="11" fontId="48" fillId="0" borderId="30" xfId="0" applyNumberFormat="1" applyFont="1" applyFill="1" applyBorder="1"/>
    <xf numFmtId="11" fontId="48" fillId="0" borderId="31" xfId="0" applyNumberFormat="1" applyFont="1" applyFill="1" applyBorder="1"/>
    <xf numFmtId="0" fontId="0" fillId="38" borderId="10" xfId="0" applyFill="1" applyBorder="1"/>
    <xf numFmtId="1" fontId="53" fillId="0" borderId="10" xfId="0" applyNumberFormat="1" applyFont="1" applyFill="1" applyBorder="1"/>
    <xf numFmtId="165" fontId="56" fillId="0" borderId="10" xfId="0" applyNumberFormat="1" applyFont="1" applyBorder="1"/>
    <xf numFmtId="11" fontId="0" fillId="0" borderId="10" xfId="0" applyNumberFormat="1" applyFont="1" applyBorder="1"/>
    <xf numFmtId="0" fontId="57" fillId="0" borderId="0" xfId="0" applyFont="1"/>
    <xf numFmtId="0" fontId="0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17" fillId="0" borderId="10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40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center"/>
    </xf>
    <xf numFmtId="0" fontId="0" fillId="0" borderId="10" xfId="0" applyFont="1" applyBorder="1" applyAlignment="1">
      <alignment horizontal="left" vertical="top" wrapText="1"/>
    </xf>
    <xf numFmtId="0" fontId="2" fillId="0" borderId="10" xfId="89" applyFont="1" applyBorder="1" applyAlignment="1">
      <alignment horizontal="center" vertical="center"/>
    </xf>
    <xf numFmtId="0" fontId="17" fillId="0" borderId="10" xfId="89" applyFont="1" applyBorder="1" applyAlignment="1">
      <alignment horizontal="center" vertical="center" wrapText="1"/>
    </xf>
    <xf numFmtId="0" fontId="39" fillId="0" borderId="10" xfId="89" applyFont="1" applyFill="1" applyBorder="1" applyAlignment="1">
      <alignment vertical="center" wrapText="1"/>
    </xf>
    <xf numFmtId="0" fontId="17" fillId="0" borderId="10" xfId="89" applyFont="1" applyBorder="1" applyAlignment="1">
      <alignment horizontal="left" vertical="center"/>
    </xf>
    <xf numFmtId="0" fontId="17" fillId="0" borderId="10" xfId="89" applyFont="1" applyBorder="1" applyAlignment="1">
      <alignment horizontal="left" vertical="top"/>
    </xf>
    <xf numFmtId="0" fontId="40" fillId="0" borderId="10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17" fillId="0" borderId="10" xfId="0" applyFont="1" applyBorder="1" applyAlignment="1">
      <alignment horizontal="center"/>
    </xf>
    <xf numFmtId="0" fontId="53" fillId="0" borderId="11" xfId="0" applyFont="1" applyFill="1" applyBorder="1" applyAlignment="1">
      <alignment horizontal="center"/>
    </xf>
    <xf numFmtId="0" fontId="53" fillId="0" borderId="12" xfId="0" applyFont="1" applyFill="1" applyBorder="1" applyAlignment="1">
      <alignment horizontal="center"/>
    </xf>
    <xf numFmtId="0" fontId="53" fillId="0" borderId="13" xfId="0" applyFont="1" applyFill="1" applyBorder="1" applyAlignment="1">
      <alignment horizontal="center"/>
    </xf>
    <xf numFmtId="0" fontId="53" fillId="0" borderId="11" xfId="0" applyFont="1" applyFill="1" applyBorder="1" applyAlignment="1">
      <alignment horizontal="left"/>
    </xf>
    <xf numFmtId="0" fontId="53" fillId="0" borderId="13" xfId="0" applyFont="1" applyFill="1" applyBorder="1" applyAlignment="1">
      <alignment horizontal="left"/>
    </xf>
    <xf numFmtId="0" fontId="53" fillId="0" borderId="12" xfId="0" applyFont="1" applyFill="1" applyBorder="1" applyAlignment="1">
      <alignment horizontal="left"/>
    </xf>
    <xf numFmtId="0" fontId="54" fillId="0" borderId="10" xfId="0" applyFont="1" applyBorder="1" applyAlignment="1">
      <alignment horizontal="left" vertical="top"/>
    </xf>
    <xf numFmtId="0" fontId="54" fillId="0" borderId="27" xfId="0" applyFont="1" applyBorder="1" applyAlignment="1">
      <alignment horizontal="left" vertical="top"/>
    </xf>
    <xf numFmtId="0" fontId="54" fillId="0" borderId="19" xfId="0" applyFont="1" applyBorder="1" applyAlignment="1">
      <alignment horizontal="center"/>
    </xf>
    <xf numFmtId="0" fontId="54" fillId="0" borderId="20" xfId="0" applyFont="1" applyBorder="1" applyAlignment="1">
      <alignment horizontal="center"/>
    </xf>
    <xf numFmtId="0" fontId="54" fillId="0" borderId="21" xfId="0" applyFont="1" applyBorder="1" applyAlignment="1">
      <alignment horizontal="center"/>
    </xf>
    <xf numFmtId="0" fontId="54" fillId="0" borderId="19" xfId="0" applyFont="1" applyBorder="1" applyAlignment="1">
      <alignment horizontal="left" vertical="top" wrapText="1"/>
    </xf>
    <xf numFmtId="0" fontId="54" fillId="0" borderId="21" xfId="0" applyFont="1" applyBorder="1" applyAlignment="1">
      <alignment horizontal="left" vertical="top" wrapText="1"/>
    </xf>
    <xf numFmtId="0" fontId="54" fillId="0" borderId="22" xfId="0" applyFont="1" applyBorder="1" applyAlignment="1">
      <alignment horizontal="left" vertical="top" wrapText="1"/>
    </xf>
    <xf numFmtId="0" fontId="54" fillId="0" borderId="23" xfId="0" applyFont="1" applyBorder="1" applyAlignment="1">
      <alignment horizontal="left" vertical="top" wrapText="1"/>
    </xf>
    <xf numFmtId="0" fontId="54" fillId="0" borderId="22" xfId="0" applyFont="1" applyBorder="1" applyAlignment="1">
      <alignment horizontal="center"/>
    </xf>
    <xf numFmtId="0" fontId="54" fillId="0" borderId="10" xfId="0" applyFont="1" applyBorder="1" applyAlignment="1">
      <alignment horizontal="center"/>
    </xf>
    <xf numFmtId="0" fontId="54" fillId="0" borderId="23" xfId="0" applyFont="1" applyBorder="1" applyAlignment="1">
      <alignment horizontal="center"/>
    </xf>
  </cellXfs>
  <cellStyles count="90">
    <cellStyle name="20% - Accent1" xfId="19" builtinId="30" customBuiltin="1"/>
    <cellStyle name="20% - Accent1 2" xfId="60"/>
    <cellStyle name="20% - Accent2" xfId="23" builtinId="34" customBuiltin="1"/>
    <cellStyle name="20% - Accent2 2" xfId="64"/>
    <cellStyle name="20% - Accent3" xfId="27" builtinId="38" customBuiltin="1"/>
    <cellStyle name="20% - Accent3 2" xfId="68"/>
    <cellStyle name="20% - Accent4" xfId="31" builtinId="42" customBuiltin="1"/>
    <cellStyle name="20% - Accent4 2" xfId="72"/>
    <cellStyle name="20% - Accent5" xfId="35" builtinId="46" customBuiltin="1"/>
    <cellStyle name="20% - Accent5 2" xfId="76"/>
    <cellStyle name="20% - Accent6" xfId="39" builtinId="50" customBuiltin="1"/>
    <cellStyle name="20% - Accent6 2" xfId="80"/>
    <cellStyle name="40% - Accent1" xfId="20" builtinId="31" customBuiltin="1"/>
    <cellStyle name="40% - Accent1 2" xfId="61"/>
    <cellStyle name="40% - Accent2" xfId="24" builtinId="35" customBuiltin="1"/>
    <cellStyle name="40% - Accent2 2" xfId="65"/>
    <cellStyle name="40% - Accent3" xfId="28" builtinId="39" customBuiltin="1"/>
    <cellStyle name="40% - Accent3 2" xfId="69"/>
    <cellStyle name="40% - Accent4" xfId="32" builtinId="43" customBuiltin="1"/>
    <cellStyle name="40% - Accent4 2" xfId="73"/>
    <cellStyle name="40% - Accent5" xfId="36" builtinId="47" customBuiltin="1"/>
    <cellStyle name="40% - Accent5 2" xfId="77"/>
    <cellStyle name="40% - Accent6" xfId="40" builtinId="51" customBuiltin="1"/>
    <cellStyle name="40% - Accent6 2" xfId="81"/>
    <cellStyle name="60% - Accent1" xfId="21" builtinId="32" customBuiltin="1"/>
    <cellStyle name="60% - Accent1 2" xfId="62"/>
    <cellStyle name="60% - Accent2" xfId="25" builtinId="36" customBuiltin="1"/>
    <cellStyle name="60% - Accent2 2" xfId="66"/>
    <cellStyle name="60% - Accent3" xfId="29" builtinId="40" customBuiltin="1"/>
    <cellStyle name="60% - Accent3 2" xfId="70"/>
    <cellStyle name="60% - Accent4" xfId="33" builtinId="44" customBuiltin="1"/>
    <cellStyle name="60% - Accent4 2" xfId="74"/>
    <cellStyle name="60% - Accent5" xfId="37" builtinId="48" customBuiltin="1"/>
    <cellStyle name="60% - Accent5 2" xfId="78"/>
    <cellStyle name="60% - Accent6" xfId="41" builtinId="52" customBuiltin="1"/>
    <cellStyle name="60% - Accent6 2" xfId="82"/>
    <cellStyle name="Accent1" xfId="18" builtinId="29" customBuiltin="1"/>
    <cellStyle name="Accent1 2" xfId="59"/>
    <cellStyle name="Accent2" xfId="22" builtinId="33" customBuiltin="1"/>
    <cellStyle name="Accent2 2" xfId="63"/>
    <cellStyle name="Accent3" xfId="26" builtinId="37" customBuiltin="1"/>
    <cellStyle name="Accent3 2" xfId="67"/>
    <cellStyle name="Accent4" xfId="30" builtinId="41" customBuiltin="1"/>
    <cellStyle name="Accent4 2" xfId="71"/>
    <cellStyle name="Accent5" xfId="34" builtinId="45" customBuiltin="1"/>
    <cellStyle name="Accent5 2" xfId="75"/>
    <cellStyle name="Accent6" xfId="38" builtinId="49" customBuiltin="1"/>
    <cellStyle name="Accent6 2" xfId="79"/>
    <cellStyle name="Bad" xfId="7" builtinId="27" customBuiltin="1"/>
    <cellStyle name="Bad 2" xfId="48"/>
    <cellStyle name="Calculation" xfId="11" builtinId="22" customBuiltin="1"/>
    <cellStyle name="Calculation 2" xfId="52"/>
    <cellStyle name="Check Cell" xfId="13" builtinId="23" customBuiltin="1"/>
    <cellStyle name="Check Cell 2" xfId="54"/>
    <cellStyle name="Explanatory Text" xfId="16" builtinId="53" customBuiltin="1"/>
    <cellStyle name="Explanatory Text 2" xfId="57"/>
    <cellStyle name="Followed Hyperlink" xfId="84" builtinId="9" hidden="1"/>
    <cellStyle name="Followed Hyperlink" xfId="86" builtinId="9" hidden="1"/>
    <cellStyle name="Followed Hyperlink" xfId="88" builtinId="9" hidden="1"/>
    <cellStyle name="Good" xfId="6" builtinId="26" customBuiltin="1"/>
    <cellStyle name="Good 2" xfId="47"/>
    <cellStyle name="Heading 1" xfId="2" builtinId="16" customBuiltin="1"/>
    <cellStyle name="Heading 1 2" xfId="43"/>
    <cellStyle name="Heading 2" xfId="3" builtinId="17" customBuiltin="1"/>
    <cellStyle name="Heading 2 2" xfId="44"/>
    <cellStyle name="Heading 3" xfId="4" builtinId="18" customBuiltin="1"/>
    <cellStyle name="Heading 3 2" xfId="45"/>
    <cellStyle name="Heading 4" xfId="5" builtinId="19" customBuiltin="1"/>
    <cellStyle name="Heading 4 2" xfId="46"/>
    <cellStyle name="Hyperlink" xfId="83" builtinId="8" hidden="1"/>
    <cellStyle name="Hyperlink" xfId="85" builtinId="8" hidden="1"/>
    <cellStyle name="Hyperlink" xfId="87" builtinId="8" hidden="1"/>
    <cellStyle name="Input" xfId="9" builtinId="20" customBuiltin="1"/>
    <cellStyle name="Input 2" xfId="50"/>
    <cellStyle name="Linked Cell" xfId="12" builtinId="24" customBuiltin="1"/>
    <cellStyle name="Linked Cell 2" xfId="53"/>
    <cellStyle name="Neutral" xfId="8" builtinId="28" customBuiltin="1"/>
    <cellStyle name="Neutral 2" xfId="49"/>
    <cellStyle name="Normal" xfId="0" builtinId="0"/>
    <cellStyle name="Normal 2" xfId="42"/>
    <cellStyle name="Normal 3" xfId="89"/>
    <cellStyle name="Note" xfId="15" builtinId="10" customBuiltin="1"/>
    <cellStyle name="Note 2" xfId="56"/>
    <cellStyle name="Output" xfId="10" builtinId="21" customBuiltin="1"/>
    <cellStyle name="Output 2" xfId="51"/>
    <cellStyle name="Title" xfId="1" builtinId="15" customBuiltin="1"/>
    <cellStyle name="Total" xfId="17" builtinId="25" customBuiltin="1"/>
    <cellStyle name="Total 2" xfId="58"/>
    <cellStyle name="Warning Text" xfId="14" builtinId="11" customBuiltin="1"/>
    <cellStyle name="Warning Text 2" xfId="5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353086</xdr:colOff>
      <xdr:row>4</xdr:row>
      <xdr:rowOff>36214</xdr:rowOff>
    </xdr:from>
    <xdr:ext cx="6409854" cy="1642373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3553038" y="1285592"/>
          <a:ext cx="6409854" cy="16423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In the format of: </a:t>
          </a:r>
        </a:p>
        <a:p>
          <a:r>
            <a:rPr lang="en-GB" sz="1100"/>
            <a:t>AI-treated HER2- Patients, n = 135: Rank by FC; Fold change (Surgery/Baseline); p-value; *Proportion of cases;</a:t>
          </a:r>
        </a:p>
        <a:p>
          <a:r>
            <a:rPr lang="en-GB" sz="1100"/>
            <a:t>AI-treated HER2+ Patients, n = 22: Rank by FC; Fold change (Surgery/Baseline); p-value; *Proportion of cases; </a:t>
          </a:r>
        </a:p>
        <a:p>
          <a:r>
            <a:rPr lang="en-GB" sz="1100"/>
            <a:t>*Significantly different (p-value); Mann Whitney test was used to compare the relative change in expression of a given gene in the HER2- tumours versus the HER2+ tumours. ns: p &gt;= 0.05;FC: Fold change</a:t>
          </a:r>
        </a:p>
        <a:p>
          <a:r>
            <a:rPr lang="en-GB" sz="1100"/>
            <a:t>*Proportion of cases of “Down-regulated genes”: percentage of the relative change in gene expression that was less than zero in either HER2- or HER2+ tumours.</a:t>
          </a:r>
        </a:p>
        <a:p>
          <a:r>
            <a:rPr lang="en-GB" sz="1100"/>
            <a:t>*Proportion of cases of “Up-regulated genes”: percentage of the relative change in gene expression that was great than zero in either HER2- or HER2+ tumours.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0"/>
  <sheetViews>
    <sheetView workbookViewId="0">
      <selection activeCell="B22" sqref="B22"/>
    </sheetView>
  </sheetViews>
  <sheetFormatPr defaultColWidth="8.85546875" defaultRowHeight="14.3" x14ac:dyDescent="0.25"/>
  <cols>
    <col min="1" max="1" width="15.42578125" customWidth="1"/>
    <col min="2" max="2" width="146.28515625" customWidth="1"/>
  </cols>
  <sheetData>
    <row r="1" spans="1:16384" x14ac:dyDescent="0.25">
      <c r="A1" s="2" t="s">
        <v>6590</v>
      </c>
    </row>
    <row r="3" spans="1:16384" s="4" customFormat="1" x14ac:dyDescent="0.25">
      <c r="A3" s="2" t="s">
        <v>74</v>
      </c>
      <c r="B3" s="4" t="s">
        <v>6305</v>
      </c>
    </row>
    <row r="4" spans="1:16384" s="4" customFormat="1" x14ac:dyDescent="0.25">
      <c r="A4" s="2" t="s">
        <v>75</v>
      </c>
      <c r="B4" s="4" t="s">
        <v>6556</v>
      </c>
    </row>
    <row r="5" spans="1:16384" s="4" customFormat="1" x14ac:dyDescent="0.25">
      <c r="A5" s="2" t="s">
        <v>76</v>
      </c>
      <c r="B5" s="10" t="s">
        <v>6547</v>
      </c>
    </row>
    <row r="6" spans="1:16384" s="4" customFormat="1" x14ac:dyDescent="0.25">
      <c r="A6" s="2" t="s">
        <v>77</v>
      </c>
      <c r="B6" s="7" t="s">
        <v>6548</v>
      </c>
    </row>
    <row r="7" spans="1:16384" s="4" customFormat="1" x14ac:dyDescent="0.25">
      <c r="A7" s="2" t="s">
        <v>78</v>
      </c>
      <c r="B7" s="4" t="s">
        <v>6552</v>
      </c>
    </row>
    <row r="8" spans="1:16384" s="1" customFormat="1" ht="28.55" x14ac:dyDescent="0.25">
      <c r="A8" s="2" t="s">
        <v>79</v>
      </c>
      <c r="B8" s="7" t="s">
        <v>6551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  <c r="OK8" s="12"/>
      <c r="OL8" s="12"/>
      <c r="OM8" s="12"/>
      <c r="ON8" s="12"/>
      <c r="OO8" s="12"/>
      <c r="OP8" s="12"/>
      <c r="OQ8" s="12"/>
      <c r="OR8" s="12"/>
      <c r="OS8" s="12"/>
      <c r="OT8" s="12"/>
      <c r="OU8" s="12"/>
      <c r="OV8" s="12"/>
      <c r="OW8" s="12"/>
      <c r="OX8" s="12"/>
      <c r="OY8" s="12"/>
      <c r="OZ8" s="12"/>
      <c r="PA8" s="12"/>
      <c r="PB8" s="12"/>
      <c r="PC8" s="12"/>
      <c r="PD8" s="12"/>
      <c r="PE8" s="12"/>
      <c r="PF8" s="12"/>
      <c r="PG8" s="12"/>
      <c r="PH8" s="12"/>
      <c r="PI8" s="12"/>
      <c r="PJ8" s="12"/>
      <c r="PK8" s="12"/>
      <c r="PL8" s="12"/>
      <c r="PM8" s="12"/>
      <c r="PN8" s="12"/>
      <c r="PO8" s="12"/>
      <c r="PP8" s="12"/>
      <c r="PQ8" s="12"/>
      <c r="PR8" s="12"/>
      <c r="PS8" s="12"/>
      <c r="PT8" s="12"/>
      <c r="PU8" s="12"/>
      <c r="PV8" s="12"/>
      <c r="PW8" s="12"/>
      <c r="PX8" s="12"/>
      <c r="PY8" s="12"/>
      <c r="PZ8" s="12"/>
      <c r="QA8" s="12"/>
      <c r="QB8" s="12"/>
      <c r="QC8" s="12"/>
      <c r="QD8" s="12"/>
      <c r="QE8" s="12"/>
      <c r="QF8" s="12"/>
      <c r="QG8" s="12"/>
      <c r="QH8" s="12"/>
      <c r="QI8" s="12"/>
      <c r="QJ8" s="12"/>
      <c r="QK8" s="12"/>
      <c r="QL8" s="12"/>
      <c r="QM8" s="12"/>
      <c r="QN8" s="12"/>
      <c r="QO8" s="12"/>
      <c r="QP8" s="12"/>
      <c r="QQ8" s="12"/>
      <c r="QR8" s="12"/>
      <c r="QS8" s="12"/>
      <c r="QT8" s="12"/>
      <c r="QU8" s="12"/>
      <c r="QV8" s="12"/>
      <c r="QW8" s="12"/>
      <c r="QX8" s="12"/>
      <c r="QY8" s="12"/>
      <c r="QZ8" s="12"/>
      <c r="RA8" s="12"/>
      <c r="RB8" s="12"/>
      <c r="RC8" s="12"/>
      <c r="RD8" s="12"/>
      <c r="RE8" s="12"/>
      <c r="RF8" s="12"/>
      <c r="RG8" s="12"/>
      <c r="RH8" s="12"/>
      <c r="RI8" s="12"/>
      <c r="RJ8" s="12"/>
      <c r="RK8" s="12"/>
      <c r="RL8" s="12"/>
      <c r="RM8" s="12"/>
      <c r="RN8" s="12"/>
      <c r="RO8" s="12"/>
      <c r="RP8" s="12"/>
      <c r="RQ8" s="12"/>
      <c r="RR8" s="12"/>
      <c r="RS8" s="12"/>
      <c r="RT8" s="12"/>
      <c r="RU8" s="12"/>
      <c r="RV8" s="12"/>
      <c r="RW8" s="12"/>
      <c r="RX8" s="12"/>
      <c r="RY8" s="12"/>
      <c r="RZ8" s="12"/>
      <c r="SA8" s="12"/>
      <c r="SB8" s="12"/>
      <c r="SC8" s="12"/>
      <c r="SD8" s="12"/>
      <c r="SE8" s="12"/>
      <c r="SF8" s="12"/>
      <c r="SG8" s="12"/>
      <c r="SH8" s="12"/>
      <c r="SI8" s="12"/>
      <c r="SJ8" s="12"/>
      <c r="SK8" s="12"/>
      <c r="SL8" s="12"/>
      <c r="SM8" s="12"/>
      <c r="SN8" s="12"/>
      <c r="SO8" s="12"/>
      <c r="SP8" s="12"/>
      <c r="SQ8" s="12"/>
      <c r="SR8" s="12"/>
      <c r="SS8" s="12"/>
      <c r="ST8" s="12"/>
      <c r="SU8" s="12"/>
      <c r="SV8" s="12"/>
      <c r="SW8" s="12"/>
      <c r="SX8" s="12"/>
      <c r="SY8" s="12"/>
      <c r="SZ8" s="12"/>
      <c r="TA8" s="12"/>
      <c r="TB8" s="12"/>
      <c r="TC8" s="12"/>
      <c r="TD8" s="12"/>
      <c r="TE8" s="12"/>
      <c r="TF8" s="12"/>
      <c r="TG8" s="12"/>
      <c r="TH8" s="12"/>
      <c r="TI8" s="12"/>
      <c r="TJ8" s="12"/>
      <c r="TK8" s="12"/>
      <c r="TL8" s="12"/>
      <c r="TM8" s="12"/>
      <c r="TN8" s="12"/>
      <c r="TO8" s="12"/>
      <c r="TP8" s="12"/>
      <c r="TQ8" s="12"/>
      <c r="TR8" s="12"/>
      <c r="TS8" s="12"/>
      <c r="TT8" s="12"/>
      <c r="TU8" s="12"/>
      <c r="TV8" s="12"/>
      <c r="TW8" s="12"/>
      <c r="TX8" s="12"/>
      <c r="TY8" s="12"/>
      <c r="TZ8" s="12"/>
      <c r="UA8" s="12"/>
      <c r="UB8" s="12"/>
      <c r="UC8" s="12"/>
      <c r="UD8" s="12"/>
      <c r="UE8" s="12"/>
      <c r="UF8" s="12"/>
      <c r="UG8" s="12"/>
      <c r="UH8" s="12"/>
      <c r="UI8" s="12"/>
      <c r="UJ8" s="12"/>
      <c r="UK8" s="12"/>
      <c r="UL8" s="12"/>
      <c r="UM8" s="12"/>
      <c r="UN8" s="12"/>
      <c r="UO8" s="12"/>
      <c r="UP8" s="12"/>
      <c r="UQ8" s="12"/>
      <c r="UR8" s="12"/>
      <c r="US8" s="12"/>
      <c r="UT8" s="12"/>
      <c r="UU8" s="12"/>
      <c r="UV8" s="12"/>
      <c r="UW8" s="12"/>
      <c r="UX8" s="12"/>
      <c r="UY8" s="12"/>
      <c r="UZ8" s="12"/>
      <c r="VA8" s="12"/>
      <c r="VB8" s="12"/>
      <c r="VC8" s="12"/>
      <c r="VD8" s="12"/>
      <c r="VE8" s="12"/>
      <c r="VF8" s="12"/>
      <c r="VG8" s="12"/>
      <c r="VH8" s="12"/>
      <c r="VI8" s="12"/>
      <c r="VJ8" s="12"/>
      <c r="VK8" s="12"/>
      <c r="VL8" s="12"/>
      <c r="VM8" s="12"/>
      <c r="VN8" s="12"/>
      <c r="VO8" s="12"/>
      <c r="VP8" s="12"/>
      <c r="VQ8" s="12"/>
      <c r="VR8" s="12"/>
      <c r="VS8" s="12"/>
      <c r="VT8" s="12"/>
      <c r="VU8" s="12"/>
      <c r="VV8" s="12"/>
      <c r="VW8" s="12"/>
      <c r="VX8" s="12"/>
      <c r="VY8" s="12"/>
      <c r="VZ8" s="12"/>
      <c r="WA8" s="12"/>
      <c r="WB8" s="12"/>
      <c r="WC8" s="12"/>
      <c r="WD8" s="12"/>
      <c r="WE8" s="12"/>
      <c r="WF8" s="12"/>
      <c r="WG8" s="12"/>
      <c r="WH8" s="12"/>
      <c r="WI8" s="12"/>
      <c r="WJ8" s="12"/>
      <c r="WK8" s="12"/>
      <c r="WL8" s="12"/>
      <c r="WM8" s="12"/>
      <c r="WN8" s="12"/>
      <c r="WO8" s="12"/>
      <c r="WP8" s="12"/>
      <c r="WQ8" s="12"/>
      <c r="WR8" s="12"/>
      <c r="WS8" s="12"/>
      <c r="WT8" s="12"/>
      <c r="WU8" s="12"/>
      <c r="WV8" s="12"/>
      <c r="WW8" s="12"/>
      <c r="WX8" s="12"/>
      <c r="WY8" s="12"/>
      <c r="WZ8" s="12"/>
      <c r="XA8" s="12"/>
      <c r="XB8" s="12"/>
      <c r="XC8" s="12"/>
      <c r="XD8" s="12"/>
      <c r="XE8" s="12"/>
      <c r="XF8" s="12"/>
      <c r="XG8" s="12"/>
      <c r="XH8" s="12"/>
      <c r="XI8" s="12"/>
      <c r="XJ8" s="12"/>
      <c r="XK8" s="12"/>
      <c r="XL8" s="12"/>
      <c r="XM8" s="12"/>
      <c r="XN8" s="12"/>
      <c r="XO8" s="12"/>
      <c r="XP8" s="12"/>
      <c r="XQ8" s="12"/>
      <c r="XR8" s="12"/>
      <c r="XS8" s="12"/>
      <c r="XT8" s="12"/>
      <c r="XU8" s="12"/>
      <c r="XV8" s="12"/>
      <c r="XW8" s="12"/>
      <c r="XX8" s="12"/>
      <c r="XY8" s="12"/>
      <c r="XZ8" s="12"/>
      <c r="YA8" s="12"/>
      <c r="YB8" s="12"/>
      <c r="YC8" s="12"/>
      <c r="YD8" s="12"/>
      <c r="YE8" s="12"/>
      <c r="YF8" s="12"/>
      <c r="YG8" s="12"/>
      <c r="YH8" s="12"/>
      <c r="YI8" s="12"/>
      <c r="YJ8" s="12"/>
      <c r="YK8" s="12"/>
      <c r="YL8" s="12"/>
      <c r="YM8" s="12"/>
      <c r="YN8" s="12"/>
      <c r="YO8" s="12"/>
      <c r="YP8" s="12"/>
      <c r="YQ8" s="12"/>
      <c r="YR8" s="12"/>
      <c r="YS8" s="12"/>
      <c r="YT8" s="12"/>
      <c r="YU8" s="12"/>
      <c r="YV8" s="12"/>
      <c r="YW8" s="12"/>
      <c r="YX8" s="12"/>
      <c r="YY8" s="12"/>
      <c r="YZ8" s="12"/>
      <c r="ZA8" s="12"/>
      <c r="ZB8" s="12"/>
      <c r="ZC8" s="12"/>
      <c r="ZD8" s="12"/>
      <c r="ZE8" s="12"/>
      <c r="ZF8" s="12"/>
      <c r="ZG8" s="12"/>
      <c r="ZH8" s="12"/>
      <c r="ZI8" s="12"/>
      <c r="ZJ8" s="12"/>
      <c r="ZK8" s="12"/>
      <c r="ZL8" s="12"/>
      <c r="ZM8" s="12"/>
      <c r="ZN8" s="12"/>
      <c r="ZO8" s="12"/>
      <c r="ZP8" s="12"/>
      <c r="ZQ8" s="12"/>
      <c r="ZR8" s="12"/>
      <c r="ZS8" s="12"/>
      <c r="ZT8" s="12"/>
      <c r="ZU8" s="12"/>
      <c r="ZV8" s="12"/>
      <c r="ZW8" s="12"/>
      <c r="ZX8" s="12"/>
      <c r="ZY8" s="12"/>
      <c r="ZZ8" s="12"/>
      <c r="AAA8" s="12"/>
      <c r="AAB8" s="12"/>
      <c r="AAC8" s="12"/>
      <c r="AAD8" s="12"/>
      <c r="AAE8" s="12"/>
      <c r="AAF8" s="12"/>
      <c r="AAG8" s="12"/>
      <c r="AAH8" s="12"/>
      <c r="AAI8" s="12"/>
      <c r="AAJ8" s="12"/>
      <c r="AAK8" s="12"/>
      <c r="AAL8" s="12"/>
      <c r="AAM8" s="12"/>
      <c r="AAN8" s="12"/>
      <c r="AAO8" s="12"/>
      <c r="AAP8" s="12"/>
      <c r="AAQ8" s="12"/>
      <c r="AAR8" s="12"/>
      <c r="AAS8" s="12"/>
      <c r="AAT8" s="12"/>
      <c r="AAU8" s="12"/>
      <c r="AAV8" s="12"/>
      <c r="AAW8" s="12"/>
      <c r="AAX8" s="12"/>
      <c r="AAY8" s="12"/>
      <c r="AAZ8" s="12"/>
      <c r="ABA8" s="12"/>
      <c r="ABB8" s="12"/>
      <c r="ABC8" s="12"/>
      <c r="ABD8" s="12"/>
      <c r="ABE8" s="12"/>
      <c r="ABF8" s="12"/>
      <c r="ABG8" s="12"/>
      <c r="ABH8" s="12"/>
      <c r="ABI8" s="12"/>
      <c r="ABJ8" s="12"/>
      <c r="ABK8" s="12"/>
      <c r="ABL8" s="12"/>
      <c r="ABM8" s="12"/>
      <c r="ABN8" s="12"/>
      <c r="ABO8" s="12"/>
      <c r="ABP8" s="12"/>
      <c r="ABQ8" s="12"/>
      <c r="ABR8" s="12"/>
      <c r="ABS8" s="12"/>
      <c r="ABT8" s="12"/>
      <c r="ABU8" s="12"/>
      <c r="ABV8" s="12"/>
      <c r="ABW8" s="12"/>
      <c r="ABX8" s="12"/>
      <c r="ABY8" s="12"/>
      <c r="ABZ8" s="12"/>
      <c r="ACA8" s="12"/>
      <c r="ACB8" s="12"/>
      <c r="ACC8" s="12"/>
      <c r="ACD8" s="12"/>
      <c r="ACE8" s="12"/>
      <c r="ACF8" s="12"/>
      <c r="ACG8" s="12"/>
      <c r="ACH8" s="12"/>
      <c r="ACI8" s="12"/>
      <c r="ACJ8" s="12"/>
      <c r="ACK8" s="12"/>
      <c r="ACL8" s="12"/>
      <c r="ACM8" s="12"/>
      <c r="ACN8" s="12"/>
      <c r="ACO8" s="12"/>
      <c r="ACP8" s="12"/>
      <c r="ACQ8" s="12"/>
      <c r="ACR8" s="12"/>
      <c r="ACS8" s="12"/>
      <c r="ACT8" s="12"/>
      <c r="ACU8" s="12"/>
      <c r="ACV8" s="12"/>
      <c r="ACW8" s="12"/>
      <c r="ACX8" s="12"/>
      <c r="ACY8" s="12"/>
      <c r="ACZ8" s="12"/>
      <c r="ADA8" s="12"/>
      <c r="ADB8" s="12"/>
      <c r="ADC8" s="12"/>
      <c r="ADD8" s="12"/>
      <c r="ADE8" s="12"/>
      <c r="ADF8" s="12"/>
      <c r="ADG8" s="12"/>
      <c r="ADH8" s="12"/>
      <c r="ADI8" s="12"/>
      <c r="ADJ8" s="12"/>
      <c r="ADK8" s="12"/>
      <c r="ADL8" s="12"/>
      <c r="ADM8" s="12"/>
      <c r="ADN8" s="12"/>
      <c r="ADO8" s="12"/>
      <c r="ADP8" s="12"/>
      <c r="ADQ8" s="12"/>
      <c r="ADR8" s="12"/>
      <c r="ADS8" s="12"/>
      <c r="ADT8" s="12"/>
      <c r="ADU8" s="12"/>
      <c r="ADV8" s="12"/>
      <c r="ADW8" s="12"/>
      <c r="ADX8" s="12"/>
      <c r="ADY8" s="12"/>
      <c r="ADZ8" s="12"/>
      <c r="AEA8" s="12"/>
      <c r="AEB8" s="12"/>
      <c r="AEC8" s="12"/>
      <c r="AED8" s="12"/>
      <c r="AEE8" s="12"/>
      <c r="AEF8" s="12"/>
      <c r="AEG8" s="12"/>
      <c r="AEH8" s="12"/>
      <c r="AEI8" s="12"/>
      <c r="AEJ8" s="12"/>
      <c r="AEK8" s="12"/>
      <c r="AEL8" s="12"/>
      <c r="AEM8" s="12"/>
      <c r="AEN8" s="12"/>
      <c r="AEO8" s="12"/>
      <c r="AEP8" s="12"/>
      <c r="AEQ8" s="12"/>
      <c r="AER8" s="12"/>
      <c r="AES8" s="12"/>
      <c r="AET8" s="12"/>
      <c r="AEU8" s="12"/>
      <c r="AEV8" s="12"/>
      <c r="AEW8" s="12"/>
      <c r="AEX8" s="12"/>
      <c r="AEY8" s="12"/>
      <c r="AEZ8" s="12"/>
      <c r="AFA8" s="12"/>
      <c r="AFB8" s="12"/>
      <c r="AFC8" s="12"/>
      <c r="AFD8" s="12"/>
      <c r="AFE8" s="12"/>
      <c r="AFF8" s="12"/>
      <c r="AFG8" s="12"/>
      <c r="AFH8" s="12"/>
      <c r="AFI8" s="12"/>
      <c r="AFJ8" s="12"/>
      <c r="AFK8" s="12"/>
      <c r="AFL8" s="12"/>
      <c r="AFM8" s="12"/>
      <c r="AFN8" s="12"/>
      <c r="AFO8" s="12"/>
      <c r="AFP8" s="12"/>
      <c r="AFQ8" s="12"/>
      <c r="AFR8" s="12"/>
      <c r="AFS8" s="12"/>
      <c r="AFT8" s="12"/>
      <c r="AFU8" s="12"/>
      <c r="AFV8" s="12"/>
      <c r="AFW8" s="12"/>
      <c r="AFX8" s="12"/>
      <c r="AFY8" s="12"/>
      <c r="AFZ8" s="12"/>
      <c r="AGA8" s="12"/>
      <c r="AGB8" s="12"/>
      <c r="AGC8" s="12"/>
      <c r="AGD8" s="12"/>
      <c r="AGE8" s="12"/>
      <c r="AGF8" s="12"/>
      <c r="AGG8" s="12"/>
      <c r="AGH8" s="12"/>
      <c r="AGI8" s="12"/>
      <c r="AGJ8" s="12"/>
      <c r="AGK8" s="12"/>
      <c r="AGL8" s="12"/>
      <c r="AGM8" s="12"/>
      <c r="AGN8" s="12"/>
      <c r="AGO8" s="12"/>
      <c r="AGP8" s="12"/>
      <c r="AGQ8" s="12"/>
      <c r="AGR8" s="12"/>
      <c r="AGS8" s="12"/>
      <c r="AGT8" s="12"/>
      <c r="AGU8" s="12"/>
      <c r="AGV8" s="12"/>
      <c r="AGW8" s="12"/>
      <c r="AGX8" s="12"/>
      <c r="AGY8" s="12"/>
      <c r="AGZ8" s="12"/>
      <c r="AHA8" s="12"/>
      <c r="AHB8" s="12"/>
      <c r="AHC8" s="12"/>
      <c r="AHD8" s="12"/>
      <c r="AHE8" s="12"/>
      <c r="AHF8" s="12"/>
      <c r="AHG8" s="12"/>
      <c r="AHH8" s="12"/>
      <c r="AHI8" s="12"/>
      <c r="AHJ8" s="12"/>
      <c r="AHK8" s="12"/>
      <c r="AHL8" s="12"/>
      <c r="AHM8" s="12"/>
      <c r="AHN8" s="12"/>
      <c r="AHO8" s="12"/>
      <c r="AHP8" s="12"/>
      <c r="AHQ8" s="12"/>
      <c r="AHR8" s="12"/>
      <c r="AHS8" s="12"/>
      <c r="AHT8" s="12"/>
      <c r="AHU8" s="12"/>
      <c r="AHV8" s="12"/>
      <c r="AHW8" s="12"/>
      <c r="AHX8" s="12"/>
      <c r="AHY8" s="12"/>
      <c r="AHZ8" s="12"/>
      <c r="AIA8" s="12"/>
      <c r="AIB8" s="12"/>
      <c r="AIC8" s="12"/>
      <c r="AID8" s="12"/>
      <c r="AIE8" s="12"/>
      <c r="AIF8" s="12"/>
      <c r="AIG8" s="12"/>
      <c r="AIH8" s="12"/>
      <c r="AII8" s="12"/>
      <c r="AIJ8" s="12"/>
      <c r="AIK8" s="12"/>
      <c r="AIL8" s="12"/>
      <c r="AIM8" s="12"/>
      <c r="AIN8" s="12"/>
      <c r="AIO8" s="12"/>
      <c r="AIP8" s="12"/>
      <c r="AIQ8" s="12"/>
      <c r="AIR8" s="12"/>
      <c r="AIS8" s="12"/>
      <c r="AIT8" s="12"/>
      <c r="AIU8" s="12"/>
      <c r="AIV8" s="12"/>
      <c r="AIW8" s="12"/>
      <c r="AIX8" s="12"/>
      <c r="AIY8" s="12"/>
      <c r="AIZ8" s="12"/>
      <c r="AJA8" s="12"/>
      <c r="AJB8" s="12"/>
      <c r="AJC8" s="12"/>
      <c r="AJD8" s="12"/>
      <c r="AJE8" s="12"/>
      <c r="AJF8" s="12"/>
      <c r="AJG8" s="12"/>
      <c r="AJH8" s="12"/>
      <c r="AJI8" s="12"/>
      <c r="AJJ8" s="12"/>
      <c r="AJK8" s="12"/>
      <c r="AJL8" s="12"/>
      <c r="AJM8" s="12"/>
      <c r="AJN8" s="12"/>
      <c r="AJO8" s="12"/>
      <c r="AJP8" s="12"/>
      <c r="AJQ8" s="12"/>
      <c r="AJR8" s="12"/>
      <c r="AJS8" s="12"/>
      <c r="AJT8" s="12"/>
      <c r="AJU8" s="12"/>
      <c r="AJV8" s="12"/>
      <c r="AJW8" s="12"/>
      <c r="AJX8" s="12"/>
      <c r="AJY8" s="12"/>
      <c r="AJZ8" s="12"/>
      <c r="AKA8" s="12"/>
      <c r="AKB8" s="12"/>
      <c r="AKC8" s="12"/>
      <c r="AKD8" s="12"/>
      <c r="AKE8" s="12"/>
      <c r="AKF8" s="12"/>
      <c r="AKG8" s="12"/>
      <c r="AKH8" s="12"/>
      <c r="AKI8" s="12"/>
      <c r="AKJ8" s="12"/>
      <c r="AKK8" s="12"/>
      <c r="AKL8" s="12"/>
      <c r="AKM8" s="12"/>
      <c r="AKN8" s="12"/>
      <c r="AKO8" s="12"/>
      <c r="AKP8" s="12"/>
      <c r="AKQ8" s="12"/>
      <c r="AKR8" s="12"/>
      <c r="AKS8" s="12"/>
      <c r="AKT8" s="12"/>
      <c r="AKU8" s="12"/>
      <c r="AKV8" s="12"/>
      <c r="AKW8" s="12"/>
      <c r="AKX8" s="12"/>
      <c r="AKY8" s="12"/>
      <c r="AKZ8" s="12"/>
      <c r="ALA8" s="12"/>
      <c r="ALB8" s="12"/>
      <c r="ALC8" s="12"/>
      <c r="ALD8" s="12"/>
      <c r="ALE8" s="12"/>
      <c r="ALF8" s="12"/>
      <c r="ALG8" s="12"/>
      <c r="ALH8" s="12"/>
      <c r="ALI8" s="12"/>
      <c r="ALJ8" s="12"/>
      <c r="ALK8" s="12"/>
      <c r="ALL8" s="12"/>
      <c r="ALM8" s="12"/>
      <c r="ALN8" s="12"/>
      <c r="ALO8" s="12"/>
      <c r="ALP8" s="12"/>
      <c r="ALQ8" s="12"/>
      <c r="ALR8" s="12"/>
      <c r="ALS8" s="12"/>
      <c r="ALT8" s="12"/>
      <c r="ALU8" s="12"/>
      <c r="ALV8" s="12"/>
      <c r="ALW8" s="12"/>
      <c r="ALX8" s="12"/>
      <c r="ALY8" s="12"/>
      <c r="ALZ8" s="12"/>
      <c r="AMA8" s="12"/>
      <c r="AMB8" s="12"/>
      <c r="AMC8" s="12"/>
      <c r="AMD8" s="12"/>
      <c r="AME8" s="12"/>
      <c r="AMF8" s="12"/>
      <c r="AMG8" s="12"/>
      <c r="AMH8" s="12"/>
      <c r="AMI8" s="12"/>
      <c r="AMJ8" s="12"/>
      <c r="AMK8" s="12"/>
      <c r="AML8" s="12"/>
      <c r="AMM8" s="12"/>
      <c r="AMN8" s="12"/>
      <c r="AMO8" s="12"/>
      <c r="AMP8" s="12"/>
      <c r="AMQ8" s="12"/>
      <c r="AMR8" s="12"/>
      <c r="AMS8" s="12"/>
      <c r="AMT8" s="12"/>
      <c r="AMU8" s="12"/>
      <c r="AMV8" s="12"/>
      <c r="AMW8" s="12"/>
      <c r="AMX8" s="12"/>
      <c r="AMY8" s="12"/>
      <c r="AMZ8" s="12"/>
      <c r="ANA8" s="12"/>
      <c r="ANB8" s="12"/>
      <c r="ANC8" s="12"/>
      <c r="AND8" s="12"/>
      <c r="ANE8" s="12"/>
      <c r="ANF8" s="12"/>
      <c r="ANG8" s="12"/>
      <c r="ANH8" s="12"/>
      <c r="ANI8" s="12"/>
      <c r="ANJ8" s="12"/>
      <c r="ANK8" s="12"/>
      <c r="ANL8" s="12"/>
      <c r="ANM8" s="12"/>
      <c r="ANN8" s="12"/>
      <c r="ANO8" s="12"/>
      <c r="ANP8" s="12"/>
      <c r="ANQ8" s="12"/>
      <c r="ANR8" s="12"/>
      <c r="ANS8" s="12"/>
      <c r="ANT8" s="12"/>
      <c r="ANU8" s="12"/>
      <c r="ANV8" s="12"/>
      <c r="ANW8" s="12"/>
      <c r="ANX8" s="12"/>
      <c r="ANY8" s="12"/>
      <c r="ANZ8" s="12"/>
      <c r="AOA8" s="12"/>
      <c r="AOB8" s="12"/>
      <c r="AOC8" s="12"/>
      <c r="AOD8" s="12"/>
      <c r="AOE8" s="12"/>
      <c r="AOF8" s="12"/>
      <c r="AOG8" s="12"/>
      <c r="AOH8" s="12"/>
      <c r="AOI8" s="12"/>
      <c r="AOJ8" s="12"/>
      <c r="AOK8" s="12"/>
      <c r="AOL8" s="12"/>
      <c r="AOM8" s="12"/>
      <c r="AON8" s="12"/>
      <c r="AOO8" s="12"/>
      <c r="AOP8" s="12"/>
      <c r="AOQ8" s="12"/>
      <c r="AOR8" s="12"/>
      <c r="AOS8" s="12"/>
      <c r="AOT8" s="12"/>
      <c r="AOU8" s="12"/>
      <c r="AOV8" s="12"/>
      <c r="AOW8" s="12"/>
      <c r="AOX8" s="12"/>
      <c r="AOY8" s="12"/>
      <c r="AOZ8" s="12"/>
      <c r="APA8" s="12"/>
      <c r="APB8" s="12"/>
      <c r="APC8" s="12"/>
      <c r="APD8" s="12"/>
      <c r="APE8" s="12"/>
      <c r="APF8" s="12"/>
      <c r="APG8" s="12"/>
      <c r="APH8" s="12"/>
      <c r="API8" s="12"/>
      <c r="APJ8" s="12"/>
      <c r="APK8" s="12"/>
      <c r="APL8" s="12"/>
      <c r="APM8" s="12"/>
      <c r="APN8" s="12"/>
      <c r="APO8" s="12"/>
      <c r="APP8" s="12"/>
      <c r="APQ8" s="12"/>
      <c r="APR8" s="12"/>
      <c r="APS8" s="12"/>
      <c r="APT8" s="12"/>
      <c r="APU8" s="12"/>
      <c r="APV8" s="12"/>
      <c r="APW8" s="12"/>
      <c r="APX8" s="12"/>
      <c r="APY8" s="12"/>
      <c r="APZ8" s="12"/>
      <c r="AQA8" s="12"/>
      <c r="AQB8" s="12"/>
      <c r="AQC8" s="12"/>
      <c r="AQD8" s="12"/>
      <c r="AQE8" s="12"/>
      <c r="AQF8" s="12"/>
      <c r="AQG8" s="12"/>
      <c r="AQH8" s="12"/>
      <c r="AQI8" s="12"/>
      <c r="AQJ8" s="12"/>
      <c r="AQK8" s="12"/>
      <c r="AQL8" s="12"/>
      <c r="AQM8" s="12"/>
      <c r="AQN8" s="12"/>
      <c r="AQO8" s="12"/>
      <c r="AQP8" s="12"/>
      <c r="AQQ8" s="12"/>
      <c r="AQR8" s="12"/>
      <c r="AQS8" s="12"/>
      <c r="AQT8" s="12"/>
      <c r="AQU8" s="12"/>
      <c r="AQV8" s="12"/>
      <c r="AQW8" s="12"/>
      <c r="AQX8" s="12"/>
      <c r="AQY8" s="12"/>
      <c r="AQZ8" s="12"/>
      <c r="ARA8" s="12"/>
      <c r="ARB8" s="12"/>
      <c r="ARC8" s="12"/>
      <c r="ARD8" s="12"/>
      <c r="ARE8" s="12"/>
      <c r="ARF8" s="12"/>
      <c r="ARG8" s="12"/>
      <c r="ARH8" s="12"/>
      <c r="ARI8" s="12"/>
      <c r="ARJ8" s="12"/>
      <c r="ARK8" s="12"/>
      <c r="ARL8" s="12"/>
      <c r="ARM8" s="12"/>
      <c r="ARN8" s="12"/>
      <c r="ARO8" s="12"/>
      <c r="ARP8" s="12"/>
      <c r="ARQ8" s="12"/>
      <c r="ARR8" s="12"/>
      <c r="ARS8" s="12"/>
      <c r="ART8" s="12"/>
      <c r="ARU8" s="12"/>
      <c r="ARV8" s="12"/>
      <c r="ARW8" s="12"/>
      <c r="ARX8" s="12"/>
      <c r="ARY8" s="12"/>
      <c r="ARZ8" s="12"/>
      <c r="ASA8" s="12"/>
      <c r="ASB8" s="12"/>
      <c r="ASC8" s="12"/>
      <c r="ASD8" s="12"/>
      <c r="ASE8" s="12"/>
      <c r="ASF8" s="12"/>
      <c r="ASG8" s="12"/>
      <c r="ASH8" s="12"/>
      <c r="ASI8" s="12"/>
      <c r="ASJ8" s="12"/>
      <c r="ASK8" s="12"/>
      <c r="ASL8" s="12"/>
      <c r="ASM8" s="12"/>
      <c r="ASN8" s="12"/>
      <c r="ASO8" s="12"/>
      <c r="ASP8" s="12"/>
      <c r="ASQ8" s="12"/>
      <c r="ASR8" s="12"/>
      <c r="ASS8" s="12"/>
      <c r="AST8" s="12"/>
      <c r="ASU8" s="12"/>
      <c r="ASV8" s="12"/>
      <c r="ASW8" s="12"/>
      <c r="ASX8" s="12"/>
      <c r="ASY8" s="12"/>
      <c r="ASZ8" s="12"/>
      <c r="ATA8" s="12"/>
      <c r="ATB8" s="12"/>
      <c r="ATC8" s="12"/>
      <c r="ATD8" s="12"/>
      <c r="ATE8" s="12"/>
      <c r="ATF8" s="12"/>
      <c r="ATG8" s="12"/>
      <c r="ATH8" s="12"/>
      <c r="ATI8" s="12"/>
      <c r="ATJ8" s="12"/>
      <c r="ATK8" s="12"/>
      <c r="ATL8" s="12"/>
      <c r="ATM8" s="12"/>
      <c r="ATN8" s="12"/>
      <c r="ATO8" s="12"/>
      <c r="ATP8" s="12"/>
      <c r="ATQ8" s="12"/>
      <c r="ATR8" s="12"/>
      <c r="ATS8" s="12"/>
      <c r="ATT8" s="12"/>
      <c r="ATU8" s="12"/>
      <c r="ATV8" s="12"/>
      <c r="ATW8" s="12"/>
      <c r="ATX8" s="12"/>
      <c r="ATY8" s="12"/>
      <c r="ATZ8" s="12"/>
      <c r="AUA8" s="12"/>
      <c r="AUB8" s="12"/>
      <c r="AUC8" s="12"/>
      <c r="AUD8" s="12"/>
      <c r="AUE8" s="12"/>
      <c r="AUF8" s="12"/>
      <c r="AUG8" s="12"/>
      <c r="AUH8" s="12"/>
      <c r="AUI8" s="12"/>
      <c r="AUJ8" s="12"/>
      <c r="AUK8" s="12"/>
      <c r="AUL8" s="12"/>
      <c r="AUM8" s="12"/>
      <c r="AUN8" s="12"/>
      <c r="AUO8" s="12"/>
      <c r="AUP8" s="12"/>
      <c r="AUQ8" s="12"/>
      <c r="AUR8" s="12"/>
      <c r="AUS8" s="12"/>
      <c r="AUT8" s="12"/>
      <c r="AUU8" s="12"/>
      <c r="AUV8" s="12"/>
      <c r="AUW8" s="12"/>
      <c r="AUX8" s="12"/>
      <c r="AUY8" s="12"/>
      <c r="AUZ8" s="12"/>
      <c r="AVA8" s="12"/>
      <c r="AVB8" s="12"/>
      <c r="AVC8" s="12"/>
      <c r="AVD8" s="12"/>
      <c r="AVE8" s="12"/>
      <c r="AVF8" s="12"/>
      <c r="AVG8" s="12"/>
      <c r="AVH8" s="12"/>
      <c r="AVI8" s="12"/>
      <c r="AVJ8" s="12"/>
      <c r="AVK8" s="12"/>
      <c r="AVL8" s="12"/>
      <c r="AVM8" s="12"/>
      <c r="AVN8" s="12"/>
      <c r="AVO8" s="12"/>
      <c r="AVP8" s="12"/>
      <c r="AVQ8" s="12"/>
      <c r="AVR8" s="12"/>
      <c r="AVS8" s="12"/>
      <c r="AVT8" s="12"/>
      <c r="AVU8" s="12"/>
      <c r="AVV8" s="12"/>
      <c r="AVW8" s="12"/>
      <c r="AVX8" s="12"/>
      <c r="AVY8" s="12"/>
      <c r="AVZ8" s="12"/>
      <c r="AWA8" s="12"/>
      <c r="AWB8" s="12"/>
      <c r="AWC8" s="12"/>
      <c r="AWD8" s="12"/>
      <c r="AWE8" s="12"/>
      <c r="AWF8" s="12"/>
      <c r="AWG8" s="12"/>
      <c r="AWH8" s="12"/>
      <c r="AWI8" s="12"/>
      <c r="AWJ8" s="12"/>
      <c r="AWK8" s="12"/>
      <c r="AWL8" s="12"/>
      <c r="AWM8" s="12"/>
      <c r="AWN8" s="12"/>
      <c r="AWO8" s="12"/>
      <c r="AWP8" s="12"/>
      <c r="AWQ8" s="12"/>
      <c r="AWR8" s="12"/>
      <c r="AWS8" s="12"/>
      <c r="AWT8" s="12"/>
      <c r="AWU8" s="12"/>
      <c r="AWV8" s="12"/>
      <c r="AWW8" s="12"/>
      <c r="AWX8" s="12"/>
      <c r="AWY8" s="12"/>
      <c r="AWZ8" s="12"/>
      <c r="AXA8" s="12"/>
      <c r="AXB8" s="12"/>
      <c r="AXC8" s="12"/>
      <c r="AXD8" s="12"/>
      <c r="AXE8" s="12"/>
      <c r="AXF8" s="12"/>
      <c r="AXG8" s="12"/>
      <c r="AXH8" s="12"/>
      <c r="AXI8" s="12"/>
      <c r="AXJ8" s="12"/>
      <c r="AXK8" s="12"/>
      <c r="AXL8" s="12"/>
      <c r="AXM8" s="12"/>
      <c r="AXN8" s="12"/>
      <c r="AXO8" s="12"/>
      <c r="AXP8" s="12"/>
      <c r="AXQ8" s="12"/>
      <c r="AXR8" s="12"/>
      <c r="AXS8" s="12"/>
      <c r="AXT8" s="12"/>
      <c r="AXU8" s="12"/>
      <c r="AXV8" s="12"/>
      <c r="AXW8" s="12"/>
      <c r="AXX8" s="12"/>
      <c r="AXY8" s="12"/>
      <c r="AXZ8" s="12"/>
      <c r="AYA8" s="12"/>
      <c r="AYB8" s="12"/>
      <c r="AYC8" s="12"/>
      <c r="AYD8" s="12"/>
      <c r="AYE8" s="12"/>
      <c r="AYF8" s="12"/>
      <c r="AYG8" s="12"/>
      <c r="AYH8" s="12"/>
      <c r="AYI8" s="12"/>
      <c r="AYJ8" s="12"/>
      <c r="AYK8" s="12"/>
      <c r="AYL8" s="12"/>
      <c r="AYM8" s="12"/>
      <c r="AYN8" s="12"/>
      <c r="AYO8" s="12"/>
      <c r="AYP8" s="12"/>
      <c r="AYQ8" s="12"/>
      <c r="AYR8" s="12"/>
      <c r="AYS8" s="12"/>
      <c r="AYT8" s="12"/>
      <c r="AYU8" s="12"/>
      <c r="AYV8" s="12"/>
      <c r="AYW8" s="12"/>
      <c r="AYX8" s="12"/>
      <c r="AYY8" s="12"/>
      <c r="AYZ8" s="12"/>
      <c r="AZA8" s="12"/>
      <c r="AZB8" s="12"/>
      <c r="AZC8" s="12"/>
      <c r="AZD8" s="12"/>
      <c r="AZE8" s="12"/>
      <c r="AZF8" s="12"/>
      <c r="AZG8" s="12"/>
      <c r="AZH8" s="12"/>
      <c r="AZI8" s="12"/>
      <c r="AZJ8" s="12"/>
      <c r="AZK8" s="12"/>
      <c r="AZL8" s="12"/>
      <c r="AZM8" s="12"/>
      <c r="AZN8" s="12"/>
      <c r="AZO8" s="12"/>
      <c r="AZP8" s="12"/>
      <c r="AZQ8" s="12"/>
      <c r="AZR8" s="12"/>
      <c r="AZS8" s="12"/>
      <c r="AZT8" s="12"/>
      <c r="AZU8" s="12"/>
      <c r="AZV8" s="12"/>
      <c r="AZW8" s="12"/>
      <c r="AZX8" s="12"/>
      <c r="AZY8" s="12"/>
      <c r="AZZ8" s="12"/>
      <c r="BAA8" s="12"/>
      <c r="BAB8" s="12"/>
      <c r="BAC8" s="12"/>
      <c r="BAD8" s="12"/>
      <c r="BAE8" s="12"/>
      <c r="BAF8" s="12"/>
      <c r="BAG8" s="12"/>
      <c r="BAH8" s="12"/>
      <c r="BAI8" s="12"/>
      <c r="BAJ8" s="12"/>
      <c r="BAK8" s="12"/>
      <c r="BAL8" s="12"/>
      <c r="BAM8" s="12"/>
      <c r="BAN8" s="12"/>
      <c r="BAO8" s="12"/>
      <c r="BAP8" s="12"/>
      <c r="BAQ8" s="12"/>
      <c r="BAR8" s="12"/>
      <c r="BAS8" s="12"/>
      <c r="BAT8" s="12"/>
      <c r="BAU8" s="12"/>
      <c r="BAV8" s="12"/>
      <c r="BAW8" s="12"/>
      <c r="BAX8" s="12"/>
      <c r="BAY8" s="12"/>
      <c r="BAZ8" s="12"/>
      <c r="BBA8" s="12"/>
      <c r="BBB8" s="12"/>
      <c r="BBC8" s="12"/>
      <c r="BBD8" s="12"/>
      <c r="BBE8" s="12"/>
      <c r="BBF8" s="12"/>
      <c r="BBG8" s="12"/>
      <c r="BBH8" s="12"/>
      <c r="BBI8" s="12"/>
      <c r="BBJ8" s="12"/>
      <c r="BBK8" s="12"/>
      <c r="BBL8" s="12"/>
      <c r="BBM8" s="12"/>
      <c r="BBN8" s="12"/>
      <c r="BBO8" s="12"/>
      <c r="BBP8" s="12"/>
      <c r="BBQ8" s="12"/>
      <c r="BBR8" s="12"/>
      <c r="BBS8" s="12"/>
      <c r="BBT8" s="12"/>
      <c r="BBU8" s="12"/>
      <c r="BBV8" s="12"/>
      <c r="BBW8" s="12"/>
      <c r="BBX8" s="12"/>
      <c r="BBY8" s="12"/>
      <c r="BBZ8" s="12"/>
      <c r="BCA8" s="12"/>
      <c r="BCB8" s="12"/>
      <c r="BCC8" s="12"/>
      <c r="BCD8" s="12"/>
      <c r="BCE8" s="12"/>
      <c r="BCF8" s="12"/>
      <c r="BCG8" s="12"/>
      <c r="BCH8" s="12"/>
      <c r="BCI8" s="12"/>
      <c r="BCJ8" s="12"/>
      <c r="BCK8" s="12"/>
      <c r="BCL8" s="12"/>
      <c r="BCM8" s="12"/>
      <c r="BCN8" s="12"/>
      <c r="BCO8" s="12"/>
      <c r="BCP8" s="12"/>
      <c r="BCQ8" s="12"/>
      <c r="BCR8" s="12"/>
      <c r="BCS8" s="12"/>
      <c r="BCT8" s="12"/>
      <c r="BCU8" s="12"/>
      <c r="BCV8" s="12"/>
      <c r="BCW8" s="12"/>
      <c r="BCX8" s="12"/>
      <c r="BCY8" s="12"/>
      <c r="BCZ8" s="12"/>
      <c r="BDA8" s="12"/>
      <c r="BDB8" s="12"/>
      <c r="BDC8" s="12"/>
      <c r="BDD8" s="12"/>
      <c r="BDE8" s="12"/>
      <c r="BDF8" s="12"/>
      <c r="BDG8" s="12"/>
      <c r="BDH8" s="12"/>
      <c r="BDI8" s="12"/>
      <c r="BDJ8" s="12"/>
      <c r="BDK8" s="12"/>
      <c r="BDL8" s="12"/>
      <c r="BDM8" s="12"/>
      <c r="BDN8" s="12"/>
      <c r="BDO8" s="12"/>
      <c r="BDP8" s="12"/>
      <c r="BDQ8" s="12"/>
      <c r="BDR8" s="12"/>
      <c r="BDS8" s="12"/>
      <c r="BDT8" s="12"/>
      <c r="BDU8" s="12"/>
      <c r="BDV8" s="12"/>
      <c r="BDW8" s="12"/>
      <c r="BDX8" s="12"/>
      <c r="BDY8" s="12"/>
      <c r="BDZ8" s="12"/>
      <c r="BEA8" s="12"/>
      <c r="BEB8" s="12"/>
      <c r="BEC8" s="12"/>
      <c r="BED8" s="12"/>
      <c r="BEE8" s="12"/>
      <c r="BEF8" s="12"/>
      <c r="BEG8" s="12"/>
      <c r="BEH8" s="12"/>
      <c r="BEI8" s="12"/>
      <c r="BEJ8" s="12"/>
      <c r="BEK8" s="12"/>
      <c r="BEL8" s="12"/>
      <c r="BEM8" s="12"/>
      <c r="BEN8" s="12"/>
      <c r="BEO8" s="12"/>
      <c r="BEP8" s="12"/>
      <c r="BEQ8" s="12"/>
      <c r="BER8" s="12"/>
      <c r="BES8" s="12"/>
      <c r="BET8" s="12"/>
      <c r="BEU8" s="12"/>
      <c r="BEV8" s="12"/>
      <c r="BEW8" s="12"/>
      <c r="BEX8" s="12"/>
      <c r="BEY8" s="12"/>
      <c r="BEZ8" s="12"/>
      <c r="BFA8" s="12"/>
      <c r="BFB8" s="12"/>
      <c r="BFC8" s="12"/>
      <c r="BFD8" s="12"/>
      <c r="BFE8" s="12"/>
      <c r="BFF8" s="12"/>
      <c r="BFG8" s="12"/>
      <c r="BFH8" s="12"/>
      <c r="BFI8" s="12"/>
      <c r="BFJ8" s="12"/>
      <c r="BFK8" s="12"/>
      <c r="BFL8" s="12"/>
      <c r="BFM8" s="12"/>
      <c r="BFN8" s="12"/>
      <c r="BFO8" s="12"/>
      <c r="BFP8" s="12"/>
      <c r="BFQ8" s="12"/>
      <c r="BFR8" s="12"/>
      <c r="BFS8" s="12"/>
      <c r="BFT8" s="12"/>
      <c r="BFU8" s="12"/>
      <c r="BFV8" s="12"/>
      <c r="BFW8" s="12"/>
      <c r="BFX8" s="12"/>
      <c r="BFY8" s="12"/>
      <c r="BFZ8" s="12"/>
      <c r="BGA8" s="12"/>
      <c r="BGB8" s="12"/>
      <c r="BGC8" s="12"/>
      <c r="BGD8" s="12"/>
      <c r="BGE8" s="12"/>
      <c r="BGF8" s="12"/>
      <c r="BGG8" s="12"/>
      <c r="BGH8" s="12"/>
      <c r="BGI8" s="12"/>
      <c r="BGJ8" s="12"/>
      <c r="BGK8" s="12"/>
      <c r="BGL8" s="12"/>
      <c r="BGM8" s="12"/>
      <c r="BGN8" s="12"/>
      <c r="BGO8" s="12"/>
      <c r="BGP8" s="12"/>
      <c r="BGQ8" s="12"/>
      <c r="BGR8" s="12"/>
      <c r="BGS8" s="12"/>
      <c r="BGT8" s="12"/>
      <c r="BGU8" s="12"/>
      <c r="BGV8" s="12"/>
      <c r="BGW8" s="12"/>
      <c r="BGX8" s="12"/>
      <c r="BGY8" s="12"/>
      <c r="BGZ8" s="12"/>
      <c r="BHA8" s="12"/>
      <c r="BHB8" s="12"/>
      <c r="BHC8" s="12"/>
      <c r="BHD8" s="12"/>
      <c r="BHE8" s="12"/>
      <c r="BHF8" s="12"/>
      <c r="BHG8" s="12"/>
      <c r="BHH8" s="12"/>
      <c r="BHI8" s="12"/>
      <c r="BHJ8" s="12"/>
      <c r="BHK8" s="12"/>
      <c r="BHL8" s="12"/>
      <c r="BHM8" s="12"/>
      <c r="BHN8" s="12"/>
      <c r="BHO8" s="12"/>
      <c r="BHP8" s="12"/>
      <c r="BHQ8" s="12"/>
      <c r="BHR8" s="12"/>
      <c r="BHS8" s="12"/>
      <c r="BHT8" s="12"/>
      <c r="BHU8" s="12"/>
      <c r="BHV8" s="12"/>
      <c r="BHW8" s="12"/>
      <c r="BHX8" s="12"/>
      <c r="BHY8" s="12"/>
      <c r="BHZ8" s="12"/>
      <c r="BIA8" s="12"/>
      <c r="BIB8" s="12"/>
      <c r="BIC8" s="12"/>
      <c r="BID8" s="12"/>
      <c r="BIE8" s="12"/>
      <c r="BIF8" s="12"/>
      <c r="BIG8" s="12"/>
      <c r="BIH8" s="12"/>
      <c r="BII8" s="12"/>
      <c r="BIJ8" s="12"/>
      <c r="BIK8" s="12"/>
      <c r="BIL8" s="12"/>
      <c r="BIM8" s="12"/>
      <c r="BIN8" s="12"/>
      <c r="BIO8" s="12"/>
      <c r="BIP8" s="12"/>
      <c r="BIQ8" s="12"/>
      <c r="BIR8" s="12"/>
      <c r="BIS8" s="12"/>
      <c r="BIT8" s="12"/>
      <c r="BIU8" s="12"/>
      <c r="BIV8" s="12"/>
      <c r="BIW8" s="12"/>
      <c r="BIX8" s="12"/>
      <c r="BIY8" s="12"/>
      <c r="BIZ8" s="12"/>
      <c r="BJA8" s="12"/>
      <c r="BJB8" s="12"/>
      <c r="BJC8" s="12"/>
      <c r="BJD8" s="12"/>
      <c r="BJE8" s="12"/>
      <c r="BJF8" s="12"/>
      <c r="BJG8" s="12"/>
      <c r="BJH8" s="12"/>
      <c r="BJI8" s="12"/>
      <c r="BJJ8" s="12"/>
      <c r="BJK8" s="12"/>
      <c r="BJL8" s="12"/>
      <c r="BJM8" s="12"/>
      <c r="BJN8" s="12"/>
      <c r="BJO8" s="12"/>
      <c r="BJP8" s="12"/>
      <c r="BJQ8" s="12"/>
      <c r="BJR8" s="12"/>
      <c r="BJS8" s="12"/>
      <c r="BJT8" s="12"/>
      <c r="BJU8" s="12"/>
      <c r="BJV8" s="12"/>
      <c r="BJW8" s="12"/>
      <c r="BJX8" s="12"/>
      <c r="BJY8" s="12"/>
      <c r="BJZ8" s="12"/>
      <c r="BKA8" s="12"/>
      <c r="BKB8" s="12"/>
      <c r="BKC8" s="12"/>
      <c r="BKD8" s="12"/>
      <c r="BKE8" s="12"/>
      <c r="BKF8" s="12"/>
      <c r="BKG8" s="12"/>
      <c r="BKH8" s="12"/>
      <c r="BKI8" s="12"/>
      <c r="BKJ8" s="12"/>
      <c r="BKK8" s="12"/>
      <c r="BKL8" s="12"/>
      <c r="BKM8" s="12"/>
      <c r="BKN8" s="12"/>
      <c r="BKO8" s="12"/>
      <c r="BKP8" s="12"/>
      <c r="BKQ8" s="12"/>
      <c r="BKR8" s="12"/>
      <c r="BKS8" s="12"/>
      <c r="BKT8" s="12"/>
      <c r="BKU8" s="12"/>
      <c r="BKV8" s="12"/>
      <c r="BKW8" s="12"/>
      <c r="BKX8" s="12"/>
      <c r="BKY8" s="12"/>
      <c r="BKZ8" s="12"/>
      <c r="BLA8" s="12"/>
      <c r="BLB8" s="12"/>
      <c r="BLC8" s="12"/>
      <c r="BLD8" s="12"/>
      <c r="BLE8" s="12"/>
      <c r="BLF8" s="12"/>
      <c r="BLG8" s="12"/>
      <c r="BLH8" s="12"/>
      <c r="BLI8" s="12"/>
      <c r="BLJ8" s="12"/>
      <c r="BLK8" s="12"/>
      <c r="BLL8" s="12"/>
      <c r="BLM8" s="12"/>
      <c r="BLN8" s="12"/>
      <c r="BLO8" s="12"/>
      <c r="BLP8" s="12"/>
      <c r="BLQ8" s="12"/>
      <c r="BLR8" s="12"/>
      <c r="BLS8" s="12"/>
      <c r="BLT8" s="12"/>
      <c r="BLU8" s="12"/>
      <c r="BLV8" s="12"/>
      <c r="BLW8" s="12"/>
      <c r="BLX8" s="12"/>
      <c r="BLY8" s="12"/>
      <c r="BLZ8" s="12"/>
      <c r="BMA8" s="12"/>
      <c r="BMB8" s="12"/>
      <c r="BMC8" s="12"/>
      <c r="BMD8" s="12"/>
      <c r="BME8" s="12"/>
      <c r="BMF8" s="12"/>
      <c r="BMG8" s="12"/>
      <c r="BMH8" s="12"/>
      <c r="BMI8" s="12"/>
      <c r="BMJ8" s="12"/>
      <c r="BMK8" s="12"/>
      <c r="BML8" s="12"/>
      <c r="BMM8" s="12"/>
      <c r="BMN8" s="12"/>
      <c r="BMO8" s="12"/>
      <c r="BMP8" s="12"/>
      <c r="BMQ8" s="12"/>
      <c r="BMR8" s="12"/>
      <c r="BMS8" s="12"/>
      <c r="BMT8" s="12"/>
      <c r="BMU8" s="12"/>
      <c r="BMV8" s="12"/>
      <c r="BMW8" s="12"/>
      <c r="BMX8" s="12"/>
      <c r="BMY8" s="12"/>
      <c r="BMZ8" s="12"/>
      <c r="BNA8" s="12"/>
      <c r="BNB8" s="12"/>
      <c r="BNC8" s="12"/>
      <c r="BND8" s="12"/>
      <c r="BNE8" s="12"/>
      <c r="BNF8" s="12"/>
      <c r="BNG8" s="12"/>
      <c r="BNH8" s="12"/>
      <c r="BNI8" s="12"/>
      <c r="BNJ8" s="12"/>
      <c r="BNK8" s="12"/>
      <c r="BNL8" s="12"/>
      <c r="BNM8" s="12"/>
      <c r="BNN8" s="12"/>
      <c r="BNO8" s="12"/>
      <c r="BNP8" s="12"/>
      <c r="BNQ8" s="12"/>
      <c r="BNR8" s="12"/>
      <c r="BNS8" s="12"/>
      <c r="BNT8" s="12"/>
      <c r="BNU8" s="12"/>
      <c r="BNV8" s="12"/>
      <c r="BNW8" s="12"/>
      <c r="BNX8" s="12"/>
      <c r="BNY8" s="12"/>
      <c r="BNZ8" s="12"/>
      <c r="BOA8" s="12"/>
      <c r="BOB8" s="12"/>
      <c r="BOC8" s="12"/>
      <c r="BOD8" s="12"/>
      <c r="BOE8" s="12"/>
      <c r="BOF8" s="12"/>
      <c r="BOG8" s="12"/>
      <c r="BOH8" s="12"/>
      <c r="BOI8" s="12"/>
      <c r="BOJ8" s="12"/>
      <c r="BOK8" s="12"/>
      <c r="BOL8" s="12"/>
      <c r="BOM8" s="12"/>
      <c r="BON8" s="12"/>
      <c r="BOO8" s="12"/>
      <c r="BOP8" s="12"/>
      <c r="BOQ8" s="12"/>
      <c r="BOR8" s="12"/>
      <c r="BOS8" s="12"/>
      <c r="BOT8" s="12"/>
      <c r="BOU8" s="12"/>
      <c r="BOV8" s="12"/>
      <c r="BOW8" s="12"/>
      <c r="BOX8" s="12"/>
      <c r="BOY8" s="12"/>
      <c r="BOZ8" s="12"/>
      <c r="BPA8" s="12"/>
      <c r="BPB8" s="12"/>
      <c r="BPC8" s="12"/>
      <c r="BPD8" s="12"/>
      <c r="BPE8" s="12"/>
      <c r="BPF8" s="12"/>
      <c r="BPG8" s="12"/>
      <c r="BPH8" s="12"/>
      <c r="BPI8" s="12"/>
      <c r="BPJ8" s="12"/>
      <c r="BPK8" s="12"/>
      <c r="BPL8" s="12"/>
      <c r="BPM8" s="12"/>
      <c r="BPN8" s="12"/>
      <c r="BPO8" s="12"/>
      <c r="BPP8" s="12"/>
      <c r="BPQ8" s="12"/>
      <c r="BPR8" s="12"/>
      <c r="BPS8" s="12"/>
      <c r="BPT8" s="12"/>
      <c r="BPU8" s="12"/>
      <c r="BPV8" s="12"/>
      <c r="BPW8" s="12"/>
      <c r="BPX8" s="12"/>
      <c r="BPY8" s="12"/>
      <c r="BPZ8" s="12"/>
      <c r="BQA8" s="12"/>
      <c r="BQB8" s="12"/>
      <c r="BQC8" s="12"/>
      <c r="BQD8" s="12"/>
      <c r="BQE8" s="12"/>
      <c r="BQF8" s="12"/>
      <c r="BQG8" s="12"/>
      <c r="BQH8" s="12"/>
      <c r="BQI8" s="12"/>
      <c r="BQJ8" s="12"/>
      <c r="BQK8" s="12"/>
      <c r="BQL8" s="12"/>
      <c r="BQM8" s="12"/>
      <c r="BQN8" s="12"/>
      <c r="BQO8" s="12"/>
      <c r="BQP8" s="12"/>
      <c r="BQQ8" s="12"/>
      <c r="BQR8" s="12"/>
      <c r="BQS8" s="12"/>
      <c r="BQT8" s="12"/>
      <c r="BQU8" s="12"/>
      <c r="BQV8" s="12"/>
      <c r="BQW8" s="12"/>
      <c r="BQX8" s="12"/>
      <c r="BQY8" s="12"/>
      <c r="BQZ8" s="12"/>
      <c r="BRA8" s="12"/>
      <c r="BRB8" s="12"/>
      <c r="BRC8" s="12"/>
      <c r="BRD8" s="12"/>
      <c r="BRE8" s="12"/>
      <c r="BRF8" s="12"/>
      <c r="BRG8" s="12"/>
      <c r="BRH8" s="12"/>
      <c r="BRI8" s="12"/>
      <c r="BRJ8" s="12"/>
      <c r="BRK8" s="12"/>
      <c r="BRL8" s="12"/>
      <c r="BRM8" s="12"/>
      <c r="BRN8" s="12"/>
      <c r="BRO8" s="12"/>
      <c r="BRP8" s="12"/>
      <c r="BRQ8" s="12"/>
      <c r="BRR8" s="12"/>
      <c r="BRS8" s="12"/>
      <c r="BRT8" s="12"/>
      <c r="BRU8" s="12"/>
      <c r="BRV8" s="12"/>
      <c r="BRW8" s="12"/>
      <c r="BRX8" s="12"/>
      <c r="BRY8" s="12"/>
      <c r="BRZ8" s="12"/>
      <c r="BSA8" s="12"/>
      <c r="BSB8" s="12"/>
      <c r="BSC8" s="12"/>
      <c r="BSD8" s="12"/>
      <c r="BSE8" s="12"/>
      <c r="BSF8" s="12"/>
      <c r="BSG8" s="12"/>
      <c r="BSH8" s="12"/>
      <c r="BSI8" s="12"/>
      <c r="BSJ8" s="12"/>
      <c r="BSK8" s="12"/>
      <c r="BSL8" s="12"/>
      <c r="BSM8" s="12"/>
      <c r="BSN8" s="12"/>
      <c r="BSO8" s="12"/>
      <c r="BSP8" s="12"/>
      <c r="BSQ8" s="12"/>
      <c r="BSR8" s="12"/>
      <c r="BSS8" s="12"/>
      <c r="BST8" s="12"/>
      <c r="BSU8" s="12"/>
      <c r="BSV8" s="12"/>
      <c r="BSW8" s="12"/>
      <c r="BSX8" s="12"/>
      <c r="BSY8" s="12"/>
      <c r="BSZ8" s="12"/>
      <c r="BTA8" s="12"/>
      <c r="BTB8" s="12"/>
      <c r="BTC8" s="12"/>
      <c r="BTD8" s="12"/>
      <c r="BTE8" s="12"/>
      <c r="BTF8" s="12"/>
      <c r="BTG8" s="12"/>
      <c r="BTH8" s="12"/>
      <c r="BTI8" s="12"/>
      <c r="BTJ8" s="12"/>
      <c r="BTK8" s="12"/>
      <c r="BTL8" s="12"/>
      <c r="BTM8" s="12"/>
      <c r="BTN8" s="12"/>
      <c r="BTO8" s="12"/>
      <c r="BTP8" s="12"/>
      <c r="BTQ8" s="12"/>
      <c r="BTR8" s="12"/>
      <c r="BTS8" s="12"/>
      <c r="BTT8" s="12"/>
      <c r="BTU8" s="12"/>
      <c r="BTV8" s="12"/>
      <c r="BTW8" s="12"/>
      <c r="BTX8" s="12"/>
      <c r="BTY8" s="12"/>
      <c r="BTZ8" s="12"/>
      <c r="BUA8" s="12"/>
      <c r="BUB8" s="12"/>
      <c r="BUC8" s="12"/>
      <c r="BUD8" s="12"/>
      <c r="BUE8" s="12"/>
      <c r="BUF8" s="12"/>
      <c r="BUG8" s="12"/>
      <c r="BUH8" s="12"/>
      <c r="BUI8" s="12"/>
      <c r="BUJ8" s="12"/>
      <c r="BUK8" s="12"/>
      <c r="BUL8" s="12"/>
      <c r="BUM8" s="12"/>
      <c r="BUN8" s="12"/>
      <c r="BUO8" s="12"/>
      <c r="BUP8" s="12"/>
      <c r="BUQ8" s="12"/>
      <c r="BUR8" s="12"/>
      <c r="BUS8" s="12"/>
      <c r="BUT8" s="12"/>
      <c r="BUU8" s="12"/>
      <c r="BUV8" s="12"/>
      <c r="BUW8" s="12"/>
      <c r="BUX8" s="12"/>
      <c r="BUY8" s="12"/>
      <c r="BUZ8" s="12"/>
      <c r="BVA8" s="12"/>
      <c r="BVB8" s="12"/>
      <c r="BVC8" s="12"/>
      <c r="BVD8" s="12"/>
      <c r="BVE8" s="12"/>
      <c r="BVF8" s="12"/>
      <c r="BVG8" s="12"/>
      <c r="BVH8" s="12"/>
      <c r="BVI8" s="12"/>
      <c r="BVJ8" s="12"/>
      <c r="BVK8" s="12"/>
      <c r="BVL8" s="12"/>
      <c r="BVM8" s="12"/>
      <c r="BVN8" s="12"/>
      <c r="BVO8" s="12"/>
      <c r="BVP8" s="12"/>
      <c r="BVQ8" s="12"/>
      <c r="BVR8" s="12"/>
      <c r="BVS8" s="12"/>
      <c r="BVT8" s="12"/>
      <c r="BVU8" s="12"/>
      <c r="BVV8" s="12"/>
      <c r="BVW8" s="12"/>
      <c r="BVX8" s="12"/>
      <c r="BVY8" s="12"/>
      <c r="BVZ8" s="12"/>
      <c r="BWA8" s="12"/>
      <c r="BWB8" s="12"/>
      <c r="BWC8" s="12"/>
      <c r="BWD8" s="12"/>
      <c r="BWE8" s="12"/>
      <c r="BWF8" s="12"/>
      <c r="BWG8" s="12"/>
      <c r="BWH8" s="12"/>
      <c r="BWI8" s="12"/>
      <c r="BWJ8" s="12"/>
      <c r="BWK8" s="12"/>
      <c r="BWL8" s="12"/>
      <c r="BWM8" s="12"/>
      <c r="BWN8" s="12"/>
      <c r="BWO8" s="12"/>
      <c r="BWP8" s="12"/>
      <c r="BWQ8" s="12"/>
      <c r="BWR8" s="12"/>
      <c r="BWS8" s="12"/>
      <c r="BWT8" s="12"/>
      <c r="BWU8" s="12"/>
      <c r="BWV8" s="12"/>
      <c r="BWW8" s="12"/>
      <c r="BWX8" s="12"/>
      <c r="BWY8" s="12"/>
      <c r="BWZ8" s="12"/>
      <c r="BXA8" s="12"/>
      <c r="BXB8" s="12"/>
      <c r="BXC8" s="12"/>
      <c r="BXD8" s="12"/>
      <c r="BXE8" s="12"/>
      <c r="BXF8" s="12"/>
      <c r="BXG8" s="12"/>
      <c r="BXH8" s="12"/>
      <c r="BXI8" s="12"/>
      <c r="BXJ8" s="12"/>
      <c r="BXK8" s="12"/>
      <c r="BXL8" s="12"/>
      <c r="BXM8" s="12"/>
      <c r="BXN8" s="12"/>
      <c r="BXO8" s="12"/>
      <c r="BXP8" s="12"/>
      <c r="BXQ8" s="12"/>
      <c r="BXR8" s="12"/>
      <c r="BXS8" s="12"/>
      <c r="BXT8" s="12"/>
      <c r="BXU8" s="12"/>
      <c r="BXV8" s="12"/>
      <c r="BXW8" s="12"/>
      <c r="BXX8" s="12"/>
      <c r="BXY8" s="12"/>
      <c r="BXZ8" s="12"/>
      <c r="BYA8" s="12"/>
      <c r="BYB8" s="12"/>
      <c r="BYC8" s="12"/>
      <c r="BYD8" s="12"/>
      <c r="BYE8" s="12"/>
      <c r="BYF8" s="12"/>
      <c r="BYG8" s="12"/>
      <c r="BYH8" s="12"/>
      <c r="BYI8" s="12"/>
      <c r="BYJ8" s="12"/>
      <c r="BYK8" s="12"/>
      <c r="BYL8" s="12"/>
      <c r="BYM8" s="12"/>
      <c r="BYN8" s="12"/>
      <c r="BYO8" s="12"/>
      <c r="BYP8" s="12"/>
      <c r="BYQ8" s="12"/>
      <c r="BYR8" s="12"/>
      <c r="BYS8" s="12"/>
      <c r="BYT8" s="12"/>
      <c r="BYU8" s="12"/>
      <c r="BYV8" s="12"/>
      <c r="BYW8" s="12"/>
      <c r="BYX8" s="12"/>
      <c r="BYY8" s="12"/>
      <c r="BYZ8" s="12"/>
      <c r="BZA8" s="12"/>
      <c r="BZB8" s="12"/>
      <c r="BZC8" s="12"/>
      <c r="BZD8" s="12"/>
      <c r="BZE8" s="12"/>
      <c r="BZF8" s="12"/>
      <c r="BZG8" s="12"/>
      <c r="BZH8" s="12"/>
      <c r="BZI8" s="12"/>
      <c r="BZJ8" s="12"/>
      <c r="BZK8" s="12"/>
      <c r="BZL8" s="12"/>
      <c r="BZM8" s="12"/>
      <c r="BZN8" s="12"/>
      <c r="BZO8" s="12"/>
      <c r="BZP8" s="12"/>
      <c r="BZQ8" s="12"/>
      <c r="BZR8" s="12"/>
      <c r="BZS8" s="12"/>
      <c r="BZT8" s="12"/>
      <c r="BZU8" s="12"/>
      <c r="BZV8" s="12"/>
      <c r="BZW8" s="12"/>
      <c r="BZX8" s="12"/>
      <c r="BZY8" s="12"/>
      <c r="BZZ8" s="12"/>
      <c r="CAA8" s="12"/>
      <c r="CAB8" s="12"/>
      <c r="CAC8" s="12"/>
      <c r="CAD8" s="12"/>
      <c r="CAE8" s="12"/>
      <c r="CAF8" s="12"/>
      <c r="CAG8" s="12"/>
      <c r="CAH8" s="12"/>
      <c r="CAI8" s="12"/>
      <c r="CAJ8" s="12"/>
      <c r="CAK8" s="12"/>
      <c r="CAL8" s="12"/>
      <c r="CAM8" s="12"/>
      <c r="CAN8" s="12"/>
      <c r="CAO8" s="12"/>
      <c r="CAP8" s="12"/>
      <c r="CAQ8" s="12"/>
      <c r="CAR8" s="12"/>
      <c r="CAS8" s="12"/>
      <c r="CAT8" s="12"/>
      <c r="CAU8" s="12"/>
      <c r="CAV8" s="12"/>
      <c r="CAW8" s="12"/>
      <c r="CAX8" s="12"/>
      <c r="CAY8" s="12"/>
      <c r="CAZ8" s="12"/>
      <c r="CBA8" s="12"/>
      <c r="CBB8" s="12"/>
      <c r="CBC8" s="12"/>
      <c r="CBD8" s="12"/>
      <c r="CBE8" s="12"/>
      <c r="CBF8" s="12"/>
      <c r="CBG8" s="12"/>
      <c r="CBH8" s="12"/>
      <c r="CBI8" s="12"/>
      <c r="CBJ8" s="12"/>
      <c r="CBK8" s="12"/>
      <c r="CBL8" s="12"/>
      <c r="CBM8" s="12"/>
      <c r="CBN8" s="12"/>
      <c r="CBO8" s="12"/>
      <c r="CBP8" s="12"/>
      <c r="CBQ8" s="12"/>
      <c r="CBR8" s="12"/>
      <c r="CBS8" s="12"/>
      <c r="CBT8" s="12"/>
      <c r="CBU8" s="12"/>
      <c r="CBV8" s="12"/>
      <c r="CBW8" s="12"/>
      <c r="CBX8" s="12"/>
      <c r="CBY8" s="12"/>
      <c r="CBZ8" s="12"/>
      <c r="CCA8" s="12"/>
      <c r="CCB8" s="12"/>
      <c r="CCC8" s="12"/>
      <c r="CCD8" s="12"/>
      <c r="CCE8" s="12"/>
      <c r="CCF8" s="12"/>
      <c r="CCG8" s="12"/>
      <c r="CCH8" s="12"/>
      <c r="CCI8" s="12"/>
      <c r="CCJ8" s="12"/>
      <c r="CCK8" s="12"/>
      <c r="CCL8" s="12"/>
      <c r="CCM8" s="12"/>
      <c r="CCN8" s="12"/>
      <c r="CCO8" s="12"/>
      <c r="CCP8" s="12"/>
      <c r="CCQ8" s="12"/>
      <c r="CCR8" s="12"/>
      <c r="CCS8" s="12"/>
      <c r="CCT8" s="12"/>
      <c r="CCU8" s="12"/>
      <c r="CCV8" s="12"/>
      <c r="CCW8" s="12"/>
      <c r="CCX8" s="12"/>
      <c r="CCY8" s="12"/>
      <c r="CCZ8" s="12"/>
      <c r="CDA8" s="12"/>
      <c r="CDB8" s="12"/>
      <c r="CDC8" s="12"/>
      <c r="CDD8" s="12"/>
      <c r="CDE8" s="12"/>
      <c r="CDF8" s="12"/>
      <c r="CDG8" s="12"/>
      <c r="CDH8" s="12"/>
      <c r="CDI8" s="12"/>
      <c r="CDJ8" s="12"/>
      <c r="CDK8" s="12"/>
      <c r="CDL8" s="12"/>
      <c r="CDM8" s="12"/>
      <c r="CDN8" s="12"/>
      <c r="CDO8" s="12"/>
      <c r="CDP8" s="12"/>
      <c r="CDQ8" s="12"/>
      <c r="CDR8" s="12"/>
      <c r="CDS8" s="12"/>
      <c r="CDT8" s="12"/>
      <c r="CDU8" s="12"/>
      <c r="CDV8" s="12"/>
      <c r="CDW8" s="12"/>
      <c r="CDX8" s="12"/>
      <c r="CDY8" s="12"/>
      <c r="CDZ8" s="12"/>
      <c r="CEA8" s="12"/>
      <c r="CEB8" s="12"/>
      <c r="CEC8" s="12"/>
      <c r="CED8" s="12"/>
      <c r="CEE8" s="12"/>
      <c r="CEF8" s="12"/>
      <c r="CEG8" s="12"/>
      <c r="CEH8" s="12"/>
      <c r="CEI8" s="12"/>
      <c r="CEJ8" s="12"/>
      <c r="CEK8" s="12"/>
      <c r="CEL8" s="12"/>
      <c r="CEM8" s="12"/>
      <c r="CEN8" s="12"/>
      <c r="CEO8" s="12"/>
      <c r="CEP8" s="12"/>
      <c r="CEQ8" s="12"/>
      <c r="CER8" s="12"/>
      <c r="CES8" s="12"/>
      <c r="CET8" s="12"/>
      <c r="CEU8" s="12"/>
      <c r="CEV8" s="12"/>
      <c r="CEW8" s="12"/>
      <c r="CEX8" s="12"/>
      <c r="CEY8" s="12"/>
      <c r="CEZ8" s="12"/>
      <c r="CFA8" s="12"/>
      <c r="CFB8" s="12"/>
      <c r="CFC8" s="12"/>
      <c r="CFD8" s="12"/>
      <c r="CFE8" s="12"/>
      <c r="CFF8" s="12"/>
      <c r="CFG8" s="12"/>
      <c r="CFH8" s="12"/>
      <c r="CFI8" s="12"/>
      <c r="CFJ8" s="12"/>
      <c r="CFK8" s="12"/>
      <c r="CFL8" s="12"/>
      <c r="CFM8" s="12"/>
      <c r="CFN8" s="12"/>
      <c r="CFO8" s="12"/>
      <c r="CFP8" s="12"/>
      <c r="CFQ8" s="12"/>
      <c r="CFR8" s="12"/>
      <c r="CFS8" s="12"/>
      <c r="CFT8" s="12"/>
      <c r="CFU8" s="12"/>
      <c r="CFV8" s="12"/>
      <c r="CFW8" s="12"/>
      <c r="CFX8" s="12"/>
      <c r="CFY8" s="12"/>
      <c r="CFZ8" s="12"/>
      <c r="CGA8" s="12"/>
      <c r="CGB8" s="12"/>
      <c r="CGC8" s="12"/>
      <c r="CGD8" s="12"/>
      <c r="CGE8" s="12"/>
      <c r="CGF8" s="12"/>
      <c r="CGG8" s="12"/>
      <c r="CGH8" s="12"/>
      <c r="CGI8" s="12"/>
      <c r="CGJ8" s="12"/>
      <c r="CGK8" s="12"/>
      <c r="CGL8" s="12"/>
      <c r="CGM8" s="12"/>
      <c r="CGN8" s="12"/>
      <c r="CGO8" s="12"/>
      <c r="CGP8" s="12"/>
      <c r="CGQ8" s="12"/>
      <c r="CGR8" s="12"/>
      <c r="CGS8" s="12"/>
      <c r="CGT8" s="12"/>
      <c r="CGU8" s="12"/>
      <c r="CGV8" s="12"/>
      <c r="CGW8" s="12"/>
      <c r="CGX8" s="12"/>
      <c r="CGY8" s="12"/>
      <c r="CGZ8" s="12"/>
      <c r="CHA8" s="12"/>
      <c r="CHB8" s="12"/>
      <c r="CHC8" s="12"/>
      <c r="CHD8" s="12"/>
      <c r="CHE8" s="12"/>
      <c r="CHF8" s="12"/>
      <c r="CHG8" s="12"/>
      <c r="CHH8" s="12"/>
      <c r="CHI8" s="12"/>
      <c r="CHJ8" s="12"/>
      <c r="CHK8" s="12"/>
      <c r="CHL8" s="12"/>
      <c r="CHM8" s="12"/>
      <c r="CHN8" s="12"/>
      <c r="CHO8" s="12"/>
      <c r="CHP8" s="12"/>
      <c r="CHQ8" s="12"/>
      <c r="CHR8" s="12"/>
      <c r="CHS8" s="12"/>
      <c r="CHT8" s="12"/>
      <c r="CHU8" s="12"/>
      <c r="CHV8" s="12"/>
      <c r="CHW8" s="12"/>
      <c r="CHX8" s="12"/>
      <c r="CHY8" s="12"/>
      <c r="CHZ8" s="12"/>
      <c r="CIA8" s="12"/>
      <c r="CIB8" s="12"/>
      <c r="CIC8" s="12"/>
      <c r="CID8" s="12"/>
      <c r="CIE8" s="12"/>
      <c r="CIF8" s="12"/>
      <c r="CIG8" s="12"/>
      <c r="CIH8" s="12"/>
      <c r="CII8" s="12"/>
      <c r="CIJ8" s="12"/>
      <c r="CIK8" s="12"/>
      <c r="CIL8" s="12"/>
      <c r="CIM8" s="12"/>
      <c r="CIN8" s="12"/>
      <c r="CIO8" s="12"/>
      <c r="CIP8" s="12"/>
      <c r="CIQ8" s="12"/>
      <c r="CIR8" s="12"/>
      <c r="CIS8" s="12"/>
      <c r="CIT8" s="12"/>
      <c r="CIU8" s="12"/>
      <c r="CIV8" s="12"/>
      <c r="CIW8" s="12"/>
      <c r="CIX8" s="12"/>
      <c r="CIY8" s="12"/>
      <c r="CIZ8" s="12"/>
      <c r="CJA8" s="12"/>
      <c r="CJB8" s="12"/>
      <c r="CJC8" s="12"/>
      <c r="CJD8" s="12"/>
      <c r="CJE8" s="12"/>
      <c r="CJF8" s="12"/>
      <c r="CJG8" s="12"/>
      <c r="CJH8" s="12"/>
      <c r="CJI8" s="12"/>
      <c r="CJJ8" s="12"/>
      <c r="CJK8" s="12"/>
      <c r="CJL8" s="12"/>
      <c r="CJM8" s="12"/>
      <c r="CJN8" s="12"/>
      <c r="CJO8" s="12"/>
      <c r="CJP8" s="12"/>
      <c r="CJQ8" s="12"/>
      <c r="CJR8" s="12"/>
      <c r="CJS8" s="12"/>
      <c r="CJT8" s="12"/>
      <c r="CJU8" s="12"/>
      <c r="CJV8" s="12"/>
      <c r="CJW8" s="12"/>
      <c r="CJX8" s="12"/>
      <c r="CJY8" s="12"/>
      <c r="CJZ8" s="12"/>
      <c r="CKA8" s="12"/>
      <c r="CKB8" s="12"/>
      <c r="CKC8" s="12"/>
      <c r="CKD8" s="12"/>
      <c r="CKE8" s="12"/>
      <c r="CKF8" s="12"/>
      <c r="CKG8" s="12"/>
      <c r="CKH8" s="12"/>
      <c r="CKI8" s="12"/>
      <c r="CKJ8" s="12"/>
      <c r="CKK8" s="12"/>
      <c r="CKL8" s="12"/>
      <c r="CKM8" s="12"/>
      <c r="CKN8" s="12"/>
      <c r="CKO8" s="12"/>
      <c r="CKP8" s="12"/>
      <c r="CKQ8" s="12"/>
      <c r="CKR8" s="12"/>
      <c r="CKS8" s="12"/>
      <c r="CKT8" s="12"/>
      <c r="CKU8" s="12"/>
      <c r="CKV8" s="12"/>
      <c r="CKW8" s="12"/>
      <c r="CKX8" s="12"/>
      <c r="CKY8" s="12"/>
      <c r="CKZ8" s="12"/>
      <c r="CLA8" s="12"/>
      <c r="CLB8" s="12"/>
      <c r="CLC8" s="12"/>
      <c r="CLD8" s="12"/>
      <c r="CLE8" s="12"/>
      <c r="CLF8" s="12"/>
      <c r="CLG8" s="12"/>
      <c r="CLH8" s="12"/>
      <c r="CLI8" s="12"/>
      <c r="CLJ8" s="12"/>
      <c r="CLK8" s="12"/>
      <c r="CLL8" s="12"/>
      <c r="CLM8" s="12"/>
      <c r="CLN8" s="12"/>
      <c r="CLO8" s="12"/>
      <c r="CLP8" s="12"/>
      <c r="CLQ8" s="12"/>
      <c r="CLR8" s="12"/>
      <c r="CLS8" s="12"/>
      <c r="CLT8" s="12"/>
      <c r="CLU8" s="12"/>
      <c r="CLV8" s="12"/>
      <c r="CLW8" s="12"/>
      <c r="CLX8" s="12"/>
      <c r="CLY8" s="12"/>
      <c r="CLZ8" s="12"/>
      <c r="CMA8" s="12"/>
      <c r="CMB8" s="12"/>
      <c r="CMC8" s="12"/>
      <c r="CMD8" s="12"/>
      <c r="CME8" s="12"/>
      <c r="CMF8" s="12"/>
      <c r="CMG8" s="12"/>
      <c r="CMH8" s="12"/>
      <c r="CMI8" s="12"/>
      <c r="CMJ8" s="12"/>
      <c r="CMK8" s="12"/>
      <c r="CML8" s="12"/>
      <c r="CMM8" s="12"/>
      <c r="CMN8" s="12"/>
      <c r="CMO8" s="12"/>
      <c r="CMP8" s="12"/>
      <c r="CMQ8" s="12"/>
      <c r="CMR8" s="12"/>
      <c r="CMS8" s="12"/>
      <c r="CMT8" s="12"/>
      <c r="CMU8" s="12"/>
      <c r="CMV8" s="12"/>
      <c r="CMW8" s="12"/>
      <c r="CMX8" s="12"/>
      <c r="CMY8" s="12"/>
      <c r="CMZ8" s="12"/>
      <c r="CNA8" s="12"/>
      <c r="CNB8" s="12"/>
      <c r="CNC8" s="12"/>
      <c r="CND8" s="12"/>
      <c r="CNE8" s="12"/>
      <c r="CNF8" s="12"/>
      <c r="CNG8" s="12"/>
      <c r="CNH8" s="12"/>
      <c r="CNI8" s="12"/>
      <c r="CNJ8" s="12"/>
      <c r="CNK8" s="12"/>
      <c r="CNL8" s="12"/>
      <c r="CNM8" s="12"/>
      <c r="CNN8" s="12"/>
      <c r="CNO8" s="12"/>
      <c r="CNP8" s="12"/>
      <c r="CNQ8" s="12"/>
      <c r="CNR8" s="12"/>
      <c r="CNS8" s="12"/>
      <c r="CNT8" s="12"/>
      <c r="CNU8" s="12"/>
      <c r="CNV8" s="12"/>
      <c r="CNW8" s="12"/>
      <c r="CNX8" s="12"/>
      <c r="CNY8" s="12"/>
      <c r="CNZ8" s="12"/>
      <c r="COA8" s="12"/>
      <c r="COB8" s="12"/>
      <c r="COC8" s="12"/>
      <c r="COD8" s="12"/>
      <c r="COE8" s="12"/>
      <c r="COF8" s="12"/>
      <c r="COG8" s="12"/>
      <c r="COH8" s="12"/>
      <c r="COI8" s="12"/>
      <c r="COJ8" s="12"/>
      <c r="COK8" s="12"/>
      <c r="COL8" s="12"/>
      <c r="COM8" s="12"/>
      <c r="CON8" s="12"/>
      <c r="COO8" s="12"/>
      <c r="COP8" s="12"/>
      <c r="COQ8" s="12"/>
      <c r="COR8" s="12"/>
      <c r="COS8" s="12"/>
      <c r="COT8" s="12"/>
      <c r="COU8" s="12"/>
      <c r="COV8" s="12"/>
      <c r="COW8" s="12"/>
      <c r="COX8" s="12"/>
      <c r="COY8" s="12"/>
      <c r="COZ8" s="12"/>
      <c r="CPA8" s="12"/>
      <c r="CPB8" s="12"/>
      <c r="CPC8" s="12"/>
      <c r="CPD8" s="12"/>
      <c r="CPE8" s="12"/>
      <c r="CPF8" s="12"/>
      <c r="CPG8" s="12"/>
      <c r="CPH8" s="12"/>
      <c r="CPI8" s="12"/>
      <c r="CPJ8" s="12"/>
      <c r="CPK8" s="12"/>
      <c r="CPL8" s="12"/>
      <c r="CPM8" s="12"/>
      <c r="CPN8" s="12"/>
      <c r="CPO8" s="12"/>
      <c r="CPP8" s="12"/>
      <c r="CPQ8" s="12"/>
      <c r="CPR8" s="12"/>
      <c r="CPS8" s="12"/>
      <c r="CPT8" s="12"/>
      <c r="CPU8" s="12"/>
      <c r="CPV8" s="12"/>
      <c r="CPW8" s="12"/>
      <c r="CPX8" s="12"/>
      <c r="CPY8" s="12"/>
      <c r="CPZ8" s="12"/>
      <c r="CQA8" s="12"/>
      <c r="CQB8" s="12"/>
      <c r="CQC8" s="12"/>
      <c r="CQD8" s="12"/>
      <c r="CQE8" s="12"/>
      <c r="CQF8" s="12"/>
      <c r="CQG8" s="12"/>
      <c r="CQH8" s="12"/>
      <c r="CQI8" s="12"/>
      <c r="CQJ8" s="12"/>
      <c r="CQK8" s="12"/>
      <c r="CQL8" s="12"/>
      <c r="CQM8" s="12"/>
      <c r="CQN8" s="12"/>
      <c r="CQO8" s="12"/>
      <c r="CQP8" s="12"/>
      <c r="CQQ8" s="12"/>
      <c r="CQR8" s="12"/>
      <c r="CQS8" s="12"/>
      <c r="CQT8" s="12"/>
      <c r="CQU8" s="12"/>
      <c r="CQV8" s="12"/>
      <c r="CQW8" s="12"/>
      <c r="CQX8" s="12"/>
      <c r="CQY8" s="12"/>
      <c r="CQZ8" s="12"/>
      <c r="CRA8" s="12"/>
      <c r="CRB8" s="12"/>
      <c r="CRC8" s="12"/>
      <c r="CRD8" s="12"/>
      <c r="CRE8" s="12"/>
      <c r="CRF8" s="12"/>
      <c r="CRG8" s="12"/>
      <c r="CRH8" s="12"/>
      <c r="CRI8" s="12"/>
      <c r="CRJ8" s="12"/>
      <c r="CRK8" s="12"/>
      <c r="CRL8" s="12"/>
      <c r="CRM8" s="12"/>
      <c r="CRN8" s="12"/>
      <c r="CRO8" s="12"/>
      <c r="CRP8" s="12"/>
      <c r="CRQ8" s="12"/>
      <c r="CRR8" s="12"/>
      <c r="CRS8" s="12"/>
      <c r="CRT8" s="12"/>
      <c r="CRU8" s="12"/>
      <c r="CRV8" s="12"/>
      <c r="CRW8" s="12"/>
      <c r="CRX8" s="12"/>
      <c r="CRY8" s="12"/>
      <c r="CRZ8" s="12"/>
      <c r="CSA8" s="12"/>
      <c r="CSB8" s="12"/>
      <c r="CSC8" s="12"/>
      <c r="CSD8" s="12"/>
      <c r="CSE8" s="12"/>
      <c r="CSF8" s="12"/>
      <c r="CSG8" s="12"/>
      <c r="CSH8" s="12"/>
      <c r="CSI8" s="12"/>
      <c r="CSJ8" s="12"/>
      <c r="CSK8" s="12"/>
      <c r="CSL8" s="12"/>
      <c r="CSM8" s="12"/>
      <c r="CSN8" s="12"/>
      <c r="CSO8" s="12"/>
      <c r="CSP8" s="12"/>
      <c r="CSQ8" s="12"/>
      <c r="CSR8" s="12"/>
      <c r="CSS8" s="12"/>
      <c r="CST8" s="12"/>
      <c r="CSU8" s="12"/>
      <c r="CSV8" s="12"/>
      <c r="CSW8" s="12"/>
      <c r="CSX8" s="12"/>
      <c r="CSY8" s="12"/>
      <c r="CSZ8" s="12"/>
      <c r="CTA8" s="12"/>
      <c r="CTB8" s="12"/>
      <c r="CTC8" s="12"/>
      <c r="CTD8" s="12"/>
      <c r="CTE8" s="12"/>
      <c r="CTF8" s="12"/>
      <c r="CTG8" s="12"/>
      <c r="CTH8" s="12"/>
      <c r="CTI8" s="12"/>
      <c r="CTJ8" s="12"/>
      <c r="CTK8" s="12"/>
      <c r="CTL8" s="12"/>
      <c r="CTM8" s="12"/>
      <c r="CTN8" s="12"/>
      <c r="CTO8" s="12"/>
      <c r="CTP8" s="12"/>
      <c r="CTQ8" s="12"/>
      <c r="CTR8" s="12"/>
      <c r="CTS8" s="12"/>
      <c r="CTT8" s="12"/>
      <c r="CTU8" s="12"/>
      <c r="CTV8" s="12"/>
      <c r="CTW8" s="12"/>
      <c r="CTX8" s="12"/>
      <c r="CTY8" s="12"/>
      <c r="CTZ8" s="12"/>
      <c r="CUA8" s="12"/>
      <c r="CUB8" s="12"/>
      <c r="CUC8" s="12"/>
      <c r="CUD8" s="12"/>
      <c r="CUE8" s="12"/>
      <c r="CUF8" s="12"/>
      <c r="CUG8" s="12"/>
      <c r="CUH8" s="12"/>
      <c r="CUI8" s="12"/>
      <c r="CUJ8" s="12"/>
      <c r="CUK8" s="12"/>
      <c r="CUL8" s="12"/>
      <c r="CUM8" s="12"/>
      <c r="CUN8" s="12"/>
      <c r="CUO8" s="12"/>
      <c r="CUP8" s="12"/>
      <c r="CUQ8" s="12"/>
      <c r="CUR8" s="12"/>
      <c r="CUS8" s="12"/>
      <c r="CUT8" s="12"/>
      <c r="CUU8" s="12"/>
      <c r="CUV8" s="12"/>
      <c r="CUW8" s="12"/>
      <c r="CUX8" s="12"/>
      <c r="CUY8" s="12"/>
      <c r="CUZ8" s="12"/>
      <c r="CVA8" s="12"/>
      <c r="CVB8" s="12"/>
      <c r="CVC8" s="12"/>
      <c r="CVD8" s="12"/>
      <c r="CVE8" s="12"/>
      <c r="CVF8" s="12"/>
      <c r="CVG8" s="12"/>
      <c r="CVH8" s="12"/>
      <c r="CVI8" s="12"/>
      <c r="CVJ8" s="12"/>
      <c r="CVK8" s="12"/>
      <c r="CVL8" s="12"/>
      <c r="CVM8" s="12"/>
      <c r="CVN8" s="12"/>
      <c r="CVO8" s="12"/>
      <c r="CVP8" s="12"/>
      <c r="CVQ8" s="12"/>
      <c r="CVR8" s="12"/>
      <c r="CVS8" s="12"/>
      <c r="CVT8" s="12"/>
      <c r="CVU8" s="12"/>
      <c r="CVV8" s="12"/>
      <c r="CVW8" s="12"/>
      <c r="CVX8" s="12"/>
      <c r="CVY8" s="12"/>
      <c r="CVZ8" s="12"/>
      <c r="CWA8" s="12"/>
      <c r="CWB8" s="12"/>
      <c r="CWC8" s="12"/>
      <c r="CWD8" s="12"/>
      <c r="CWE8" s="12"/>
      <c r="CWF8" s="12"/>
      <c r="CWG8" s="12"/>
      <c r="CWH8" s="12"/>
      <c r="CWI8" s="12"/>
      <c r="CWJ8" s="12"/>
      <c r="CWK8" s="12"/>
      <c r="CWL8" s="12"/>
      <c r="CWM8" s="12"/>
      <c r="CWN8" s="12"/>
      <c r="CWO8" s="12"/>
      <c r="CWP8" s="12"/>
      <c r="CWQ8" s="12"/>
      <c r="CWR8" s="12"/>
      <c r="CWS8" s="12"/>
      <c r="CWT8" s="12"/>
      <c r="CWU8" s="12"/>
      <c r="CWV8" s="12"/>
      <c r="CWW8" s="12"/>
      <c r="CWX8" s="12"/>
      <c r="CWY8" s="12"/>
      <c r="CWZ8" s="12"/>
      <c r="CXA8" s="12"/>
      <c r="CXB8" s="12"/>
      <c r="CXC8" s="12"/>
      <c r="CXD8" s="12"/>
      <c r="CXE8" s="12"/>
      <c r="CXF8" s="12"/>
      <c r="CXG8" s="12"/>
      <c r="CXH8" s="12"/>
      <c r="CXI8" s="12"/>
      <c r="CXJ8" s="12"/>
      <c r="CXK8" s="12"/>
      <c r="CXL8" s="12"/>
      <c r="CXM8" s="12"/>
      <c r="CXN8" s="12"/>
      <c r="CXO8" s="12"/>
      <c r="CXP8" s="12"/>
      <c r="CXQ8" s="12"/>
      <c r="CXR8" s="12"/>
      <c r="CXS8" s="12"/>
      <c r="CXT8" s="12"/>
      <c r="CXU8" s="12"/>
      <c r="CXV8" s="12"/>
      <c r="CXW8" s="12"/>
      <c r="CXX8" s="12"/>
      <c r="CXY8" s="12"/>
      <c r="CXZ8" s="12"/>
      <c r="CYA8" s="12"/>
      <c r="CYB8" s="12"/>
      <c r="CYC8" s="12"/>
      <c r="CYD8" s="12"/>
      <c r="CYE8" s="12"/>
      <c r="CYF8" s="12"/>
      <c r="CYG8" s="12"/>
      <c r="CYH8" s="12"/>
      <c r="CYI8" s="12"/>
      <c r="CYJ8" s="12"/>
      <c r="CYK8" s="12"/>
      <c r="CYL8" s="12"/>
      <c r="CYM8" s="12"/>
      <c r="CYN8" s="12"/>
      <c r="CYO8" s="12"/>
      <c r="CYP8" s="12"/>
      <c r="CYQ8" s="12"/>
      <c r="CYR8" s="12"/>
      <c r="CYS8" s="12"/>
      <c r="CYT8" s="12"/>
      <c r="CYU8" s="12"/>
      <c r="CYV8" s="12"/>
      <c r="CYW8" s="12"/>
      <c r="CYX8" s="12"/>
      <c r="CYY8" s="12"/>
      <c r="CYZ8" s="12"/>
      <c r="CZA8" s="12"/>
      <c r="CZB8" s="12"/>
      <c r="CZC8" s="12"/>
      <c r="CZD8" s="12"/>
      <c r="CZE8" s="12"/>
      <c r="CZF8" s="12"/>
      <c r="CZG8" s="12"/>
      <c r="CZH8" s="12"/>
      <c r="CZI8" s="12"/>
      <c r="CZJ8" s="12"/>
      <c r="CZK8" s="12"/>
      <c r="CZL8" s="12"/>
      <c r="CZM8" s="12"/>
      <c r="CZN8" s="12"/>
      <c r="CZO8" s="12"/>
      <c r="CZP8" s="12"/>
      <c r="CZQ8" s="12"/>
      <c r="CZR8" s="12"/>
      <c r="CZS8" s="12"/>
      <c r="CZT8" s="12"/>
      <c r="CZU8" s="12"/>
      <c r="CZV8" s="12"/>
      <c r="CZW8" s="12"/>
      <c r="CZX8" s="12"/>
      <c r="CZY8" s="12"/>
      <c r="CZZ8" s="12"/>
      <c r="DAA8" s="12"/>
      <c r="DAB8" s="12"/>
      <c r="DAC8" s="12"/>
      <c r="DAD8" s="12"/>
      <c r="DAE8" s="12"/>
      <c r="DAF8" s="12"/>
      <c r="DAG8" s="12"/>
      <c r="DAH8" s="12"/>
      <c r="DAI8" s="12"/>
      <c r="DAJ8" s="12"/>
      <c r="DAK8" s="12"/>
      <c r="DAL8" s="12"/>
      <c r="DAM8" s="12"/>
      <c r="DAN8" s="12"/>
      <c r="DAO8" s="12"/>
      <c r="DAP8" s="12"/>
      <c r="DAQ8" s="12"/>
      <c r="DAR8" s="12"/>
      <c r="DAS8" s="12"/>
      <c r="DAT8" s="12"/>
      <c r="DAU8" s="12"/>
      <c r="DAV8" s="12"/>
      <c r="DAW8" s="12"/>
      <c r="DAX8" s="12"/>
      <c r="DAY8" s="12"/>
      <c r="DAZ8" s="12"/>
      <c r="DBA8" s="12"/>
      <c r="DBB8" s="12"/>
      <c r="DBC8" s="12"/>
      <c r="DBD8" s="12"/>
      <c r="DBE8" s="12"/>
      <c r="DBF8" s="12"/>
      <c r="DBG8" s="12"/>
      <c r="DBH8" s="12"/>
      <c r="DBI8" s="12"/>
      <c r="DBJ8" s="12"/>
      <c r="DBK8" s="12"/>
      <c r="DBL8" s="12"/>
      <c r="DBM8" s="12"/>
      <c r="DBN8" s="12"/>
      <c r="DBO8" s="12"/>
      <c r="DBP8" s="12"/>
      <c r="DBQ8" s="12"/>
      <c r="DBR8" s="12"/>
      <c r="DBS8" s="12"/>
      <c r="DBT8" s="12"/>
      <c r="DBU8" s="12"/>
      <c r="DBV8" s="12"/>
      <c r="DBW8" s="12"/>
      <c r="DBX8" s="12"/>
      <c r="DBY8" s="12"/>
      <c r="DBZ8" s="12"/>
      <c r="DCA8" s="12"/>
      <c r="DCB8" s="12"/>
      <c r="DCC8" s="12"/>
      <c r="DCD8" s="12"/>
      <c r="DCE8" s="12"/>
      <c r="DCF8" s="12"/>
      <c r="DCG8" s="12"/>
      <c r="DCH8" s="12"/>
      <c r="DCI8" s="12"/>
      <c r="DCJ8" s="12"/>
      <c r="DCK8" s="12"/>
      <c r="DCL8" s="12"/>
      <c r="DCM8" s="12"/>
      <c r="DCN8" s="12"/>
      <c r="DCO8" s="12"/>
      <c r="DCP8" s="12"/>
      <c r="DCQ8" s="12"/>
      <c r="DCR8" s="12"/>
      <c r="DCS8" s="12"/>
      <c r="DCT8" s="12"/>
      <c r="DCU8" s="12"/>
      <c r="DCV8" s="12"/>
      <c r="DCW8" s="12"/>
      <c r="DCX8" s="12"/>
      <c r="DCY8" s="12"/>
      <c r="DCZ8" s="12"/>
      <c r="DDA8" s="12"/>
      <c r="DDB8" s="12"/>
      <c r="DDC8" s="12"/>
      <c r="DDD8" s="12"/>
      <c r="DDE8" s="12"/>
      <c r="DDF8" s="12"/>
      <c r="DDG8" s="12"/>
      <c r="DDH8" s="12"/>
      <c r="DDI8" s="12"/>
      <c r="DDJ8" s="12"/>
      <c r="DDK8" s="12"/>
      <c r="DDL8" s="12"/>
      <c r="DDM8" s="12"/>
      <c r="DDN8" s="12"/>
      <c r="DDO8" s="12"/>
      <c r="DDP8" s="12"/>
      <c r="DDQ8" s="12"/>
      <c r="DDR8" s="12"/>
      <c r="DDS8" s="12"/>
      <c r="DDT8" s="12"/>
      <c r="DDU8" s="12"/>
      <c r="DDV8" s="12"/>
      <c r="DDW8" s="12"/>
      <c r="DDX8" s="12"/>
      <c r="DDY8" s="12"/>
      <c r="DDZ8" s="12"/>
      <c r="DEA8" s="12"/>
      <c r="DEB8" s="12"/>
      <c r="DEC8" s="12"/>
      <c r="DED8" s="12"/>
      <c r="DEE8" s="12"/>
      <c r="DEF8" s="12"/>
      <c r="DEG8" s="12"/>
      <c r="DEH8" s="12"/>
      <c r="DEI8" s="12"/>
      <c r="DEJ8" s="12"/>
      <c r="DEK8" s="12"/>
      <c r="DEL8" s="12"/>
      <c r="DEM8" s="12"/>
      <c r="DEN8" s="12"/>
      <c r="DEO8" s="12"/>
      <c r="DEP8" s="12"/>
      <c r="DEQ8" s="12"/>
      <c r="DER8" s="12"/>
      <c r="DES8" s="12"/>
      <c r="DET8" s="12"/>
      <c r="DEU8" s="12"/>
      <c r="DEV8" s="12"/>
      <c r="DEW8" s="12"/>
      <c r="DEX8" s="12"/>
      <c r="DEY8" s="12"/>
      <c r="DEZ8" s="12"/>
      <c r="DFA8" s="12"/>
      <c r="DFB8" s="12"/>
      <c r="DFC8" s="12"/>
      <c r="DFD8" s="12"/>
      <c r="DFE8" s="12"/>
      <c r="DFF8" s="12"/>
      <c r="DFG8" s="12"/>
      <c r="DFH8" s="12"/>
      <c r="DFI8" s="12"/>
      <c r="DFJ8" s="12"/>
      <c r="DFK8" s="12"/>
      <c r="DFL8" s="12"/>
      <c r="DFM8" s="12"/>
      <c r="DFN8" s="12"/>
      <c r="DFO8" s="12"/>
      <c r="DFP8" s="12"/>
      <c r="DFQ8" s="12"/>
      <c r="DFR8" s="12"/>
      <c r="DFS8" s="12"/>
      <c r="DFT8" s="12"/>
      <c r="DFU8" s="12"/>
      <c r="DFV8" s="12"/>
      <c r="DFW8" s="12"/>
      <c r="DFX8" s="12"/>
      <c r="DFY8" s="12"/>
      <c r="DFZ8" s="12"/>
      <c r="DGA8" s="12"/>
      <c r="DGB8" s="12"/>
      <c r="DGC8" s="12"/>
      <c r="DGD8" s="12"/>
      <c r="DGE8" s="12"/>
      <c r="DGF8" s="12"/>
      <c r="DGG8" s="12"/>
      <c r="DGH8" s="12"/>
      <c r="DGI8" s="12"/>
      <c r="DGJ8" s="12"/>
      <c r="DGK8" s="12"/>
      <c r="DGL8" s="12"/>
      <c r="DGM8" s="12"/>
      <c r="DGN8" s="12"/>
      <c r="DGO8" s="12"/>
      <c r="DGP8" s="12"/>
      <c r="DGQ8" s="12"/>
      <c r="DGR8" s="12"/>
      <c r="DGS8" s="12"/>
      <c r="DGT8" s="12"/>
      <c r="DGU8" s="12"/>
      <c r="DGV8" s="12"/>
      <c r="DGW8" s="12"/>
      <c r="DGX8" s="12"/>
      <c r="DGY8" s="12"/>
      <c r="DGZ8" s="12"/>
      <c r="DHA8" s="12"/>
      <c r="DHB8" s="12"/>
      <c r="DHC8" s="12"/>
      <c r="DHD8" s="12"/>
      <c r="DHE8" s="12"/>
      <c r="DHF8" s="12"/>
      <c r="DHG8" s="12"/>
      <c r="DHH8" s="12"/>
      <c r="DHI8" s="12"/>
      <c r="DHJ8" s="12"/>
      <c r="DHK8" s="12"/>
      <c r="DHL8" s="12"/>
      <c r="DHM8" s="12"/>
      <c r="DHN8" s="12"/>
      <c r="DHO8" s="12"/>
      <c r="DHP8" s="12"/>
      <c r="DHQ8" s="12"/>
      <c r="DHR8" s="12"/>
      <c r="DHS8" s="12"/>
      <c r="DHT8" s="12"/>
      <c r="DHU8" s="12"/>
      <c r="DHV8" s="12"/>
      <c r="DHW8" s="12"/>
      <c r="DHX8" s="12"/>
      <c r="DHY8" s="12"/>
      <c r="DHZ8" s="12"/>
      <c r="DIA8" s="12"/>
      <c r="DIB8" s="12"/>
      <c r="DIC8" s="12"/>
      <c r="DID8" s="12"/>
      <c r="DIE8" s="12"/>
      <c r="DIF8" s="12"/>
      <c r="DIG8" s="12"/>
      <c r="DIH8" s="12"/>
      <c r="DII8" s="12"/>
      <c r="DIJ8" s="12"/>
      <c r="DIK8" s="12"/>
      <c r="DIL8" s="12"/>
      <c r="DIM8" s="12"/>
      <c r="DIN8" s="12"/>
      <c r="DIO8" s="12"/>
      <c r="DIP8" s="12"/>
      <c r="DIQ8" s="12"/>
      <c r="DIR8" s="12"/>
      <c r="DIS8" s="12"/>
      <c r="DIT8" s="12"/>
      <c r="DIU8" s="12"/>
      <c r="DIV8" s="12"/>
      <c r="DIW8" s="12"/>
      <c r="DIX8" s="12"/>
      <c r="DIY8" s="12"/>
      <c r="DIZ8" s="12"/>
      <c r="DJA8" s="12"/>
      <c r="DJB8" s="12"/>
      <c r="DJC8" s="12"/>
      <c r="DJD8" s="12"/>
      <c r="DJE8" s="12"/>
      <c r="DJF8" s="12"/>
      <c r="DJG8" s="12"/>
      <c r="DJH8" s="12"/>
      <c r="DJI8" s="12"/>
      <c r="DJJ8" s="12"/>
      <c r="DJK8" s="12"/>
      <c r="DJL8" s="12"/>
      <c r="DJM8" s="12"/>
      <c r="DJN8" s="12"/>
      <c r="DJO8" s="12"/>
      <c r="DJP8" s="12"/>
      <c r="DJQ8" s="12"/>
      <c r="DJR8" s="12"/>
      <c r="DJS8" s="12"/>
      <c r="DJT8" s="12"/>
      <c r="DJU8" s="12"/>
      <c r="DJV8" s="12"/>
      <c r="DJW8" s="12"/>
      <c r="DJX8" s="12"/>
      <c r="DJY8" s="12"/>
      <c r="DJZ8" s="12"/>
      <c r="DKA8" s="12"/>
      <c r="DKB8" s="12"/>
      <c r="DKC8" s="12"/>
      <c r="DKD8" s="12"/>
      <c r="DKE8" s="12"/>
      <c r="DKF8" s="12"/>
      <c r="DKG8" s="12"/>
      <c r="DKH8" s="12"/>
      <c r="DKI8" s="12"/>
      <c r="DKJ8" s="12"/>
      <c r="DKK8" s="12"/>
      <c r="DKL8" s="12"/>
      <c r="DKM8" s="12"/>
      <c r="DKN8" s="12"/>
      <c r="DKO8" s="12"/>
      <c r="DKP8" s="12"/>
      <c r="DKQ8" s="12"/>
      <c r="DKR8" s="12"/>
      <c r="DKS8" s="12"/>
      <c r="DKT8" s="12"/>
      <c r="DKU8" s="12"/>
      <c r="DKV8" s="12"/>
      <c r="DKW8" s="12"/>
      <c r="DKX8" s="12"/>
      <c r="DKY8" s="12"/>
      <c r="DKZ8" s="12"/>
      <c r="DLA8" s="12"/>
      <c r="DLB8" s="12"/>
      <c r="DLC8" s="12"/>
      <c r="DLD8" s="12"/>
      <c r="DLE8" s="12"/>
      <c r="DLF8" s="12"/>
      <c r="DLG8" s="12"/>
      <c r="DLH8" s="12"/>
      <c r="DLI8" s="12"/>
      <c r="DLJ8" s="12"/>
      <c r="DLK8" s="12"/>
      <c r="DLL8" s="12"/>
      <c r="DLM8" s="12"/>
      <c r="DLN8" s="12"/>
      <c r="DLO8" s="12"/>
      <c r="DLP8" s="12"/>
      <c r="DLQ8" s="12"/>
      <c r="DLR8" s="12"/>
      <c r="DLS8" s="12"/>
      <c r="DLT8" s="12"/>
      <c r="DLU8" s="12"/>
      <c r="DLV8" s="12"/>
      <c r="DLW8" s="12"/>
      <c r="DLX8" s="12"/>
      <c r="DLY8" s="12"/>
      <c r="DLZ8" s="12"/>
      <c r="DMA8" s="12"/>
      <c r="DMB8" s="12"/>
      <c r="DMC8" s="12"/>
      <c r="DMD8" s="12"/>
      <c r="DME8" s="12"/>
      <c r="DMF8" s="12"/>
      <c r="DMG8" s="12"/>
      <c r="DMH8" s="12"/>
      <c r="DMI8" s="12"/>
      <c r="DMJ8" s="12"/>
      <c r="DMK8" s="12"/>
      <c r="DML8" s="12"/>
      <c r="DMM8" s="12"/>
      <c r="DMN8" s="12"/>
      <c r="DMO8" s="12"/>
      <c r="DMP8" s="12"/>
      <c r="DMQ8" s="12"/>
      <c r="DMR8" s="12"/>
      <c r="DMS8" s="12"/>
      <c r="DMT8" s="12"/>
      <c r="DMU8" s="12"/>
      <c r="DMV8" s="12"/>
      <c r="DMW8" s="12"/>
      <c r="DMX8" s="12"/>
      <c r="DMY8" s="12"/>
      <c r="DMZ8" s="12"/>
      <c r="DNA8" s="12"/>
      <c r="DNB8" s="12"/>
      <c r="DNC8" s="12"/>
      <c r="DND8" s="12"/>
      <c r="DNE8" s="12"/>
      <c r="DNF8" s="12"/>
      <c r="DNG8" s="12"/>
      <c r="DNH8" s="12"/>
      <c r="DNI8" s="12"/>
      <c r="DNJ8" s="12"/>
      <c r="DNK8" s="12"/>
      <c r="DNL8" s="12"/>
      <c r="DNM8" s="12"/>
      <c r="DNN8" s="12"/>
      <c r="DNO8" s="12"/>
      <c r="DNP8" s="12"/>
      <c r="DNQ8" s="12"/>
      <c r="DNR8" s="12"/>
      <c r="DNS8" s="12"/>
      <c r="DNT8" s="12"/>
      <c r="DNU8" s="12"/>
      <c r="DNV8" s="12"/>
      <c r="DNW8" s="12"/>
      <c r="DNX8" s="12"/>
      <c r="DNY8" s="12"/>
      <c r="DNZ8" s="12"/>
      <c r="DOA8" s="12"/>
      <c r="DOB8" s="12"/>
      <c r="DOC8" s="12"/>
      <c r="DOD8" s="12"/>
      <c r="DOE8" s="12"/>
      <c r="DOF8" s="12"/>
      <c r="DOG8" s="12"/>
      <c r="DOH8" s="12"/>
      <c r="DOI8" s="12"/>
      <c r="DOJ8" s="12"/>
      <c r="DOK8" s="12"/>
      <c r="DOL8" s="12"/>
      <c r="DOM8" s="12"/>
      <c r="DON8" s="12"/>
      <c r="DOO8" s="12"/>
      <c r="DOP8" s="12"/>
      <c r="DOQ8" s="12"/>
      <c r="DOR8" s="12"/>
      <c r="DOS8" s="12"/>
      <c r="DOT8" s="12"/>
      <c r="DOU8" s="12"/>
      <c r="DOV8" s="12"/>
      <c r="DOW8" s="12"/>
      <c r="DOX8" s="12"/>
      <c r="DOY8" s="12"/>
      <c r="DOZ8" s="12"/>
      <c r="DPA8" s="12"/>
      <c r="DPB8" s="12"/>
      <c r="DPC8" s="12"/>
      <c r="DPD8" s="12"/>
      <c r="DPE8" s="12"/>
      <c r="DPF8" s="12"/>
      <c r="DPG8" s="12"/>
      <c r="DPH8" s="12"/>
      <c r="DPI8" s="12"/>
      <c r="DPJ8" s="12"/>
      <c r="DPK8" s="12"/>
      <c r="DPL8" s="12"/>
      <c r="DPM8" s="12"/>
      <c r="DPN8" s="12"/>
      <c r="DPO8" s="12"/>
      <c r="DPP8" s="12"/>
      <c r="DPQ8" s="12"/>
      <c r="DPR8" s="12"/>
      <c r="DPS8" s="12"/>
      <c r="DPT8" s="12"/>
      <c r="DPU8" s="12"/>
      <c r="DPV8" s="12"/>
      <c r="DPW8" s="12"/>
      <c r="DPX8" s="12"/>
      <c r="DPY8" s="12"/>
      <c r="DPZ8" s="12"/>
      <c r="DQA8" s="12"/>
      <c r="DQB8" s="12"/>
      <c r="DQC8" s="12"/>
      <c r="DQD8" s="12"/>
      <c r="DQE8" s="12"/>
      <c r="DQF8" s="12"/>
      <c r="DQG8" s="12"/>
      <c r="DQH8" s="12"/>
      <c r="DQI8" s="12"/>
      <c r="DQJ8" s="12"/>
      <c r="DQK8" s="12"/>
      <c r="DQL8" s="12"/>
      <c r="DQM8" s="12"/>
      <c r="DQN8" s="12"/>
      <c r="DQO8" s="12"/>
      <c r="DQP8" s="12"/>
      <c r="DQQ8" s="12"/>
      <c r="DQR8" s="12"/>
      <c r="DQS8" s="12"/>
      <c r="DQT8" s="12"/>
      <c r="DQU8" s="12"/>
      <c r="DQV8" s="12"/>
      <c r="DQW8" s="12"/>
      <c r="DQX8" s="12"/>
      <c r="DQY8" s="12"/>
      <c r="DQZ8" s="12"/>
      <c r="DRA8" s="12"/>
      <c r="DRB8" s="12"/>
      <c r="DRC8" s="12"/>
      <c r="DRD8" s="12"/>
      <c r="DRE8" s="12"/>
      <c r="DRF8" s="12"/>
      <c r="DRG8" s="12"/>
      <c r="DRH8" s="12"/>
      <c r="DRI8" s="12"/>
      <c r="DRJ8" s="12"/>
      <c r="DRK8" s="12"/>
      <c r="DRL8" s="12"/>
      <c r="DRM8" s="12"/>
      <c r="DRN8" s="12"/>
      <c r="DRO8" s="12"/>
      <c r="DRP8" s="12"/>
      <c r="DRQ8" s="12"/>
      <c r="DRR8" s="12"/>
      <c r="DRS8" s="12"/>
      <c r="DRT8" s="12"/>
      <c r="DRU8" s="12"/>
      <c r="DRV8" s="12"/>
      <c r="DRW8" s="12"/>
      <c r="DRX8" s="12"/>
      <c r="DRY8" s="12"/>
      <c r="DRZ8" s="12"/>
      <c r="DSA8" s="12"/>
      <c r="DSB8" s="12"/>
      <c r="DSC8" s="12"/>
      <c r="DSD8" s="12"/>
      <c r="DSE8" s="12"/>
      <c r="DSF8" s="12"/>
      <c r="DSG8" s="12"/>
      <c r="DSH8" s="12"/>
      <c r="DSI8" s="12"/>
      <c r="DSJ8" s="12"/>
      <c r="DSK8" s="12"/>
      <c r="DSL8" s="12"/>
      <c r="DSM8" s="12"/>
      <c r="DSN8" s="12"/>
      <c r="DSO8" s="12"/>
      <c r="DSP8" s="12"/>
      <c r="DSQ8" s="12"/>
      <c r="DSR8" s="12"/>
      <c r="DSS8" s="12"/>
      <c r="DST8" s="12"/>
      <c r="DSU8" s="12"/>
      <c r="DSV8" s="12"/>
      <c r="DSW8" s="12"/>
      <c r="DSX8" s="12"/>
      <c r="DSY8" s="12"/>
      <c r="DSZ8" s="12"/>
      <c r="DTA8" s="12"/>
      <c r="DTB8" s="12"/>
      <c r="DTC8" s="12"/>
      <c r="DTD8" s="12"/>
      <c r="DTE8" s="12"/>
      <c r="DTF8" s="12"/>
      <c r="DTG8" s="12"/>
      <c r="DTH8" s="12"/>
      <c r="DTI8" s="12"/>
      <c r="DTJ8" s="12"/>
      <c r="DTK8" s="12"/>
      <c r="DTL8" s="12"/>
      <c r="DTM8" s="12"/>
      <c r="DTN8" s="12"/>
      <c r="DTO8" s="12"/>
      <c r="DTP8" s="12"/>
      <c r="DTQ8" s="12"/>
      <c r="DTR8" s="12"/>
      <c r="DTS8" s="12"/>
      <c r="DTT8" s="12"/>
      <c r="DTU8" s="12"/>
      <c r="DTV8" s="12"/>
      <c r="DTW8" s="12"/>
      <c r="DTX8" s="12"/>
      <c r="DTY8" s="12"/>
      <c r="DTZ8" s="12"/>
      <c r="DUA8" s="12"/>
      <c r="DUB8" s="12"/>
      <c r="DUC8" s="12"/>
      <c r="DUD8" s="12"/>
      <c r="DUE8" s="12"/>
      <c r="DUF8" s="12"/>
      <c r="DUG8" s="12"/>
      <c r="DUH8" s="12"/>
      <c r="DUI8" s="12"/>
      <c r="DUJ8" s="12"/>
      <c r="DUK8" s="12"/>
      <c r="DUL8" s="12"/>
      <c r="DUM8" s="12"/>
      <c r="DUN8" s="12"/>
      <c r="DUO8" s="12"/>
      <c r="DUP8" s="12"/>
      <c r="DUQ8" s="12"/>
      <c r="DUR8" s="12"/>
      <c r="DUS8" s="12"/>
      <c r="DUT8" s="12"/>
      <c r="DUU8" s="12"/>
      <c r="DUV8" s="12"/>
      <c r="DUW8" s="12"/>
      <c r="DUX8" s="12"/>
      <c r="DUY8" s="12"/>
      <c r="DUZ8" s="12"/>
      <c r="DVA8" s="12"/>
      <c r="DVB8" s="12"/>
      <c r="DVC8" s="12"/>
      <c r="DVD8" s="12"/>
      <c r="DVE8" s="12"/>
      <c r="DVF8" s="12"/>
      <c r="DVG8" s="12"/>
      <c r="DVH8" s="12"/>
      <c r="DVI8" s="12"/>
      <c r="DVJ8" s="12"/>
      <c r="DVK8" s="12"/>
      <c r="DVL8" s="12"/>
      <c r="DVM8" s="12"/>
      <c r="DVN8" s="12"/>
      <c r="DVO8" s="12"/>
      <c r="DVP8" s="12"/>
      <c r="DVQ8" s="12"/>
      <c r="DVR8" s="12"/>
      <c r="DVS8" s="12"/>
      <c r="DVT8" s="12"/>
      <c r="DVU8" s="12"/>
      <c r="DVV8" s="12"/>
      <c r="DVW8" s="12"/>
      <c r="DVX8" s="12"/>
      <c r="DVY8" s="12"/>
      <c r="DVZ8" s="12"/>
      <c r="DWA8" s="12"/>
      <c r="DWB8" s="12"/>
      <c r="DWC8" s="12"/>
      <c r="DWD8" s="12"/>
      <c r="DWE8" s="12"/>
      <c r="DWF8" s="12"/>
      <c r="DWG8" s="12"/>
      <c r="DWH8" s="12"/>
      <c r="DWI8" s="12"/>
      <c r="DWJ8" s="12"/>
      <c r="DWK8" s="12"/>
      <c r="DWL8" s="12"/>
      <c r="DWM8" s="12"/>
      <c r="DWN8" s="12"/>
      <c r="DWO8" s="12"/>
      <c r="DWP8" s="12"/>
      <c r="DWQ8" s="12"/>
      <c r="DWR8" s="12"/>
      <c r="DWS8" s="12"/>
      <c r="DWT8" s="12"/>
      <c r="DWU8" s="12"/>
      <c r="DWV8" s="12"/>
      <c r="DWW8" s="12"/>
      <c r="DWX8" s="12"/>
      <c r="DWY8" s="12"/>
      <c r="DWZ8" s="12"/>
      <c r="DXA8" s="12"/>
      <c r="DXB8" s="12"/>
      <c r="DXC8" s="12"/>
      <c r="DXD8" s="12"/>
      <c r="DXE8" s="12"/>
      <c r="DXF8" s="12"/>
      <c r="DXG8" s="12"/>
      <c r="DXH8" s="12"/>
      <c r="DXI8" s="12"/>
      <c r="DXJ8" s="12"/>
      <c r="DXK8" s="12"/>
      <c r="DXL8" s="12"/>
      <c r="DXM8" s="12"/>
      <c r="DXN8" s="12"/>
      <c r="DXO8" s="12"/>
      <c r="DXP8" s="12"/>
      <c r="DXQ8" s="12"/>
      <c r="DXR8" s="12"/>
      <c r="DXS8" s="12"/>
      <c r="DXT8" s="12"/>
      <c r="DXU8" s="12"/>
      <c r="DXV8" s="12"/>
      <c r="DXW8" s="12"/>
      <c r="DXX8" s="12"/>
      <c r="DXY8" s="12"/>
      <c r="DXZ8" s="12"/>
      <c r="DYA8" s="12"/>
      <c r="DYB8" s="12"/>
      <c r="DYC8" s="12"/>
      <c r="DYD8" s="12"/>
      <c r="DYE8" s="12"/>
      <c r="DYF8" s="12"/>
      <c r="DYG8" s="12"/>
      <c r="DYH8" s="12"/>
      <c r="DYI8" s="12"/>
      <c r="DYJ8" s="12"/>
      <c r="DYK8" s="12"/>
      <c r="DYL8" s="12"/>
      <c r="DYM8" s="12"/>
      <c r="DYN8" s="12"/>
      <c r="DYO8" s="12"/>
      <c r="DYP8" s="12"/>
      <c r="DYQ8" s="12"/>
      <c r="DYR8" s="12"/>
      <c r="DYS8" s="12"/>
      <c r="DYT8" s="12"/>
      <c r="DYU8" s="12"/>
      <c r="DYV8" s="12"/>
      <c r="DYW8" s="12"/>
      <c r="DYX8" s="12"/>
      <c r="DYY8" s="12"/>
      <c r="DYZ8" s="12"/>
      <c r="DZA8" s="12"/>
      <c r="DZB8" s="12"/>
      <c r="DZC8" s="12"/>
      <c r="DZD8" s="12"/>
      <c r="DZE8" s="12"/>
      <c r="DZF8" s="12"/>
      <c r="DZG8" s="12"/>
      <c r="DZH8" s="12"/>
      <c r="DZI8" s="12"/>
      <c r="DZJ8" s="12"/>
      <c r="DZK8" s="12"/>
      <c r="DZL8" s="12"/>
      <c r="DZM8" s="12"/>
      <c r="DZN8" s="12"/>
      <c r="DZO8" s="12"/>
      <c r="DZP8" s="12"/>
      <c r="DZQ8" s="12"/>
      <c r="DZR8" s="12"/>
      <c r="DZS8" s="12"/>
      <c r="DZT8" s="12"/>
      <c r="DZU8" s="12"/>
      <c r="DZV8" s="12"/>
      <c r="DZW8" s="12"/>
      <c r="DZX8" s="12"/>
      <c r="DZY8" s="12"/>
      <c r="DZZ8" s="12"/>
      <c r="EAA8" s="12"/>
      <c r="EAB8" s="12"/>
      <c r="EAC8" s="12"/>
      <c r="EAD8" s="12"/>
      <c r="EAE8" s="12"/>
      <c r="EAF8" s="12"/>
      <c r="EAG8" s="12"/>
      <c r="EAH8" s="12"/>
      <c r="EAI8" s="12"/>
      <c r="EAJ8" s="12"/>
      <c r="EAK8" s="12"/>
      <c r="EAL8" s="12"/>
      <c r="EAM8" s="12"/>
      <c r="EAN8" s="12"/>
      <c r="EAO8" s="12"/>
      <c r="EAP8" s="12"/>
      <c r="EAQ8" s="12"/>
      <c r="EAR8" s="12"/>
      <c r="EAS8" s="12"/>
      <c r="EAT8" s="12"/>
      <c r="EAU8" s="12"/>
      <c r="EAV8" s="12"/>
      <c r="EAW8" s="12"/>
      <c r="EAX8" s="12"/>
      <c r="EAY8" s="12"/>
      <c r="EAZ8" s="12"/>
      <c r="EBA8" s="12"/>
      <c r="EBB8" s="12"/>
      <c r="EBC8" s="12"/>
      <c r="EBD8" s="12"/>
      <c r="EBE8" s="12"/>
      <c r="EBF8" s="12"/>
      <c r="EBG8" s="12"/>
      <c r="EBH8" s="12"/>
      <c r="EBI8" s="12"/>
      <c r="EBJ8" s="12"/>
      <c r="EBK8" s="12"/>
      <c r="EBL8" s="12"/>
      <c r="EBM8" s="12"/>
      <c r="EBN8" s="12"/>
      <c r="EBO8" s="12"/>
      <c r="EBP8" s="12"/>
      <c r="EBQ8" s="12"/>
      <c r="EBR8" s="12"/>
      <c r="EBS8" s="12"/>
      <c r="EBT8" s="12"/>
      <c r="EBU8" s="12"/>
      <c r="EBV8" s="12"/>
      <c r="EBW8" s="12"/>
      <c r="EBX8" s="12"/>
      <c r="EBY8" s="12"/>
      <c r="EBZ8" s="12"/>
      <c r="ECA8" s="12"/>
      <c r="ECB8" s="12"/>
      <c r="ECC8" s="12"/>
      <c r="ECD8" s="12"/>
      <c r="ECE8" s="12"/>
      <c r="ECF8" s="12"/>
      <c r="ECG8" s="12"/>
      <c r="ECH8" s="12"/>
      <c r="ECI8" s="12"/>
      <c r="ECJ8" s="12"/>
      <c r="ECK8" s="12"/>
      <c r="ECL8" s="12"/>
      <c r="ECM8" s="12"/>
      <c r="ECN8" s="12"/>
      <c r="ECO8" s="12"/>
      <c r="ECP8" s="12"/>
      <c r="ECQ8" s="12"/>
      <c r="ECR8" s="12"/>
      <c r="ECS8" s="12"/>
      <c r="ECT8" s="12"/>
      <c r="ECU8" s="12"/>
      <c r="ECV8" s="12"/>
      <c r="ECW8" s="12"/>
      <c r="ECX8" s="12"/>
      <c r="ECY8" s="12"/>
      <c r="ECZ8" s="12"/>
      <c r="EDA8" s="12"/>
      <c r="EDB8" s="12"/>
      <c r="EDC8" s="12"/>
      <c r="EDD8" s="12"/>
      <c r="EDE8" s="12"/>
      <c r="EDF8" s="12"/>
      <c r="EDG8" s="12"/>
      <c r="EDH8" s="12"/>
      <c r="EDI8" s="12"/>
      <c r="EDJ8" s="12"/>
      <c r="EDK8" s="12"/>
      <c r="EDL8" s="12"/>
      <c r="EDM8" s="12"/>
      <c r="EDN8" s="12"/>
      <c r="EDO8" s="12"/>
      <c r="EDP8" s="12"/>
      <c r="EDQ8" s="12"/>
      <c r="EDR8" s="12"/>
      <c r="EDS8" s="12"/>
      <c r="EDT8" s="12"/>
      <c r="EDU8" s="12"/>
      <c r="EDV8" s="12"/>
      <c r="EDW8" s="12"/>
      <c r="EDX8" s="12"/>
      <c r="EDY8" s="12"/>
      <c r="EDZ8" s="12"/>
      <c r="EEA8" s="12"/>
      <c r="EEB8" s="12"/>
      <c r="EEC8" s="12"/>
      <c r="EED8" s="12"/>
      <c r="EEE8" s="12"/>
      <c r="EEF8" s="12"/>
      <c r="EEG8" s="12"/>
      <c r="EEH8" s="12"/>
      <c r="EEI8" s="12"/>
      <c r="EEJ8" s="12"/>
      <c r="EEK8" s="12"/>
      <c r="EEL8" s="12"/>
      <c r="EEM8" s="12"/>
      <c r="EEN8" s="12"/>
      <c r="EEO8" s="12"/>
      <c r="EEP8" s="12"/>
      <c r="EEQ8" s="12"/>
      <c r="EER8" s="12"/>
      <c r="EES8" s="12"/>
      <c r="EET8" s="12"/>
      <c r="EEU8" s="12"/>
      <c r="EEV8" s="12"/>
      <c r="EEW8" s="12"/>
      <c r="EEX8" s="12"/>
      <c r="EEY8" s="12"/>
      <c r="EEZ8" s="12"/>
      <c r="EFA8" s="12"/>
      <c r="EFB8" s="12"/>
      <c r="EFC8" s="12"/>
      <c r="EFD8" s="12"/>
      <c r="EFE8" s="12"/>
      <c r="EFF8" s="12"/>
      <c r="EFG8" s="12"/>
      <c r="EFH8" s="12"/>
      <c r="EFI8" s="12"/>
      <c r="EFJ8" s="12"/>
      <c r="EFK8" s="12"/>
      <c r="EFL8" s="12"/>
      <c r="EFM8" s="12"/>
      <c r="EFN8" s="12"/>
      <c r="EFO8" s="12"/>
      <c r="EFP8" s="12"/>
      <c r="EFQ8" s="12"/>
      <c r="EFR8" s="12"/>
      <c r="EFS8" s="12"/>
      <c r="EFT8" s="12"/>
      <c r="EFU8" s="12"/>
      <c r="EFV8" s="12"/>
      <c r="EFW8" s="12"/>
      <c r="EFX8" s="12"/>
      <c r="EFY8" s="12"/>
      <c r="EFZ8" s="12"/>
      <c r="EGA8" s="12"/>
      <c r="EGB8" s="12"/>
      <c r="EGC8" s="12"/>
      <c r="EGD8" s="12"/>
      <c r="EGE8" s="12"/>
      <c r="EGF8" s="12"/>
      <c r="EGG8" s="12"/>
      <c r="EGH8" s="12"/>
      <c r="EGI8" s="12"/>
      <c r="EGJ8" s="12"/>
      <c r="EGK8" s="12"/>
      <c r="EGL8" s="12"/>
      <c r="EGM8" s="12"/>
      <c r="EGN8" s="12"/>
      <c r="EGO8" s="12"/>
      <c r="EGP8" s="12"/>
      <c r="EGQ8" s="12"/>
      <c r="EGR8" s="12"/>
      <c r="EGS8" s="12"/>
      <c r="EGT8" s="12"/>
      <c r="EGU8" s="12"/>
      <c r="EGV8" s="12"/>
      <c r="EGW8" s="12"/>
      <c r="EGX8" s="12"/>
      <c r="EGY8" s="12"/>
      <c r="EGZ8" s="12"/>
      <c r="EHA8" s="12"/>
      <c r="EHB8" s="12"/>
      <c r="EHC8" s="12"/>
      <c r="EHD8" s="12"/>
      <c r="EHE8" s="12"/>
      <c r="EHF8" s="12"/>
      <c r="EHG8" s="12"/>
      <c r="EHH8" s="12"/>
      <c r="EHI8" s="12"/>
      <c r="EHJ8" s="12"/>
      <c r="EHK8" s="12"/>
      <c r="EHL8" s="12"/>
      <c r="EHM8" s="12"/>
      <c r="EHN8" s="12"/>
      <c r="EHO8" s="12"/>
      <c r="EHP8" s="12"/>
      <c r="EHQ8" s="12"/>
      <c r="EHR8" s="12"/>
      <c r="EHS8" s="12"/>
      <c r="EHT8" s="12"/>
      <c r="EHU8" s="12"/>
      <c r="EHV8" s="12"/>
      <c r="EHW8" s="12"/>
      <c r="EHX8" s="12"/>
      <c r="EHY8" s="12"/>
      <c r="EHZ8" s="12"/>
      <c r="EIA8" s="12"/>
      <c r="EIB8" s="12"/>
      <c r="EIC8" s="12"/>
      <c r="EID8" s="12"/>
      <c r="EIE8" s="12"/>
      <c r="EIF8" s="12"/>
      <c r="EIG8" s="12"/>
      <c r="EIH8" s="12"/>
      <c r="EII8" s="12"/>
      <c r="EIJ8" s="12"/>
      <c r="EIK8" s="12"/>
      <c r="EIL8" s="12"/>
      <c r="EIM8" s="12"/>
      <c r="EIN8" s="12"/>
      <c r="EIO8" s="12"/>
      <c r="EIP8" s="12"/>
      <c r="EIQ8" s="12"/>
      <c r="EIR8" s="12"/>
      <c r="EIS8" s="12"/>
      <c r="EIT8" s="12"/>
      <c r="EIU8" s="12"/>
      <c r="EIV8" s="12"/>
      <c r="EIW8" s="12"/>
      <c r="EIX8" s="12"/>
      <c r="EIY8" s="12"/>
      <c r="EIZ8" s="12"/>
      <c r="EJA8" s="12"/>
      <c r="EJB8" s="12"/>
      <c r="EJC8" s="12"/>
      <c r="EJD8" s="12"/>
      <c r="EJE8" s="12"/>
      <c r="EJF8" s="12"/>
      <c r="EJG8" s="12"/>
      <c r="EJH8" s="12"/>
      <c r="EJI8" s="12"/>
      <c r="EJJ8" s="12"/>
      <c r="EJK8" s="12"/>
      <c r="EJL8" s="12"/>
      <c r="EJM8" s="12"/>
      <c r="EJN8" s="12"/>
      <c r="EJO8" s="12"/>
      <c r="EJP8" s="12"/>
      <c r="EJQ8" s="12"/>
      <c r="EJR8" s="12"/>
      <c r="EJS8" s="12"/>
      <c r="EJT8" s="12"/>
      <c r="EJU8" s="12"/>
      <c r="EJV8" s="12"/>
      <c r="EJW8" s="12"/>
      <c r="EJX8" s="12"/>
      <c r="EJY8" s="12"/>
      <c r="EJZ8" s="12"/>
      <c r="EKA8" s="12"/>
      <c r="EKB8" s="12"/>
      <c r="EKC8" s="12"/>
      <c r="EKD8" s="12"/>
      <c r="EKE8" s="12"/>
      <c r="EKF8" s="12"/>
      <c r="EKG8" s="12"/>
      <c r="EKH8" s="12"/>
      <c r="EKI8" s="12"/>
      <c r="EKJ8" s="12"/>
      <c r="EKK8" s="12"/>
      <c r="EKL8" s="12"/>
      <c r="EKM8" s="12"/>
      <c r="EKN8" s="12"/>
      <c r="EKO8" s="12"/>
      <c r="EKP8" s="12"/>
      <c r="EKQ8" s="12"/>
      <c r="EKR8" s="12"/>
      <c r="EKS8" s="12"/>
      <c r="EKT8" s="12"/>
      <c r="EKU8" s="12"/>
      <c r="EKV8" s="12"/>
      <c r="EKW8" s="12"/>
      <c r="EKX8" s="12"/>
      <c r="EKY8" s="12"/>
      <c r="EKZ8" s="12"/>
      <c r="ELA8" s="12"/>
      <c r="ELB8" s="12"/>
      <c r="ELC8" s="12"/>
      <c r="ELD8" s="12"/>
      <c r="ELE8" s="12"/>
      <c r="ELF8" s="12"/>
      <c r="ELG8" s="12"/>
      <c r="ELH8" s="12"/>
      <c r="ELI8" s="12"/>
      <c r="ELJ8" s="12"/>
      <c r="ELK8" s="12"/>
      <c r="ELL8" s="12"/>
      <c r="ELM8" s="12"/>
      <c r="ELN8" s="12"/>
      <c r="ELO8" s="12"/>
      <c r="ELP8" s="12"/>
      <c r="ELQ8" s="12"/>
      <c r="ELR8" s="12"/>
      <c r="ELS8" s="12"/>
      <c r="ELT8" s="12"/>
      <c r="ELU8" s="12"/>
      <c r="ELV8" s="12"/>
      <c r="ELW8" s="12"/>
      <c r="ELX8" s="12"/>
      <c r="ELY8" s="12"/>
      <c r="ELZ8" s="12"/>
      <c r="EMA8" s="12"/>
      <c r="EMB8" s="12"/>
      <c r="EMC8" s="12"/>
      <c r="EMD8" s="12"/>
      <c r="EME8" s="12"/>
      <c r="EMF8" s="12"/>
      <c r="EMG8" s="12"/>
      <c r="EMH8" s="12"/>
      <c r="EMI8" s="12"/>
      <c r="EMJ8" s="12"/>
      <c r="EMK8" s="12"/>
      <c r="EML8" s="12"/>
      <c r="EMM8" s="12"/>
      <c r="EMN8" s="12"/>
      <c r="EMO8" s="12"/>
      <c r="EMP8" s="12"/>
      <c r="EMQ8" s="12"/>
      <c r="EMR8" s="12"/>
      <c r="EMS8" s="12"/>
      <c r="EMT8" s="12"/>
      <c r="EMU8" s="12"/>
      <c r="EMV8" s="12"/>
      <c r="EMW8" s="12"/>
      <c r="EMX8" s="12"/>
      <c r="EMY8" s="12"/>
      <c r="EMZ8" s="12"/>
      <c r="ENA8" s="12"/>
      <c r="ENB8" s="12"/>
      <c r="ENC8" s="12"/>
      <c r="END8" s="12"/>
      <c r="ENE8" s="12"/>
      <c r="ENF8" s="12"/>
      <c r="ENG8" s="12"/>
      <c r="ENH8" s="12"/>
      <c r="ENI8" s="12"/>
      <c r="ENJ8" s="12"/>
      <c r="ENK8" s="12"/>
      <c r="ENL8" s="12"/>
      <c r="ENM8" s="12"/>
      <c r="ENN8" s="12"/>
      <c r="ENO8" s="12"/>
      <c r="ENP8" s="12"/>
      <c r="ENQ8" s="12"/>
      <c r="ENR8" s="12"/>
      <c r="ENS8" s="12"/>
      <c r="ENT8" s="12"/>
      <c r="ENU8" s="12"/>
      <c r="ENV8" s="12"/>
      <c r="ENW8" s="12"/>
      <c r="ENX8" s="12"/>
      <c r="ENY8" s="12"/>
      <c r="ENZ8" s="12"/>
      <c r="EOA8" s="12"/>
      <c r="EOB8" s="12"/>
      <c r="EOC8" s="12"/>
      <c r="EOD8" s="12"/>
      <c r="EOE8" s="12"/>
      <c r="EOF8" s="12"/>
      <c r="EOG8" s="12"/>
      <c r="EOH8" s="12"/>
      <c r="EOI8" s="12"/>
      <c r="EOJ8" s="12"/>
      <c r="EOK8" s="12"/>
      <c r="EOL8" s="12"/>
      <c r="EOM8" s="12"/>
      <c r="EON8" s="12"/>
      <c r="EOO8" s="12"/>
      <c r="EOP8" s="12"/>
      <c r="EOQ8" s="12"/>
      <c r="EOR8" s="12"/>
      <c r="EOS8" s="12"/>
      <c r="EOT8" s="12"/>
      <c r="EOU8" s="12"/>
      <c r="EOV8" s="12"/>
      <c r="EOW8" s="12"/>
      <c r="EOX8" s="12"/>
      <c r="EOY8" s="12"/>
      <c r="EOZ8" s="12"/>
      <c r="EPA8" s="12"/>
      <c r="EPB8" s="12"/>
      <c r="EPC8" s="12"/>
      <c r="EPD8" s="12"/>
      <c r="EPE8" s="12"/>
      <c r="EPF8" s="12"/>
      <c r="EPG8" s="12"/>
      <c r="EPH8" s="12"/>
      <c r="EPI8" s="12"/>
      <c r="EPJ8" s="12"/>
      <c r="EPK8" s="12"/>
      <c r="EPL8" s="12"/>
      <c r="EPM8" s="12"/>
      <c r="EPN8" s="12"/>
      <c r="EPO8" s="12"/>
      <c r="EPP8" s="12"/>
      <c r="EPQ8" s="12"/>
      <c r="EPR8" s="12"/>
      <c r="EPS8" s="12"/>
      <c r="EPT8" s="12"/>
      <c r="EPU8" s="12"/>
      <c r="EPV8" s="12"/>
      <c r="EPW8" s="12"/>
      <c r="EPX8" s="12"/>
      <c r="EPY8" s="12"/>
      <c r="EPZ8" s="12"/>
      <c r="EQA8" s="12"/>
      <c r="EQB8" s="12"/>
      <c r="EQC8" s="12"/>
      <c r="EQD8" s="12"/>
      <c r="EQE8" s="12"/>
      <c r="EQF8" s="12"/>
      <c r="EQG8" s="12"/>
      <c r="EQH8" s="12"/>
      <c r="EQI8" s="12"/>
      <c r="EQJ8" s="12"/>
      <c r="EQK8" s="12"/>
      <c r="EQL8" s="12"/>
      <c r="EQM8" s="12"/>
      <c r="EQN8" s="12"/>
      <c r="EQO8" s="12"/>
      <c r="EQP8" s="12"/>
      <c r="EQQ8" s="12"/>
      <c r="EQR8" s="12"/>
      <c r="EQS8" s="12"/>
      <c r="EQT8" s="12"/>
      <c r="EQU8" s="12"/>
      <c r="EQV8" s="12"/>
      <c r="EQW8" s="12"/>
      <c r="EQX8" s="12"/>
      <c r="EQY8" s="12"/>
      <c r="EQZ8" s="12"/>
      <c r="ERA8" s="12"/>
      <c r="ERB8" s="12"/>
      <c r="ERC8" s="12"/>
      <c r="ERD8" s="12"/>
      <c r="ERE8" s="12"/>
      <c r="ERF8" s="12"/>
      <c r="ERG8" s="12"/>
      <c r="ERH8" s="12"/>
      <c r="ERI8" s="12"/>
      <c r="ERJ8" s="12"/>
      <c r="ERK8" s="12"/>
      <c r="ERL8" s="12"/>
      <c r="ERM8" s="12"/>
      <c r="ERN8" s="12"/>
      <c r="ERO8" s="12"/>
      <c r="ERP8" s="12"/>
      <c r="ERQ8" s="12"/>
      <c r="ERR8" s="12"/>
      <c r="ERS8" s="12"/>
      <c r="ERT8" s="12"/>
      <c r="ERU8" s="12"/>
      <c r="ERV8" s="12"/>
      <c r="ERW8" s="12"/>
      <c r="ERX8" s="12"/>
      <c r="ERY8" s="12"/>
      <c r="ERZ8" s="12"/>
      <c r="ESA8" s="12"/>
      <c r="ESB8" s="12"/>
      <c r="ESC8" s="12"/>
      <c r="ESD8" s="12"/>
      <c r="ESE8" s="12"/>
      <c r="ESF8" s="12"/>
      <c r="ESG8" s="12"/>
      <c r="ESH8" s="12"/>
      <c r="ESI8" s="12"/>
      <c r="ESJ8" s="12"/>
      <c r="ESK8" s="12"/>
      <c r="ESL8" s="12"/>
      <c r="ESM8" s="12"/>
      <c r="ESN8" s="12"/>
      <c r="ESO8" s="12"/>
      <c r="ESP8" s="12"/>
      <c r="ESQ8" s="12"/>
      <c r="ESR8" s="12"/>
      <c r="ESS8" s="12"/>
      <c r="EST8" s="12"/>
      <c r="ESU8" s="12"/>
      <c r="ESV8" s="12"/>
      <c r="ESW8" s="12"/>
      <c r="ESX8" s="12"/>
      <c r="ESY8" s="12"/>
      <c r="ESZ8" s="12"/>
      <c r="ETA8" s="12"/>
      <c r="ETB8" s="12"/>
      <c r="ETC8" s="12"/>
      <c r="ETD8" s="12"/>
      <c r="ETE8" s="12"/>
      <c r="ETF8" s="12"/>
      <c r="ETG8" s="12"/>
      <c r="ETH8" s="12"/>
      <c r="ETI8" s="12"/>
      <c r="ETJ8" s="12"/>
      <c r="ETK8" s="12"/>
      <c r="ETL8" s="12"/>
      <c r="ETM8" s="12"/>
      <c r="ETN8" s="12"/>
      <c r="ETO8" s="12"/>
      <c r="ETP8" s="12"/>
      <c r="ETQ8" s="12"/>
      <c r="ETR8" s="12"/>
      <c r="ETS8" s="12"/>
      <c r="ETT8" s="12"/>
      <c r="ETU8" s="12"/>
      <c r="ETV8" s="12"/>
      <c r="ETW8" s="12"/>
      <c r="ETX8" s="12"/>
      <c r="ETY8" s="12"/>
      <c r="ETZ8" s="12"/>
      <c r="EUA8" s="12"/>
      <c r="EUB8" s="12"/>
      <c r="EUC8" s="12"/>
      <c r="EUD8" s="12"/>
      <c r="EUE8" s="12"/>
      <c r="EUF8" s="12"/>
      <c r="EUG8" s="12"/>
      <c r="EUH8" s="12"/>
      <c r="EUI8" s="12"/>
      <c r="EUJ8" s="12"/>
      <c r="EUK8" s="12"/>
      <c r="EUL8" s="12"/>
      <c r="EUM8" s="12"/>
      <c r="EUN8" s="12"/>
      <c r="EUO8" s="12"/>
      <c r="EUP8" s="12"/>
      <c r="EUQ8" s="12"/>
      <c r="EUR8" s="12"/>
      <c r="EUS8" s="12"/>
      <c r="EUT8" s="12"/>
      <c r="EUU8" s="12"/>
      <c r="EUV8" s="12"/>
      <c r="EUW8" s="12"/>
      <c r="EUX8" s="12"/>
      <c r="EUY8" s="12"/>
      <c r="EUZ8" s="12"/>
      <c r="EVA8" s="12"/>
      <c r="EVB8" s="12"/>
      <c r="EVC8" s="12"/>
      <c r="EVD8" s="12"/>
      <c r="EVE8" s="12"/>
      <c r="EVF8" s="12"/>
      <c r="EVG8" s="12"/>
      <c r="EVH8" s="12"/>
      <c r="EVI8" s="12"/>
      <c r="EVJ8" s="12"/>
      <c r="EVK8" s="12"/>
      <c r="EVL8" s="12"/>
      <c r="EVM8" s="12"/>
      <c r="EVN8" s="12"/>
      <c r="EVO8" s="12"/>
      <c r="EVP8" s="12"/>
      <c r="EVQ8" s="12"/>
      <c r="EVR8" s="12"/>
      <c r="EVS8" s="12"/>
      <c r="EVT8" s="12"/>
      <c r="EVU8" s="12"/>
      <c r="EVV8" s="12"/>
      <c r="EVW8" s="12"/>
      <c r="EVX8" s="12"/>
      <c r="EVY8" s="12"/>
      <c r="EVZ8" s="12"/>
      <c r="EWA8" s="12"/>
      <c r="EWB8" s="12"/>
      <c r="EWC8" s="12"/>
      <c r="EWD8" s="12"/>
      <c r="EWE8" s="12"/>
      <c r="EWF8" s="12"/>
      <c r="EWG8" s="12"/>
      <c r="EWH8" s="12"/>
      <c r="EWI8" s="12"/>
      <c r="EWJ8" s="12"/>
      <c r="EWK8" s="12"/>
      <c r="EWL8" s="12"/>
      <c r="EWM8" s="12"/>
      <c r="EWN8" s="12"/>
      <c r="EWO8" s="12"/>
      <c r="EWP8" s="12"/>
      <c r="EWQ8" s="12"/>
      <c r="EWR8" s="12"/>
      <c r="EWS8" s="12"/>
      <c r="EWT8" s="12"/>
      <c r="EWU8" s="12"/>
      <c r="EWV8" s="12"/>
      <c r="EWW8" s="12"/>
      <c r="EWX8" s="12"/>
      <c r="EWY8" s="12"/>
      <c r="EWZ8" s="12"/>
      <c r="EXA8" s="12"/>
      <c r="EXB8" s="12"/>
      <c r="EXC8" s="12"/>
      <c r="EXD8" s="12"/>
      <c r="EXE8" s="12"/>
      <c r="EXF8" s="12"/>
      <c r="EXG8" s="12"/>
      <c r="EXH8" s="12"/>
      <c r="EXI8" s="12"/>
      <c r="EXJ8" s="12"/>
      <c r="EXK8" s="12"/>
      <c r="EXL8" s="12"/>
      <c r="EXM8" s="12"/>
      <c r="EXN8" s="12"/>
      <c r="EXO8" s="12"/>
      <c r="EXP8" s="12"/>
      <c r="EXQ8" s="12"/>
      <c r="EXR8" s="12"/>
      <c r="EXS8" s="12"/>
      <c r="EXT8" s="12"/>
      <c r="EXU8" s="12"/>
      <c r="EXV8" s="12"/>
      <c r="EXW8" s="12"/>
      <c r="EXX8" s="12"/>
      <c r="EXY8" s="12"/>
      <c r="EXZ8" s="12"/>
      <c r="EYA8" s="12"/>
      <c r="EYB8" s="12"/>
      <c r="EYC8" s="12"/>
      <c r="EYD8" s="12"/>
      <c r="EYE8" s="12"/>
      <c r="EYF8" s="12"/>
      <c r="EYG8" s="12"/>
      <c r="EYH8" s="12"/>
      <c r="EYI8" s="12"/>
      <c r="EYJ8" s="12"/>
      <c r="EYK8" s="12"/>
      <c r="EYL8" s="12"/>
      <c r="EYM8" s="12"/>
      <c r="EYN8" s="12"/>
      <c r="EYO8" s="12"/>
      <c r="EYP8" s="12"/>
      <c r="EYQ8" s="12"/>
      <c r="EYR8" s="12"/>
      <c r="EYS8" s="12"/>
      <c r="EYT8" s="12"/>
      <c r="EYU8" s="12"/>
      <c r="EYV8" s="12"/>
      <c r="EYW8" s="12"/>
      <c r="EYX8" s="12"/>
      <c r="EYY8" s="12"/>
      <c r="EYZ8" s="12"/>
      <c r="EZA8" s="12"/>
      <c r="EZB8" s="12"/>
      <c r="EZC8" s="12"/>
      <c r="EZD8" s="12"/>
      <c r="EZE8" s="12"/>
      <c r="EZF8" s="12"/>
      <c r="EZG8" s="12"/>
      <c r="EZH8" s="12"/>
      <c r="EZI8" s="12"/>
      <c r="EZJ8" s="12"/>
      <c r="EZK8" s="12"/>
      <c r="EZL8" s="12"/>
      <c r="EZM8" s="12"/>
      <c r="EZN8" s="12"/>
      <c r="EZO8" s="12"/>
      <c r="EZP8" s="12"/>
      <c r="EZQ8" s="12"/>
      <c r="EZR8" s="12"/>
      <c r="EZS8" s="12"/>
      <c r="EZT8" s="12"/>
      <c r="EZU8" s="12"/>
      <c r="EZV8" s="12"/>
      <c r="EZW8" s="12"/>
      <c r="EZX8" s="12"/>
      <c r="EZY8" s="12"/>
      <c r="EZZ8" s="12"/>
      <c r="FAA8" s="12"/>
      <c r="FAB8" s="12"/>
      <c r="FAC8" s="12"/>
      <c r="FAD8" s="12"/>
      <c r="FAE8" s="12"/>
      <c r="FAF8" s="12"/>
      <c r="FAG8" s="12"/>
      <c r="FAH8" s="12"/>
      <c r="FAI8" s="12"/>
      <c r="FAJ8" s="12"/>
      <c r="FAK8" s="12"/>
      <c r="FAL8" s="12"/>
      <c r="FAM8" s="12"/>
      <c r="FAN8" s="12"/>
      <c r="FAO8" s="12"/>
      <c r="FAP8" s="12"/>
      <c r="FAQ8" s="12"/>
      <c r="FAR8" s="12"/>
      <c r="FAS8" s="12"/>
      <c r="FAT8" s="12"/>
      <c r="FAU8" s="12"/>
      <c r="FAV8" s="12"/>
      <c r="FAW8" s="12"/>
      <c r="FAX8" s="12"/>
      <c r="FAY8" s="12"/>
      <c r="FAZ8" s="12"/>
      <c r="FBA8" s="12"/>
      <c r="FBB8" s="12"/>
      <c r="FBC8" s="12"/>
      <c r="FBD8" s="12"/>
      <c r="FBE8" s="12"/>
      <c r="FBF8" s="12"/>
      <c r="FBG8" s="12"/>
      <c r="FBH8" s="12"/>
      <c r="FBI8" s="12"/>
      <c r="FBJ8" s="12"/>
      <c r="FBK8" s="12"/>
      <c r="FBL8" s="12"/>
      <c r="FBM8" s="12"/>
      <c r="FBN8" s="12"/>
      <c r="FBO8" s="12"/>
      <c r="FBP8" s="12"/>
      <c r="FBQ8" s="12"/>
      <c r="FBR8" s="12"/>
      <c r="FBS8" s="12"/>
      <c r="FBT8" s="12"/>
      <c r="FBU8" s="12"/>
      <c r="FBV8" s="12"/>
      <c r="FBW8" s="12"/>
      <c r="FBX8" s="12"/>
      <c r="FBY8" s="12"/>
      <c r="FBZ8" s="12"/>
      <c r="FCA8" s="12"/>
      <c r="FCB8" s="12"/>
      <c r="FCC8" s="12"/>
      <c r="FCD8" s="12"/>
      <c r="FCE8" s="12"/>
      <c r="FCF8" s="12"/>
      <c r="FCG8" s="12"/>
      <c r="FCH8" s="12"/>
      <c r="FCI8" s="12"/>
      <c r="FCJ8" s="12"/>
      <c r="FCK8" s="12"/>
      <c r="FCL8" s="12"/>
      <c r="FCM8" s="12"/>
      <c r="FCN8" s="12"/>
      <c r="FCO8" s="12"/>
      <c r="FCP8" s="12"/>
      <c r="FCQ8" s="12"/>
      <c r="FCR8" s="12"/>
      <c r="FCS8" s="12"/>
      <c r="FCT8" s="12"/>
      <c r="FCU8" s="12"/>
      <c r="FCV8" s="12"/>
      <c r="FCW8" s="12"/>
      <c r="FCX8" s="12"/>
      <c r="FCY8" s="12"/>
      <c r="FCZ8" s="12"/>
      <c r="FDA8" s="12"/>
      <c r="FDB8" s="12"/>
      <c r="FDC8" s="12"/>
      <c r="FDD8" s="12"/>
      <c r="FDE8" s="12"/>
      <c r="FDF8" s="12"/>
      <c r="FDG8" s="12"/>
      <c r="FDH8" s="12"/>
      <c r="FDI8" s="12"/>
      <c r="FDJ8" s="12"/>
      <c r="FDK8" s="12"/>
      <c r="FDL8" s="12"/>
      <c r="FDM8" s="12"/>
      <c r="FDN8" s="12"/>
      <c r="FDO8" s="12"/>
      <c r="FDP8" s="12"/>
      <c r="FDQ8" s="12"/>
      <c r="FDR8" s="12"/>
      <c r="FDS8" s="12"/>
      <c r="FDT8" s="12"/>
      <c r="FDU8" s="12"/>
      <c r="FDV8" s="12"/>
      <c r="FDW8" s="12"/>
      <c r="FDX8" s="12"/>
      <c r="FDY8" s="12"/>
      <c r="FDZ8" s="12"/>
      <c r="FEA8" s="12"/>
      <c r="FEB8" s="12"/>
      <c r="FEC8" s="12"/>
      <c r="FED8" s="12"/>
      <c r="FEE8" s="12"/>
      <c r="FEF8" s="12"/>
      <c r="FEG8" s="12"/>
      <c r="FEH8" s="12"/>
      <c r="FEI8" s="12"/>
      <c r="FEJ8" s="12"/>
      <c r="FEK8" s="12"/>
      <c r="FEL8" s="12"/>
      <c r="FEM8" s="12"/>
      <c r="FEN8" s="12"/>
      <c r="FEO8" s="12"/>
      <c r="FEP8" s="12"/>
      <c r="FEQ8" s="12"/>
      <c r="FER8" s="12"/>
      <c r="FES8" s="12"/>
      <c r="FET8" s="12"/>
      <c r="FEU8" s="12"/>
      <c r="FEV8" s="12"/>
      <c r="FEW8" s="12"/>
      <c r="FEX8" s="12"/>
      <c r="FEY8" s="12"/>
      <c r="FEZ8" s="12"/>
      <c r="FFA8" s="12"/>
      <c r="FFB8" s="12"/>
      <c r="FFC8" s="12"/>
      <c r="FFD8" s="12"/>
      <c r="FFE8" s="12"/>
      <c r="FFF8" s="12"/>
      <c r="FFG8" s="12"/>
      <c r="FFH8" s="12"/>
      <c r="FFI8" s="12"/>
      <c r="FFJ8" s="12"/>
      <c r="FFK8" s="12"/>
      <c r="FFL8" s="12"/>
      <c r="FFM8" s="12"/>
      <c r="FFN8" s="12"/>
      <c r="FFO8" s="12"/>
      <c r="FFP8" s="12"/>
      <c r="FFQ8" s="12"/>
      <c r="FFR8" s="12"/>
      <c r="FFS8" s="12"/>
      <c r="FFT8" s="12"/>
      <c r="FFU8" s="12"/>
      <c r="FFV8" s="12"/>
      <c r="FFW8" s="12"/>
      <c r="FFX8" s="12"/>
      <c r="FFY8" s="12"/>
      <c r="FFZ8" s="12"/>
      <c r="FGA8" s="12"/>
      <c r="FGB8" s="12"/>
      <c r="FGC8" s="12"/>
      <c r="FGD8" s="12"/>
      <c r="FGE8" s="12"/>
      <c r="FGF8" s="12"/>
      <c r="FGG8" s="12"/>
      <c r="FGH8" s="12"/>
      <c r="FGI8" s="12"/>
      <c r="FGJ8" s="12"/>
      <c r="FGK8" s="12"/>
      <c r="FGL8" s="12"/>
      <c r="FGM8" s="12"/>
      <c r="FGN8" s="12"/>
      <c r="FGO8" s="12"/>
      <c r="FGP8" s="12"/>
      <c r="FGQ8" s="12"/>
      <c r="FGR8" s="12"/>
      <c r="FGS8" s="12"/>
      <c r="FGT8" s="12"/>
      <c r="FGU8" s="12"/>
      <c r="FGV8" s="12"/>
      <c r="FGW8" s="12"/>
      <c r="FGX8" s="12"/>
      <c r="FGY8" s="12"/>
      <c r="FGZ8" s="12"/>
      <c r="FHA8" s="12"/>
      <c r="FHB8" s="12"/>
      <c r="FHC8" s="12"/>
      <c r="FHD8" s="12"/>
      <c r="FHE8" s="12"/>
      <c r="FHF8" s="12"/>
      <c r="FHG8" s="12"/>
      <c r="FHH8" s="12"/>
      <c r="FHI8" s="12"/>
      <c r="FHJ8" s="12"/>
      <c r="FHK8" s="12"/>
      <c r="FHL8" s="12"/>
      <c r="FHM8" s="12"/>
      <c r="FHN8" s="12"/>
      <c r="FHO8" s="12"/>
      <c r="FHP8" s="12"/>
      <c r="FHQ8" s="12"/>
      <c r="FHR8" s="12"/>
      <c r="FHS8" s="12"/>
      <c r="FHT8" s="12"/>
      <c r="FHU8" s="12"/>
      <c r="FHV8" s="12"/>
      <c r="FHW8" s="12"/>
      <c r="FHX8" s="12"/>
      <c r="FHY8" s="12"/>
      <c r="FHZ8" s="12"/>
      <c r="FIA8" s="12"/>
      <c r="FIB8" s="12"/>
      <c r="FIC8" s="12"/>
      <c r="FID8" s="12"/>
      <c r="FIE8" s="12"/>
      <c r="FIF8" s="12"/>
      <c r="FIG8" s="12"/>
      <c r="FIH8" s="12"/>
      <c r="FII8" s="12"/>
      <c r="FIJ8" s="12"/>
      <c r="FIK8" s="12"/>
      <c r="FIL8" s="12"/>
      <c r="FIM8" s="12"/>
      <c r="FIN8" s="12"/>
      <c r="FIO8" s="12"/>
      <c r="FIP8" s="12"/>
      <c r="FIQ8" s="12"/>
      <c r="FIR8" s="12"/>
      <c r="FIS8" s="12"/>
      <c r="FIT8" s="12"/>
      <c r="FIU8" s="12"/>
      <c r="FIV8" s="12"/>
      <c r="FIW8" s="12"/>
      <c r="FIX8" s="12"/>
      <c r="FIY8" s="12"/>
      <c r="FIZ8" s="12"/>
      <c r="FJA8" s="12"/>
      <c r="FJB8" s="12"/>
      <c r="FJC8" s="12"/>
      <c r="FJD8" s="12"/>
      <c r="FJE8" s="12"/>
      <c r="FJF8" s="12"/>
      <c r="FJG8" s="12"/>
      <c r="FJH8" s="12"/>
      <c r="FJI8" s="12"/>
      <c r="FJJ8" s="12"/>
      <c r="FJK8" s="12"/>
      <c r="FJL8" s="12"/>
      <c r="FJM8" s="12"/>
      <c r="FJN8" s="12"/>
      <c r="FJO8" s="12"/>
      <c r="FJP8" s="12"/>
      <c r="FJQ8" s="12"/>
      <c r="FJR8" s="12"/>
      <c r="FJS8" s="12"/>
      <c r="FJT8" s="12"/>
      <c r="FJU8" s="12"/>
      <c r="FJV8" s="12"/>
      <c r="FJW8" s="12"/>
      <c r="FJX8" s="12"/>
      <c r="FJY8" s="12"/>
      <c r="FJZ8" s="12"/>
      <c r="FKA8" s="12"/>
      <c r="FKB8" s="12"/>
      <c r="FKC8" s="12"/>
      <c r="FKD8" s="12"/>
      <c r="FKE8" s="12"/>
      <c r="FKF8" s="12"/>
      <c r="FKG8" s="12"/>
      <c r="FKH8" s="12"/>
      <c r="FKI8" s="12"/>
      <c r="FKJ8" s="12"/>
      <c r="FKK8" s="12"/>
      <c r="FKL8" s="12"/>
      <c r="FKM8" s="12"/>
      <c r="FKN8" s="12"/>
      <c r="FKO8" s="12"/>
      <c r="FKP8" s="12"/>
      <c r="FKQ8" s="12"/>
      <c r="FKR8" s="12"/>
      <c r="FKS8" s="12"/>
      <c r="FKT8" s="12"/>
      <c r="FKU8" s="12"/>
      <c r="FKV8" s="12"/>
      <c r="FKW8" s="12"/>
      <c r="FKX8" s="12"/>
      <c r="FKY8" s="12"/>
      <c r="FKZ8" s="12"/>
      <c r="FLA8" s="12"/>
      <c r="FLB8" s="12"/>
      <c r="FLC8" s="12"/>
      <c r="FLD8" s="12"/>
      <c r="FLE8" s="12"/>
      <c r="FLF8" s="12"/>
      <c r="FLG8" s="12"/>
      <c r="FLH8" s="12"/>
      <c r="FLI8" s="12"/>
      <c r="FLJ8" s="12"/>
      <c r="FLK8" s="12"/>
      <c r="FLL8" s="12"/>
      <c r="FLM8" s="12"/>
      <c r="FLN8" s="12"/>
      <c r="FLO8" s="12"/>
      <c r="FLP8" s="12"/>
      <c r="FLQ8" s="12"/>
      <c r="FLR8" s="12"/>
      <c r="FLS8" s="12"/>
      <c r="FLT8" s="12"/>
      <c r="FLU8" s="12"/>
      <c r="FLV8" s="12"/>
      <c r="FLW8" s="12"/>
      <c r="FLX8" s="12"/>
      <c r="FLY8" s="12"/>
      <c r="FLZ8" s="12"/>
      <c r="FMA8" s="12"/>
      <c r="FMB8" s="12"/>
      <c r="FMC8" s="12"/>
      <c r="FMD8" s="12"/>
      <c r="FME8" s="12"/>
      <c r="FMF8" s="12"/>
      <c r="FMG8" s="12"/>
      <c r="FMH8" s="12"/>
      <c r="FMI8" s="12"/>
      <c r="FMJ8" s="12"/>
      <c r="FMK8" s="12"/>
      <c r="FML8" s="12"/>
      <c r="FMM8" s="12"/>
      <c r="FMN8" s="12"/>
      <c r="FMO8" s="12"/>
      <c r="FMP8" s="12"/>
      <c r="FMQ8" s="12"/>
      <c r="FMR8" s="12"/>
      <c r="FMS8" s="12"/>
      <c r="FMT8" s="12"/>
      <c r="FMU8" s="12"/>
      <c r="FMV8" s="12"/>
      <c r="FMW8" s="12"/>
      <c r="FMX8" s="12"/>
      <c r="FMY8" s="12"/>
      <c r="FMZ8" s="12"/>
      <c r="FNA8" s="12"/>
      <c r="FNB8" s="12"/>
      <c r="FNC8" s="12"/>
      <c r="FND8" s="12"/>
      <c r="FNE8" s="12"/>
      <c r="FNF8" s="12"/>
      <c r="FNG8" s="12"/>
      <c r="FNH8" s="12"/>
      <c r="FNI8" s="12"/>
      <c r="FNJ8" s="12"/>
      <c r="FNK8" s="12"/>
      <c r="FNL8" s="12"/>
      <c r="FNM8" s="12"/>
      <c r="FNN8" s="12"/>
      <c r="FNO8" s="12"/>
      <c r="FNP8" s="12"/>
      <c r="FNQ8" s="12"/>
      <c r="FNR8" s="12"/>
      <c r="FNS8" s="12"/>
      <c r="FNT8" s="12"/>
      <c r="FNU8" s="12"/>
      <c r="FNV8" s="12"/>
      <c r="FNW8" s="12"/>
      <c r="FNX8" s="12"/>
      <c r="FNY8" s="12"/>
      <c r="FNZ8" s="12"/>
      <c r="FOA8" s="12"/>
      <c r="FOB8" s="12"/>
      <c r="FOC8" s="12"/>
      <c r="FOD8" s="12"/>
      <c r="FOE8" s="12"/>
      <c r="FOF8" s="12"/>
      <c r="FOG8" s="12"/>
      <c r="FOH8" s="12"/>
      <c r="FOI8" s="12"/>
      <c r="FOJ8" s="12"/>
      <c r="FOK8" s="12"/>
      <c r="FOL8" s="12"/>
      <c r="FOM8" s="12"/>
      <c r="FON8" s="12"/>
      <c r="FOO8" s="12"/>
      <c r="FOP8" s="12"/>
      <c r="FOQ8" s="12"/>
      <c r="FOR8" s="12"/>
      <c r="FOS8" s="12"/>
      <c r="FOT8" s="12"/>
      <c r="FOU8" s="12"/>
      <c r="FOV8" s="12"/>
      <c r="FOW8" s="12"/>
      <c r="FOX8" s="12"/>
      <c r="FOY8" s="12"/>
      <c r="FOZ8" s="12"/>
      <c r="FPA8" s="12"/>
      <c r="FPB8" s="12"/>
      <c r="FPC8" s="12"/>
      <c r="FPD8" s="12"/>
      <c r="FPE8" s="12"/>
      <c r="FPF8" s="12"/>
      <c r="FPG8" s="12"/>
      <c r="FPH8" s="12"/>
      <c r="FPI8" s="12"/>
      <c r="FPJ8" s="12"/>
      <c r="FPK8" s="12"/>
      <c r="FPL8" s="12"/>
      <c r="FPM8" s="12"/>
      <c r="FPN8" s="12"/>
      <c r="FPO8" s="12"/>
      <c r="FPP8" s="12"/>
      <c r="FPQ8" s="12"/>
      <c r="FPR8" s="12"/>
      <c r="FPS8" s="12"/>
      <c r="FPT8" s="12"/>
      <c r="FPU8" s="12"/>
      <c r="FPV8" s="12"/>
      <c r="FPW8" s="12"/>
      <c r="FPX8" s="12"/>
      <c r="FPY8" s="12"/>
      <c r="FPZ8" s="12"/>
      <c r="FQA8" s="12"/>
      <c r="FQB8" s="12"/>
      <c r="FQC8" s="12"/>
      <c r="FQD8" s="12"/>
      <c r="FQE8" s="12"/>
      <c r="FQF8" s="12"/>
      <c r="FQG8" s="12"/>
      <c r="FQH8" s="12"/>
      <c r="FQI8" s="12"/>
      <c r="FQJ8" s="12"/>
      <c r="FQK8" s="12"/>
      <c r="FQL8" s="12"/>
      <c r="FQM8" s="12"/>
      <c r="FQN8" s="12"/>
      <c r="FQO8" s="12"/>
      <c r="FQP8" s="12"/>
      <c r="FQQ8" s="12"/>
      <c r="FQR8" s="12"/>
      <c r="FQS8" s="12"/>
      <c r="FQT8" s="12"/>
      <c r="FQU8" s="12"/>
      <c r="FQV8" s="12"/>
      <c r="FQW8" s="12"/>
      <c r="FQX8" s="12"/>
      <c r="FQY8" s="12"/>
      <c r="FQZ8" s="12"/>
      <c r="FRA8" s="12"/>
      <c r="FRB8" s="12"/>
      <c r="FRC8" s="12"/>
      <c r="FRD8" s="12"/>
      <c r="FRE8" s="12"/>
      <c r="FRF8" s="12"/>
      <c r="FRG8" s="12"/>
      <c r="FRH8" s="12"/>
      <c r="FRI8" s="12"/>
      <c r="FRJ8" s="12"/>
      <c r="FRK8" s="12"/>
      <c r="FRL8" s="12"/>
      <c r="FRM8" s="12"/>
      <c r="FRN8" s="12"/>
      <c r="FRO8" s="12"/>
      <c r="FRP8" s="12"/>
      <c r="FRQ8" s="12"/>
      <c r="FRR8" s="12"/>
      <c r="FRS8" s="12"/>
      <c r="FRT8" s="12"/>
      <c r="FRU8" s="12"/>
      <c r="FRV8" s="12"/>
      <c r="FRW8" s="12"/>
      <c r="FRX8" s="12"/>
      <c r="FRY8" s="12"/>
      <c r="FRZ8" s="12"/>
      <c r="FSA8" s="12"/>
      <c r="FSB8" s="12"/>
      <c r="FSC8" s="12"/>
      <c r="FSD8" s="12"/>
      <c r="FSE8" s="12"/>
      <c r="FSF8" s="12"/>
      <c r="FSG8" s="12"/>
      <c r="FSH8" s="12"/>
      <c r="FSI8" s="12"/>
      <c r="FSJ8" s="12"/>
      <c r="FSK8" s="12"/>
      <c r="FSL8" s="12"/>
      <c r="FSM8" s="12"/>
      <c r="FSN8" s="12"/>
      <c r="FSO8" s="12"/>
      <c r="FSP8" s="12"/>
      <c r="FSQ8" s="12"/>
      <c r="FSR8" s="12"/>
      <c r="FSS8" s="12"/>
      <c r="FST8" s="12"/>
      <c r="FSU8" s="12"/>
      <c r="FSV8" s="12"/>
      <c r="FSW8" s="12"/>
      <c r="FSX8" s="12"/>
      <c r="FSY8" s="12"/>
      <c r="FSZ8" s="12"/>
      <c r="FTA8" s="12"/>
      <c r="FTB8" s="12"/>
      <c r="FTC8" s="12"/>
      <c r="FTD8" s="12"/>
      <c r="FTE8" s="12"/>
      <c r="FTF8" s="12"/>
      <c r="FTG8" s="12"/>
      <c r="FTH8" s="12"/>
      <c r="FTI8" s="12"/>
      <c r="FTJ8" s="12"/>
      <c r="FTK8" s="12"/>
      <c r="FTL8" s="12"/>
      <c r="FTM8" s="12"/>
      <c r="FTN8" s="12"/>
      <c r="FTO8" s="12"/>
      <c r="FTP8" s="12"/>
      <c r="FTQ8" s="12"/>
      <c r="FTR8" s="12"/>
      <c r="FTS8" s="12"/>
      <c r="FTT8" s="12"/>
      <c r="FTU8" s="12"/>
      <c r="FTV8" s="12"/>
      <c r="FTW8" s="12"/>
      <c r="FTX8" s="12"/>
      <c r="FTY8" s="12"/>
      <c r="FTZ8" s="12"/>
      <c r="FUA8" s="12"/>
      <c r="FUB8" s="12"/>
      <c r="FUC8" s="12"/>
      <c r="FUD8" s="12"/>
      <c r="FUE8" s="12"/>
      <c r="FUF8" s="12"/>
      <c r="FUG8" s="12"/>
      <c r="FUH8" s="12"/>
      <c r="FUI8" s="12"/>
      <c r="FUJ8" s="12"/>
      <c r="FUK8" s="12"/>
      <c r="FUL8" s="12"/>
      <c r="FUM8" s="12"/>
      <c r="FUN8" s="12"/>
      <c r="FUO8" s="12"/>
      <c r="FUP8" s="12"/>
      <c r="FUQ8" s="12"/>
      <c r="FUR8" s="12"/>
      <c r="FUS8" s="12"/>
      <c r="FUT8" s="12"/>
      <c r="FUU8" s="12"/>
      <c r="FUV8" s="12"/>
      <c r="FUW8" s="12"/>
      <c r="FUX8" s="12"/>
      <c r="FUY8" s="12"/>
      <c r="FUZ8" s="12"/>
      <c r="FVA8" s="12"/>
      <c r="FVB8" s="12"/>
      <c r="FVC8" s="12"/>
      <c r="FVD8" s="12"/>
      <c r="FVE8" s="12"/>
      <c r="FVF8" s="12"/>
      <c r="FVG8" s="12"/>
      <c r="FVH8" s="12"/>
      <c r="FVI8" s="12"/>
      <c r="FVJ8" s="12"/>
      <c r="FVK8" s="12"/>
      <c r="FVL8" s="12"/>
      <c r="FVM8" s="12"/>
      <c r="FVN8" s="12"/>
      <c r="FVO8" s="12"/>
      <c r="FVP8" s="12"/>
      <c r="FVQ8" s="12"/>
      <c r="FVR8" s="12"/>
      <c r="FVS8" s="12"/>
      <c r="FVT8" s="12"/>
      <c r="FVU8" s="12"/>
      <c r="FVV8" s="12"/>
      <c r="FVW8" s="12"/>
      <c r="FVX8" s="12"/>
      <c r="FVY8" s="12"/>
      <c r="FVZ8" s="12"/>
      <c r="FWA8" s="12"/>
      <c r="FWB8" s="12"/>
      <c r="FWC8" s="12"/>
      <c r="FWD8" s="12"/>
      <c r="FWE8" s="12"/>
      <c r="FWF8" s="12"/>
      <c r="FWG8" s="12"/>
      <c r="FWH8" s="12"/>
      <c r="FWI8" s="12"/>
      <c r="FWJ8" s="12"/>
      <c r="FWK8" s="12"/>
      <c r="FWL8" s="12"/>
      <c r="FWM8" s="12"/>
      <c r="FWN8" s="12"/>
      <c r="FWO8" s="12"/>
      <c r="FWP8" s="12"/>
      <c r="FWQ8" s="12"/>
      <c r="FWR8" s="12"/>
      <c r="FWS8" s="12"/>
      <c r="FWT8" s="12"/>
      <c r="FWU8" s="12"/>
      <c r="FWV8" s="12"/>
      <c r="FWW8" s="12"/>
      <c r="FWX8" s="12"/>
      <c r="FWY8" s="12"/>
      <c r="FWZ8" s="12"/>
      <c r="FXA8" s="12"/>
      <c r="FXB8" s="12"/>
      <c r="FXC8" s="12"/>
      <c r="FXD8" s="12"/>
      <c r="FXE8" s="12"/>
      <c r="FXF8" s="12"/>
      <c r="FXG8" s="12"/>
      <c r="FXH8" s="12"/>
      <c r="FXI8" s="12"/>
      <c r="FXJ8" s="12"/>
      <c r="FXK8" s="12"/>
      <c r="FXL8" s="12"/>
      <c r="FXM8" s="12"/>
      <c r="FXN8" s="12"/>
      <c r="FXO8" s="12"/>
      <c r="FXP8" s="12"/>
      <c r="FXQ8" s="12"/>
      <c r="FXR8" s="12"/>
      <c r="FXS8" s="12"/>
      <c r="FXT8" s="12"/>
      <c r="FXU8" s="12"/>
      <c r="FXV8" s="12"/>
      <c r="FXW8" s="12"/>
      <c r="FXX8" s="12"/>
      <c r="FXY8" s="12"/>
      <c r="FXZ8" s="12"/>
      <c r="FYA8" s="12"/>
      <c r="FYB8" s="12"/>
      <c r="FYC8" s="12"/>
      <c r="FYD8" s="12"/>
      <c r="FYE8" s="12"/>
      <c r="FYF8" s="12"/>
      <c r="FYG8" s="12"/>
      <c r="FYH8" s="12"/>
      <c r="FYI8" s="12"/>
      <c r="FYJ8" s="12"/>
      <c r="FYK8" s="12"/>
      <c r="FYL8" s="12"/>
      <c r="FYM8" s="12"/>
      <c r="FYN8" s="12"/>
      <c r="FYO8" s="12"/>
      <c r="FYP8" s="12"/>
      <c r="FYQ8" s="12"/>
      <c r="FYR8" s="12"/>
      <c r="FYS8" s="12"/>
      <c r="FYT8" s="12"/>
      <c r="FYU8" s="12"/>
      <c r="FYV8" s="12"/>
      <c r="FYW8" s="12"/>
      <c r="FYX8" s="12"/>
      <c r="FYY8" s="12"/>
      <c r="FYZ8" s="12"/>
      <c r="FZA8" s="12"/>
      <c r="FZB8" s="12"/>
      <c r="FZC8" s="12"/>
      <c r="FZD8" s="12"/>
      <c r="FZE8" s="12"/>
      <c r="FZF8" s="12"/>
      <c r="FZG8" s="12"/>
      <c r="FZH8" s="12"/>
      <c r="FZI8" s="12"/>
      <c r="FZJ8" s="12"/>
      <c r="FZK8" s="12"/>
      <c r="FZL8" s="12"/>
      <c r="FZM8" s="12"/>
      <c r="FZN8" s="12"/>
      <c r="FZO8" s="12"/>
      <c r="FZP8" s="12"/>
      <c r="FZQ8" s="12"/>
      <c r="FZR8" s="12"/>
      <c r="FZS8" s="12"/>
      <c r="FZT8" s="12"/>
      <c r="FZU8" s="12"/>
      <c r="FZV8" s="12"/>
      <c r="FZW8" s="12"/>
      <c r="FZX8" s="12"/>
      <c r="FZY8" s="12"/>
      <c r="FZZ8" s="12"/>
      <c r="GAA8" s="12"/>
      <c r="GAB8" s="12"/>
      <c r="GAC8" s="12"/>
      <c r="GAD8" s="12"/>
      <c r="GAE8" s="12"/>
      <c r="GAF8" s="12"/>
      <c r="GAG8" s="12"/>
      <c r="GAH8" s="12"/>
      <c r="GAI8" s="12"/>
      <c r="GAJ8" s="12"/>
      <c r="GAK8" s="12"/>
      <c r="GAL8" s="12"/>
      <c r="GAM8" s="12"/>
      <c r="GAN8" s="12"/>
      <c r="GAO8" s="12"/>
      <c r="GAP8" s="12"/>
      <c r="GAQ8" s="12"/>
      <c r="GAR8" s="12"/>
      <c r="GAS8" s="12"/>
      <c r="GAT8" s="12"/>
      <c r="GAU8" s="12"/>
      <c r="GAV8" s="12"/>
      <c r="GAW8" s="12"/>
      <c r="GAX8" s="12"/>
      <c r="GAY8" s="12"/>
      <c r="GAZ8" s="12"/>
      <c r="GBA8" s="12"/>
      <c r="GBB8" s="12"/>
      <c r="GBC8" s="12"/>
      <c r="GBD8" s="12"/>
      <c r="GBE8" s="12"/>
      <c r="GBF8" s="12"/>
      <c r="GBG8" s="12"/>
      <c r="GBH8" s="12"/>
      <c r="GBI8" s="12"/>
      <c r="GBJ8" s="12"/>
      <c r="GBK8" s="12"/>
      <c r="GBL8" s="12"/>
      <c r="GBM8" s="12"/>
      <c r="GBN8" s="12"/>
      <c r="GBO8" s="12"/>
      <c r="GBP8" s="12"/>
      <c r="GBQ8" s="12"/>
      <c r="GBR8" s="12"/>
      <c r="GBS8" s="12"/>
      <c r="GBT8" s="12"/>
      <c r="GBU8" s="12"/>
      <c r="GBV8" s="12"/>
      <c r="GBW8" s="12"/>
      <c r="GBX8" s="12"/>
      <c r="GBY8" s="12"/>
      <c r="GBZ8" s="12"/>
      <c r="GCA8" s="12"/>
      <c r="GCB8" s="12"/>
      <c r="GCC8" s="12"/>
      <c r="GCD8" s="12"/>
      <c r="GCE8" s="12"/>
      <c r="GCF8" s="12"/>
      <c r="GCG8" s="12"/>
      <c r="GCH8" s="12"/>
      <c r="GCI8" s="12"/>
      <c r="GCJ8" s="12"/>
      <c r="GCK8" s="12"/>
      <c r="GCL8" s="12"/>
      <c r="GCM8" s="12"/>
      <c r="GCN8" s="12"/>
      <c r="GCO8" s="12"/>
      <c r="GCP8" s="12"/>
      <c r="GCQ8" s="12"/>
      <c r="GCR8" s="12"/>
      <c r="GCS8" s="12"/>
      <c r="GCT8" s="12"/>
      <c r="GCU8" s="12"/>
      <c r="GCV8" s="12"/>
      <c r="GCW8" s="12"/>
      <c r="GCX8" s="12"/>
      <c r="GCY8" s="12"/>
      <c r="GCZ8" s="12"/>
      <c r="GDA8" s="12"/>
      <c r="GDB8" s="12"/>
      <c r="GDC8" s="12"/>
      <c r="GDD8" s="12"/>
      <c r="GDE8" s="12"/>
      <c r="GDF8" s="12"/>
      <c r="GDG8" s="12"/>
      <c r="GDH8" s="12"/>
      <c r="GDI8" s="12"/>
      <c r="GDJ8" s="12"/>
      <c r="GDK8" s="12"/>
      <c r="GDL8" s="12"/>
      <c r="GDM8" s="12"/>
      <c r="GDN8" s="12"/>
      <c r="GDO8" s="12"/>
      <c r="GDP8" s="12"/>
      <c r="GDQ8" s="12"/>
      <c r="GDR8" s="12"/>
      <c r="GDS8" s="12"/>
      <c r="GDT8" s="12"/>
      <c r="GDU8" s="12"/>
      <c r="GDV8" s="12"/>
      <c r="GDW8" s="12"/>
      <c r="GDX8" s="12"/>
      <c r="GDY8" s="12"/>
      <c r="GDZ8" s="12"/>
      <c r="GEA8" s="12"/>
      <c r="GEB8" s="12"/>
      <c r="GEC8" s="12"/>
      <c r="GED8" s="12"/>
      <c r="GEE8" s="12"/>
      <c r="GEF8" s="12"/>
      <c r="GEG8" s="12"/>
      <c r="GEH8" s="12"/>
      <c r="GEI8" s="12"/>
      <c r="GEJ8" s="12"/>
      <c r="GEK8" s="12"/>
      <c r="GEL8" s="12"/>
      <c r="GEM8" s="12"/>
      <c r="GEN8" s="12"/>
      <c r="GEO8" s="12"/>
      <c r="GEP8" s="12"/>
      <c r="GEQ8" s="12"/>
      <c r="GER8" s="12"/>
      <c r="GES8" s="12"/>
      <c r="GET8" s="12"/>
      <c r="GEU8" s="12"/>
      <c r="GEV8" s="12"/>
      <c r="GEW8" s="12"/>
      <c r="GEX8" s="12"/>
      <c r="GEY8" s="12"/>
      <c r="GEZ8" s="12"/>
      <c r="GFA8" s="12"/>
      <c r="GFB8" s="12"/>
      <c r="GFC8" s="12"/>
      <c r="GFD8" s="12"/>
      <c r="GFE8" s="12"/>
      <c r="GFF8" s="12"/>
      <c r="GFG8" s="12"/>
      <c r="GFH8" s="12"/>
      <c r="GFI8" s="12"/>
      <c r="GFJ8" s="12"/>
      <c r="GFK8" s="12"/>
      <c r="GFL8" s="12"/>
      <c r="GFM8" s="12"/>
      <c r="GFN8" s="12"/>
      <c r="GFO8" s="12"/>
      <c r="GFP8" s="12"/>
      <c r="GFQ8" s="12"/>
      <c r="GFR8" s="12"/>
      <c r="GFS8" s="12"/>
      <c r="GFT8" s="12"/>
      <c r="GFU8" s="12"/>
      <c r="GFV8" s="12"/>
      <c r="GFW8" s="12"/>
      <c r="GFX8" s="12"/>
      <c r="GFY8" s="12"/>
      <c r="GFZ8" s="12"/>
      <c r="GGA8" s="12"/>
      <c r="GGB8" s="12"/>
      <c r="GGC8" s="12"/>
      <c r="GGD8" s="12"/>
      <c r="GGE8" s="12"/>
      <c r="GGF8" s="12"/>
      <c r="GGG8" s="12"/>
      <c r="GGH8" s="12"/>
      <c r="GGI8" s="12"/>
      <c r="GGJ8" s="12"/>
      <c r="GGK8" s="12"/>
      <c r="GGL8" s="12"/>
      <c r="GGM8" s="12"/>
      <c r="GGN8" s="12"/>
      <c r="GGO8" s="12"/>
      <c r="GGP8" s="12"/>
      <c r="GGQ8" s="12"/>
      <c r="GGR8" s="12"/>
      <c r="GGS8" s="12"/>
      <c r="GGT8" s="12"/>
      <c r="GGU8" s="12"/>
      <c r="GGV8" s="12"/>
      <c r="GGW8" s="12"/>
      <c r="GGX8" s="12"/>
      <c r="GGY8" s="12"/>
      <c r="GGZ8" s="12"/>
      <c r="GHA8" s="12"/>
      <c r="GHB8" s="12"/>
      <c r="GHC8" s="12"/>
      <c r="GHD8" s="12"/>
      <c r="GHE8" s="12"/>
      <c r="GHF8" s="12"/>
      <c r="GHG8" s="12"/>
      <c r="GHH8" s="12"/>
      <c r="GHI8" s="12"/>
      <c r="GHJ8" s="12"/>
      <c r="GHK8" s="12"/>
      <c r="GHL8" s="12"/>
      <c r="GHM8" s="12"/>
      <c r="GHN8" s="12"/>
      <c r="GHO8" s="12"/>
      <c r="GHP8" s="12"/>
      <c r="GHQ8" s="12"/>
      <c r="GHR8" s="12"/>
      <c r="GHS8" s="12"/>
      <c r="GHT8" s="12"/>
      <c r="GHU8" s="12"/>
      <c r="GHV8" s="12"/>
      <c r="GHW8" s="12"/>
      <c r="GHX8" s="12"/>
      <c r="GHY8" s="12"/>
      <c r="GHZ8" s="12"/>
      <c r="GIA8" s="12"/>
      <c r="GIB8" s="12"/>
      <c r="GIC8" s="12"/>
      <c r="GID8" s="12"/>
      <c r="GIE8" s="12"/>
      <c r="GIF8" s="12"/>
      <c r="GIG8" s="12"/>
      <c r="GIH8" s="12"/>
      <c r="GII8" s="12"/>
      <c r="GIJ8" s="12"/>
      <c r="GIK8" s="12"/>
      <c r="GIL8" s="12"/>
      <c r="GIM8" s="12"/>
      <c r="GIN8" s="12"/>
      <c r="GIO8" s="12"/>
      <c r="GIP8" s="12"/>
      <c r="GIQ8" s="12"/>
      <c r="GIR8" s="12"/>
      <c r="GIS8" s="12"/>
      <c r="GIT8" s="12"/>
      <c r="GIU8" s="12"/>
      <c r="GIV8" s="12"/>
      <c r="GIW8" s="12"/>
      <c r="GIX8" s="12"/>
      <c r="GIY8" s="12"/>
      <c r="GIZ8" s="12"/>
      <c r="GJA8" s="12"/>
      <c r="GJB8" s="12"/>
      <c r="GJC8" s="12"/>
      <c r="GJD8" s="12"/>
      <c r="GJE8" s="12"/>
      <c r="GJF8" s="12"/>
      <c r="GJG8" s="12"/>
      <c r="GJH8" s="12"/>
      <c r="GJI8" s="12"/>
      <c r="GJJ8" s="12"/>
      <c r="GJK8" s="12"/>
      <c r="GJL8" s="12"/>
      <c r="GJM8" s="12"/>
      <c r="GJN8" s="12"/>
      <c r="GJO8" s="12"/>
      <c r="GJP8" s="12"/>
      <c r="GJQ8" s="12"/>
      <c r="GJR8" s="12"/>
      <c r="GJS8" s="12"/>
      <c r="GJT8" s="12"/>
      <c r="GJU8" s="12"/>
      <c r="GJV8" s="12"/>
      <c r="GJW8" s="12"/>
      <c r="GJX8" s="12"/>
      <c r="GJY8" s="12"/>
      <c r="GJZ8" s="12"/>
      <c r="GKA8" s="12"/>
      <c r="GKB8" s="12"/>
      <c r="GKC8" s="12"/>
      <c r="GKD8" s="12"/>
      <c r="GKE8" s="12"/>
      <c r="GKF8" s="12"/>
      <c r="GKG8" s="12"/>
      <c r="GKH8" s="12"/>
      <c r="GKI8" s="12"/>
      <c r="GKJ8" s="12"/>
      <c r="GKK8" s="12"/>
      <c r="GKL8" s="12"/>
      <c r="GKM8" s="12"/>
      <c r="GKN8" s="12"/>
      <c r="GKO8" s="12"/>
      <c r="GKP8" s="12"/>
      <c r="GKQ8" s="12"/>
      <c r="GKR8" s="12"/>
      <c r="GKS8" s="12"/>
      <c r="GKT8" s="12"/>
      <c r="GKU8" s="12"/>
      <c r="GKV8" s="12"/>
      <c r="GKW8" s="12"/>
      <c r="GKX8" s="12"/>
      <c r="GKY8" s="12"/>
      <c r="GKZ8" s="12"/>
      <c r="GLA8" s="12"/>
      <c r="GLB8" s="12"/>
      <c r="GLC8" s="12"/>
      <c r="GLD8" s="12"/>
      <c r="GLE8" s="12"/>
      <c r="GLF8" s="12"/>
      <c r="GLG8" s="12"/>
      <c r="GLH8" s="12"/>
      <c r="GLI8" s="12"/>
      <c r="GLJ8" s="12"/>
      <c r="GLK8" s="12"/>
      <c r="GLL8" s="12"/>
      <c r="GLM8" s="12"/>
      <c r="GLN8" s="12"/>
      <c r="GLO8" s="12"/>
      <c r="GLP8" s="12"/>
      <c r="GLQ8" s="12"/>
      <c r="GLR8" s="12"/>
      <c r="GLS8" s="12"/>
      <c r="GLT8" s="12"/>
      <c r="GLU8" s="12"/>
      <c r="GLV8" s="12"/>
      <c r="GLW8" s="12"/>
      <c r="GLX8" s="12"/>
      <c r="GLY8" s="12"/>
      <c r="GLZ8" s="12"/>
      <c r="GMA8" s="12"/>
      <c r="GMB8" s="12"/>
      <c r="GMC8" s="12"/>
      <c r="GMD8" s="12"/>
      <c r="GME8" s="12"/>
      <c r="GMF8" s="12"/>
      <c r="GMG8" s="12"/>
      <c r="GMH8" s="12"/>
      <c r="GMI8" s="12"/>
      <c r="GMJ8" s="12"/>
      <c r="GMK8" s="12"/>
      <c r="GML8" s="12"/>
      <c r="GMM8" s="12"/>
      <c r="GMN8" s="12"/>
      <c r="GMO8" s="12"/>
      <c r="GMP8" s="12"/>
      <c r="GMQ8" s="12"/>
      <c r="GMR8" s="12"/>
      <c r="GMS8" s="12"/>
      <c r="GMT8" s="12"/>
      <c r="GMU8" s="12"/>
      <c r="GMV8" s="12"/>
      <c r="GMW8" s="12"/>
      <c r="GMX8" s="12"/>
      <c r="GMY8" s="12"/>
      <c r="GMZ8" s="12"/>
      <c r="GNA8" s="12"/>
      <c r="GNB8" s="12"/>
      <c r="GNC8" s="12"/>
      <c r="GND8" s="12"/>
      <c r="GNE8" s="12"/>
      <c r="GNF8" s="12"/>
      <c r="GNG8" s="12"/>
      <c r="GNH8" s="12"/>
      <c r="GNI8" s="12"/>
      <c r="GNJ8" s="12"/>
      <c r="GNK8" s="12"/>
      <c r="GNL8" s="12"/>
      <c r="GNM8" s="12"/>
      <c r="GNN8" s="12"/>
      <c r="GNO8" s="12"/>
      <c r="GNP8" s="12"/>
      <c r="GNQ8" s="12"/>
      <c r="GNR8" s="12"/>
      <c r="GNS8" s="12"/>
      <c r="GNT8" s="12"/>
      <c r="GNU8" s="12"/>
      <c r="GNV8" s="12"/>
      <c r="GNW8" s="12"/>
      <c r="GNX8" s="12"/>
      <c r="GNY8" s="12"/>
      <c r="GNZ8" s="12"/>
      <c r="GOA8" s="12"/>
      <c r="GOB8" s="12"/>
      <c r="GOC8" s="12"/>
      <c r="GOD8" s="12"/>
      <c r="GOE8" s="12"/>
      <c r="GOF8" s="12"/>
      <c r="GOG8" s="12"/>
      <c r="GOH8" s="12"/>
      <c r="GOI8" s="12"/>
      <c r="GOJ8" s="12"/>
      <c r="GOK8" s="12"/>
      <c r="GOL8" s="12"/>
      <c r="GOM8" s="12"/>
      <c r="GON8" s="12"/>
      <c r="GOO8" s="12"/>
      <c r="GOP8" s="12"/>
      <c r="GOQ8" s="12"/>
      <c r="GOR8" s="12"/>
      <c r="GOS8" s="12"/>
      <c r="GOT8" s="12"/>
      <c r="GOU8" s="12"/>
      <c r="GOV8" s="12"/>
      <c r="GOW8" s="12"/>
      <c r="GOX8" s="12"/>
      <c r="GOY8" s="12"/>
      <c r="GOZ8" s="12"/>
      <c r="GPA8" s="12"/>
      <c r="GPB8" s="12"/>
      <c r="GPC8" s="12"/>
      <c r="GPD8" s="12"/>
      <c r="GPE8" s="12"/>
      <c r="GPF8" s="12"/>
      <c r="GPG8" s="12"/>
      <c r="GPH8" s="12"/>
      <c r="GPI8" s="12"/>
      <c r="GPJ8" s="12"/>
      <c r="GPK8" s="12"/>
      <c r="GPL8" s="12"/>
      <c r="GPM8" s="12"/>
      <c r="GPN8" s="12"/>
      <c r="GPO8" s="12"/>
      <c r="GPP8" s="12"/>
      <c r="GPQ8" s="12"/>
      <c r="GPR8" s="12"/>
      <c r="GPS8" s="12"/>
      <c r="GPT8" s="12"/>
      <c r="GPU8" s="12"/>
      <c r="GPV8" s="12"/>
      <c r="GPW8" s="12"/>
      <c r="GPX8" s="12"/>
      <c r="GPY8" s="12"/>
      <c r="GPZ8" s="12"/>
      <c r="GQA8" s="12"/>
      <c r="GQB8" s="12"/>
      <c r="GQC8" s="12"/>
      <c r="GQD8" s="12"/>
      <c r="GQE8" s="12"/>
      <c r="GQF8" s="12"/>
      <c r="GQG8" s="12"/>
      <c r="GQH8" s="12"/>
      <c r="GQI8" s="12"/>
      <c r="GQJ8" s="12"/>
      <c r="GQK8" s="12"/>
      <c r="GQL8" s="12"/>
      <c r="GQM8" s="12"/>
      <c r="GQN8" s="12"/>
      <c r="GQO8" s="12"/>
      <c r="GQP8" s="12"/>
      <c r="GQQ8" s="12"/>
      <c r="GQR8" s="12"/>
      <c r="GQS8" s="12"/>
      <c r="GQT8" s="12"/>
      <c r="GQU8" s="12"/>
      <c r="GQV8" s="12"/>
      <c r="GQW8" s="12"/>
      <c r="GQX8" s="12"/>
      <c r="GQY8" s="12"/>
      <c r="GQZ8" s="12"/>
      <c r="GRA8" s="12"/>
      <c r="GRB8" s="12"/>
      <c r="GRC8" s="12"/>
      <c r="GRD8" s="12"/>
      <c r="GRE8" s="12"/>
      <c r="GRF8" s="12"/>
      <c r="GRG8" s="12"/>
      <c r="GRH8" s="12"/>
      <c r="GRI8" s="12"/>
      <c r="GRJ8" s="12"/>
      <c r="GRK8" s="12"/>
      <c r="GRL8" s="12"/>
      <c r="GRM8" s="12"/>
      <c r="GRN8" s="12"/>
      <c r="GRO8" s="12"/>
      <c r="GRP8" s="12"/>
      <c r="GRQ8" s="12"/>
      <c r="GRR8" s="12"/>
      <c r="GRS8" s="12"/>
      <c r="GRT8" s="12"/>
      <c r="GRU8" s="12"/>
      <c r="GRV8" s="12"/>
      <c r="GRW8" s="12"/>
      <c r="GRX8" s="12"/>
      <c r="GRY8" s="12"/>
      <c r="GRZ8" s="12"/>
      <c r="GSA8" s="12"/>
      <c r="GSB8" s="12"/>
      <c r="GSC8" s="12"/>
      <c r="GSD8" s="12"/>
      <c r="GSE8" s="12"/>
      <c r="GSF8" s="12"/>
      <c r="GSG8" s="12"/>
      <c r="GSH8" s="12"/>
      <c r="GSI8" s="12"/>
      <c r="GSJ8" s="12"/>
      <c r="GSK8" s="12"/>
      <c r="GSL8" s="12"/>
      <c r="GSM8" s="12"/>
      <c r="GSN8" s="12"/>
      <c r="GSO8" s="12"/>
      <c r="GSP8" s="12"/>
      <c r="GSQ8" s="12"/>
      <c r="GSR8" s="12"/>
      <c r="GSS8" s="12"/>
      <c r="GST8" s="12"/>
      <c r="GSU8" s="12"/>
      <c r="GSV8" s="12"/>
      <c r="GSW8" s="12"/>
      <c r="GSX8" s="12"/>
      <c r="GSY8" s="12"/>
      <c r="GSZ8" s="12"/>
      <c r="GTA8" s="12"/>
      <c r="GTB8" s="12"/>
      <c r="GTC8" s="12"/>
      <c r="GTD8" s="12"/>
      <c r="GTE8" s="12"/>
      <c r="GTF8" s="12"/>
      <c r="GTG8" s="12"/>
      <c r="GTH8" s="12"/>
      <c r="GTI8" s="12"/>
      <c r="GTJ8" s="12"/>
      <c r="GTK8" s="12"/>
      <c r="GTL8" s="12"/>
      <c r="GTM8" s="12"/>
      <c r="GTN8" s="12"/>
      <c r="GTO8" s="12"/>
      <c r="GTP8" s="12"/>
      <c r="GTQ8" s="12"/>
      <c r="GTR8" s="12"/>
      <c r="GTS8" s="12"/>
      <c r="GTT8" s="12"/>
      <c r="GTU8" s="12"/>
      <c r="GTV8" s="12"/>
      <c r="GTW8" s="12"/>
      <c r="GTX8" s="12"/>
      <c r="GTY8" s="12"/>
      <c r="GTZ8" s="12"/>
      <c r="GUA8" s="12"/>
      <c r="GUB8" s="12"/>
      <c r="GUC8" s="12"/>
      <c r="GUD8" s="12"/>
      <c r="GUE8" s="12"/>
      <c r="GUF8" s="12"/>
      <c r="GUG8" s="12"/>
      <c r="GUH8" s="12"/>
      <c r="GUI8" s="12"/>
      <c r="GUJ8" s="12"/>
      <c r="GUK8" s="12"/>
      <c r="GUL8" s="12"/>
      <c r="GUM8" s="12"/>
      <c r="GUN8" s="12"/>
      <c r="GUO8" s="12"/>
      <c r="GUP8" s="12"/>
      <c r="GUQ8" s="12"/>
      <c r="GUR8" s="12"/>
      <c r="GUS8" s="12"/>
      <c r="GUT8" s="12"/>
      <c r="GUU8" s="12"/>
      <c r="GUV8" s="12"/>
      <c r="GUW8" s="12"/>
      <c r="GUX8" s="12"/>
      <c r="GUY8" s="12"/>
      <c r="GUZ8" s="12"/>
      <c r="GVA8" s="12"/>
      <c r="GVB8" s="12"/>
      <c r="GVC8" s="12"/>
      <c r="GVD8" s="12"/>
      <c r="GVE8" s="12"/>
      <c r="GVF8" s="12"/>
      <c r="GVG8" s="12"/>
      <c r="GVH8" s="12"/>
      <c r="GVI8" s="12"/>
      <c r="GVJ8" s="12"/>
      <c r="GVK8" s="12"/>
      <c r="GVL8" s="12"/>
      <c r="GVM8" s="12"/>
      <c r="GVN8" s="12"/>
      <c r="GVO8" s="12"/>
      <c r="GVP8" s="12"/>
      <c r="GVQ8" s="12"/>
      <c r="GVR8" s="12"/>
      <c r="GVS8" s="12"/>
      <c r="GVT8" s="12"/>
      <c r="GVU8" s="12"/>
      <c r="GVV8" s="12"/>
      <c r="GVW8" s="12"/>
      <c r="GVX8" s="12"/>
      <c r="GVY8" s="12"/>
      <c r="GVZ8" s="12"/>
      <c r="GWA8" s="12"/>
      <c r="GWB8" s="12"/>
      <c r="GWC8" s="12"/>
      <c r="GWD8" s="12"/>
      <c r="GWE8" s="12"/>
      <c r="GWF8" s="12"/>
      <c r="GWG8" s="12"/>
      <c r="GWH8" s="12"/>
      <c r="GWI8" s="12"/>
      <c r="GWJ8" s="12"/>
      <c r="GWK8" s="12"/>
      <c r="GWL8" s="12"/>
      <c r="GWM8" s="12"/>
      <c r="GWN8" s="12"/>
      <c r="GWO8" s="12"/>
      <c r="GWP8" s="12"/>
      <c r="GWQ8" s="12"/>
      <c r="GWR8" s="12"/>
      <c r="GWS8" s="12"/>
      <c r="GWT8" s="12"/>
      <c r="GWU8" s="12"/>
      <c r="GWV8" s="12"/>
      <c r="GWW8" s="12"/>
      <c r="GWX8" s="12"/>
      <c r="GWY8" s="12"/>
      <c r="GWZ8" s="12"/>
      <c r="GXA8" s="12"/>
      <c r="GXB8" s="12"/>
      <c r="GXC8" s="12"/>
      <c r="GXD8" s="12"/>
      <c r="GXE8" s="12"/>
      <c r="GXF8" s="12"/>
      <c r="GXG8" s="12"/>
      <c r="GXH8" s="12"/>
      <c r="GXI8" s="12"/>
      <c r="GXJ8" s="12"/>
      <c r="GXK8" s="12"/>
      <c r="GXL8" s="12"/>
      <c r="GXM8" s="12"/>
      <c r="GXN8" s="12"/>
      <c r="GXO8" s="12"/>
      <c r="GXP8" s="12"/>
      <c r="GXQ8" s="12"/>
      <c r="GXR8" s="12"/>
      <c r="GXS8" s="12"/>
      <c r="GXT8" s="12"/>
      <c r="GXU8" s="12"/>
      <c r="GXV8" s="12"/>
      <c r="GXW8" s="12"/>
      <c r="GXX8" s="12"/>
      <c r="GXY8" s="12"/>
      <c r="GXZ8" s="12"/>
      <c r="GYA8" s="12"/>
      <c r="GYB8" s="12"/>
      <c r="GYC8" s="12"/>
      <c r="GYD8" s="12"/>
      <c r="GYE8" s="12"/>
      <c r="GYF8" s="12"/>
      <c r="GYG8" s="12"/>
      <c r="GYH8" s="12"/>
      <c r="GYI8" s="12"/>
      <c r="GYJ8" s="12"/>
      <c r="GYK8" s="12"/>
      <c r="GYL8" s="12"/>
      <c r="GYM8" s="12"/>
      <c r="GYN8" s="12"/>
      <c r="GYO8" s="12"/>
      <c r="GYP8" s="12"/>
      <c r="GYQ8" s="12"/>
      <c r="GYR8" s="12"/>
      <c r="GYS8" s="12"/>
      <c r="GYT8" s="12"/>
      <c r="GYU8" s="12"/>
      <c r="GYV8" s="12"/>
      <c r="GYW8" s="12"/>
      <c r="GYX8" s="12"/>
      <c r="GYY8" s="12"/>
      <c r="GYZ8" s="12"/>
      <c r="GZA8" s="12"/>
      <c r="GZB8" s="12"/>
      <c r="GZC8" s="12"/>
      <c r="GZD8" s="12"/>
      <c r="GZE8" s="12"/>
      <c r="GZF8" s="12"/>
      <c r="GZG8" s="12"/>
      <c r="GZH8" s="12"/>
      <c r="GZI8" s="12"/>
      <c r="GZJ8" s="12"/>
      <c r="GZK8" s="12"/>
      <c r="GZL8" s="12"/>
      <c r="GZM8" s="12"/>
      <c r="GZN8" s="12"/>
      <c r="GZO8" s="12"/>
      <c r="GZP8" s="12"/>
      <c r="GZQ8" s="12"/>
      <c r="GZR8" s="12"/>
      <c r="GZS8" s="12"/>
      <c r="GZT8" s="12"/>
      <c r="GZU8" s="12"/>
      <c r="GZV8" s="12"/>
      <c r="GZW8" s="12"/>
      <c r="GZX8" s="12"/>
      <c r="GZY8" s="12"/>
      <c r="GZZ8" s="12"/>
      <c r="HAA8" s="12"/>
      <c r="HAB8" s="12"/>
      <c r="HAC8" s="12"/>
      <c r="HAD8" s="12"/>
      <c r="HAE8" s="12"/>
      <c r="HAF8" s="12"/>
      <c r="HAG8" s="12"/>
      <c r="HAH8" s="12"/>
      <c r="HAI8" s="12"/>
      <c r="HAJ8" s="12"/>
      <c r="HAK8" s="12"/>
      <c r="HAL8" s="12"/>
      <c r="HAM8" s="12"/>
      <c r="HAN8" s="12"/>
      <c r="HAO8" s="12"/>
      <c r="HAP8" s="12"/>
      <c r="HAQ8" s="12"/>
      <c r="HAR8" s="12"/>
      <c r="HAS8" s="12"/>
      <c r="HAT8" s="12"/>
      <c r="HAU8" s="12"/>
      <c r="HAV8" s="12"/>
      <c r="HAW8" s="12"/>
      <c r="HAX8" s="12"/>
      <c r="HAY8" s="12"/>
      <c r="HAZ8" s="12"/>
      <c r="HBA8" s="12"/>
      <c r="HBB8" s="12"/>
      <c r="HBC8" s="12"/>
      <c r="HBD8" s="12"/>
      <c r="HBE8" s="12"/>
      <c r="HBF8" s="12"/>
      <c r="HBG8" s="12"/>
      <c r="HBH8" s="12"/>
      <c r="HBI8" s="12"/>
      <c r="HBJ8" s="12"/>
      <c r="HBK8" s="12"/>
      <c r="HBL8" s="12"/>
      <c r="HBM8" s="12"/>
      <c r="HBN8" s="12"/>
      <c r="HBO8" s="12"/>
      <c r="HBP8" s="12"/>
      <c r="HBQ8" s="12"/>
      <c r="HBR8" s="12"/>
      <c r="HBS8" s="12"/>
      <c r="HBT8" s="12"/>
      <c r="HBU8" s="12"/>
      <c r="HBV8" s="12"/>
      <c r="HBW8" s="12"/>
      <c r="HBX8" s="12"/>
      <c r="HBY8" s="12"/>
      <c r="HBZ8" s="12"/>
      <c r="HCA8" s="12"/>
      <c r="HCB8" s="12"/>
      <c r="HCC8" s="12"/>
      <c r="HCD8" s="12"/>
      <c r="HCE8" s="12"/>
      <c r="HCF8" s="12"/>
      <c r="HCG8" s="12"/>
      <c r="HCH8" s="12"/>
      <c r="HCI8" s="12"/>
      <c r="HCJ8" s="12"/>
      <c r="HCK8" s="12"/>
      <c r="HCL8" s="12"/>
      <c r="HCM8" s="12"/>
      <c r="HCN8" s="12"/>
      <c r="HCO8" s="12"/>
      <c r="HCP8" s="12"/>
      <c r="HCQ8" s="12"/>
      <c r="HCR8" s="12"/>
      <c r="HCS8" s="12"/>
      <c r="HCT8" s="12"/>
      <c r="HCU8" s="12"/>
      <c r="HCV8" s="12"/>
      <c r="HCW8" s="12"/>
      <c r="HCX8" s="12"/>
      <c r="HCY8" s="12"/>
      <c r="HCZ8" s="12"/>
      <c r="HDA8" s="12"/>
      <c r="HDB8" s="12"/>
      <c r="HDC8" s="12"/>
      <c r="HDD8" s="12"/>
      <c r="HDE8" s="12"/>
      <c r="HDF8" s="12"/>
      <c r="HDG8" s="12"/>
      <c r="HDH8" s="12"/>
      <c r="HDI8" s="12"/>
      <c r="HDJ8" s="12"/>
      <c r="HDK8" s="12"/>
      <c r="HDL8" s="12"/>
      <c r="HDM8" s="12"/>
      <c r="HDN8" s="12"/>
      <c r="HDO8" s="12"/>
      <c r="HDP8" s="12"/>
      <c r="HDQ8" s="12"/>
      <c r="HDR8" s="12"/>
      <c r="HDS8" s="12"/>
      <c r="HDT8" s="12"/>
      <c r="HDU8" s="12"/>
      <c r="HDV8" s="12"/>
      <c r="HDW8" s="12"/>
      <c r="HDX8" s="12"/>
      <c r="HDY8" s="12"/>
      <c r="HDZ8" s="12"/>
      <c r="HEA8" s="12"/>
      <c r="HEB8" s="12"/>
      <c r="HEC8" s="12"/>
      <c r="HED8" s="12"/>
      <c r="HEE8" s="12"/>
      <c r="HEF8" s="12"/>
      <c r="HEG8" s="12"/>
      <c r="HEH8" s="12"/>
      <c r="HEI8" s="12"/>
      <c r="HEJ8" s="12"/>
      <c r="HEK8" s="12"/>
      <c r="HEL8" s="12"/>
      <c r="HEM8" s="12"/>
      <c r="HEN8" s="12"/>
      <c r="HEO8" s="12"/>
      <c r="HEP8" s="12"/>
      <c r="HEQ8" s="12"/>
      <c r="HER8" s="12"/>
      <c r="HES8" s="12"/>
      <c r="HET8" s="12"/>
      <c r="HEU8" s="12"/>
      <c r="HEV8" s="12"/>
      <c r="HEW8" s="12"/>
      <c r="HEX8" s="12"/>
      <c r="HEY8" s="12"/>
      <c r="HEZ8" s="12"/>
      <c r="HFA8" s="12"/>
      <c r="HFB8" s="12"/>
      <c r="HFC8" s="12"/>
      <c r="HFD8" s="12"/>
      <c r="HFE8" s="12"/>
      <c r="HFF8" s="12"/>
      <c r="HFG8" s="12"/>
      <c r="HFH8" s="12"/>
      <c r="HFI8" s="12"/>
      <c r="HFJ8" s="12"/>
      <c r="HFK8" s="12"/>
      <c r="HFL8" s="12"/>
      <c r="HFM8" s="12"/>
      <c r="HFN8" s="12"/>
      <c r="HFO8" s="12"/>
      <c r="HFP8" s="12"/>
      <c r="HFQ8" s="12"/>
      <c r="HFR8" s="12"/>
      <c r="HFS8" s="12"/>
      <c r="HFT8" s="12"/>
      <c r="HFU8" s="12"/>
      <c r="HFV8" s="12"/>
      <c r="HFW8" s="12"/>
      <c r="HFX8" s="12"/>
      <c r="HFY8" s="12"/>
      <c r="HFZ8" s="12"/>
      <c r="HGA8" s="12"/>
      <c r="HGB8" s="12"/>
      <c r="HGC8" s="12"/>
      <c r="HGD8" s="12"/>
      <c r="HGE8" s="12"/>
      <c r="HGF8" s="12"/>
      <c r="HGG8" s="12"/>
      <c r="HGH8" s="12"/>
      <c r="HGI8" s="12"/>
      <c r="HGJ8" s="12"/>
      <c r="HGK8" s="12"/>
      <c r="HGL8" s="12"/>
      <c r="HGM8" s="12"/>
      <c r="HGN8" s="12"/>
      <c r="HGO8" s="12"/>
      <c r="HGP8" s="12"/>
      <c r="HGQ8" s="12"/>
      <c r="HGR8" s="12"/>
      <c r="HGS8" s="12"/>
      <c r="HGT8" s="12"/>
      <c r="HGU8" s="12"/>
      <c r="HGV8" s="12"/>
      <c r="HGW8" s="12"/>
      <c r="HGX8" s="12"/>
      <c r="HGY8" s="12"/>
      <c r="HGZ8" s="12"/>
      <c r="HHA8" s="12"/>
      <c r="HHB8" s="12"/>
      <c r="HHC8" s="12"/>
      <c r="HHD8" s="12"/>
      <c r="HHE8" s="12"/>
      <c r="HHF8" s="12"/>
      <c r="HHG8" s="12"/>
      <c r="HHH8" s="12"/>
      <c r="HHI8" s="12"/>
      <c r="HHJ8" s="12"/>
      <c r="HHK8" s="12"/>
      <c r="HHL8" s="12"/>
      <c r="HHM8" s="12"/>
      <c r="HHN8" s="12"/>
      <c r="HHO8" s="12"/>
      <c r="HHP8" s="12"/>
      <c r="HHQ8" s="12"/>
      <c r="HHR8" s="12"/>
      <c r="HHS8" s="12"/>
      <c r="HHT8" s="12"/>
      <c r="HHU8" s="12"/>
      <c r="HHV8" s="12"/>
      <c r="HHW8" s="12"/>
      <c r="HHX8" s="12"/>
      <c r="HHY8" s="12"/>
      <c r="HHZ8" s="12"/>
      <c r="HIA8" s="12"/>
      <c r="HIB8" s="12"/>
      <c r="HIC8" s="12"/>
      <c r="HID8" s="12"/>
      <c r="HIE8" s="12"/>
      <c r="HIF8" s="12"/>
      <c r="HIG8" s="12"/>
      <c r="HIH8" s="12"/>
      <c r="HII8" s="12"/>
      <c r="HIJ8" s="12"/>
      <c r="HIK8" s="12"/>
      <c r="HIL8" s="12"/>
      <c r="HIM8" s="12"/>
      <c r="HIN8" s="12"/>
      <c r="HIO8" s="12"/>
      <c r="HIP8" s="12"/>
      <c r="HIQ8" s="12"/>
      <c r="HIR8" s="12"/>
      <c r="HIS8" s="12"/>
      <c r="HIT8" s="12"/>
      <c r="HIU8" s="12"/>
      <c r="HIV8" s="12"/>
      <c r="HIW8" s="12"/>
      <c r="HIX8" s="12"/>
      <c r="HIY8" s="12"/>
      <c r="HIZ8" s="12"/>
      <c r="HJA8" s="12"/>
      <c r="HJB8" s="12"/>
      <c r="HJC8" s="12"/>
      <c r="HJD8" s="12"/>
      <c r="HJE8" s="12"/>
      <c r="HJF8" s="12"/>
      <c r="HJG8" s="12"/>
      <c r="HJH8" s="12"/>
      <c r="HJI8" s="12"/>
      <c r="HJJ8" s="12"/>
      <c r="HJK8" s="12"/>
      <c r="HJL8" s="12"/>
      <c r="HJM8" s="12"/>
      <c r="HJN8" s="12"/>
      <c r="HJO8" s="12"/>
      <c r="HJP8" s="12"/>
      <c r="HJQ8" s="12"/>
      <c r="HJR8" s="12"/>
      <c r="HJS8" s="12"/>
      <c r="HJT8" s="12"/>
      <c r="HJU8" s="12"/>
      <c r="HJV8" s="12"/>
      <c r="HJW8" s="12"/>
      <c r="HJX8" s="12"/>
      <c r="HJY8" s="12"/>
      <c r="HJZ8" s="12"/>
      <c r="HKA8" s="12"/>
      <c r="HKB8" s="12"/>
      <c r="HKC8" s="12"/>
      <c r="HKD8" s="12"/>
      <c r="HKE8" s="12"/>
      <c r="HKF8" s="12"/>
      <c r="HKG8" s="12"/>
      <c r="HKH8" s="12"/>
      <c r="HKI8" s="12"/>
      <c r="HKJ8" s="12"/>
      <c r="HKK8" s="12"/>
      <c r="HKL8" s="12"/>
      <c r="HKM8" s="12"/>
      <c r="HKN8" s="12"/>
      <c r="HKO8" s="12"/>
      <c r="HKP8" s="12"/>
      <c r="HKQ8" s="12"/>
      <c r="HKR8" s="12"/>
      <c r="HKS8" s="12"/>
      <c r="HKT8" s="12"/>
      <c r="HKU8" s="12"/>
      <c r="HKV8" s="12"/>
      <c r="HKW8" s="12"/>
      <c r="HKX8" s="12"/>
      <c r="HKY8" s="12"/>
      <c r="HKZ8" s="12"/>
      <c r="HLA8" s="12"/>
      <c r="HLB8" s="12"/>
      <c r="HLC8" s="12"/>
      <c r="HLD8" s="12"/>
      <c r="HLE8" s="12"/>
      <c r="HLF8" s="12"/>
      <c r="HLG8" s="12"/>
      <c r="HLH8" s="12"/>
      <c r="HLI8" s="12"/>
      <c r="HLJ8" s="12"/>
      <c r="HLK8" s="12"/>
      <c r="HLL8" s="12"/>
      <c r="HLM8" s="12"/>
      <c r="HLN8" s="12"/>
      <c r="HLO8" s="12"/>
      <c r="HLP8" s="12"/>
      <c r="HLQ8" s="12"/>
      <c r="HLR8" s="12"/>
      <c r="HLS8" s="12"/>
      <c r="HLT8" s="12"/>
      <c r="HLU8" s="12"/>
      <c r="HLV8" s="12"/>
      <c r="HLW8" s="12"/>
      <c r="HLX8" s="12"/>
      <c r="HLY8" s="12"/>
      <c r="HLZ8" s="12"/>
      <c r="HMA8" s="12"/>
      <c r="HMB8" s="12"/>
      <c r="HMC8" s="12"/>
      <c r="HMD8" s="12"/>
      <c r="HME8" s="12"/>
      <c r="HMF8" s="12"/>
      <c r="HMG8" s="12"/>
      <c r="HMH8" s="12"/>
      <c r="HMI8" s="12"/>
      <c r="HMJ8" s="12"/>
      <c r="HMK8" s="12"/>
      <c r="HML8" s="12"/>
      <c r="HMM8" s="12"/>
      <c r="HMN8" s="12"/>
      <c r="HMO8" s="12"/>
      <c r="HMP8" s="12"/>
      <c r="HMQ8" s="12"/>
      <c r="HMR8" s="12"/>
      <c r="HMS8" s="12"/>
      <c r="HMT8" s="12"/>
      <c r="HMU8" s="12"/>
      <c r="HMV8" s="12"/>
      <c r="HMW8" s="12"/>
      <c r="HMX8" s="12"/>
      <c r="HMY8" s="12"/>
      <c r="HMZ8" s="12"/>
      <c r="HNA8" s="12"/>
      <c r="HNB8" s="12"/>
      <c r="HNC8" s="12"/>
      <c r="HND8" s="12"/>
      <c r="HNE8" s="12"/>
      <c r="HNF8" s="12"/>
      <c r="HNG8" s="12"/>
      <c r="HNH8" s="12"/>
      <c r="HNI8" s="12"/>
      <c r="HNJ8" s="12"/>
      <c r="HNK8" s="12"/>
      <c r="HNL8" s="12"/>
      <c r="HNM8" s="12"/>
      <c r="HNN8" s="12"/>
      <c r="HNO8" s="12"/>
      <c r="HNP8" s="12"/>
      <c r="HNQ8" s="12"/>
      <c r="HNR8" s="12"/>
      <c r="HNS8" s="12"/>
      <c r="HNT8" s="12"/>
      <c r="HNU8" s="12"/>
      <c r="HNV8" s="12"/>
      <c r="HNW8" s="12"/>
      <c r="HNX8" s="12"/>
      <c r="HNY8" s="12"/>
      <c r="HNZ8" s="12"/>
      <c r="HOA8" s="12"/>
      <c r="HOB8" s="12"/>
      <c r="HOC8" s="12"/>
      <c r="HOD8" s="12"/>
      <c r="HOE8" s="12"/>
      <c r="HOF8" s="12"/>
      <c r="HOG8" s="12"/>
      <c r="HOH8" s="12"/>
      <c r="HOI8" s="12"/>
      <c r="HOJ8" s="12"/>
      <c r="HOK8" s="12"/>
      <c r="HOL8" s="12"/>
      <c r="HOM8" s="12"/>
      <c r="HON8" s="12"/>
      <c r="HOO8" s="12"/>
      <c r="HOP8" s="12"/>
      <c r="HOQ8" s="12"/>
      <c r="HOR8" s="12"/>
      <c r="HOS8" s="12"/>
      <c r="HOT8" s="12"/>
      <c r="HOU8" s="12"/>
      <c r="HOV8" s="12"/>
      <c r="HOW8" s="12"/>
      <c r="HOX8" s="12"/>
      <c r="HOY8" s="12"/>
      <c r="HOZ8" s="12"/>
      <c r="HPA8" s="12"/>
      <c r="HPB8" s="12"/>
      <c r="HPC8" s="12"/>
      <c r="HPD8" s="12"/>
      <c r="HPE8" s="12"/>
      <c r="HPF8" s="12"/>
      <c r="HPG8" s="12"/>
      <c r="HPH8" s="12"/>
      <c r="HPI8" s="12"/>
      <c r="HPJ8" s="12"/>
      <c r="HPK8" s="12"/>
      <c r="HPL8" s="12"/>
      <c r="HPM8" s="12"/>
      <c r="HPN8" s="12"/>
      <c r="HPO8" s="12"/>
      <c r="HPP8" s="12"/>
      <c r="HPQ8" s="12"/>
      <c r="HPR8" s="12"/>
      <c r="HPS8" s="12"/>
      <c r="HPT8" s="12"/>
      <c r="HPU8" s="12"/>
      <c r="HPV8" s="12"/>
      <c r="HPW8" s="12"/>
      <c r="HPX8" s="12"/>
      <c r="HPY8" s="12"/>
      <c r="HPZ8" s="12"/>
      <c r="HQA8" s="12"/>
      <c r="HQB8" s="12"/>
      <c r="HQC8" s="12"/>
      <c r="HQD8" s="12"/>
      <c r="HQE8" s="12"/>
      <c r="HQF8" s="12"/>
      <c r="HQG8" s="12"/>
      <c r="HQH8" s="12"/>
      <c r="HQI8" s="12"/>
      <c r="HQJ8" s="12"/>
      <c r="HQK8" s="12"/>
      <c r="HQL8" s="12"/>
      <c r="HQM8" s="12"/>
      <c r="HQN8" s="12"/>
      <c r="HQO8" s="12"/>
      <c r="HQP8" s="12"/>
      <c r="HQQ8" s="12"/>
      <c r="HQR8" s="12"/>
      <c r="HQS8" s="12"/>
      <c r="HQT8" s="12"/>
      <c r="HQU8" s="12"/>
      <c r="HQV8" s="12"/>
      <c r="HQW8" s="12"/>
      <c r="HQX8" s="12"/>
      <c r="HQY8" s="12"/>
      <c r="HQZ8" s="12"/>
      <c r="HRA8" s="12"/>
      <c r="HRB8" s="12"/>
      <c r="HRC8" s="12"/>
      <c r="HRD8" s="12"/>
      <c r="HRE8" s="12"/>
      <c r="HRF8" s="12"/>
      <c r="HRG8" s="12"/>
      <c r="HRH8" s="12"/>
      <c r="HRI8" s="12"/>
      <c r="HRJ8" s="12"/>
      <c r="HRK8" s="12"/>
      <c r="HRL8" s="12"/>
      <c r="HRM8" s="12"/>
      <c r="HRN8" s="12"/>
      <c r="HRO8" s="12"/>
      <c r="HRP8" s="12"/>
      <c r="HRQ8" s="12"/>
      <c r="HRR8" s="12"/>
      <c r="HRS8" s="12"/>
      <c r="HRT8" s="12"/>
      <c r="HRU8" s="12"/>
      <c r="HRV8" s="12"/>
      <c r="HRW8" s="12"/>
      <c r="HRX8" s="12"/>
      <c r="HRY8" s="12"/>
      <c r="HRZ8" s="12"/>
      <c r="HSA8" s="12"/>
      <c r="HSB8" s="12"/>
      <c r="HSC8" s="12"/>
      <c r="HSD8" s="12"/>
      <c r="HSE8" s="12"/>
      <c r="HSF8" s="12"/>
      <c r="HSG8" s="12"/>
      <c r="HSH8" s="12"/>
      <c r="HSI8" s="12"/>
      <c r="HSJ8" s="12"/>
      <c r="HSK8" s="12"/>
      <c r="HSL8" s="12"/>
      <c r="HSM8" s="12"/>
      <c r="HSN8" s="12"/>
      <c r="HSO8" s="12"/>
      <c r="HSP8" s="12"/>
      <c r="HSQ8" s="12"/>
      <c r="HSR8" s="12"/>
      <c r="HSS8" s="12"/>
      <c r="HST8" s="12"/>
      <c r="HSU8" s="12"/>
      <c r="HSV8" s="12"/>
      <c r="HSW8" s="12"/>
      <c r="HSX8" s="12"/>
      <c r="HSY8" s="12"/>
      <c r="HSZ8" s="12"/>
      <c r="HTA8" s="12"/>
      <c r="HTB8" s="12"/>
      <c r="HTC8" s="12"/>
      <c r="HTD8" s="12"/>
      <c r="HTE8" s="12"/>
      <c r="HTF8" s="12"/>
      <c r="HTG8" s="12"/>
      <c r="HTH8" s="12"/>
      <c r="HTI8" s="12"/>
      <c r="HTJ8" s="12"/>
      <c r="HTK8" s="12"/>
      <c r="HTL8" s="12"/>
      <c r="HTM8" s="12"/>
      <c r="HTN8" s="12"/>
      <c r="HTO8" s="12"/>
      <c r="HTP8" s="12"/>
      <c r="HTQ8" s="12"/>
      <c r="HTR8" s="12"/>
      <c r="HTS8" s="12"/>
      <c r="HTT8" s="12"/>
      <c r="HTU8" s="12"/>
      <c r="HTV8" s="12"/>
      <c r="HTW8" s="12"/>
      <c r="HTX8" s="12"/>
      <c r="HTY8" s="12"/>
      <c r="HTZ8" s="12"/>
      <c r="HUA8" s="12"/>
      <c r="HUB8" s="12"/>
      <c r="HUC8" s="12"/>
      <c r="HUD8" s="12"/>
      <c r="HUE8" s="12"/>
      <c r="HUF8" s="12"/>
      <c r="HUG8" s="12"/>
      <c r="HUH8" s="12"/>
      <c r="HUI8" s="12"/>
      <c r="HUJ8" s="12"/>
      <c r="HUK8" s="12"/>
      <c r="HUL8" s="12"/>
      <c r="HUM8" s="12"/>
      <c r="HUN8" s="12"/>
      <c r="HUO8" s="12"/>
      <c r="HUP8" s="12"/>
      <c r="HUQ8" s="12"/>
      <c r="HUR8" s="12"/>
      <c r="HUS8" s="12"/>
      <c r="HUT8" s="12"/>
      <c r="HUU8" s="12"/>
      <c r="HUV8" s="12"/>
      <c r="HUW8" s="12"/>
      <c r="HUX8" s="12"/>
      <c r="HUY8" s="12"/>
      <c r="HUZ8" s="12"/>
      <c r="HVA8" s="12"/>
      <c r="HVB8" s="12"/>
      <c r="HVC8" s="12"/>
      <c r="HVD8" s="12"/>
      <c r="HVE8" s="12"/>
      <c r="HVF8" s="12"/>
      <c r="HVG8" s="12"/>
      <c r="HVH8" s="12"/>
      <c r="HVI8" s="12"/>
      <c r="HVJ8" s="12"/>
      <c r="HVK8" s="12"/>
      <c r="HVL8" s="12"/>
      <c r="HVM8" s="12"/>
      <c r="HVN8" s="12"/>
      <c r="HVO8" s="12"/>
      <c r="HVP8" s="12"/>
      <c r="HVQ8" s="12"/>
      <c r="HVR8" s="12"/>
      <c r="HVS8" s="12"/>
      <c r="HVT8" s="12"/>
      <c r="HVU8" s="12"/>
      <c r="HVV8" s="12"/>
      <c r="HVW8" s="12"/>
      <c r="HVX8" s="12"/>
      <c r="HVY8" s="12"/>
      <c r="HVZ8" s="12"/>
      <c r="HWA8" s="12"/>
      <c r="HWB8" s="12"/>
      <c r="HWC8" s="12"/>
      <c r="HWD8" s="12"/>
      <c r="HWE8" s="12"/>
      <c r="HWF8" s="12"/>
      <c r="HWG8" s="12"/>
      <c r="HWH8" s="12"/>
      <c r="HWI8" s="12"/>
      <c r="HWJ8" s="12"/>
      <c r="HWK8" s="12"/>
      <c r="HWL8" s="12"/>
      <c r="HWM8" s="12"/>
      <c r="HWN8" s="12"/>
      <c r="HWO8" s="12"/>
      <c r="HWP8" s="12"/>
      <c r="HWQ8" s="12"/>
      <c r="HWR8" s="12"/>
      <c r="HWS8" s="12"/>
      <c r="HWT8" s="12"/>
      <c r="HWU8" s="12"/>
      <c r="HWV8" s="12"/>
      <c r="HWW8" s="12"/>
      <c r="HWX8" s="12"/>
      <c r="HWY8" s="12"/>
      <c r="HWZ8" s="12"/>
      <c r="HXA8" s="12"/>
      <c r="HXB8" s="12"/>
      <c r="HXC8" s="12"/>
      <c r="HXD8" s="12"/>
      <c r="HXE8" s="12"/>
      <c r="HXF8" s="12"/>
      <c r="HXG8" s="12"/>
      <c r="HXH8" s="12"/>
      <c r="HXI8" s="12"/>
      <c r="HXJ8" s="12"/>
      <c r="HXK8" s="12"/>
      <c r="HXL8" s="12"/>
      <c r="HXM8" s="12"/>
      <c r="HXN8" s="12"/>
      <c r="HXO8" s="12"/>
      <c r="HXP8" s="12"/>
      <c r="HXQ8" s="12"/>
      <c r="HXR8" s="12"/>
      <c r="HXS8" s="12"/>
      <c r="HXT8" s="12"/>
      <c r="HXU8" s="12"/>
      <c r="HXV8" s="12"/>
      <c r="HXW8" s="12"/>
      <c r="HXX8" s="12"/>
      <c r="HXY8" s="12"/>
      <c r="HXZ8" s="12"/>
      <c r="HYA8" s="12"/>
      <c r="HYB8" s="12"/>
      <c r="HYC8" s="12"/>
      <c r="HYD8" s="12"/>
      <c r="HYE8" s="12"/>
      <c r="HYF8" s="12"/>
      <c r="HYG8" s="12"/>
      <c r="HYH8" s="12"/>
      <c r="HYI8" s="12"/>
      <c r="HYJ8" s="12"/>
      <c r="HYK8" s="12"/>
      <c r="HYL8" s="12"/>
      <c r="HYM8" s="12"/>
      <c r="HYN8" s="12"/>
      <c r="HYO8" s="12"/>
      <c r="HYP8" s="12"/>
      <c r="HYQ8" s="12"/>
      <c r="HYR8" s="12"/>
      <c r="HYS8" s="12"/>
      <c r="HYT8" s="12"/>
      <c r="HYU8" s="12"/>
      <c r="HYV8" s="12"/>
      <c r="HYW8" s="12"/>
      <c r="HYX8" s="12"/>
      <c r="HYY8" s="12"/>
      <c r="HYZ8" s="12"/>
      <c r="HZA8" s="12"/>
      <c r="HZB8" s="12"/>
      <c r="HZC8" s="12"/>
      <c r="HZD8" s="12"/>
      <c r="HZE8" s="12"/>
      <c r="HZF8" s="12"/>
      <c r="HZG8" s="12"/>
      <c r="HZH8" s="12"/>
      <c r="HZI8" s="12"/>
      <c r="HZJ8" s="12"/>
      <c r="HZK8" s="12"/>
      <c r="HZL8" s="12"/>
      <c r="HZM8" s="12"/>
      <c r="HZN8" s="12"/>
      <c r="HZO8" s="12"/>
      <c r="HZP8" s="12"/>
      <c r="HZQ8" s="12"/>
      <c r="HZR8" s="12"/>
      <c r="HZS8" s="12"/>
      <c r="HZT8" s="12"/>
      <c r="HZU8" s="12"/>
      <c r="HZV8" s="12"/>
      <c r="HZW8" s="12"/>
      <c r="HZX8" s="12"/>
      <c r="HZY8" s="12"/>
      <c r="HZZ8" s="12"/>
      <c r="IAA8" s="12"/>
      <c r="IAB8" s="12"/>
      <c r="IAC8" s="12"/>
      <c r="IAD8" s="12"/>
      <c r="IAE8" s="12"/>
      <c r="IAF8" s="12"/>
      <c r="IAG8" s="12"/>
      <c r="IAH8" s="12"/>
      <c r="IAI8" s="12"/>
      <c r="IAJ8" s="12"/>
      <c r="IAK8" s="12"/>
      <c r="IAL8" s="12"/>
      <c r="IAM8" s="12"/>
      <c r="IAN8" s="12"/>
      <c r="IAO8" s="12"/>
      <c r="IAP8" s="12"/>
      <c r="IAQ8" s="12"/>
      <c r="IAR8" s="12"/>
      <c r="IAS8" s="12"/>
      <c r="IAT8" s="12"/>
      <c r="IAU8" s="12"/>
      <c r="IAV8" s="12"/>
      <c r="IAW8" s="12"/>
      <c r="IAX8" s="12"/>
      <c r="IAY8" s="12"/>
      <c r="IAZ8" s="12"/>
      <c r="IBA8" s="12"/>
      <c r="IBB8" s="12"/>
      <c r="IBC8" s="12"/>
      <c r="IBD8" s="12"/>
      <c r="IBE8" s="12"/>
      <c r="IBF8" s="12"/>
      <c r="IBG8" s="12"/>
      <c r="IBH8" s="12"/>
      <c r="IBI8" s="12"/>
      <c r="IBJ8" s="12"/>
      <c r="IBK8" s="12"/>
      <c r="IBL8" s="12"/>
      <c r="IBM8" s="12"/>
      <c r="IBN8" s="12"/>
      <c r="IBO8" s="12"/>
      <c r="IBP8" s="12"/>
      <c r="IBQ8" s="12"/>
      <c r="IBR8" s="12"/>
      <c r="IBS8" s="12"/>
      <c r="IBT8" s="12"/>
      <c r="IBU8" s="12"/>
      <c r="IBV8" s="12"/>
      <c r="IBW8" s="12"/>
      <c r="IBX8" s="12"/>
      <c r="IBY8" s="12"/>
      <c r="IBZ8" s="12"/>
      <c r="ICA8" s="12"/>
      <c r="ICB8" s="12"/>
      <c r="ICC8" s="12"/>
      <c r="ICD8" s="12"/>
      <c r="ICE8" s="12"/>
      <c r="ICF8" s="12"/>
      <c r="ICG8" s="12"/>
      <c r="ICH8" s="12"/>
      <c r="ICI8" s="12"/>
      <c r="ICJ8" s="12"/>
      <c r="ICK8" s="12"/>
      <c r="ICL8" s="12"/>
      <c r="ICM8" s="12"/>
      <c r="ICN8" s="12"/>
      <c r="ICO8" s="12"/>
      <c r="ICP8" s="12"/>
      <c r="ICQ8" s="12"/>
      <c r="ICR8" s="12"/>
      <c r="ICS8" s="12"/>
      <c r="ICT8" s="12"/>
      <c r="ICU8" s="12"/>
      <c r="ICV8" s="12"/>
      <c r="ICW8" s="12"/>
      <c r="ICX8" s="12"/>
      <c r="ICY8" s="12"/>
      <c r="ICZ8" s="12"/>
      <c r="IDA8" s="12"/>
      <c r="IDB8" s="12"/>
      <c r="IDC8" s="12"/>
      <c r="IDD8" s="12"/>
      <c r="IDE8" s="12"/>
      <c r="IDF8" s="12"/>
      <c r="IDG8" s="12"/>
      <c r="IDH8" s="12"/>
      <c r="IDI8" s="12"/>
      <c r="IDJ8" s="12"/>
      <c r="IDK8" s="12"/>
      <c r="IDL8" s="12"/>
      <c r="IDM8" s="12"/>
      <c r="IDN8" s="12"/>
      <c r="IDO8" s="12"/>
      <c r="IDP8" s="12"/>
      <c r="IDQ8" s="12"/>
      <c r="IDR8" s="12"/>
      <c r="IDS8" s="12"/>
      <c r="IDT8" s="12"/>
      <c r="IDU8" s="12"/>
      <c r="IDV8" s="12"/>
      <c r="IDW8" s="12"/>
      <c r="IDX8" s="12"/>
      <c r="IDY8" s="12"/>
      <c r="IDZ8" s="12"/>
      <c r="IEA8" s="12"/>
      <c r="IEB8" s="12"/>
      <c r="IEC8" s="12"/>
      <c r="IED8" s="12"/>
      <c r="IEE8" s="12"/>
      <c r="IEF8" s="12"/>
      <c r="IEG8" s="12"/>
      <c r="IEH8" s="12"/>
      <c r="IEI8" s="12"/>
      <c r="IEJ8" s="12"/>
      <c r="IEK8" s="12"/>
      <c r="IEL8" s="12"/>
      <c r="IEM8" s="12"/>
      <c r="IEN8" s="12"/>
      <c r="IEO8" s="12"/>
      <c r="IEP8" s="12"/>
      <c r="IEQ8" s="12"/>
      <c r="IER8" s="12"/>
      <c r="IES8" s="12"/>
      <c r="IET8" s="12"/>
      <c r="IEU8" s="12"/>
      <c r="IEV8" s="12"/>
      <c r="IEW8" s="12"/>
      <c r="IEX8" s="12"/>
      <c r="IEY8" s="12"/>
      <c r="IEZ8" s="12"/>
      <c r="IFA8" s="12"/>
      <c r="IFB8" s="12"/>
      <c r="IFC8" s="12"/>
      <c r="IFD8" s="12"/>
      <c r="IFE8" s="12"/>
      <c r="IFF8" s="12"/>
      <c r="IFG8" s="12"/>
      <c r="IFH8" s="12"/>
      <c r="IFI8" s="12"/>
      <c r="IFJ8" s="12"/>
      <c r="IFK8" s="12"/>
      <c r="IFL8" s="12"/>
      <c r="IFM8" s="12"/>
      <c r="IFN8" s="12"/>
      <c r="IFO8" s="12"/>
      <c r="IFP8" s="12"/>
      <c r="IFQ8" s="12"/>
      <c r="IFR8" s="12"/>
      <c r="IFS8" s="12"/>
      <c r="IFT8" s="12"/>
      <c r="IFU8" s="12"/>
      <c r="IFV8" s="12"/>
      <c r="IFW8" s="12"/>
      <c r="IFX8" s="12"/>
      <c r="IFY8" s="12"/>
      <c r="IFZ8" s="12"/>
      <c r="IGA8" s="12"/>
      <c r="IGB8" s="12"/>
      <c r="IGC8" s="12"/>
      <c r="IGD8" s="12"/>
      <c r="IGE8" s="12"/>
      <c r="IGF8" s="12"/>
      <c r="IGG8" s="12"/>
      <c r="IGH8" s="12"/>
      <c r="IGI8" s="12"/>
      <c r="IGJ8" s="12"/>
      <c r="IGK8" s="12"/>
      <c r="IGL8" s="12"/>
      <c r="IGM8" s="12"/>
      <c r="IGN8" s="12"/>
      <c r="IGO8" s="12"/>
      <c r="IGP8" s="12"/>
      <c r="IGQ8" s="12"/>
      <c r="IGR8" s="12"/>
      <c r="IGS8" s="12"/>
      <c r="IGT8" s="12"/>
      <c r="IGU8" s="12"/>
      <c r="IGV8" s="12"/>
      <c r="IGW8" s="12"/>
      <c r="IGX8" s="12"/>
      <c r="IGY8" s="12"/>
      <c r="IGZ8" s="12"/>
      <c r="IHA8" s="12"/>
      <c r="IHB8" s="12"/>
      <c r="IHC8" s="12"/>
      <c r="IHD8" s="12"/>
      <c r="IHE8" s="12"/>
      <c r="IHF8" s="12"/>
      <c r="IHG8" s="12"/>
      <c r="IHH8" s="12"/>
      <c r="IHI8" s="12"/>
      <c r="IHJ8" s="12"/>
      <c r="IHK8" s="12"/>
      <c r="IHL8" s="12"/>
      <c r="IHM8" s="12"/>
      <c r="IHN8" s="12"/>
      <c r="IHO8" s="12"/>
      <c r="IHP8" s="12"/>
      <c r="IHQ8" s="12"/>
      <c r="IHR8" s="12"/>
      <c r="IHS8" s="12"/>
      <c r="IHT8" s="12"/>
      <c r="IHU8" s="12"/>
      <c r="IHV8" s="12"/>
      <c r="IHW8" s="12"/>
      <c r="IHX8" s="12"/>
      <c r="IHY8" s="12"/>
      <c r="IHZ8" s="12"/>
      <c r="IIA8" s="12"/>
      <c r="IIB8" s="12"/>
      <c r="IIC8" s="12"/>
      <c r="IID8" s="12"/>
      <c r="IIE8" s="12"/>
      <c r="IIF8" s="12"/>
      <c r="IIG8" s="12"/>
      <c r="IIH8" s="12"/>
      <c r="III8" s="12"/>
      <c r="IIJ8" s="12"/>
      <c r="IIK8" s="12"/>
      <c r="IIL8" s="12"/>
      <c r="IIM8" s="12"/>
      <c r="IIN8" s="12"/>
      <c r="IIO8" s="12"/>
      <c r="IIP8" s="12"/>
      <c r="IIQ8" s="12"/>
      <c r="IIR8" s="12"/>
      <c r="IIS8" s="12"/>
      <c r="IIT8" s="12"/>
      <c r="IIU8" s="12"/>
      <c r="IIV8" s="12"/>
      <c r="IIW8" s="12"/>
      <c r="IIX8" s="12"/>
      <c r="IIY8" s="12"/>
      <c r="IIZ8" s="12"/>
      <c r="IJA8" s="12"/>
      <c r="IJB8" s="12"/>
      <c r="IJC8" s="12"/>
      <c r="IJD8" s="12"/>
      <c r="IJE8" s="12"/>
      <c r="IJF8" s="12"/>
      <c r="IJG8" s="12"/>
      <c r="IJH8" s="12"/>
      <c r="IJI8" s="12"/>
      <c r="IJJ8" s="12"/>
      <c r="IJK8" s="12"/>
      <c r="IJL8" s="12"/>
      <c r="IJM8" s="12"/>
      <c r="IJN8" s="12"/>
      <c r="IJO8" s="12"/>
      <c r="IJP8" s="12"/>
      <c r="IJQ8" s="12"/>
      <c r="IJR8" s="12"/>
      <c r="IJS8" s="12"/>
      <c r="IJT8" s="12"/>
      <c r="IJU8" s="12"/>
      <c r="IJV8" s="12"/>
      <c r="IJW8" s="12"/>
      <c r="IJX8" s="12"/>
      <c r="IJY8" s="12"/>
      <c r="IJZ8" s="12"/>
      <c r="IKA8" s="12"/>
      <c r="IKB8" s="12"/>
      <c r="IKC8" s="12"/>
      <c r="IKD8" s="12"/>
      <c r="IKE8" s="12"/>
      <c r="IKF8" s="12"/>
      <c r="IKG8" s="12"/>
      <c r="IKH8" s="12"/>
      <c r="IKI8" s="12"/>
      <c r="IKJ8" s="12"/>
      <c r="IKK8" s="12"/>
      <c r="IKL8" s="12"/>
      <c r="IKM8" s="12"/>
      <c r="IKN8" s="12"/>
      <c r="IKO8" s="12"/>
      <c r="IKP8" s="12"/>
      <c r="IKQ8" s="12"/>
      <c r="IKR8" s="12"/>
      <c r="IKS8" s="12"/>
      <c r="IKT8" s="12"/>
      <c r="IKU8" s="12"/>
      <c r="IKV8" s="12"/>
      <c r="IKW8" s="12"/>
      <c r="IKX8" s="12"/>
      <c r="IKY8" s="12"/>
      <c r="IKZ8" s="12"/>
      <c r="ILA8" s="12"/>
      <c r="ILB8" s="12"/>
      <c r="ILC8" s="12"/>
      <c r="ILD8" s="12"/>
      <c r="ILE8" s="12"/>
      <c r="ILF8" s="12"/>
      <c r="ILG8" s="12"/>
      <c r="ILH8" s="12"/>
      <c r="ILI8" s="12"/>
      <c r="ILJ8" s="12"/>
      <c r="ILK8" s="12"/>
      <c r="ILL8" s="12"/>
      <c r="ILM8" s="12"/>
      <c r="ILN8" s="12"/>
      <c r="ILO8" s="12"/>
      <c r="ILP8" s="12"/>
      <c r="ILQ8" s="12"/>
      <c r="ILR8" s="12"/>
      <c r="ILS8" s="12"/>
      <c r="ILT8" s="12"/>
      <c r="ILU8" s="12"/>
      <c r="ILV8" s="12"/>
      <c r="ILW8" s="12"/>
      <c r="ILX8" s="12"/>
      <c r="ILY8" s="12"/>
      <c r="ILZ8" s="12"/>
      <c r="IMA8" s="12"/>
      <c r="IMB8" s="12"/>
      <c r="IMC8" s="12"/>
      <c r="IMD8" s="12"/>
      <c r="IME8" s="12"/>
      <c r="IMF8" s="12"/>
      <c r="IMG8" s="12"/>
      <c r="IMH8" s="12"/>
      <c r="IMI8" s="12"/>
      <c r="IMJ8" s="12"/>
      <c r="IMK8" s="12"/>
      <c r="IML8" s="12"/>
      <c r="IMM8" s="12"/>
      <c r="IMN8" s="12"/>
      <c r="IMO8" s="12"/>
      <c r="IMP8" s="12"/>
      <c r="IMQ8" s="12"/>
      <c r="IMR8" s="12"/>
      <c r="IMS8" s="12"/>
      <c r="IMT8" s="12"/>
      <c r="IMU8" s="12"/>
      <c r="IMV8" s="12"/>
      <c r="IMW8" s="12"/>
      <c r="IMX8" s="12"/>
      <c r="IMY8" s="12"/>
      <c r="IMZ8" s="12"/>
      <c r="INA8" s="12"/>
      <c r="INB8" s="12"/>
      <c r="INC8" s="12"/>
      <c r="IND8" s="12"/>
      <c r="INE8" s="12"/>
      <c r="INF8" s="12"/>
      <c r="ING8" s="12"/>
      <c r="INH8" s="12"/>
      <c r="INI8" s="12"/>
      <c r="INJ8" s="12"/>
      <c r="INK8" s="12"/>
      <c r="INL8" s="12"/>
      <c r="INM8" s="12"/>
      <c r="INN8" s="12"/>
      <c r="INO8" s="12"/>
      <c r="INP8" s="12"/>
      <c r="INQ8" s="12"/>
      <c r="INR8" s="12"/>
      <c r="INS8" s="12"/>
      <c r="INT8" s="12"/>
      <c r="INU8" s="12"/>
      <c r="INV8" s="12"/>
      <c r="INW8" s="12"/>
      <c r="INX8" s="12"/>
      <c r="INY8" s="12"/>
      <c r="INZ8" s="12"/>
      <c r="IOA8" s="12"/>
      <c r="IOB8" s="12"/>
      <c r="IOC8" s="12"/>
      <c r="IOD8" s="12"/>
      <c r="IOE8" s="12"/>
      <c r="IOF8" s="12"/>
      <c r="IOG8" s="12"/>
      <c r="IOH8" s="12"/>
      <c r="IOI8" s="12"/>
      <c r="IOJ8" s="12"/>
      <c r="IOK8" s="12"/>
      <c r="IOL8" s="12"/>
      <c r="IOM8" s="12"/>
      <c r="ION8" s="12"/>
      <c r="IOO8" s="12"/>
      <c r="IOP8" s="12"/>
      <c r="IOQ8" s="12"/>
      <c r="IOR8" s="12"/>
      <c r="IOS8" s="12"/>
      <c r="IOT8" s="12"/>
      <c r="IOU8" s="12"/>
      <c r="IOV8" s="12"/>
      <c r="IOW8" s="12"/>
      <c r="IOX8" s="12"/>
      <c r="IOY8" s="12"/>
      <c r="IOZ8" s="12"/>
      <c r="IPA8" s="12"/>
      <c r="IPB8" s="12"/>
      <c r="IPC8" s="12"/>
      <c r="IPD8" s="12"/>
      <c r="IPE8" s="12"/>
      <c r="IPF8" s="12"/>
      <c r="IPG8" s="12"/>
      <c r="IPH8" s="12"/>
      <c r="IPI8" s="12"/>
      <c r="IPJ8" s="12"/>
      <c r="IPK8" s="12"/>
      <c r="IPL8" s="12"/>
      <c r="IPM8" s="12"/>
      <c r="IPN8" s="12"/>
      <c r="IPO8" s="12"/>
      <c r="IPP8" s="12"/>
      <c r="IPQ8" s="12"/>
      <c r="IPR8" s="12"/>
      <c r="IPS8" s="12"/>
      <c r="IPT8" s="12"/>
      <c r="IPU8" s="12"/>
      <c r="IPV8" s="12"/>
      <c r="IPW8" s="12"/>
      <c r="IPX8" s="12"/>
      <c r="IPY8" s="12"/>
      <c r="IPZ8" s="12"/>
      <c r="IQA8" s="12"/>
      <c r="IQB8" s="12"/>
      <c r="IQC8" s="12"/>
      <c r="IQD8" s="12"/>
      <c r="IQE8" s="12"/>
      <c r="IQF8" s="12"/>
      <c r="IQG8" s="12"/>
      <c r="IQH8" s="12"/>
      <c r="IQI8" s="12"/>
      <c r="IQJ8" s="12"/>
      <c r="IQK8" s="12"/>
      <c r="IQL8" s="12"/>
      <c r="IQM8" s="12"/>
      <c r="IQN8" s="12"/>
      <c r="IQO8" s="12"/>
      <c r="IQP8" s="12"/>
      <c r="IQQ8" s="12"/>
      <c r="IQR8" s="12"/>
      <c r="IQS8" s="12"/>
      <c r="IQT8" s="12"/>
      <c r="IQU8" s="12"/>
      <c r="IQV8" s="12"/>
      <c r="IQW8" s="12"/>
      <c r="IQX8" s="12"/>
      <c r="IQY8" s="12"/>
      <c r="IQZ8" s="12"/>
      <c r="IRA8" s="12"/>
      <c r="IRB8" s="12"/>
      <c r="IRC8" s="12"/>
      <c r="IRD8" s="12"/>
      <c r="IRE8" s="12"/>
      <c r="IRF8" s="12"/>
      <c r="IRG8" s="12"/>
      <c r="IRH8" s="12"/>
      <c r="IRI8" s="12"/>
      <c r="IRJ8" s="12"/>
      <c r="IRK8" s="12"/>
      <c r="IRL8" s="12"/>
      <c r="IRM8" s="12"/>
      <c r="IRN8" s="12"/>
      <c r="IRO8" s="12"/>
      <c r="IRP8" s="12"/>
      <c r="IRQ8" s="12"/>
      <c r="IRR8" s="12"/>
      <c r="IRS8" s="12"/>
      <c r="IRT8" s="12"/>
      <c r="IRU8" s="12"/>
      <c r="IRV8" s="12"/>
      <c r="IRW8" s="12"/>
      <c r="IRX8" s="12"/>
      <c r="IRY8" s="12"/>
      <c r="IRZ8" s="12"/>
      <c r="ISA8" s="12"/>
      <c r="ISB8" s="12"/>
      <c r="ISC8" s="12"/>
      <c r="ISD8" s="12"/>
      <c r="ISE8" s="12"/>
      <c r="ISF8" s="12"/>
      <c r="ISG8" s="12"/>
      <c r="ISH8" s="12"/>
      <c r="ISI8" s="12"/>
      <c r="ISJ8" s="12"/>
      <c r="ISK8" s="12"/>
      <c r="ISL8" s="12"/>
      <c r="ISM8" s="12"/>
      <c r="ISN8" s="12"/>
      <c r="ISO8" s="12"/>
      <c r="ISP8" s="12"/>
      <c r="ISQ8" s="12"/>
      <c r="ISR8" s="12"/>
      <c r="ISS8" s="12"/>
      <c r="IST8" s="12"/>
      <c r="ISU8" s="12"/>
      <c r="ISV8" s="12"/>
      <c r="ISW8" s="12"/>
      <c r="ISX8" s="12"/>
      <c r="ISY8" s="12"/>
      <c r="ISZ8" s="12"/>
      <c r="ITA8" s="12"/>
      <c r="ITB8" s="12"/>
      <c r="ITC8" s="12"/>
      <c r="ITD8" s="12"/>
      <c r="ITE8" s="12"/>
      <c r="ITF8" s="12"/>
      <c r="ITG8" s="12"/>
      <c r="ITH8" s="12"/>
      <c r="ITI8" s="12"/>
      <c r="ITJ8" s="12"/>
      <c r="ITK8" s="12"/>
      <c r="ITL8" s="12"/>
      <c r="ITM8" s="12"/>
      <c r="ITN8" s="12"/>
      <c r="ITO8" s="12"/>
      <c r="ITP8" s="12"/>
      <c r="ITQ8" s="12"/>
      <c r="ITR8" s="12"/>
      <c r="ITS8" s="12"/>
      <c r="ITT8" s="12"/>
      <c r="ITU8" s="12"/>
      <c r="ITV8" s="12"/>
      <c r="ITW8" s="12"/>
      <c r="ITX8" s="12"/>
      <c r="ITY8" s="12"/>
      <c r="ITZ8" s="12"/>
      <c r="IUA8" s="12"/>
      <c r="IUB8" s="12"/>
      <c r="IUC8" s="12"/>
      <c r="IUD8" s="12"/>
      <c r="IUE8" s="12"/>
      <c r="IUF8" s="12"/>
      <c r="IUG8" s="12"/>
      <c r="IUH8" s="12"/>
      <c r="IUI8" s="12"/>
      <c r="IUJ8" s="12"/>
      <c r="IUK8" s="12"/>
      <c r="IUL8" s="12"/>
      <c r="IUM8" s="12"/>
      <c r="IUN8" s="12"/>
      <c r="IUO8" s="12"/>
      <c r="IUP8" s="12"/>
      <c r="IUQ8" s="12"/>
      <c r="IUR8" s="12"/>
      <c r="IUS8" s="12"/>
      <c r="IUT8" s="12"/>
      <c r="IUU8" s="12"/>
      <c r="IUV8" s="12"/>
      <c r="IUW8" s="12"/>
      <c r="IUX8" s="12"/>
      <c r="IUY8" s="12"/>
      <c r="IUZ8" s="12"/>
      <c r="IVA8" s="12"/>
      <c r="IVB8" s="12"/>
      <c r="IVC8" s="12"/>
      <c r="IVD8" s="12"/>
      <c r="IVE8" s="12"/>
      <c r="IVF8" s="12"/>
      <c r="IVG8" s="12"/>
      <c r="IVH8" s="12"/>
      <c r="IVI8" s="12"/>
      <c r="IVJ8" s="12"/>
      <c r="IVK8" s="12"/>
      <c r="IVL8" s="12"/>
      <c r="IVM8" s="12"/>
      <c r="IVN8" s="12"/>
      <c r="IVO8" s="12"/>
      <c r="IVP8" s="12"/>
      <c r="IVQ8" s="12"/>
      <c r="IVR8" s="12"/>
      <c r="IVS8" s="12"/>
      <c r="IVT8" s="12"/>
      <c r="IVU8" s="12"/>
      <c r="IVV8" s="12"/>
      <c r="IVW8" s="12"/>
      <c r="IVX8" s="12"/>
      <c r="IVY8" s="12"/>
      <c r="IVZ8" s="12"/>
      <c r="IWA8" s="12"/>
      <c r="IWB8" s="12"/>
      <c r="IWC8" s="12"/>
      <c r="IWD8" s="12"/>
      <c r="IWE8" s="12"/>
      <c r="IWF8" s="12"/>
      <c r="IWG8" s="12"/>
      <c r="IWH8" s="12"/>
      <c r="IWI8" s="12"/>
      <c r="IWJ8" s="12"/>
      <c r="IWK8" s="12"/>
      <c r="IWL8" s="12"/>
      <c r="IWM8" s="12"/>
      <c r="IWN8" s="12"/>
      <c r="IWO8" s="12"/>
      <c r="IWP8" s="12"/>
      <c r="IWQ8" s="12"/>
      <c r="IWR8" s="12"/>
      <c r="IWS8" s="12"/>
      <c r="IWT8" s="12"/>
      <c r="IWU8" s="12"/>
      <c r="IWV8" s="12"/>
      <c r="IWW8" s="12"/>
      <c r="IWX8" s="12"/>
      <c r="IWY8" s="12"/>
      <c r="IWZ8" s="12"/>
      <c r="IXA8" s="12"/>
      <c r="IXB8" s="12"/>
      <c r="IXC8" s="12"/>
      <c r="IXD8" s="12"/>
      <c r="IXE8" s="12"/>
      <c r="IXF8" s="12"/>
      <c r="IXG8" s="12"/>
      <c r="IXH8" s="12"/>
      <c r="IXI8" s="12"/>
      <c r="IXJ8" s="12"/>
      <c r="IXK8" s="12"/>
      <c r="IXL8" s="12"/>
      <c r="IXM8" s="12"/>
      <c r="IXN8" s="12"/>
      <c r="IXO8" s="12"/>
      <c r="IXP8" s="12"/>
      <c r="IXQ8" s="12"/>
      <c r="IXR8" s="12"/>
      <c r="IXS8" s="12"/>
      <c r="IXT8" s="12"/>
      <c r="IXU8" s="12"/>
      <c r="IXV8" s="12"/>
      <c r="IXW8" s="12"/>
      <c r="IXX8" s="12"/>
      <c r="IXY8" s="12"/>
      <c r="IXZ8" s="12"/>
      <c r="IYA8" s="12"/>
      <c r="IYB8" s="12"/>
      <c r="IYC8" s="12"/>
      <c r="IYD8" s="12"/>
      <c r="IYE8" s="12"/>
      <c r="IYF8" s="12"/>
      <c r="IYG8" s="12"/>
      <c r="IYH8" s="12"/>
      <c r="IYI8" s="12"/>
      <c r="IYJ8" s="12"/>
      <c r="IYK8" s="12"/>
      <c r="IYL8" s="12"/>
      <c r="IYM8" s="12"/>
      <c r="IYN8" s="12"/>
      <c r="IYO8" s="12"/>
      <c r="IYP8" s="12"/>
      <c r="IYQ8" s="12"/>
      <c r="IYR8" s="12"/>
      <c r="IYS8" s="12"/>
      <c r="IYT8" s="12"/>
      <c r="IYU8" s="12"/>
      <c r="IYV8" s="12"/>
      <c r="IYW8" s="12"/>
      <c r="IYX8" s="12"/>
      <c r="IYY8" s="12"/>
      <c r="IYZ8" s="12"/>
      <c r="IZA8" s="12"/>
      <c r="IZB8" s="12"/>
      <c r="IZC8" s="12"/>
      <c r="IZD8" s="12"/>
      <c r="IZE8" s="12"/>
      <c r="IZF8" s="12"/>
      <c r="IZG8" s="12"/>
      <c r="IZH8" s="12"/>
      <c r="IZI8" s="12"/>
      <c r="IZJ8" s="12"/>
      <c r="IZK8" s="12"/>
      <c r="IZL8" s="12"/>
      <c r="IZM8" s="12"/>
      <c r="IZN8" s="12"/>
      <c r="IZO8" s="12"/>
      <c r="IZP8" s="12"/>
      <c r="IZQ8" s="12"/>
      <c r="IZR8" s="12"/>
      <c r="IZS8" s="12"/>
      <c r="IZT8" s="12"/>
      <c r="IZU8" s="12"/>
      <c r="IZV8" s="12"/>
      <c r="IZW8" s="12"/>
      <c r="IZX8" s="12"/>
      <c r="IZY8" s="12"/>
      <c r="IZZ8" s="12"/>
      <c r="JAA8" s="12"/>
      <c r="JAB8" s="12"/>
      <c r="JAC8" s="12"/>
      <c r="JAD8" s="12"/>
      <c r="JAE8" s="12"/>
      <c r="JAF8" s="12"/>
      <c r="JAG8" s="12"/>
      <c r="JAH8" s="12"/>
      <c r="JAI8" s="12"/>
      <c r="JAJ8" s="12"/>
      <c r="JAK8" s="12"/>
      <c r="JAL8" s="12"/>
      <c r="JAM8" s="12"/>
      <c r="JAN8" s="12"/>
      <c r="JAO8" s="12"/>
      <c r="JAP8" s="12"/>
      <c r="JAQ8" s="12"/>
      <c r="JAR8" s="12"/>
      <c r="JAS8" s="12"/>
      <c r="JAT8" s="12"/>
      <c r="JAU8" s="12"/>
      <c r="JAV8" s="12"/>
      <c r="JAW8" s="12"/>
      <c r="JAX8" s="12"/>
      <c r="JAY8" s="12"/>
      <c r="JAZ8" s="12"/>
      <c r="JBA8" s="12"/>
      <c r="JBB8" s="12"/>
      <c r="JBC8" s="12"/>
      <c r="JBD8" s="12"/>
      <c r="JBE8" s="12"/>
      <c r="JBF8" s="12"/>
      <c r="JBG8" s="12"/>
      <c r="JBH8" s="12"/>
      <c r="JBI8" s="12"/>
      <c r="JBJ8" s="12"/>
      <c r="JBK8" s="12"/>
      <c r="JBL8" s="12"/>
      <c r="JBM8" s="12"/>
      <c r="JBN8" s="12"/>
      <c r="JBO8" s="12"/>
      <c r="JBP8" s="12"/>
      <c r="JBQ8" s="12"/>
      <c r="JBR8" s="12"/>
      <c r="JBS8" s="12"/>
      <c r="JBT8" s="12"/>
      <c r="JBU8" s="12"/>
      <c r="JBV8" s="12"/>
      <c r="JBW8" s="12"/>
      <c r="JBX8" s="12"/>
      <c r="JBY8" s="12"/>
      <c r="JBZ8" s="12"/>
      <c r="JCA8" s="12"/>
      <c r="JCB8" s="12"/>
      <c r="JCC8" s="12"/>
      <c r="JCD8" s="12"/>
      <c r="JCE8" s="12"/>
      <c r="JCF8" s="12"/>
      <c r="JCG8" s="12"/>
      <c r="JCH8" s="12"/>
      <c r="JCI8" s="12"/>
      <c r="JCJ8" s="12"/>
      <c r="JCK8" s="12"/>
      <c r="JCL8" s="12"/>
      <c r="JCM8" s="12"/>
      <c r="JCN8" s="12"/>
      <c r="JCO8" s="12"/>
      <c r="JCP8" s="12"/>
      <c r="JCQ8" s="12"/>
      <c r="JCR8" s="12"/>
      <c r="JCS8" s="12"/>
      <c r="JCT8" s="12"/>
      <c r="JCU8" s="12"/>
      <c r="JCV8" s="12"/>
      <c r="JCW8" s="12"/>
      <c r="JCX8" s="12"/>
      <c r="JCY8" s="12"/>
      <c r="JCZ8" s="12"/>
      <c r="JDA8" s="12"/>
      <c r="JDB8" s="12"/>
      <c r="JDC8" s="12"/>
      <c r="JDD8" s="12"/>
      <c r="JDE8" s="12"/>
      <c r="JDF8" s="12"/>
      <c r="JDG8" s="12"/>
      <c r="JDH8" s="12"/>
      <c r="JDI8" s="12"/>
      <c r="JDJ8" s="12"/>
      <c r="JDK8" s="12"/>
      <c r="JDL8" s="12"/>
      <c r="JDM8" s="12"/>
      <c r="JDN8" s="12"/>
      <c r="JDO8" s="12"/>
      <c r="JDP8" s="12"/>
      <c r="JDQ8" s="12"/>
      <c r="JDR8" s="12"/>
      <c r="JDS8" s="12"/>
      <c r="JDT8" s="12"/>
      <c r="JDU8" s="12"/>
      <c r="JDV8" s="12"/>
      <c r="JDW8" s="12"/>
      <c r="JDX8" s="12"/>
      <c r="JDY8" s="12"/>
      <c r="JDZ8" s="12"/>
      <c r="JEA8" s="12"/>
      <c r="JEB8" s="12"/>
      <c r="JEC8" s="12"/>
      <c r="JED8" s="12"/>
      <c r="JEE8" s="12"/>
      <c r="JEF8" s="12"/>
      <c r="JEG8" s="12"/>
      <c r="JEH8" s="12"/>
      <c r="JEI8" s="12"/>
      <c r="JEJ8" s="12"/>
      <c r="JEK8" s="12"/>
      <c r="JEL8" s="12"/>
      <c r="JEM8" s="12"/>
      <c r="JEN8" s="12"/>
      <c r="JEO8" s="12"/>
      <c r="JEP8" s="12"/>
      <c r="JEQ8" s="12"/>
      <c r="JER8" s="12"/>
      <c r="JES8" s="12"/>
      <c r="JET8" s="12"/>
      <c r="JEU8" s="12"/>
      <c r="JEV8" s="12"/>
      <c r="JEW8" s="12"/>
      <c r="JEX8" s="12"/>
      <c r="JEY8" s="12"/>
      <c r="JEZ8" s="12"/>
      <c r="JFA8" s="12"/>
      <c r="JFB8" s="12"/>
      <c r="JFC8" s="12"/>
      <c r="JFD8" s="12"/>
      <c r="JFE8" s="12"/>
      <c r="JFF8" s="12"/>
      <c r="JFG8" s="12"/>
      <c r="JFH8" s="12"/>
      <c r="JFI8" s="12"/>
      <c r="JFJ8" s="12"/>
      <c r="JFK8" s="12"/>
      <c r="JFL8" s="12"/>
      <c r="JFM8" s="12"/>
      <c r="JFN8" s="12"/>
      <c r="JFO8" s="12"/>
      <c r="JFP8" s="12"/>
      <c r="JFQ8" s="12"/>
      <c r="JFR8" s="12"/>
      <c r="JFS8" s="12"/>
      <c r="JFT8" s="12"/>
      <c r="JFU8" s="12"/>
      <c r="JFV8" s="12"/>
      <c r="JFW8" s="12"/>
      <c r="JFX8" s="12"/>
      <c r="JFY8" s="12"/>
      <c r="JFZ8" s="12"/>
      <c r="JGA8" s="12"/>
      <c r="JGB8" s="12"/>
      <c r="JGC8" s="12"/>
      <c r="JGD8" s="12"/>
      <c r="JGE8" s="12"/>
      <c r="JGF8" s="12"/>
      <c r="JGG8" s="12"/>
      <c r="JGH8" s="12"/>
      <c r="JGI8" s="12"/>
      <c r="JGJ8" s="12"/>
      <c r="JGK8" s="12"/>
      <c r="JGL8" s="12"/>
      <c r="JGM8" s="12"/>
      <c r="JGN8" s="12"/>
      <c r="JGO8" s="12"/>
      <c r="JGP8" s="12"/>
      <c r="JGQ8" s="12"/>
      <c r="JGR8" s="12"/>
      <c r="JGS8" s="12"/>
      <c r="JGT8" s="12"/>
      <c r="JGU8" s="12"/>
      <c r="JGV8" s="12"/>
      <c r="JGW8" s="12"/>
      <c r="JGX8" s="12"/>
      <c r="JGY8" s="12"/>
      <c r="JGZ8" s="12"/>
      <c r="JHA8" s="12"/>
      <c r="JHB8" s="12"/>
      <c r="JHC8" s="12"/>
      <c r="JHD8" s="12"/>
      <c r="JHE8" s="12"/>
      <c r="JHF8" s="12"/>
      <c r="JHG8" s="12"/>
      <c r="JHH8" s="12"/>
      <c r="JHI8" s="12"/>
      <c r="JHJ8" s="12"/>
      <c r="JHK8" s="12"/>
      <c r="JHL8" s="12"/>
      <c r="JHM8" s="12"/>
      <c r="JHN8" s="12"/>
      <c r="JHO8" s="12"/>
      <c r="JHP8" s="12"/>
      <c r="JHQ8" s="12"/>
      <c r="JHR8" s="12"/>
      <c r="JHS8" s="12"/>
      <c r="JHT8" s="12"/>
      <c r="JHU8" s="12"/>
      <c r="JHV8" s="12"/>
      <c r="JHW8" s="12"/>
      <c r="JHX8" s="12"/>
      <c r="JHY8" s="12"/>
      <c r="JHZ8" s="12"/>
      <c r="JIA8" s="12"/>
      <c r="JIB8" s="12"/>
      <c r="JIC8" s="12"/>
      <c r="JID8" s="12"/>
      <c r="JIE8" s="12"/>
      <c r="JIF8" s="12"/>
      <c r="JIG8" s="12"/>
      <c r="JIH8" s="12"/>
      <c r="JII8" s="12"/>
      <c r="JIJ8" s="12"/>
      <c r="JIK8" s="12"/>
      <c r="JIL8" s="12"/>
      <c r="JIM8" s="12"/>
      <c r="JIN8" s="12"/>
      <c r="JIO8" s="12"/>
      <c r="JIP8" s="12"/>
      <c r="JIQ8" s="12"/>
      <c r="JIR8" s="12"/>
      <c r="JIS8" s="12"/>
      <c r="JIT8" s="12"/>
      <c r="JIU8" s="12"/>
      <c r="JIV8" s="12"/>
      <c r="JIW8" s="12"/>
      <c r="JIX8" s="12"/>
      <c r="JIY8" s="12"/>
      <c r="JIZ8" s="12"/>
      <c r="JJA8" s="12"/>
      <c r="JJB8" s="12"/>
      <c r="JJC8" s="12"/>
      <c r="JJD8" s="12"/>
      <c r="JJE8" s="12"/>
      <c r="JJF8" s="12"/>
      <c r="JJG8" s="12"/>
      <c r="JJH8" s="12"/>
      <c r="JJI8" s="12"/>
      <c r="JJJ8" s="12"/>
      <c r="JJK8" s="12"/>
      <c r="JJL8" s="12"/>
      <c r="JJM8" s="12"/>
      <c r="JJN8" s="12"/>
      <c r="JJO8" s="12"/>
      <c r="JJP8" s="12"/>
      <c r="JJQ8" s="12"/>
      <c r="JJR8" s="12"/>
      <c r="JJS8" s="12"/>
      <c r="JJT8" s="12"/>
      <c r="JJU8" s="12"/>
      <c r="JJV8" s="12"/>
      <c r="JJW8" s="12"/>
      <c r="JJX8" s="12"/>
      <c r="JJY8" s="12"/>
      <c r="JJZ8" s="12"/>
      <c r="JKA8" s="12"/>
      <c r="JKB8" s="12"/>
      <c r="JKC8" s="12"/>
      <c r="JKD8" s="12"/>
      <c r="JKE8" s="12"/>
      <c r="JKF8" s="12"/>
      <c r="JKG8" s="12"/>
      <c r="JKH8" s="12"/>
      <c r="JKI8" s="12"/>
      <c r="JKJ8" s="12"/>
      <c r="JKK8" s="12"/>
      <c r="JKL8" s="12"/>
      <c r="JKM8" s="12"/>
      <c r="JKN8" s="12"/>
      <c r="JKO8" s="12"/>
      <c r="JKP8" s="12"/>
      <c r="JKQ8" s="12"/>
      <c r="JKR8" s="12"/>
      <c r="JKS8" s="12"/>
      <c r="JKT8" s="12"/>
      <c r="JKU8" s="12"/>
      <c r="JKV8" s="12"/>
      <c r="JKW8" s="12"/>
      <c r="JKX8" s="12"/>
      <c r="JKY8" s="12"/>
      <c r="JKZ8" s="12"/>
      <c r="JLA8" s="12"/>
      <c r="JLB8" s="12"/>
      <c r="JLC8" s="12"/>
      <c r="JLD8" s="12"/>
      <c r="JLE8" s="12"/>
      <c r="JLF8" s="12"/>
      <c r="JLG8" s="12"/>
      <c r="JLH8" s="12"/>
      <c r="JLI8" s="12"/>
      <c r="JLJ8" s="12"/>
      <c r="JLK8" s="12"/>
      <c r="JLL8" s="12"/>
      <c r="JLM8" s="12"/>
      <c r="JLN8" s="12"/>
      <c r="JLO8" s="12"/>
      <c r="JLP8" s="12"/>
      <c r="JLQ8" s="12"/>
      <c r="JLR8" s="12"/>
      <c r="JLS8" s="12"/>
      <c r="JLT8" s="12"/>
      <c r="JLU8" s="12"/>
      <c r="JLV8" s="12"/>
      <c r="JLW8" s="12"/>
      <c r="JLX8" s="12"/>
      <c r="JLY8" s="12"/>
      <c r="JLZ8" s="12"/>
      <c r="JMA8" s="12"/>
      <c r="JMB8" s="12"/>
      <c r="JMC8" s="12"/>
      <c r="JMD8" s="12"/>
      <c r="JME8" s="12"/>
      <c r="JMF8" s="12"/>
      <c r="JMG8" s="12"/>
      <c r="JMH8" s="12"/>
      <c r="JMI8" s="12"/>
      <c r="JMJ8" s="12"/>
      <c r="JMK8" s="12"/>
      <c r="JML8" s="12"/>
      <c r="JMM8" s="12"/>
      <c r="JMN8" s="12"/>
      <c r="JMO8" s="12"/>
      <c r="JMP8" s="12"/>
      <c r="JMQ8" s="12"/>
      <c r="JMR8" s="12"/>
      <c r="JMS8" s="12"/>
      <c r="JMT8" s="12"/>
      <c r="JMU8" s="12"/>
      <c r="JMV8" s="12"/>
      <c r="JMW8" s="12"/>
      <c r="JMX8" s="12"/>
      <c r="JMY8" s="12"/>
      <c r="JMZ8" s="12"/>
      <c r="JNA8" s="12"/>
      <c r="JNB8" s="12"/>
      <c r="JNC8" s="12"/>
      <c r="JND8" s="12"/>
      <c r="JNE8" s="12"/>
      <c r="JNF8" s="12"/>
      <c r="JNG8" s="12"/>
      <c r="JNH8" s="12"/>
      <c r="JNI8" s="12"/>
      <c r="JNJ8" s="12"/>
      <c r="JNK8" s="12"/>
      <c r="JNL8" s="12"/>
      <c r="JNM8" s="12"/>
      <c r="JNN8" s="12"/>
      <c r="JNO8" s="12"/>
      <c r="JNP8" s="12"/>
      <c r="JNQ8" s="12"/>
      <c r="JNR8" s="12"/>
      <c r="JNS8" s="12"/>
      <c r="JNT8" s="12"/>
      <c r="JNU8" s="12"/>
      <c r="JNV8" s="12"/>
      <c r="JNW8" s="12"/>
      <c r="JNX8" s="12"/>
      <c r="JNY8" s="12"/>
      <c r="JNZ8" s="12"/>
      <c r="JOA8" s="12"/>
      <c r="JOB8" s="12"/>
      <c r="JOC8" s="12"/>
      <c r="JOD8" s="12"/>
      <c r="JOE8" s="12"/>
      <c r="JOF8" s="12"/>
      <c r="JOG8" s="12"/>
      <c r="JOH8" s="12"/>
      <c r="JOI8" s="12"/>
      <c r="JOJ8" s="12"/>
      <c r="JOK8" s="12"/>
      <c r="JOL8" s="12"/>
      <c r="JOM8" s="12"/>
      <c r="JON8" s="12"/>
      <c r="JOO8" s="12"/>
      <c r="JOP8" s="12"/>
      <c r="JOQ8" s="12"/>
      <c r="JOR8" s="12"/>
      <c r="JOS8" s="12"/>
      <c r="JOT8" s="12"/>
      <c r="JOU8" s="12"/>
      <c r="JOV8" s="12"/>
      <c r="JOW8" s="12"/>
      <c r="JOX8" s="12"/>
      <c r="JOY8" s="12"/>
      <c r="JOZ8" s="12"/>
      <c r="JPA8" s="12"/>
      <c r="JPB8" s="12"/>
      <c r="JPC8" s="12"/>
      <c r="JPD8" s="12"/>
      <c r="JPE8" s="12"/>
      <c r="JPF8" s="12"/>
      <c r="JPG8" s="12"/>
      <c r="JPH8" s="12"/>
      <c r="JPI8" s="12"/>
      <c r="JPJ8" s="12"/>
      <c r="JPK8" s="12"/>
      <c r="JPL8" s="12"/>
      <c r="JPM8" s="12"/>
      <c r="JPN8" s="12"/>
      <c r="JPO8" s="12"/>
      <c r="JPP8" s="12"/>
      <c r="JPQ8" s="12"/>
      <c r="JPR8" s="12"/>
      <c r="JPS8" s="12"/>
      <c r="JPT8" s="12"/>
      <c r="JPU8" s="12"/>
      <c r="JPV8" s="12"/>
      <c r="JPW8" s="12"/>
      <c r="JPX8" s="12"/>
      <c r="JPY8" s="12"/>
      <c r="JPZ8" s="12"/>
      <c r="JQA8" s="12"/>
      <c r="JQB8" s="12"/>
      <c r="JQC8" s="12"/>
      <c r="JQD8" s="12"/>
      <c r="JQE8" s="12"/>
      <c r="JQF8" s="12"/>
      <c r="JQG8" s="12"/>
      <c r="JQH8" s="12"/>
      <c r="JQI8" s="12"/>
      <c r="JQJ8" s="12"/>
      <c r="JQK8" s="12"/>
      <c r="JQL8" s="12"/>
      <c r="JQM8" s="12"/>
      <c r="JQN8" s="12"/>
      <c r="JQO8" s="12"/>
      <c r="JQP8" s="12"/>
      <c r="JQQ8" s="12"/>
      <c r="JQR8" s="12"/>
      <c r="JQS8" s="12"/>
      <c r="JQT8" s="12"/>
      <c r="JQU8" s="12"/>
      <c r="JQV8" s="12"/>
      <c r="JQW8" s="12"/>
      <c r="JQX8" s="12"/>
      <c r="JQY8" s="12"/>
      <c r="JQZ8" s="12"/>
      <c r="JRA8" s="12"/>
      <c r="JRB8" s="12"/>
      <c r="JRC8" s="12"/>
      <c r="JRD8" s="12"/>
      <c r="JRE8" s="12"/>
      <c r="JRF8" s="12"/>
      <c r="JRG8" s="12"/>
      <c r="JRH8" s="12"/>
      <c r="JRI8" s="12"/>
      <c r="JRJ8" s="12"/>
      <c r="JRK8" s="12"/>
      <c r="JRL8" s="12"/>
      <c r="JRM8" s="12"/>
      <c r="JRN8" s="12"/>
      <c r="JRO8" s="12"/>
      <c r="JRP8" s="12"/>
      <c r="JRQ8" s="12"/>
      <c r="JRR8" s="12"/>
      <c r="JRS8" s="12"/>
      <c r="JRT8" s="12"/>
      <c r="JRU8" s="12"/>
      <c r="JRV8" s="12"/>
      <c r="JRW8" s="12"/>
      <c r="JRX8" s="12"/>
      <c r="JRY8" s="12"/>
      <c r="JRZ8" s="12"/>
      <c r="JSA8" s="12"/>
      <c r="JSB8" s="12"/>
      <c r="JSC8" s="12"/>
      <c r="JSD8" s="12"/>
      <c r="JSE8" s="12"/>
      <c r="JSF8" s="12"/>
      <c r="JSG8" s="12"/>
      <c r="JSH8" s="12"/>
      <c r="JSI8" s="12"/>
      <c r="JSJ8" s="12"/>
      <c r="JSK8" s="12"/>
      <c r="JSL8" s="12"/>
      <c r="JSM8" s="12"/>
      <c r="JSN8" s="12"/>
      <c r="JSO8" s="12"/>
      <c r="JSP8" s="12"/>
      <c r="JSQ8" s="12"/>
      <c r="JSR8" s="12"/>
      <c r="JSS8" s="12"/>
      <c r="JST8" s="12"/>
      <c r="JSU8" s="12"/>
      <c r="JSV8" s="12"/>
      <c r="JSW8" s="12"/>
      <c r="JSX8" s="12"/>
      <c r="JSY8" s="12"/>
      <c r="JSZ8" s="12"/>
      <c r="JTA8" s="12"/>
      <c r="JTB8" s="12"/>
      <c r="JTC8" s="12"/>
      <c r="JTD8" s="12"/>
      <c r="JTE8" s="12"/>
      <c r="JTF8" s="12"/>
      <c r="JTG8" s="12"/>
      <c r="JTH8" s="12"/>
      <c r="JTI8" s="12"/>
      <c r="JTJ8" s="12"/>
      <c r="JTK8" s="12"/>
      <c r="JTL8" s="12"/>
      <c r="JTM8" s="12"/>
      <c r="JTN8" s="12"/>
      <c r="JTO8" s="12"/>
      <c r="JTP8" s="12"/>
      <c r="JTQ8" s="12"/>
      <c r="JTR8" s="12"/>
      <c r="JTS8" s="12"/>
      <c r="JTT8" s="12"/>
      <c r="JTU8" s="12"/>
      <c r="JTV8" s="12"/>
      <c r="JTW8" s="12"/>
      <c r="JTX8" s="12"/>
      <c r="JTY8" s="12"/>
      <c r="JTZ8" s="12"/>
      <c r="JUA8" s="12"/>
      <c r="JUB8" s="12"/>
      <c r="JUC8" s="12"/>
      <c r="JUD8" s="12"/>
      <c r="JUE8" s="12"/>
      <c r="JUF8" s="12"/>
      <c r="JUG8" s="12"/>
      <c r="JUH8" s="12"/>
      <c r="JUI8" s="12"/>
      <c r="JUJ8" s="12"/>
      <c r="JUK8" s="12"/>
      <c r="JUL8" s="12"/>
      <c r="JUM8" s="12"/>
      <c r="JUN8" s="12"/>
      <c r="JUO8" s="12"/>
      <c r="JUP8" s="12"/>
      <c r="JUQ8" s="12"/>
      <c r="JUR8" s="12"/>
      <c r="JUS8" s="12"/>
      <c r="JUT8" s="12"/>
      <c r="JUU8" s="12"/>
      <c r="JUV8" s="12"/>
      <c r="JUW8" s="12"/>
      <c r="JUX8" s="12"/>
      <c r="JUY8" s="12"/>
      <c r="JUZ8" s="12"/>
      <c r="JVA8" s="12"/>
      <c r="JVB8" s="12"/>
      <c r="JVC8" s="12"/>
      <c r="JVD8" s="12"/>
      <c r="JVE8" s="12"/>
      <c r="JVF8" s="12"/>
      <c r="JVG8" s="12"/>
      <c r="JVH8" s="12"/>
      <c r="JVI8" s="12"/>
      <c r="JVJ8" s="12"/>
      <c r="JVK8" s="12"/>
      <c r="JVL8" s="12"/>
      <c r="JVM8" s="12"/>
      <c r="JVN8" s="12"/>
      <c r="JVO8" s="12"/>
      <c r="JVP8" s="12"/>
      <c r="JVQ8" s="12"/>
      <c r="JVR8" s="12"/>
      <c r="JVS8" s="12"/>
      <c r="JVT8" s="12"/>
      <c r="JVU8" s="12"/>
      <c r="JVV8" s="12"/>
      <c r="JVW8" s="12"/>
      <c r="JVX8" s="12"/>
      <c r="JVY8" s="12"/>
      <c r="JVZ8" s="12"/>
      <c r="JWA8" s="12"/>
      <c r="JWB8" s="12"/>
      <c r="JWC8" s="12"/>
      <c r="JWD8" s="12"/>
      <c r="JWE8" s="12"/>
      <c r="JWF8" s="12"/>
      <c r="JWG8" s="12"/>
      <c r="JWH8" s="12"/>
      <c r="JWI8" s="12"/>
      <c r="JWJ8" s="12"/>
      <c r="JWK8" s="12"/>
      <c r="JWL8" s="12"/>
      <c r="JWM8" s="12"/>
      <c r="JWN8" s="12"/>
      <c r="JWO8" s="12"/>
      <c r="JWP8" s="12"/>
      <c r="JWQ8" s="12"/>
      <c r="JWR8" s="12"/>
      <c r="JWS8" s="12"/>
      <c r="JWT8" s="12"/>
      <c r="JWU8" s="12"/>
      <c r="JWV8" s="12"/>
      <c r="JWW8" s="12"/>
      <c r="JWX8" s="12"/>
      <c r="JWY8" s="12"/>
      <c r="JWZ8" s="12"/>
      <c r="JXA8" s="12"/>
      <c r="JXB8" s="12"/>
      <c r="JXC8" s="12"/>
      <c r="JXD8" s="12"/>
      <c r="JXE8" s="12"/>
      <c r="JXF8" s="12"/>
      <c r="JXG8" s="12"/>
      <c r="JXH8" s="12"/>
      <c r="JXI8" s="12"/>
      <c r="JXJ8" s="12"/>
      <c r="JXK8" s="12"/>
      <c r="JXL8" s="12"/>
      <c r="JXM8" s="12"/>
      <c r="JXN8" s="12"/>
      <c r="JXO8" s="12"/>
      <c r="JXP8" s="12"/>
      <c r="JXQ8" s="12"/>
      <c r="JXR8" s="12"/>
      <c r="JXS8" s="12"/>
      <c r="JXT8" s="12"/>
      <c r="JXU8" s="12"/>
      <c r="JXV8" s="12"/>
      <c r="JXW8" s="12"/>
      <c r="JXX8" s="12"/>
      <c r="JXY8" s="12"/>
      <c r="JXZ8" s="12"/>
      <c r="JYA8" s="12"/>
      <c r="JYB8" s="12"/>
      <c r="JYC8" s="12"/>
      <c r="JYD8" s="12"/>
      <c r="JYE8" s="12"/>
      <c r="JYF8" s="12"/>
      <c r="JYG8" s="12"/>
      <c r="JYH8" s="12"/>
      <c r="JYI8" s="12"/>
      <c r="JYJ8" s="12"/>
      <c r="JYK8" s="12"/>
      <c r="JYL8" s="12"/>
      <c r="JYM8" s="12"/>
      <c r="JYN8" s="12"/>
      <c r="JYO8" s="12"/>
      <c r="JYP8" s="12"/>
      <c r="JYQ8" s="12"/>
      <c r="JYR8" s="12"/>
      <c r="JYS8" s="12"/>
      <c r="JYT8" s="12"/>
      <c r="JYU8" s="12"/>
      <c r="JYV8" s="12"/>
      <c r="JYW8" s="12"/>
      <c r="JYX8" s="12"/>
      <c r="JYY8" s="12"/>
      <c r="JYZ8" s="12"/>
      <c r="JZA8" s="12"/>
      <c r="JZB8" s="12"/>
      <c r="JZC8" s="12"/>
      <c r="JZD8" s="12"/>
      <c r="JZE8" s="12"/>
      <c r="JZF8" s="12"/>
      <c r="JZG8" s="12"/>
      <c r="JZH8" s="12"/>
      <c r="JZI8" s="12"/>
      <c r="JZJ8" s="12"/>
      <c r="JZK8" s="12"/>
      <c r="JZL8" s="12"/>
      <c r="JZM8" s="12"/>
      <c r="JZN8" s="12"/>
      <c r="JZO8" s="12"/>
      <c r="JZP8" s="12"/>
      <c r="JZQ8" s="12"/>
      <c r="JZR8" s="12"/>
      <c r="JZS8" s="12"/>
      <c r="JZT8" s="12"/>
      <c r="JZU8" s="12"/>
      <c r="JZV8" s="12"/>
      <c r="JZW8" s="12"/>
      <c r="JZX8" s="12"/>
      <c r="JZY8" s="12"/>
      <c r="JZZ8" s="12"/>
      <c r="KAA8" s="12"/>
      <c r="KAB8" s="12"/>
      <c r="KAC8" s="12"/>
      <c r="KAD8" s="12"/>
      <c r="KAE8" s="12"/>
      <c r="KAF8" s="12"/>
      <c r="KAG8" s="12"/>
      <c r="KAH8" s="12"/>
      <c r="KAI8" s="12"/>
      <c r="KAJ8" s="12"/>
      <c r="KAK8" s="12"/>
      <c r="KAL8" s="12"/>
      <c r="KAM8" s="12"/>
      <c r="KAN8" s="12"/>
      <c r="KAO8" s="12"/>
      <c r="KAP8" s="12"/>
      <c r="KAQ8" s="12"/>
      <c r="KAR8" s="12"/>
      <c r="KAS8" s="12"/>
      <c r="KAT8" s="12"/>
      <c r="KAU8" s="12"/>
      <c r="KAV8" s="12"/>
      <c r="KAW8" s="12"/>
      <c r="KAX8" s="12"/>
      <c r="KAY8" s="12"/>
      <c r="KAZ8" s="12"/>
      <c r="KBA8" s="12"/>
      <c r="KBB8" s="12"/>
      <c r="KBC8" s="12"/>
      <c r="KBD8" s="12"/>
      <c r="KBE8" s="12"/>
      <c r="KBF8" s="12"/>
      <c r="KBG8" s="12"/>
      <c r="KBH8" s="12"/>
      <c r="KBI8" s="12"/>
      <c r="KBJ8" s="12"/>
      <c r="KBK8" s="12"/>
      <c r="KBL8" s="12"/>
      <c r="KBM8" s="12"/>
      <c r="KBN8" s="12"/>
      <c r="KBO8" s="12"/>
      <c r="KBP8" s="12"/>
      <c r="KBQ8" s="12"/>
      <c r="KBR8" s="12"/>
      <c r="KBS8" s="12"/>
      <c r="KBT8" s="12"/>
      <c r="KBU8" s="12"/>
      <c r="KBV8" s="12"/>
      <c r="KBW8" s="12"/>
      <c r="KBX8" s="12"/>
      <c r="KBY8" s="12"/>
      <c r="KBZ8" s="12"/>
      <c r="KCA8" s="12"/>
      <c r="KCB8" s="12"/>
      <c r="KCC8" s="12"/>
      <c r="KCD8" s="12"/>
      <c r="KCE8" s="12"/>
      <c r="KCF8" s="12"/>
      <c r="KCG8" s="12"/>
      <c r="KCH8" s="12"/>
      <c r="KCI8" s="12"/>
      <c r="KCJ8" s="12"/>
      <c r="KCK8" s="12"/>
      <c r="KCL8" s="12"/>
      <c r="KCM8" s="12"/>
      <c r="KCN8" s="12"/>
      <c r="KCO8" s="12"/>
      <c r="KCP8" s="12"/>
      <c r="KCQ8" s="12"/>
      <c r="KCR8" s="12"/>
      <c r="KCS8" s="12"/>
      <c r="KCT8" s="12"/>
      <c r="KCU8" s="12"/>
      <c r="KCV8" s="12"/>
      <c r="KCW8" s="12"/>
      <c r="KCX8" s="12"/>
      <c r="KCY8" s="12"/>
      <c r="KCZ8" s="12"/>
      <c r="KDA8" s="12"/>
      <c r="KDB8" s="12"/>
      <c r="KDC8" s="12"/>
      <c r="KDD8" s="12"/>
      <c r="KDE8" s="12"/>
      <c r="KDF8" s="12"/>
      <c r="KDG8" s="12"/>
      <c r="KDH8" s="12"/>
      <c r="KDI8" s="12"/>
      <c r="KDJ8" s="12"/>
      <c r="KDK8" s="12"/>
      <c r="KDL8" s="12"/>
      <c r="KDM8" s="12"/>
      <c r="KDN8" s="12"/>
      <c r="KDO8" s="12"/>
      <c r="KDP8" s="12"/>
      <c r="KDQ8" s="12"/>
      <c r="KDR8" s="12"/>
      <c r="KDS8" s="12"/>
      <c r="KDT8" s="12"/>
      <c r="KDU8" s="12"/>
      <c r="KDV8" s="12"/>
      <c r="KDW8" s="12"/>
      <c r="KDX8" s="12"/>
      <c r="KDY8" s="12"/>
      <c r="KDZ8" s="12"/>
      <c r="KEA8" s="12"/>
      <c r="KEB8" s="12"/>
      <c r="KEC8" s="12"/>
      <c r="KED8" s="12"/>
      <c r="KEE8" s="12"/>
      <c r="KEF8" s="12"/>
      <c r="KEG8" s="12"/>
      <c r="KEH8" s="12"/>
      <c r="KEI8" s="12"/>
      <c r="KEJ8" s="12"/>
      <c r="KEK8" s="12"/>
      <c r="KEL8" s="12"/>
      <c r="KEM8" s="12"/>
      <c r="KEN8" s="12"/>
      <c r="KEO8" s="12"/>
      <c r="KEP8" s="12"/>
      <c r="KEQ8" s="12"/>
      <c r="KER8" s="12"/>
      <c r="KES8" s="12"/>
      <c r="KET8" s="12"/>
      <c r="KEU8" s="12"/>
      <c r="KEV8" s="12"/>
      <c r="KEW8" s="12"/>
      <c r="KEX8" s="12"/>
      <c r="KEY8" s="12"/>
      <c r="KEZ8" s="12"/>
      <c r="KFA8" s="12"/>
      <c r="KFB8" s="12"/>
      <c r="KFC8" s="12"/>
      <c r="KFD8" s="12"/>
      <c r="KFE8" s="12"/>
      <c r="KFF8" s="12"/>
      <c r="KFG8" s="12"/>
      <c r="KFH8" s="12"/>
      <c r="KFI8" s="12"/>
      <c r="KFJ8" s="12"/>
      <c r="KFK8" s="12"/>
      <c r="KFL8" s="12"/>
      <c r="KFM8" s="12"/>
      <c r="KFN8" s="12"/>
      <c r="KFO8" s="12"/>
      <c r="KFP8" s="12"/>
      <c r="KFQ8" s="12"/>
      <c r="KFR8" s="12"/>
      <c r="KFS8" s="12"/>
      <c r="KFT8" s="12"/>
      <c r="KFU8" s="12"/>
      <c r="KFV8" s="12"/>
      <c r="KFW8" s="12"/>
      <c r="KFX8" s="12"/>
      <c r="KFY8" s="12"/>
      <c r="KFZ8" s="12"/>
      <c r="KGA8" s="12"/>
      <c r="KGB8" s="12"/>
      <c r="KGC8" s="12"/>
      <c r="KGD8" s="12"/>
      <c r="KGE8" s="12"/>
      <c r="KGF8" s="12"/>
      <c r="KGG8" s="12"/>
      <c r="KGH8" s="12"/>
      <c r="KGI8" s="12"/>
      <c r="KGJ8" s="12"/>
      <c r="KGK8" s="12"/>
      <c r="KGL8" s="12"/>
      <c r="KGM8" s="12"/>
      <c r="KGN8" s="12"/>
      <c r="KGO8" s="12"/>
      <c r="KGP8" s="12"/>
      <c r="KGQ8" s="12"/>
      <c r="KGR8" s="12"/>
      <c r="KGS8" s="12"/>
      <c r="KGT8" s="12"/>
      <c r="KGU8" s="12"/>
      <c r="KGV8" s="12"/>
      <c r="KGW8" s="12"/>
      <c r="KGX8" s="12"/>
      <c r="KGY8" s="12"/>
      <c r="KGZ8" s="12"/>
      <c r="KHA8" s="12"/>
      <c r="KHB8" s="12"/>
      <c r="KHC8" s="12"/>
      <c r="KHD8" s="12"/>
      <c r="KHE8" s="12"/>
      <c r="KHF8" s="12"/>
      <c r="KHG8" s="12"/>
      <c r="KHH8" s="12"/>
      <c r="KHI8" s="12"/>
      <c r="KHJ8" s="12"/>
      <c r="KHK8" s="12"/>
      <c r="KHL8" s="12"/>
      <c r="KHM8" s="12"/>
      <c r="KHN8" s="12"/>
      <c r="KHO8" s="12"/>
      <c r="KHP8" s="12"/>
      <c r="KHQ8" s="12"/>
      <c r="KHR8" s="12"/>
      <c r="KHS8" s="12"/>
      <c r="KHT8" s="12"/>
      <c r="KHU8" s="12"/>
      <c r="KHV8" s="12"/>
      <c r="KHW8" s="12"/>
      <c r="KHX8" s="12"/>
      <c r="KHY8" s="12"/>
      <c r="KHZ8" s="12"/>
      <c r="KIA8" s="12"/>
      <c r="KIB8" s="12"/>
      <c r="KIC8" s="12"/>
      <c r="KID8" s="12"/>
      <c r="KIE8" s="12"/>
      <c r="KIF8" s="12"/>
      <c r="KIG8" s="12"/>
      <c r="KIH8" s="12"/>
      <c r="KII8" s="12"/>
      <c r="KIJ8" s="12"/>
      <c r="KIK8" s="12"/>
      <c r="KIL8" s="12"/>
      <c r="KIM8" s="12"/>
      <c r="KIN8" s="12"/>
      <c r="KIO8" s="12"/>
      <c r="KIP8" s="12"/>
      <c r="KIQ8" s="12"/>
      <c r="KIR8" s="12"/>
      <c r="KIS8" s="12"/>
      <c r="KIT8" s="12"/>
      <c r="KIU8" s="12"/>
      <c r="KIV8" s="12"/>
      <c r="KIW8" s="12"/>
      <c r="KIX8" s="12"/>
      <c r="KIY8" s="12"/>
      <c r="KIZ8" s="12"/>
      <c r="KJA8" s="12"/>
      <c r="KJB8" s="12"/>
      <c r="KJC8" s="12"/>
      <c r="KJD8" s="12"/>
      <c r="KJE8" s="12"/>
      <c r="KJF8" s="12"/>
      <c r="KJG8" s="12"/>
      <c r="KJH8" s="12"/>
      <c r="KJI8" s="12"/>
      <c r="KJJ8" s="12"/>
      <c r="KJK8" s="12"/>
      <c r="KJL8" s="12"/>
      <c r="KJM8" s="12"/>
      <c r="KJN8" s="12"/>
      <c r="KJO8" s="12"/>
      <c r="KJP8" s="12"/>
      <c r="KJQ8" s="12"/>
      <c r="KJR8" s="12"/>
      <c r="KJS8" s="12"/>
      <c r="KJT8" s="12"/>
      <c r="KJU8" s="12"/>
      <c r="KJV8" s="12"/>
      <c r="KJW8" s="12"/>
      <c r="KJX8" s="12"/>
      <c r="KJY8" s="12"/>
      <c r="KJZ8" s="12"/>
      <c r="KKA8" s="12"/>
      <c r="KKB8" s="12"/>
      <c r="KKC8" s="12"/>
      <c r="KKD8" s="12"/>
      <c r="KKE8" s="12"/>
      <c r="KKF8" s="12"/>
      <c r="KKG8" s="12"/>
      <c r="KKH8" s="12"/>
      <c r="KKI8" s="12"/>
      <c r="KKJ8" s="12"/>
      <c r="KKK8" s="12"/>
      <c r="KKL8" s="12"/>
      <c r="KKM8" s="12"/>
      <c r="KKN8" s="12"/>
      <c r="KKO8" s="12"/>
      <c r="KKP8" s="12"/>
      <c r="KKQ8" s="12"/>
      <c r="KKR8" s="12"/>
      <c r="KKS8" s="12"/>
      <c r="KKT8" s="12"/>
      <c r="KKU8" s="12"/>
      <c r="KKV8" s="12"/>
      <c r="KKW8" s="12"/>
      <c r="KKX8" s="12"/>
      <c r="KKY8" s="12"/>
      <c r="KKZ8" s="12"/>
      <c r="KLA8" s="12"/>
      <c r="KLB8" s="12"/>
      <c r="KLC8" s="12"/>
      <c r="KLD8" s="12"/>
      <c r="KLE8" s="12"/>
      <c r="KLF8" s="12"/>
      <c r="KLG8" s="12"/>
      <c r="KLH8" s="12"/>
      <c r="KLI8" s="12"/>
      <c r="KLJ8" s="12"/>
      <c r="KLK8" s="12"/>
      <c r="KLL8" s="12"/>
      <c r="KLM8" s="12"/>
      <c r="KLN8" s="12"/>
      <c r="KLO8" s="12"/>
      <c r="KLP8" s="12"/>
      <c r="KLQ8" s="12"/>
      <c r="KLR8" s="12"/>
      <c r="KLS8" s="12"/>
      <c r="KLT8" s="12"/>
      <c r="KLU8" s="12"/>
      <c r="KLV8" s="12"/>
      <c r="KLW8" s="12"/>
      <c r="KLX8" s="12"/>
      <c r="KLY8" s="12"/>
      <c r="KLZ8" s="12"/>
      <c r="KMA8" s="12"/>
      <c r="KMB8" s="12"/>
      <c r="KMC8" s="12"/>
      <c r="KMD8" s="12"/>
      <c r="KME8" s="12"/>
      <c r="KMF8" s="12"/>
      <c r="KMG8" s="12"/>
      <c r="KMH8" s="12"/>
      <c r="KMI8" s="12"/>
      <c r="KMJ8" s="12"/>
      <c r="KMK8" s="12"/>
      <c r="KML8" s="12"/>
      <c r="KMM8" s="12"/>
      <c r="KMN8" s="12"/>
      <c r="KMO8" s="12"/>
      <c r="KMP8" s="12"/>
      <c r="KMQ8" s="12"/>
      <c r="KMR8" s="12"/>
      <c r="KMS8" s="12"/>
      <c r="KMT8" s="12"/>
      <c r="KMU8" s="12"/>
      <c r="KMV8" s="12"/>
      <c r="KMW8" s="12"/>
      <c r="KMX8" s="12"/>
      <c r="KMY8" s="12"/>
      <c r="KMZ8" s="12"/>
      <c r="KNA8" s="12"/>
      <c r="KNB8" s="12"/>
      <c r="KNC8" s="12"/>
      <c r="KND8" s="12"/>
      <c r="KNE8" s="12"/>
      <c r="KNF8" s="12"/>
      <c r="KNG8" s="12"/>
      <c r="KNH8" s="12"/>
      <c r="KNI8" s="12"/>
      <c r="KNJ8" s="12"/>
      <c r="KNK8" s="12"/>
      <c r="KNL8" s="12"/>
      <c r="KNM8" s="12"/>
      <c r="KNN8" s="12"/>
      <c r="KNO8" s="12"/>
      <c r="KNP8" s="12"/>
      <c r="KNQ8" s="12"/>
      <c r="KNR8" s="12"/>
      <c r="KNS8" s="12"/>
      <c r="KNT8" s="12"/>
      <c r="KNU8" s="12"/>
      <c r="KNV8" s="12"/>
      <c r="KNW8" s="12"/>
      <c r="KNX8" s="12"/>
      <c r="KNY8" s="12"/>
      <c r="KNZ8" s="12"/>
      <c r="KOA8" s="12"/>
      <c r="KOB8" s="12"/>
      <c r="KOC8" s="12"/>
      <c r="KOD8" s="12"/>
      <c r="KOE8" s="12"/>
      <c r="KOF8" s="12"/>
      <c r="KOG8" s="12"/>
      <c r="KOH8" s="12"/>
      <c r="KOI8" s="12"/>
      <c r="KOJ8" s="12"/>
      <c r="KOK8" s="12"/>
      <c r="KOL8" s="12"/>
      <c r="KOM8" s="12"/>
      <c r="KON8" s="12"/>
      <c r="KOO8" s="12"/>
      <c r="KOP8" s="12"/>
      <c r="KOQ8" s="12"/>
      <c r="KOR8" s="12"/>
      <c r="KOS8" s="12"/>
      <c r="KOT8" s="12"/>
      <c r="KOU8" s="12"/>
      <c r="KOV8" s="12"/>
      <c r="KOW8" s="12"/>
      <c r="KOX8" s="12"/>
      <c r="KOY8" s="12"/>
      <c r="KOZ8" s="12"/>
      <c r="KPA8" s="12"/>
      <c r="KPB8" s="12"/>
      <c r="KPC8" s="12"/>
      <c r="KPD8" s="12"/>
      <c r="KPE8" s="12"/>
      <c r="KPF8" s="12"/>
      <c r="KPG8" s="12"/>
      <c r="KPH8" s="12"/>
      <c r="KPI8" s="12"/>
      <c r="KPJ8" s="12"/>
      <c r="KPK8" s="12"/>
      <c r="KPL8" s="12"/>
      <c r="KPM8" s="12"/>
      <c r="KPN8" s="12"/>
      <c r="KPO8" s="12"/>
      <c r="KPP8" s="12"/>
      <c r="KPQ8" s="12"/>
      <c r="KPR8" s="12"/>
      <c r="KPS8" s="12"/>
      <c r="KPT8" s="12"/>
      <c r="KPU8" s="12"/>
      <c r="KPV8" s="12"/>
      <c r="KPW8" s="12"/>
      <c r="KPX8" s="12"/>
      <c r="KPY8" s="12"/>
      <c r="KPZ8" s="12"/>
      <c r="KQA8" s="12"/>
      <c r="KQB8" s="12"/>
      <c r="KQC8" s="12"/>
      <c r="KQD8" s="12"/>
      <c r="KQE8" s="12"/>
      <c r="KQF8" s="12"/>
      <c r="KQG8" s="12"/>
      <c r="KQH8" s="12"/>
      <c r="KQI8" s="12"/>
      <c r="KQJ8" s="12"/>
      <c r="KQK8" s="12"/>
      <c r="KQL8" s="12"/>
      <c r="KQM8" s="12"/>
      <c r="KQN8" s="12"/>
      <c r="KQO8" s="12"/>
      <c r="KQP8" s="12"/>
      <c r="KQQ8" s="12"/>
      <c r="KQR8" s="12"/>
      <c r="KQS8" s="12"/>
      <c r="KQT8" s="12"/>
      <c r="KQU8" s="12"/>
      <c r="KQV8" s="12"/>
      <c r="KQW8" s="12"/>
      <c r="KQX8" s="12"/>
      <c r="KQY8" s="12"/>
      <c r="KQZ8" s="12"/>
      <c r="KRA8" s="12"/>
      <c r="KRB8" s="12"/>
      <c r="KRC8" s="12"/>
      <c r="KRD8" s="12"/>
      <c r="KRE8" s="12"/>
      <c r="KRF8" s="12"/>
      <c r="KRG8" s="12"/>
      <c r="KRH8" s="12"/>
      <c r="KRI8" s="12"/>
      <c r="KRJ8" s="12"/>
      <c r="KRK8" s="12"/>
      <c r="KRL8" s="12"/>
      <c r="KRM8" s="12"/>
      <c r="KRN8" s="12"/>
      <c r="KRO8" s="12"/>
      <c r="KRP8" s="12"/>
      <c r="KRQ8" s="12"/>
      <c r="KRR8" s="12"/>
      <c r="KRS8" s="12"/>
      <c r="KRT8" s="12"/>
      <c r="KRU8" s="12"/>
      <c r="KRV8" s="12"/>
      <c r="KRW8" s="12"/>
      <c r="KRX8" s="12"/>
      <c r="KRY8" s="12"/>
      <c r="KRZ8" s="12"/>
      <c r="KSA8" s="12"/>
      <c r="KSB8" s="12"/>
      <c r="KSC8" s="12"/>
      <c r="KSD8" s="12"/>
      <c r="KSE8" s="12"/>
      <c r="KSF8" s="12"/>
      <c r="KSG8" s="12"/>
      <c r="KSH8" s="12"/>
      <c r="KSI8" s="12"/>
      <c r="KSJ8" s="12"/>
      <c r="KSK8" s="12"/>
      <c r="KSL8" s="12"/>
      <c r="KSM8" s="12"/>
      <c r="KSN8" s="12"/>
      <c r="KSO8" s="12"/>
      <c r="KSP8" s="12"/>
      <c r="KSQ8" s="12"/>
      <c r="KSR8" s="12"/>
      <c r="KSS8" s="12"/>
      <c r="KST8" s="12"/>
      <c r="KSU8" s="12"/>
      <c r="KSV8" s="12"/>
      <c r="KSW8" s="12"/>
      <c r="KSX8" s="12"/>
      <c r="KSY8" s="12"/>
      <c r="KSZ8" s="12"/>
      <c r="KTA8" s="12"/>
      <c r="KTB8" s="12"/>
      <c r="KTC8" s="12"/>
      <c r="KTD8" s="12"/>
      <c r="KTE8" s="12"/>
      <c r="KTF8" s="12"/>
      <c r="KTG8" s="12"/>
      <c r="KTH8" s="12"/>
      <c r="KTI8" s="12"/>
      <c r="KTJ8" s="12"/>
      <c r="KTK8" s="12"/>
      <c r="KTL8" s="12"/>
      <c r="KTM8" s="12"/>
      <c r="KTN8" s="12"/>
      <c r="KTO8" s="12"/>
      <c r="KTP8" s="12"/>
      <c r="KTQ8" s="12"/>
      <c r="KTR8" s="12"/>
      <c r="KTS8" s="12"/>
      <c r="KTT8" s="12"/>
      <c r="KTU8" s="12"/>
      <c r="KTV8" s="12"/>
      <c r="KTW8" s="12"/>
      <c r="KTX8" s="12"/>
      <c r="KTY8" s="12"/>
      <c r="KTZ8" s="12"/>
      <c r="KUA8" s="12"/>
      <c r="KUB8" s="12"/>
      <c r="KUC8" s="12"/>
      <c r="KUD8" s="12"/>
      <c r="KUE8" s="12"/>
      <c r="KUF8" s="12"/>
      <c r="KUG8" s="12"/>
      <c r="KUH8" s="12"/>
      <c r="KUI8" s="12"/>
      <c r="KUJ8" s="12"/>
      <c r="KUK8" s="12"/>
      <c r="KUL8" s="12"/>
      <c r="KUM8" s="12"/>
      <c r="KUN8" s="12"/>
      <c r="KUO8" s="12"/>
      <c r="KUP8" s="12"/>
      <c r="KUQ8" s="12"/>
      <c r="KUR8" s="12"/>
      <c r="KUS8" s="12"/>
      <c r="KUT8" s="12"/>
      <c r="KUU8" s="12"/>
      <c r="KUV8" s="12"/>
      <c r="KUW8" s="12"/>
      <c r="KUX8" s="12"/>
      <c r="KUY8" s="12"/>
      <c r="KUZ8" s="12"/>
      <c r="KVA8" s="12"/>
      <c r="KVB8" s="12"/>
      <c r="KVC8" s="12"/>
      <c r="KVD8" s="12"/>
      <c r="KVE8" s="12"/>
      <c r="KVF8" s="12"/>
      <c r="KVG8" s="12"/>
      <c r="KVH8" s="12"/>
      <c r="KVI8" s="12"/>
      <c r="KVJ8" s="12"/>
      <c r="KVK8" s="12"/>
      <c r="KVL8" s="12"/>
      <c r="KVM8" s="12"/>
      <c r="KVN8" s="12"/>
      <c r="KVO8" s="12"/>
      <c r="KVP8" s="12"/>
      <c r="KVQ8" s="12"/>
      <c r="KVR8" s="12"/>
      <c r="KVS8" s="12"/>
      <c r="KVT8" s="12"/>
      <c r="KVU8" s="12"/>
      <c r="KVV8" s="12"/>
      <c r="KVW8" s="12"/>
      <c r="KVX8" s="12"/>
      <c r="KVY8" s="12"/>
      <c r="KVZ8" s="12"/>
      <c r="KWA8" s="12"/>
      <c r="KWB8" s="12"/>
      <c r="KWC8" s="12"/>
      <c r="KWD8" s="12"/>
      <c r="KWE8" s="12"/>
      <c r="KWF8" s="12"/>
      <c r="KWG8" s="12"/>
      <c r="KWH8" s="12"/>
      <c r="KWI8" s="12"/>
      <c r="KWJ8" s="12"/>
      <c r="KWK8" s="12"/>
      <c r="KWL8" s="12"/>
      <c r="KWM8" s="12"/>
      <c r="KWN8" s="12"/>
      <c r="KWO8" s="12"/>
      <c r="KWP8" s="12"/>
      <c r="KWQ8" s="12"/>
      <c r="KWR8" s="12"/>
      <c r="KWS8" s="12"/>
      <c r="KWT8" s="12"/>
      <c r="KWU8" s="12"/>
      <c r="KWV8" s="12"/>
      <c r="KWW8" s="12"/>
      <c r="KWX8" s="12"/>
      <c r="KWY8" s="12"/>
      <c r="KWZ8" s="12"/>
      <c r="KXA8" s="12"/>
      <c r="KXB8" s="12"/>
      <c r="KXC8" s="12"/>
      <c r="KXD8" s="12"/>
      <c r="KXE8" s="12"/>
      <c r="KXF8" s="12"/>
      <c r="KXG8" s="12"/>
      <c r="KXH8" s="12"/>
      <c r="KXI8" s="12"/>
      <c r="KXJ8" s="12"/>
      <c r="KXK8" s="12"/>
      <c r="KXL8" s="12"/>
      <c r="KXM8" s="12"/>
      <c r="KXN8" s="12"/>
      <c r="KXO8" s="12"/>
      <c r="KXP8" s="12"/>
      <c r="KXQ8" s="12"/>
      <c r="KXR8" s="12"/>
      <c r="KXS8" s="12"/>
      <c r="KXT8" s="12"/>
      <c r="KXU8" s="12"/>
      <c r="KXV8" s="12"/>
      <c r="KXW8" s="12"/>
      <c r="KXX8" s="12"/>
      <c r="KXY8" s="12"/>
      <c r="KXZ8" s="12"/>
      <c r="KYA8" s="12"/>
      <c r="KYB8" s="12"/>
      <c r="KYC8" s="12"/>
      <c r="KYD8" s="12"/>
      <c r="KYE8" s="12"/>
      <c r="KYF8" s="12"/>
      <c r="KYG8" s="12"/>
      <c r="KYH8" s="12"/>
      <c r="KYI8" s="12"/>
      <c r="KYJ8" s="12"/>
      <c r="KYK8" s="12"/>
      <c r="KYL8" s="12"/>
      <c r="KYM8" s="12"/>
      <c r="KYN8" s="12"/>
      <c r="KYO8" s="12"/>
      <c r="KYP8" s="12"/>
      <c r="KYQ8" s="12"/>
      <c r="KYR8" s="12"/>
      <c r="KYS8" s="12"/>
      <c r="KYT8" s="12"/>
      <c r="KYU8" s="12"/>
      <c r="KYV8" s="12"/>
      <c r="KYW8" s="12"/>
      <c r="KYX8" s="12"/>
      <c r="KYY8" s="12"/>
      <c r="KYZ8" s="12"/>
      <c r="KZA8" s="12"/>
      <c r="KZB8" s="12"/>
      <c r="KZC8" s="12"/>
      <c r="KZD8" s="12"/>
      <c r="KZE8" s="12"/>
      <c r="KZF8" s="12"/>
      <c r="KZG8" s="12"/>
      <c r="KZH8" s="12"/>
      <c r="KZI8" s="12"/>
      <c r="KZJ8" s="12"/>
      <c r="KZK8" s="12"/>
      <c r="KZL8" s="12"/>
      <c r="KZM8" s="12"/>
      <c r="KZN8" s="12"/>
      <c r="KZO8" s="12"/>
      <c r="KZP8" s="12"/>
      <c r="KZQ8" s="12"/>
      <c r="KZR8" s="12"/>
      <c r="KZS8" s="12"/>
      <c r="KZT8" s="12"/>
      <c r="KZU8" s="12"/>
      <c r="KZV8" s="12"/>
      <c r="KZW8" s="12"/>
      <c r="KZX8" s="12"/>
      <c r="KZY8" s="12"/>
      <c r="KZZ8" s="12"/>
      <c r="LAA8" s="12"/>
      <c r="LAB8" s="12"/>
      <c r="LAC8" s="12"/>
      <c r="LAD8" s="12"/>
      <c r="LAE8" s="12"/>
      <c r="LAF8" s="12"/>
      <c r="LAG8" s="12"/>
      <c r="LAH8" s="12"/>
      <c r="LAI8" s="12"/>
      <c r="LAJ8" s="12"/>
      <c r="LAK8" s="12"/>
      <c r="LAL8" s="12"/>
      <c r="LAM8" s="12"/>
      <c r="LAN8" s="12"/>
      <c r="LAO8" s="12"/>
      <c r="LAP8" s="12"/>
      <c r="LAQ8" s="12"/>
      <c r="LAR8" s="12"/>
      <c r="LAS8" s="12"/>
      <c r="LAT8" s="12"/>
      <c r="LAU8" s="12"/>
      <c r="LAV8" s="12"/>
      <c r="LAW8" s="12"/>
      <c r="LAX8" s="12"/>
      <c r="LAY8" s="12"/>
      <c r="LAZ8" s="12"/>
      <c r="LBA8" s="12"/>
      <c r="LBB8" s="12"/>
      <c r="LBC8" s="12"/>
      <c r="LBD8" s="12"/>
      <c r="LBE8" s="12"/>
      <c r="LBF8" s="12"/>
      <c r="LBG8" s="12"/>
      <c r="LBH8" s="12"/>
      <c r="LBI8" s="12"/>
      <c r="LBJ8" s="12"/>
      <c r="LBK8" s="12"/>
      <c r="LBL8" s="12"/>
      <c r="LBM8" s="12"/>
      <c r="LBN8" s="12"/>
      <c r="LBO8" s="12"/>
      <c r="LBP8" s="12"/>
      <c r="LBQ8" s="12"/>
      <c r="LBR8" s="12"/>
      <c r="LBS8" s="12"/>
      <c r="LBT8" s="12"/>
      <c r="LBU8" s="12"/>
      <c r="LBV8" s="12"/>
      <c r="LBW8" s="12"/>
      <c r="LBX8" s="12"/>
      <c r="LBY8" s="12"/>
      <c r="LBZ8" s="12"/>
      <c r="LCA8" s="12"/>
      <c r="LCB8" s="12"/>
      <c r="LCC8" s="12"/>
      <c r="LCD8" s="12"/>
      <c r="LCE8" s="12"/>
      <c r="LCF8" s="12"/>
      <c r="LCG8" s="12"/>
      <c r="LCH8" s="12"/>
      <c r="LCI8" s="12"/>
      <c r="LCJ8" s="12"/>
      <c r="LCK8" s="12"/>
      <c r="LCL8" s="12"/>
      <c r="LCM8" s="12"/>
      <c r="LCN8" s="12"/>
      <c r="LCO8" s="12"/>
      <c r="LCP8" s="12"/>
      <c r="LCQ8" s="12"/>
      <c r="LCR8" s="12"/>
      <c r="LCS8" s="12"/>
      <c r="LCT8" s="12"/>
      <c r="LCU8" s="12"/>
      <c r="LCV8" s="12"/>
      <c r="LCW8" s="12"/>
      <c r="LCX8" s="12"/>
      <c r="LCY8" s="12"/>
      <c r="LCZ8" s="12"/>
      <c r="LDA8" s="12"/>
      <c r="LDB8" s="12"/>
      <c r="LDC8" s="12"/>
      <c r="LDD8" s="12"/>
      <c r="LDE8" s="12"/>
      <c r="LDF8" s="12"/>
      <c r="LDG8" s="12"/>
      <c r="LDH8" s="12"/>
      <c r="LDI8" s="12"/>
      <c r="LDJ8" s="12"/>
      <c r="LDK8" s="12"/>
      <c r="LDL8" s="12"/>
      <c r="LDM8" s="12"/>
      <c r="LDN8" s="12"/>
      <c r="LDO8" s="12"/>
      <c r="LDP8" s="12"/>
      <c r="LDQ8" s="12"/>
      <c r="LDR8" s="12"/>
      <c r="LDS8" s="12"/>
      <c r="LDT8" s="12"/>
      <c r="LDU8" s="12"/>
      <c r="LDV8" s="12"/>
      <c r="LDW8" s="12"/>
      <c r="LDX8" s="12"/>
      <c r="LDY8" s="12"/>
      <c r="LDZ8" s="12"/>
      <c r="LEA8" s="12"/>
      <c r="LEB8" s="12"/>
      <c r="LEC8" s="12"/>
      <c r="LED8" s="12"/>
      <c r="LEE8" s="12"/>
      <c r="LEF8" s="12"/>
      <c r="LEG8" s="12"/>
      <c r="LEH8" s="12"/>
      <c r="LEI8" s="12"/>
      <c r="LEJ8" s="12"/>
      <c r="LEK8" s="12"/>
      <c r="LEL8" s="12"/>
      <c r="LEM8" s="12"/>
      <c r="LEN8" s="12"/>
      <c r="LEO8" s="12"/>
      <c r="LEP8" s="12"/>
      <c r="LEQ8" s="12"/>
      <c r="LER8" s="12"/>
      <c r="LES8" s="12"/>
      <c r="LET8" s="12"/>
      <c r="LEU8" s="12"/>
      <c r="LEV8" s="12"/>
      <c r="LEW8" s="12"/>
      <c r="LEX8" s="12"/>
      <c r="LEY8" s="12"/>
      <c r="LEZ8" s="12"/>
      <c r="LFA8" s="12"/>
      <c r="LFB8" s="12"/>
      <c r="LFC8" s="12"/>
      <c r="LFD8" s="12"/>
      <c r="LFE8" s="12"/>
      <c r="LFF8" s="12"/>
      <c r="LFG8" s="12"/>
      <c r="LFH8" s="12"/>
      <c r="LFI8" s="12"/>
      <c r="LFJ8" s="12"/>
      <c r="LFK8" s="12"/>
      <c r="LFL8" s="12"/>
      <c r="LFM8" s="12"/>
      <c r="LFN8" s="12"/>
      <c r="LFO8" s="12"/>
      <c r="LFP8" s="12"/>
      <c r="LFQ8" s="12"/>
      <c r="LFR8" s="12"/>
      <c r="LFS8" s="12"/>
      <c r="LFT8" s="12"/>
      <c r="LFU8" s="12"/>
      <c r="LFV8" s="12"/>
      <c r="LFW8" s="12"/>
      <c r="LFX8" s="12"/>
      <c r="LFY8" s="12"/>
      <c r="LFZ8" s="12"/>
      <c r="LGA8" s="12"/>
      <c r="LGB8" s="12"/>
      <c r="LGC8" s="12"/>
      <c r="LGD8" s="12"/>
      <c r="LGE8" s="12"/>
      <c r="LGF8" s="12"/>
      <c r="LGG8" s="12"/>
      <c r="LGH8" s="12"/>
      <c r="LGI8" s="12"/>
      <c r="LGJ8" s="12"/>
      <c r="LGK8" s="12"/>
      <c r="LGL8" s="12"/>
      <c r="LGM8" s="12"/>
      <c r="LGN8" s="12"/>
      <c r="LGO8" s="12"/>
      <c r="LGP8" s="12"/>
      <c r="LGQ8" s="12"/>
      <c r="LGR8" s="12"/>
      <c r="LGS8" s="12"/>
      <c r="LGT8" s="12"/>
      <c r="LGU8" s="12"/>
      <c r="LGV8" s="12"/>
      <c r="LGW8" s="12"/>
      <c r="LGX8" s="12"/>
      <c r="LGY8" s="12"/>
      <c r="LGZ8" s="12"/>
      <c r="LHA8" s="12"/>
      <c r="LHB8" s="12"/>
      <c r="LHC8" s="12"/>
      <c r="LHD8" s="12"/>
      <c r="LHE8" s="12"/>
      <c r="LHF8" s="12"/>
      <c r="LHG8" s="12"/>
      <c r="LHH8" s="12"/>
      <c r="LHI8" s="12"/>
      <c r="LHJ8" s="12"/>
      <c r="LHK8" s="12"/>
      <c r="LHL8" s="12"/>
      <c r="LHM8" s="12"/>
      <c r="LHN8" s="12"/>
      <c r="LHO8" s="12"/>
      <c r="LHP8" s="12"/>
      <c r="LHQ8" s="12"/>
      <c r="LHR8" s="12"/>
      <c r="LHS8" s="12"/>
      <c r="LHT8" s="12"/>
      <c r="LHU8" s="12"/>
      <c r="LHV8" s="12"/>
      <c r="LHW8" s="12"/>
      <c r="LHX8" s="12"/>
      <c r="LHY8" s="12"/>
      <c r="LHZ8" s="12"/>
      <c r="LIA8" s="12"/>
      <c r="LIB8" s="12"/>
      <c r="LIC8" s="12"/>
      <c r="LID8" s="12"/>
      <c r="LIE8" s="12"/>
      <c r="LIF8" s="12"/>
      <c r="LIG8" s="12"/>
      <c r="LIH8" s="12"/>
      <c r="LII8" s="12"/>
      <c r="LIJ8" s="12"/>
      <c r="LIK8" s="12"/>
      <c r="LIL8" s="12"/>
      <c r="LIM8" s="12"/>
      <c r="LIN8" s="12"/>
      <c r="LIO8" s="12"/>
      <c r="LIP8" s="12"/>
      <c r="LIQ8" s="12"/>
      <c r="LIR8" s="12"/>
      <c r="LIS8" s="12"/>
      <c r="LIT8" s="12"/>
      <c r="LIU8" s="12"/>
      <c r="LIV8" s="12"/>
      <c r="LIW8" s="12"/>
      <c r="LIX8" s="12"/>
      <c r="LIY8" s="12"/>
      <c r="LIZ8" s="12"/>
      <c r="LJA8" s="12"/>
      <c r="LJB8" s="12"/>
      <c r="LJC8" s="12"/>
      <c r="LJD8" s="12"/>
      <c r="LJE8" s="12"/>
      <c r="LJF8" s="12"/>
      <c r="LJG8" s="12"/>
      <c r="LJH8" s="12"/>
      <c r="LJI8" s="12"/>
      <c r="LJJ8" s="12"/>
      <c r="LJK8" s="12"/>
      <c r="LJL8" s="12"/>
      <c r="LJM8" s="12"/>
      <c r="LJN8" s="12"/>
      <c r="LJO8" s="12"/>
      <c r="LJP8" s="12"/>
      <c r="LJQ8" s="12"/>
      <c r="LJR8" s="12"/>
      <c r="LJS8" s="12"/>
      <c r="LJT8" s="12"/>
      <c r="LJU8" s="12"/>
      <c r="LJV8" s="12"/>
      <c r="LJW8" s="12"/>
      <c r="LJX8" s="12"/>
      <c r="LJY8" s="12"/>
      <c r="LJZ8" s="12"/>
      <c r="LKA8" s="12"/>
      <c r="LKB8" s="12"/>
      <c r="LKC8" s="12"/>
      <c r="LKD8" s="12"/>
      <c r="LKE8" s="12"/>
      <c r="LKF8" s="12"/>
      <c r="LKG8" s="12"/>
      <c r="LKH8" s="12"/>
      <c r="LKI8" s="12"/>
      <c r="LKJ8" s="12"/>
      <c r="LKK8" s="12"/>
      <c r="LKL8" s="12"/>
      <c r="LKM8" s="12"/>
      <c r="LKN8" s="12"/>
      <c r="LKO8" s="12"/>
      <c r="LKP8" s="12"/>
      <c r="LKQ8" s="12"/>
      <c r="LKR8" s="12"/>
      <c r="LKS8" s="12"/>
      <c r="LKT8" s="12"/>
      <c r="LKU8" s="12"/>
      <c r="LKV8" s="12"/>
      <c r="LKW8" s="12"/>
      <c r="LKX8" s="12"/>
      <c r="LKY8" s="12"/>
      <c r="LKZ8" s="12"/>
      <c r="LLA8" s="12"/>
      <c r="LLB8" s="12"/>
      <c r="LLC8" s="12"/>
      <c r="LLD8" s="12"/>
      <c r="LLE8" s="12"/>
      <c r="LLF8" s="12"/>
      <c r="LLG8" s="12"/>
      <c r="LLH8" s="12"/>
      <c r="LLI8" s="12"/>
      <c r="LLJ8" s="12"/>
      <c r="LLK8" s="12"/>
      <c r="LLL8" s="12"/>
      <c r="LLM8" s="12"/>
      <c r="LLN8" s="12"/>
      <c r="LLO8" s="12"/>
      <c r="LLP8" s="12"/>
      <c r="LLQ8" s="12"/>
      <c r="LLR8" s="12"/>
      <c r="LLS8" s="12"/>
      <c r="LLT8" s="12"/>
      <c r="LLU8" s="12"/>
      <c r="LLV8" s="12"/>
      <c r="LLW8" s="12"/>
      <c r="LLX8" s="12"/>
      <c r="LLY8" s="12"/>
      <c r="LLZ8" s="12"/>
      <c r="LMA8" s="12"/>
      <c r="LMB8" s="12"/>
      <c r="LMC8" s="12"/>
      <c r="LMD8" s="12"/>
      <c r="LME8" s="12"/>
      <c r="LMF8" s="12"/>
      <c r="LMG8" s="12"/>
      <c r="LMH8" s="12"/>
      <c r="LMI8" s="12"/>
      <c r="LMJ8" s="12"/>
      <c r="LMK8" s="12"/>
      <c r="LML8" s="12"/>
      <c r="LMM8" s="12"/>
      <c r="LMN8" s="12"/>
      <c r="LMO8" s="12"/>
      <c r="LMP8" s="12"/>
      <c r="LMQ8" s="12"/>
      <c r="LMR8" s="12"/>
      <c r="LMS8" s="12"/>
      <c r="LMT8" s="12"/>
      <c r="LMU8" s="12"/>
      <c r="LMV8" s="12"/>
      <c r="LMW8" s="12"/>
      <c r="LMX8" s="12"/>
      <c r="LMY8" s="12"/>
      <c r="LMZ8" s="12"/>
      <c r="LNA8" s="12"/>
      <c r="LNB8" s="12"/>
      <c r="LNC8" s="12"/>
      <c r="LND8" s="12"/>
      <c r="LNE8" s="12"/>
      <c r="LNF8" s="12"/>
      <c r="LNG8" s="12"/>
      <c r="LNH8" s="12"/>
      <c r="LNI8" s="12"/>
      <c r="LNJ8" s="12"/>
      <c r="LNK8" s="12"/>
      <c r="LNL8" s="12"/>
      <c r="LNM8" s="12"/>
      <c r="LNN8" s="12"/>
      <c r="LNO8" s="12"/>
      <c r="LNP8" s="12"/>
      <c r="LNQ8" s="12"/>
      <c r="LNR8" s="12"/>
      <c r="LNS8" s="12"/>
      <c r="LNT8" s="12"/>
      <c r="LNU8" s="12"/>
      <c r="LNV8" s="12"/>
      <c r="LNW8" s="12"/>
      <c r="LNX8" s="12"/>
      <c r="LNY8" s="12"/>
      <c r="LNZ8" s="12"/>
      <c r="LOA8" s="12"/>
      <c r="LOB8" s="12"/>
      <c r="LOC8" s="12"/>
      <c r="LOD8" s="12"/>
      <c r="LOE8" s="12"/>
      <c r="LOF8" s="12"/>
      <c r="LOG8" s="12"/>
      <c r="LOH8" s="12"/>
      <c r="LOI8" s="12"/>
      <c r="LOJ8" s="12"/>
      <c r="LOK8" s="12"/>
      <c r="LOL8" s="12"/>
      <c r="LOM8" s="12"/>
      <c r="LON8" s="12"/>
      <c r="LOO8" s="12"/>
      <c r="LOP8" s="12"/>
      <c r="LOQ8" s="12"/>
      <c r="LOR8" s="12"/>
      <c r="LOS8" s="12"/>
      <c r="LOT8" s="12"/>
      <c r="LOU8" s="12"/>
      <c r="LOV8" s="12"/>
      <c r="LOW8" s="12"/>
      <c r="LOX8" s="12"/>
      <c r="LOY8" s="12"/>
      <c r="LOZ8" s="12"/>
      <c r="LPA8" s="12"/>
      <c r="LPB8" s="12"/>
      <c r="LPC8" s="12"/>
      <c r="LPD8" s="12"/>
      <c r="LPE8" s="12"/>
      <c r="LPF8" s="12"/>
      <c r="LPG8" s="12"/>
      <c r="LPH8" s="12"/>
      <c r="LPI8" s="12"/>
      <c r="LPJ8" s="12"/>
      <c r="LPK8" s="12"/>
      <c r="LPL8" s="12"/>
      <c r="LPM8" s="12"/>
      <c r="LPN8" s="12"/>
      <c r="LPO8" s="12"/>
      <c r="LPP8" s="12"/>
      <c r="LPQ8" s="12"/>
      <c r="LPR8" s="12"/>
      <c r="LPS8" s="12"/>
      <c r="LPT8" s="12"/>
      <c r="LPU8" s="12"/>
      <c r="LPV8" s="12"/>
      <c r="LPW8" s="12"/>
      <c r="LPX8" s="12"/>
      <c r="LPY8" s="12"/>
      <c r="LPZ8" s="12"/>
      <c r="LQA8" s="12"/>
      <c r="LQB8" s="12"/>
      <c r="LQC8" s="12"/>
      <c r="LQD8" s="12"/>
      <c r="LQE8" s="12"/>
      <c r="LQF8" s="12"/>
      <c r="LQG8" s="12"/>
      <c r="LQH8" s="12"/>
      <c r="LQI8" s="12"/>
      <c r="LQJ8" s="12"/>
      <c r="LQK8" s="12"/>
      <c r="LQL8" s="12"/>
      <c r="LQM8" s="12"/>
      <c r="LQN8" s="12"/>
      <c r="LQO8" s="12"/>
      <c r="LQP8" s="12"/>
      <c r="LQQ8" s="12"/>
      <c r="LQR8" s="12"/>
      <c r="LQS8" s="12"/>
      <c r="LQT8" s="12"/>
      <c r="LQU8" s="12"/>
      <c r="LQV8" s="12"/>
      <c r="LQW8" s="12"/>
      <c r="LQX8" s="12"/>
      <c r="LQY8" s="12"/>
      <c r="LQZ8" s="12"/>
      <c r="LRA8" s="12"/>
      <c r="LRB8" s="12"/>
      <c r="LRC8" s="12"/>
      <c r="LRD8" s="12"/>
      <c r="LRE8" s="12"/>
      <c r="LRF8" s="12"/>
      <c r="LRG8" s="12"/>
      <c r="LRH8" s="12"/>
      <c r="LRI8" s="12"/>
      <c r="LRJ8" s="12"/>
      <c r="LRK8" s="12"/>
      <c r="LRL8" s="12"/>
      <c r="LRM8" s="12"/>
      <c r="LRN8" s="12"/>
      <c r="LRO8" s="12"/>
      <c r="LRP8" s="12"/>
      <c r="LRQ8" s="12"/>
      <c r="LRR8" s="12"/>
      <c r="LRS8" s="12"/>
      <c r="LRT8" s="12"/>
      <c r="LRU8" s="12"/>
      <c r="LRV8" s="12"/>
      <c r="LRW8" s="12"/>
      <c r="LRX8" s="12"/>
      <c r="LRY8" s="12"/>
      <c r="LRZ8" s="12"/>
      <c r="LSA8" s="12"/>
      <c r="LSB8" s="12"/>
      <c r="LSC8" s="12"/>
      <c r="LSD8" s="12"/>
      <c r="LSE8" s="12"/>
      <c r="LSF8" s="12"/>
      <c r="LSG8" s="12"/>
      <c r="LSH8" s="12"/>
      <c r="LSI8" s="12"/>
      <c r="LSJ8" s="12"/>
      <c r="LSK8" s="12"/>
      <c r="LSL8" s="12"/>
      <c r="LSM8" s="12"/>
      <c r="LSN8" s="12"/>
      <c r="LSO8" s="12"/>
      <c r="LSP8" s="12"/>
      <c r="LSQ8" s="12"/>
      <c r="LSR8" s="12"/>
      <c r="LSS8" s="12"/>
      <c r="LST8" s="12"/>
      <c r="LSU8" s="12"/>
      <c r="LSV8" s="12"/>
      <c r="LSW8" s="12"/>
      <c r="LSX8" s="12"/>
      <c r="LSY8" s="12"/>
      <c r="LSZ8" s="12"/>
      <c r="LTA8" s="12"/>
      <c r="LTB8" s="12"/>
      <c r="LTC8" s="12"/>
      <c r="LTD8" s="12"/>
      <c r="LTE8" s="12"/>
      <c r="LTF8" s="12"/>
      <c r="LTG8" s="12"/>
      <c r="LTH8" s="12"/>
      <c r="LTI8" s="12"/>
      <c r="LTJ8" s="12"/>
      <c r="LTK8" s="12"/>
      <c r="LTL8" s="12"/>
      <c r="LTM8" s="12"/>
      <c r="LTN8" s="12"/>
      <c r="LTO8" s="12"/>
      <c r="LTP8" s="12"/>
      <c r="LTQ8" s="12"/>
      <c r="LTR8" s="12"/>
      <c r="LTS8" s="12"/>
      <c r="LTT8" s="12"/>
      <c r="LTU8" s="12"/>
      <c r="LTV8" s="12"/>
      <c r="LTW8" s="12"/>
      <c r="LTX8" s="12"/>
      <c r="LTY8" s="12"/>
      <c r="LTZ8" s="12"/>
      <c r="LUA8" s="12"/>
      <c r="LUB8" s="12"/>
      <c r="LUC8" s="12"/>
      <c r="LUD8" s="12"/>
      <c r="LUE8" s="12"/>
      <c r="LUF8" s="12"/>
      <c r="LUG8" s="12"/>
      <c r="LUH8" s="12"/>
      <c r="LUI8" s="12"/>
      <c r="LUJ8" s="12"/>
      <c r="LUK8" s="12"/>
      <c r="LUL8" s="12"/>
      <c r="LUM8" s="12"/>
      <c r="LUN8" s="12"/>
      <c r="LUO8" s="12"/>
      <c r="LUP8" s="12"/>
      <c r="LUQ8" s="12"/>
      <c r="LUR8" s="12"/>
      <c r="LUS8" s="12"/>
      <c r="LUT8" s="12"/>
      <c r="LUU8" s="12"/>
      <c r="LUV8" s="12"/>
      <c r="LUW8" s="12"/>
      <c r="LUX8" s="12"/>
      <c r="LUY8" s="12"/>
      <c r="LUZ8" s="12"/>
      <c r="LVA8" s="12"/>
      <c r="LVB8" s="12"/>
      <c r="LVC8" s="12"/>
      <c r="LVD8" s="12"/>
      <c r="LVE8" s="12"/>
      <c r="LVF8" s="12"/>
      <c r="LVG8" s="12"/>
      <c r="LVH8" s="12"/>
      <c r="LVI8" s="12"/>
      <c r="LVJ8" s="12"/>
      <c r="LVK8" s="12"/>
      <c r="LVL8" s="12"/>
      <c r="LVM8" s="12"/>
      <c r="LVN8" s="12"/>
      <c r="LVO8" s="12"/>
      <c r="LVP8" s="12"/>
      <c r="LVQ8" s="12"/>
      <c r="LVR8" s="12"/>
      <c r="LVS8" s="12"/>
      <c r="LVT8" s="12"/>
      <c r="LVU8" s="12"/>
      <c r="LVV8" s="12"/>
      <c r="LVW8" s="12"/>
      <c r="LVX8" s="12"/>
      <c r="LVY8" s="12"/>
      <c r="LVZ8" s="12"/>
      <c r="LWA8" s="12"/>
      <c r="LWB8" s="12"/>
      <c r="LWC8" s="12"/>
      <c r="LWD8" s="12"/>
      <c r="LWE8" s="12"/>
      <c r="LWF8" s="12"/>
      <c r="LWG8" s="12"/>
      <c r="LWH8" s="12"/>
      <c r="LWI8" s="12"/>
      <c r="LWJ8" s="12"/>
      <c r="LWK8" s="12"/>
      <c r="LWL8" s="12"/>
      <c r="LWM8" s="12"/>
      <c r="LWN8" s="12"/>
      <c r="LWO8" s="12"/>
      <c r="LWP8" s="12"/>
      <c r="LWQ8" s="12"/>
      <c r="LWR8" s="12"/>
      <c r="LWS8" s="12"/>
      <c r="LWT8" s="12"/>
      <c r="LWU8" s="12"/>
      <c r="LWV8" s="12"/>
      <c r="LWW8" s="12"/>
      <c r="LWX8" s="12"/>
      <c r="LWY8" s="12"/>
      <c r="LWZ8" s="12"/>
      <c r="LXA8" s="12"/>
      <c r="LXB8" s="12"/>
      <c r="LXC8" s="12"/>
      <c r="LXD8" s="12"/>
      <c r="LXE8" s="12"/>
      <c r="LXF8" s="12"/>
      <c r="LXG8" s="12"/>
      <c r="LXH8" s="12"/>
      <c r="LXI8" s="12"/>
      <c r="LXJ8" s="12"/>
      <c r="LXK8" s="12"/>
      <c r="LXL8" s="12"/>
      <c r="LXM8" s="12"/>
      <c r="LXN8" s="12"/>
      <c r="LXO8" s="12"/>
      <c r="LXP8" s="12"/>
      <c r="LXQ8" s="12"/>
      <c r="LXR8" s="12"/>
      <c r="LXS8" s="12"/>
      <c r="LXT8" s="12"/>
      <c r="LXU8" s="12"/>
      <c r="LXV8" s="12"/>
      <c r="LXW8" s="12"/>
      <c r="LXX8" s="12"/>
      <c r="LXY8" s="12"/>
      <c r="LXZ8" s="12"/>
      <c r="LYA8" s="12"/>
      <c r="LYB8" s="12"/>
      <c r="LYC8" s="12"/>
      <c r="LYD8" s="12"/>
      <c r="LYE8" s="12"/>
      <c r="LYF8" s="12"/>
      <c r="LYG8" s="12"/>
      <c r="LYH8" s="12"/>
      <c r="LYI8" s="12"/>
      <c r="LYJ8" s="12"/>
      <c r="LYK8" s="12"/>
      <c r="LYL8" s="12"/>
      <c r="LYM8" s="12"/>
      <c r="LYN8" s="12"/>
      <c r="LYO8" s="12"/>
      <c r="LYP8" s="12"/>
      <c r="LYQ8" s="12"/>
      <c r="LYR8" s="12"/>
      <c r="LYS8" s="12"/>
      <c r="LYT8" s="12"/>
      <c r="LYU8" s="12"/>
      <c r="LYV8" s="12"/>
      <c r="LYW8" s="12"/>
      <c r="LYX8" s="12"/>
      <c r="LYY8" s="12"/>
      <c r="LYZ8" s="12"/>
      <c r="LZA8" s="12"/>
      <c r="LZB8" s="12"/>
      <c r="LZC8" s="12"/>
      <c r="LZD8" s="12"/>
      <c r="LZE8" s="12"/>
      <c r="LZF8" s="12"/>
      <c r="LZG8" s="12"/>
      <c r="LZH8" s="12"/>
      <c r="LZI8" s="12"/>
      <c r="LZJ8" s="12"/>
      <c r="LZK8" s="12"/>
      <c r="LZL8" s="12"/>
      <c r="LZM8" s="12"/>
      <c r="LZN8" s="12"/>
      <c r="LZO8" s="12"/>
      <c r="LZP8" s="12"/>
      <c r="LZQ8" s="12"/>
      <c r="LZR8" s="12"/>
      <c r="LZS8" s="12"/>
      <c r="LZT8" s="12"/>
      <c r="LZU8" s="12"/>
      <c r="LZV8" s="12"/>
      <c r="LZW8" s="12"/>
      <c r="LZX8" s="12"/>
      <c r="LZY8" s="12"/>
      <c r="LZZ8" s="12"/>
      <c r="MAA8" s="12"/>
      <c r="MAB8" s="12"/>
      <c r="MAC8" s="12"/>
      <c r="MAD8" s="12"/>
      <c r="MAE8" s="12"/>
      <c r="MAF8" s="12"/>
      <c r="MAG8" s="12"/>
      <c r="MAH8" s="12"/>
      <c r="MAI8" s="12"/>
      <c r="MAJ8" s="12"/>
      <c r="MAK8" s="12"/>
      <c r="MAL8" s="12"/>
      <c r="MAM8" s="12"/>
      <c r="MAN8" s="12"/>
      <c r="MAO8" s="12"/>
      <c r="MAP8" s="12"/>
      <c r="MAQ8" s="12"/>
      <c r="MAR8" s="12"/>
      <c r="MAS8" s="12"/>
      <c r="MAT8" s="12"/>
      <c r="MAU8" s="12"/>
      <c r="MAV8" s="12"/>
      <c r="MAW8" s="12"/>
      <c r="MAX8" s="12"/>
      <c r="MAY8" s="12"/>
      <c r="MAZ8" s="12"/>
      <c r="MBA8" s="12"/>
      <c r="MBB8" s="12"/>
      <c r="MBC8" s="12"/>
      <c r="MBD8" s="12"/>
      <c r="MBE8" s="12"/>
      <c r="MBF8" s="12"/>
      <c r="MBG8" s="12"/>
      <c r="MBH8" s="12"/>
      <c r="MBI8" s="12"/>
      <c r="MBJ8" s="12"/>
      <c r="MBK8" s="12"/>
      <c r="MBL8" s="12"/>
      <c r="MBM8" s="12"/>
      <c r="MBN8" s="12"/>
      <c r="MBO8" s="12"/>
      <c r="MBP8" s="12"/>
      <c r="MBQ8" s="12"/>
      <c r="MBR8" s="12"/>
      <c r="MBS8" s="12"/>
      <c r="MBT8" s="12"/>
      <c r="MBU8" s="12"/>
      <c r="MBV8" s="12"/>
      <c r="MBW8" s="12"/>
      <c r="MBX8" s="12"/>
      <c r="MBY8" s="12"/>
      <c r="MBZ8" s="12"/>
      <c r="MCA8" s="12"/>
      <c r="MCB8" s="12"/>
      <c r="MCC8" s="12"/>
      <c r="MCD8" s="12"/>
      <c r="MCE8" s="12"/>
      <c r="MCF8" s="12"/>
      <c r="MCG8" s="12"/>
      <c r="MCH8" s="12"/>
      <c r="MCI8" s="12"/>
      <c r="MCJ8" s="12"/>
      <c r="MCK8" s="12"/>
      <c r="MCL8" s="12"/>
      <c r="MCM8" s="12"/>
      <c r="MCN8" s="12"/>
      <c r="MCO8" s="12"/>
      <c r="MCP8" s="12"/>
      <c r="MCQ8" s="12"/>
      <c r="MCR8" s="12"/>
      <c r="MCS8" s="12"/>
      <c r="MCT8" s="12"/>
      <c r="MCU8" s="12"/>
      <c r="MCV8" s="12"/>
      <c r="MCW8" s="12"/>
      <c r="MCX8" s="12"/>
      <c r="MCY8" s="12"/>
      <c r="MCZ8" s="12"/>
      <c r="MDA8" s="12"/>
      <c r="MDB8" s="12"/>
      <c r="MDC8" s="12"/>
      <c r="MDD8" s="12"/>
      <c r="MDE8" s="12"/>
      <c r="MDF8" s="12"/>
      <c r="MDG8" s="12"/>
      <c r="MDH8" s="12"/>
      <c r="MDI8" s="12"/>
      <c r="MDJ8" s="12"/>
      <c r="MDK8" s="12"/>
      <c r="MDL8" s="12"/>
      <c r="MDM8" s="12"/>
      <c r="MDN8" s="12"/>
      <c r="MDO8" s="12"/>
      <c r="MDP8" s="12"/>
      <c r="MDQ8" s="12"/>
      <c r="MDR8" s="12"/>
      <c r="MDS8" s="12"/>
      <c r="MDT8" s="12"/>
      <c r="MDU8" s="12"/>
      <c r="MDV8" s="12"/>
      <c r="MDW8" s="12"/>
      <c r="MDX8" s="12"/>
      <c r="MDY8" s="12"/>
      <c r="MDZ8" s="12"/>
      <c r="MEA8" s="12"/>
      <c r="MEB8" s="12"/>
      <c r="MEC8" s="12"/>
      <c r="MED8" s="12"/>
      <c r="MEE8" s="12"/>
      <c r="MEF8" s="12"/>
      <c r="MEG8" s="12"/>
      <c r="MEH8" s="12"/>
      <c r="MEI8" s="12"/>
      <c r="MEJ8" s="12"/>
      <c r="MEK8" s="12"/>
      <c r="MEL8" s="12"/>
      <c r="MEM8" s="12"/>
      <c r="MEN8" s="12"/>
      <c r="MEO8" s="12"/>
      <c r="MEP8" s="12"/>
      <c r="MEQ8" s="12"/>
      <c r="MER8" s="12"/>
      <c r="MES8" s="12"/>
      <c r="MET8" s="12"/>
      <c r="MEU8" s="12"/>
      <c r="MEV8" s="12"/>
      <c r="MEW8" s="12"/>
      <c r="MEX8" s="12"/>
      <c r="MEY8" s="12"/>
      <c r="MEZ8" s="12"/>
      <c r="MFA8" s="12"/>
      <c r="MFB8" s="12"/>
      <c r="MFC8" s="12"/>
      <c r="MFD8" s="12"/>
      <c r="MFE8" s="12"/>
      <c r="MFF8" s="12"/>
      <c r="MFG8" s="12"/>
      <c r="MFH8" s="12"/>
      <c r="MFI8" s="12"/>
      <c r="MFJ8" s="12"/>
      <c r="MFK8" s="12"/>
      <c r="MFL8" s="12"/>
      <c r="MFM8" s="12"/>
      <c r="MFN8" s="12"/>
      <c r="MFO8" s="12"/>
      <c r="MFP8" s="12"/>
      <c r="MFQ8" s="12"/>
      <c r="MFR8" s="12"/>
      <c r="MFS8" s="12"/>
      <c r="MFT8" s="12"/>
      <c r="MFU8" s="12"/>
      <c r="MFV8" s="12"/>
      <c r="MFW8" s="12"/>
      <c r="MFX8" s="12"/>
      <c r="MFY8" s="12"/>
      <c r="MFZ8" s="12"/>
      <c r="MGA8" s="12"/>
      <c r="MGB8" s="12"/>
      <c r="MGC8" s="12"/>
      <c r="MGD8" s="12"/>
      <c r="MGE8" s="12"/>
      <c r="MGF8" s="12"/>
      <c r="MGG8" s="12"/>
      <c r="MGH8" s="12"/>
      <c r="MGI8" s="12"/>
      <c r="MGJ8" s="12"/>
      <c r="MGK8" s="12"/>
      <c r="MGL8" s="12"/>
      <c r="MGM8" s="12"/>
      <c r="MGN8" s="12"/>
      <c r="MGO8" s="12"/>
      <c r="MGP8" s="12"/>
      <c r="MGQ8" s="12"/>
      <c r="MGR8" s="12"/>
      <c r="MGS8" s="12"/>
      <c r="MGT8" s="12"/>
      <c r="MGU8" s="12"/>
      <c r="MGV8" s="12"/>
      <c r="MGW8" s="12"/>
      <c r="MGX8" s="12"/>
      <c r="MGY8" s="12"/>
      <c r="MGZ8" s="12"/>
      <c r="MHA8" s="12"/>
      <c r="MHB8" s="12"/>
      <c r="MHC8" s="12"/>
      <c r="MHD8" s="12"/>
      <c r="MHE8" s="12"/>
      <c r="MHF8" s="12"/>
      <c r="MHG8" s="12"/>
      <c r="MHH8" s="12"/>
      <c r="MHI8" s="12"/>
      <c r="MHJ8" s="12"/>
      <c r="MHK8" s="12"/>
      <c r="MHL8" s="12"/>
      <c r="MHM8" s="12"/>
      <c r="MHN8" s="12"/>
      <c r="MHO8" s="12"/>
      <c r="MHP8" s="12"/>
      <c r="MHQ8" s="12"/>
      <c r="MHR8" s="12"/>
      <c r="MHS8" s="12"/>
      <c r="MHT8" s="12"/>
      <c r="MHU8" s="12"/>
      <c r="MHV8" s="12"/>
      <c r="MHW8" s="12"/>
      <c r="MHX8" s="12"/>
      <c r="MHY8" s="12"/>
      <c r="MHZ8" s="12"/>
      <c r="MIA8" s="12"/>
      <c r="MIB8" s="12"/>
      <c r="MIC8" s="12"/>
      <c r="MID8" s="12"/>
      <c r="MIE8" s="12"/>
      <c r="MIF8" s="12"/>
      <c r="MIG8" s="12"/>
      <c r="MIH8" s="12"/>
      <c r="MII8" s="12"/>
      <c r="MIJ8" s="12"/>
      <c r="MIK8" s="12"/>
      <c r="MIL8" s="12"/>
      <c r="MIM8" s="12"/>
      <c r="MIN8" s="12"/>
      <c r="MIO8" s="12"/>
      <c r="MIP8" s="12"/>
      <c r="MIQ8" s="12"/>
      <c r="MIR8" s="12"/>
      <c r="MIS8" s="12"/>
      <c r="MIT8" s="12"/>
      <c r="MIU8" s="12"/>
      <c r="MIV8" s="12"/>
      <c r="MIW8" s="12"/>
      <c r="MIX8" s="12"/>
      <c r="MIY8" s="12"/>
      <c r="MIZ8" s="12"/>
      <c r="MJA8" s="12"/>
      <c r="MJB8" s="12"/>
      <c r="MJC8" s="12"/>
      <c r="MJD8" s="12"/>
      <c r="MJE8" s="12"/>
      <c r="MJF8" s="12"/>
      <c r="MJG8" s="12"/>
      <c r="MJH8" s="12"/>
      <c r="MJI8" s="12"/>
      <c r="MJJ8" s="12"/>
      <c r="MJK8" s="12"/>
      <c r="MJL8" s="12"/>
      <c r="MJM8" s="12"/>
      <c r="MJN8" s="12"/>
      <c r="MJO8" s="12"/>
      <c r="MJP8" s="12"/>
      <c r="MJQ8" s="12"/>
      <c r="MJR8" s="12"/>
      <c r="MJS8" s="12"/>
      <c r="MJT8" s="12"/>
      <c r="MJU8" s="12"/>
      <c r="MJV8" s="12"/>
      <c r="MJW8" s="12"/>
      <c r="MJX8" s="12"/>
      <c r="MJY8" s="12"/>
      <c r="MJZ8" s="12"/>
      <c r="MKA8" s="12"/>
      <c r="MKB8" s="12"/>
      <c r="MKC8" s="12"/>
      <c r="MKD8" s="12"/>
      <c r="MKE8" s="12"/>
      <c r="MKF8" s="12"/>
      <c r="MKG8" s="12"/>
      <c r="MKH8" s="12"/>
      <c r="MKI8" s="12"/>
      <c r="MKJ8" s="12"/>
      <c r="MKK8" s="12"/>
      <c r="MKL8" s="12"/>
      <c r="MKM8" s="12"/>
      <c r="MKN8" s="12"/>
      <c r="MKO8" s="12"/>
      <c r="MKP8" s="12"/>
      <c r="MKQ8" s="12"/>
      <c r="MKR8" s="12"/>
      <c r="MKS8" s="12"/>
      <c r="MKT8" s="12"/>
      <c r="MKU8" s="12"/>
      <c r="MKV8" s="12"/>
      <c r="MKW8" s="12"/>
      <c r="MKX8" s="12"/>
      <c r="MKY8" s="12"/>
      <c r="MKZ8" s="12"/>
      <c r="MLA8" s="12"/>
      <c r="MLB8" s="12"/>
      <c r="MLC8" s="12"/>
      <c r="MLD8" s="12"/>
      <c r="MLE8" s="12"/>
      <c r="MLF8" s="12"/>
      <c r="MLG8" s="12"/>
      <c r="MLH8" s="12"/>
      <c r="MLI8" s="12"/>
      <c r="MLJ8" s="12"/>
      <c r="MLK8" s="12"/>
      <c r="MLL8" s="12"/>
      <c r="MLM8" s="12"/>
      <c r="MLN8" s="12"/>
      <c r="MLO8" s="12"/>
      <c r="MLP8" s="12"/>
      <c r="MLQ8" s="12"/>
      <c r="MLR8" s="12"/>
      <c r="MLS8" s="12"/>
      <c r="MLT8" s="12"/>
      <c r="MLU8" s="12"/>
      <c r="MLV8" s="12"/>
      <c r="MLW8" s="12"/>
      <c r="MLX8" s="12"/>
      <c r="MLY8" s="12"/>
      <c r="MLZ8" s="12"/>
      <c r="MMA8" s="12"/>
      <c r="MMB8" s="12"/>
      <c r="MMC8" s="12"/>
      <c r="MMD8" s="12"/>
      <c r="MME8" s="12"/>
      <c r="MMF8" s="12"/>
      <c r="MMG8" s="12"/>
      <c r="MMH8" s="12"/>
      <c r="MMI8" s="12"/>
      <c r="MMJ8" s="12"/>
      <c r="MMK8" s="12"/>
      <c r="MML8" s="12"/>
      <c r="MMM8" s="12"/>
      <c r="MMN8" s="12"/>
      <c r="MMO8" s="12"/>
      <c r="MMP8" s="12"/>
      <c r="MMQ8" s="12"/>
      <c r="MMR8" s="12"/>
      <c r="MMS8" s="12"/>
      <c r="MMT8" s="12"/>
      <c r="MMU8" s="12"/>
      <c r="MMV8" s="12"/>
      <c r="MMW8" s="12"/>
      <c r="MMX8" s="12"/>
      <c r="MMY8" s="12"/>
      <c r="MMZ8" s="12"/>
      <c r="MNA8" s="12"/>
      <c r="MNB8" s="12"/>
      <c r="MNC8" s="12"/>
      <c r="MND8" s="12"/>
      <c r="MNE8" s="12"/>
      <c r="MNF8" s="12"/>
      <c r="MNG8" s="12"/>
      <c r="MNH8" s="12"/>
      <c r="MNI8" s="12"/>
      <c r="MNJ8" s="12"/>
      <c r="MNK8" s="12"/>
      <c r="MNL8" s="12"/>
      <c r="MNM8" s="12"/>
      <c r="MNN8" s="12"/>
      <c r="MNO8" s="12"/>
      <c r="MNP8" s="12"/>
      <c r="MNQ8" s="12"/>
      <c r="MNR8" s="12"/>
      <c r="MNS8" s="12"/>
      <c r="MNT8" s="12"/>
      <c r="MNU8" s="12"/>
      <c r="MNV8" s="12"/>
      <c r="MNW8" s="12"/>
      <c r="MNX8" s="12"/>
      <c r="MNY8" s="12"/>
      <c r="MNZ8" s="12"/>
      <c r="MOA8" s="12"/>
      <c r="MOB8" s="12"/>
      <c r="MOC8" s="12"/>
      <c r="MOD8" s="12"/>
      <c r="MOE8" s="12"/>
      <c r="MOF8" s="12"/>
      <c r="MOG8" s="12"/>
      <c r="MOH8" s="12"/>
      <c r="MOI8" s="12"/>
      <c r="MOJ8" s="12"/>
      <c r="MOK8" s="12"/>
      <c r="MOL8" s="12"/>
      <c r="MOM8" s="12"/>
      <c r="MON8" s="12"/>
      <c r="MOO8" s="12"/>
      <c r="MOP8" s="12"/>
      <c r="MOQ8" s="12"/>
      <c r="MOR8" s="12"/>
      <c r="MOS8" s="12"/>
      <c r="MOT8" s="12"/>
      <c r="MOU8" s="12"/>
      <c r="MOV8" s="12"/>
      <c r="MOW8" s="12"/>
      <c r="MOX8" s="12"/>
      <c r="MOY8" s="12"/>
      <c r="MOZ8" s="12"/>
      <c r="MPA8" s="12"/>
      <c r="MPB8" s="12"/>
      <c r="MPC8" s="12"/>
      <c r="MPD8" s="12"/>
      <c r="MPE8" s="12"/>
      <c r="MPF8" s="12"/>
      <c r="MPG8" s="12"/>
      <c r="MPH8" s="12"/>
      <c r="MPI8" s="12"/>
      <c r="MPJ8" s="12"/>
      <c r="MPK8" s="12"/>
      <c r="MPL8" s="12"/>
      <c r="MPM8" s="12"/>
      <c r="MPN8" s="12"/>
      <c r="MPO8" s="12"/>
      <c r="MPP8" s="12"/>
      <c r="MPQ8" s="12"/>
      <c r="MPR8" s="12"/>
      <c r="MPS8" s="12"/>
      <c r="MPT8" s="12"/>
      <c r="MPU8" s="12"/>
      <c r="MPV8" s="12"/>
      <c r="MPW8" s="12"/>
      <c r="MPX8" s="12"/>
      <c r="MPY8" s="12"/>
      <c r="MPZ8" s="12"/>
      <c r="MQA8" s="12"/>
      <c r="MQB8" s="12"/>
      <c r="MQC8" s="12"/>
      <c r="MQD8" s="12"/>
      <c r="MQE8" s="12"/>
      <c r="MQF8" s="12"/>
      <c r="MQG8" s="12"/>
      <c r="MQH8" s="12"/>
      <c r="MQI8" s="12"/>
      <c r="MQJ8" s="12"/>
      <c r="MQK8" s="12"/>
      <c r="MQL8" s="12"/>
      <c r="MQM8" s="12"/>
      <c r="MQN8" s="12"/>
      <c r="MQO8" s="12"/>
      <c r="MQP8" s="12"/>
      <c r="MQQ8" s="12"/>
      <c r="MQR8" s="12"/>
      <c r="MQS8" s="12"/>
      <c r="MQT8" s="12"/>
      <c r="MQU8" s="12"/>
      <c r="MQV8" s="12"/>
      <c r="MQW8" s="12"/>
      <c r="MQX8" s="12"/>
      <c r="MQY8" s="12"/>
      <c r="MQZ8" s="12"/>
      <c r="MRA8" s="12"/>
      <c r="MRB8" s="12"/>
      <c r="MRC8" s="12"/>
      <c r="MRD8" s="12"/>
      <c r="MRE8" s="12"/>
      <c r="MRF8" s="12"/>
      <c r="MRG8" s="12"/>
      <c r="MRH8" s="12"/>
      <c r="MRI8" s="12"/>
      <c r="MRJ8" s="12"/>
      <c r="MRK8" s="12"/>
      <c r="MRL8" s="12"/>
      <c r="MRM8" s="12"/>
      <c r="MRN8" s="12"/>
      <c r="MRO8" s="12"/>
      <c r="MRP8" s="12"/>
      <c r="MRQ8" s="12"/>
      <c r="MRR8" s="12"/>
      <c r="MRS8" s="12"/>
      <c r="MRT8" s="12"/>
      <c r="MRU8" s="12"/>
      <c r="MRV8" s="12"/>
      <c r="MRW8" s="12"/>
      <c r="MRX8" s="12"/>
      <c r="MRY8" s="12"/>
      <c r="MRZ8" s="12"/>
      <c r="MSA8" s="12"/>
      <c r="MSB8" s="12"/>
      <c r="MSC8" s="12"/>
      <c r="MSD8" s="12"/>
      <c r="MSE8" s="12"/>
      <c r="MSF8" s="12"/>
      <c r="MSG8" s="12"/>
      <c r="MSH8" s="12"/>
      <c r="MSI8" s="12"/>
      <c r="MSJ8" s="12"/>
      <c r="MSK8" s="12"/>
      <c r="MSL8" s="12"/>
      <c r="MSM8" s="12"/>
      <c r="MSN8" s="12"/>
      <c r="MSO8" s="12"/>
      <c r="MSP8" s="12"/>
      <c r="MSQ8" s="12"/>
      <c r="MSR8" s="12"/>
      <c r="MSS8" s="12"/>
      <c r="MST8" s="12"/>
      <c r="MSU8" s="12"/>
      <c r="MSV8" s="12"/>
      <c r="MSW8" s="12"/>
      <c r="MSX8" s="12"/>
      <c r="MSY8" s="12"/>
      <c r="MSZ8" s="12"/>
      <c r="MTA8" s="12"/>
      <c r="MTB8" s="12"/>
      <c r="MTC8" s="12"/>
      <c r="MTD8" s="12"/>
      <c r="MTE8" s="12"/>
      <c r="MTF8" s="12"/>
      <c r="MTG8" s="12"/>
      <c r="MTH8" s="12"/>
      <c r="MTI8" s="12"/>
      <c r="MTJ8" s="12"/>
      <c r="MTK8" s="12"/>
      <c r="MTL8" s="12"/>
      <c r="MTM8" s="12"/>
      <c r="MTN8" s="12"/>
      <c r="MTO8" s="12"/>
      <c r="MTP8" s="12"/>
      <c r="MTQ8" s="12"/>
      <c r="MTR8" s="12"/>
      <c r="MTS8" s="12"/>
      <c r="MTT8" s="12"/>
      <c r="MTU8" s="12"/>
      <c r="MTV8" s="12"/>
      <c r="MTW8" s="12"/>
      <c r="MTX8" s="12"/>
      <c r="MTY8" s="12"/>
      <c r="MTZ8" s="12"/>
      <c r="MUA8" s="12"/>
      <c r="MUB8" s="12"/>
      <c r="MUC8" s="12"/>
      <c r="MUD8" s="12"/>
      <c r="MUE8" s="12"/>
      <c r="MUF8" s="12"/>
      <c r="MUG8" s="12"/>
      <c r="MUH8" s="12"/>
      <c r="MUI8" s="12"/>
      <c r="MUJ8" s="12"/>
      <c r="MUK8" s="12"/>
      <c r="MUL8" s="12"/>
      <c r="MUM8" s="12"/>
      <c r="MUN8" s="12"/>
      <c r="MUO8" s="12"/>
      <c r="MUP8" s="12"/>
      <c r="MUQ8" s="12"/>
      <c r="MUR8" s="12"/>
      <c r="MUS8" s="12"/>
      <c r="MUT8" s="12"/>
      <c r="MUU8" s="12"/>
      <c r="MUV8" s="12"/>
      <c r="MUW8" s="12"/>
      <c r="MUX8" s="12"/>
      <c r="MUY8" s="12"/>
      <c r="MUZ8" s="12"/>
      <c r="MVA8" s="12"/>
      <c r="MVB8" s="12"/>
      <c r="MVC8" s="12"/>
      <c r="MVD8" s="12"/>
      <c r="MVE8" s="12"/>
      <c r="MVF8" s="12"/>
      <c r="MVG8" s="12"/>
      <c r="MVH8" s="12"/>
      <c r="MVI8" s="12"/>
      <c r="MVJ8" s="12"/>
      <c r="MVK8" s="12"/>
      <c r="MVL8" s="12"/>
      <c r="MVM8" s="12"/>
      <c r="MVN8" s="12"/>
      <c r="MVO8" s="12"/>
      <c r="MVP8" s="12"/>
      <c r="MVQ8" s="12"/>
      <c r="MVR8" s="12"/>
      <c r="MVS8" s="12"/>
      <c r="MVT8" s="12"/>
      <c r="MVU8" s="12"/>
      <c r="MVV8" s="12"/>
      <c r="MVW8" s="12"/>
      <c r="MVX8" s="12"/>
      <c r="MVY8" s="12"/>
      <c r="MVZ8" s="12"/>
      <c r="MWA8" s="12"/>
      <c r="MWB8" s="12"/>
      <c r="MWC8" s="12"/>
      <c r="MWD8" s="12"/>
      <c r="MWE8" s="12"/>
      <c r="MWF8" s="12"/>
      <c r="MWG8" s="12"/>
      <c r="MWH8" s="12"/>
      <c r="MWI8" s="12"/>
      <c r="MWJ8" s="12"/>
      <c r="MWK8" s="12"/>
      <c r="MWL8" s="12"/>
      <c r="MWM8" s="12"/>
      <c r="MWN8" s="12"/>
      <c r="MWO8" s="12"/>
      <c r="MWP8" s="12"/>
      <c r="MWQ8" s="12"/>
      <c r="MWR8" s="12"/>
      <c r="MWS8" s="12"/>
      <c r="MWT8" s="12"/>
      <c r="MWU8" s="12"/>
      <c r="MWV8" s="12"/>
      <c r="MWW8" s="12"/>
      <c r="MWX8" s="12"/>
      <c r="MWY8" s="12"/>
      <c r="MWZ8" s="12"/>
      <c r="MXA8" s="12"/>
      <c r="MXB8" s="12"/>
      <c r="MXC8" s="12"/>
      <c r="MXD8" s="12"/>
      <c r="MXE8" s="12"/>
      <c r="MXF8" s="12"/>
      <c r="MXG8" s="12"/>
      <c r="MXH8" s="12"/>
      <c r="MXI8" s="12"/>
      <c r="MXJ8" s="12"/>
      <c r="MXK8" s="12"/>
      <c r="MXL8" s="12"/>
      <c r="MXM8" s="12"/>
      <c r="MXN8" s="12"/>
      <c r="MXO8" s="12"/>
      <c r="MXP8" s="12"/>
      <c r="MXQ8" s="12"/>
      <c r="MXR8" s="12"/>
      <c r="MXS8" s="12"/>
      <c r="MXT8" s="12"/>
      <c r="MXU8" s="12"/>
      <c r="MXV8" s="12"/>
      <c r="MXW8" s="12"/>
      <c r="MXX8" s="12"/>
      <c r="MXY8" s="12"/>
      <c r="MXZ8" s="12"/>
      <c r="MYA8" s="12"/>
      <c r="MYB8" s="12"/>
      <c r="MYC8" s="12"/>
      <c r="MYD8" s="12"/>
      <c r="MYE8" s="12"/>
      <c r="MYF8" s="12"/>
      <c r="MYG8" s="12"/>
      <c r="MYH8" s="12"/>
      <c r="MYI8" s="12"/>
      <c r="MYJ8" s="12"/>
      <c r="MYK8" s="12"/>
      <c r="MYL8" s="12"/>
      <c r="MYM8" s="12"/>
      <c r="MYN8" s="12"/>
      <c r="MYO8" s="12"/>
      <c r="MYP8" s="12"/>
      <c r="MYQ8" s="12"/>
      <c r="MYR8" s="12"/>
      <c r="MYS8" s="12"/>
      <c r="MYT8" s="12"/>
      <c r="MYU8" s="12"/>
      <c r="MYV8" s="12"/>
      <c r="MYW8" s="12"/>
      <c r="MYX8" s="12"/>
      <c r="MYY8" s="12"/>
      <c r="MYZ8" s="12"/>
      <c r="MZA8" s="12"/>
      <c r="MZB8" s="12"/>
      <c r="MZC8" s="12"/>
      <c r="MZD8" s="12"/>
      <c r="MZE8" s="12"/>
      <c r="MZF8" s="12"/>
      <c r="MZG8" s="12"/>
      <c r="MZH8" s="12"/>
      <c r="MZI8" s="12"/>
      <c r="MZJ8" s="12"/>
      <c r="MZK8" s="12"/>
      <c r="MZL8" s="12"/>
      <c r="MZM8" s="12"/>
      <c r="MZN8" s="12"/>
      <c r="MZO8" s="12"/>
      <c r="MZP8" s="12"/>
      <c r="MZQ8" s="12"/>
      <c r="MZR8" s="12"/>
      <c r="MZS8" s="12"/>
      <c r="MZT8" s="12"/>
      <c r="MZU8" s="12"/>
      <c r="MZV8" s="12"/>
      <c r="MZW8" s="12"/>
      <c r="MZX8" s="12"/>
      <c r="MZY8" s="12"/>
      <c r="MZZ8" s="12"/>
      <c r="NAA8" s="12"/>
      <c r="NAB8" s="12"/>
      <c r="NAC8" s="12"/>
      <c r="NAD8" s="12"/>
      <c r="NAE8" s="12"/>
      <c r="NAF8" s="12"/>
      <c r="NAG8" s="12"/>
      <c r="NAH8" s="12"/>
      <c r="NAI8" s="12"/>
      <c r="NAJ8" s="12"/>
      <c r="NAK8" s="12"/>
      <c r="NAL8" s="12"/>
      <c r="NAM8" s="12"/>
      <c r="NAN8" s="12"/>
      <c r="NAO8" s="12"/>
      <c r="NAP8" s="12"/>
      <c r="NAQ8" s="12"/>
      <c r="NAR8" s="12"/>
      <c r="NAS8" s="12"/>
      <c r="NAT8" s="12"/>
      <c r="NAU8" s="12"/>
      <c r="NAV8" s="12"/>
      <c r="NAW8" s="12"/>
      <c r="NAX8" s="12"/>
      <c r="NAY8" s="12"/>
      <c r="NAZ8" s="12"/>
      <c r="NBA8" s="12"/>
      <c r="NBB8" s="12"/>
      <c r="NBC8" s="12"/>
      <c r="NBD8" s="12"/>
      <c r="NBE8" s="12"/>
      <c r="NBF8" s="12"/>
      <c r="NBG8" s="12"/>
      <c r="NBH8" s="12"/>
      <c r="NBI8" s="12"/>
      <c r="NBJ8" s="12"/>
      <c r="NBK8" s="12"/>
      <c r="NBL8" s="12"/>
      <c r="NBM8" s="12"/>
      <c r="NBN8" s="12"/>
      <c r="NBO8" s="12"/>
      <c r="NBP8" s="12"/>
      <c r="NBQ8" s="12"/>
      <c r="NBR8" s="12"/>
      <c r="NBS8" s="12"/>
      <c r="NBT8" s="12"/>
      <c r="NBU8" s="12"/>
      <c r="NBV8" s="12"/>
      <c r="NBW8" s="12"/>
      <c r="NBX8" s="12"/>
      <c r="NBY8" s="12"/>
      <c r="NBZ8" s="12"/>
      <c r="NCA8" s="12"/>
      <c r="NCB8" s="12"/>
      <c r="NCC8" s="12"/>
      <c r="NCD8" s="12"/>
      <c r="NCE8" s="12"/>
      <c r="NCF8" s="12"/>
      <c r="NCG8" s="12"/>
      <c r="NCH8" s="12"/>
      <c r="NCI8" s="12"/>
      <c r="NCJ8" s="12"/>
      <c r="NCK8" s="12"/>
      <c r="NCL8" s="12"/>
      <c r="NCM8" s="12"/>
      <c r="NCN8" s="12"/>
      <c r="NCO8" s="12"/>
      <c r="NCP8" s="12"/>
      <c r="NCQ8" s="12"/>
      <c r="NCR8" s="12"/>
      <c r="NCS8" s="12"/>
      <c r="NCT8" s="12"/>
      <c r="NCU8" s="12"/>
      <c r="NCV8" s="12"/>
      <c r="NCW8" s="12"/>
      <c r="NCX8" s="12"/>
      <c r="NCY8" s="12"/>
      <c r="NCZ8" s="12"/>
      <c r="NDA8" s="12"/>
      <c r="NDB8" s="12"/>
      <c r="NDC8" s="12"/>
      <c r="NDD8" s="12"/>
      <c r="NDE8" s="12"/>
      <c r="NDF8" s="12"/>
      <c r="NDG8" s="12"/>
      <c r="NDH8" s="12"/>
      <c r="NDI8" s="12"/>
      <c r="NDJ8" s="12"/>
      <c r="NDK8" s="12"/>
      <c r="NDL8" s="12"/>
      <c r="NDM8" s="12"/>
      <c r="NDN8" s="12"/>
      <c r="NDO8" s="12"/>
      <c r="NDP8" s="12"/>
      <c r="NDQ8" s="12"/>
      <c r="NDR8" s="12"/>
      <c r="NDS8" s="12"/>
      <c r="NDT8" s="12"/>
      <c r="NDU8" s="12"/>
      <c r="NDV8" s="12"/>
      <c r="NDW8" s="12"/>
      <c r="NDX8" s="12"/>
      <c r="NDY8" s="12"/>
      <c r="NDZ8" s="12"/>
      <c r="NEA8" s="12"/>
      <c r="NEB8" s="12"/>
      <c r="NEC8" s="12"/>
      <c r="NED8" s="12"/>
      <c r="NEE8" s="12"/>
      <c r="NEF8" s="12"/>
      <c r="NEG8" s="12"/>
      <c r="NEH8" s="12"/>
      <c r="NEI8" s="12"/>
      <c r="NEJ8" s="12"/>
      <c r="NEK8" s="12"/>
      <c r="NEL8" s="12"/>
      <c r="NEM8" s="12"/>
      <c r="NEN8" s="12"/>
      <c r="NEO8" s="12"/>
      <c r="NEP8" s="12"/>
      <c r="NEQ8" s="12"/>
      <c r="NER8" s="12"/>
      <c r="NES8" s="12"/>
      <c r="NET8" s="12"/>
      <c r="NEU8" s="12"/>
      <c r="NEV8" s="12"/>
      <c r="NEW8" s="12"/>
      <c r="NEX8" s="12"/>
      <c r="NEY8" s="12"/>
      <c r="NEZ8" s="12"/>
      <c r="NFA8" s="12"/>
      <c r="NFB8" s="12"/>
      <c r="NFC8" s="12"/>
      <c r="NFD8" s="12"/>
      <c r="NFE8" s="12"/>
      <c r="NFF8" s="12"/>
      <c r="NFG8" s="12"/>
      <c r="NFH8" s="12"/>
      <c r="NFI8" s="12"/>
      <c r="NFJ8" s="12"/>
      <c r="NFK8" s="12"/>
      <c r="NFL8" s="12"/>
      <c r="NFM8" s="12"/>
      <c r="NFN8" s="12"/>
      <c r="NFO8" s="12"/>
      <c r="NFP8" s="12"/>
      <c r="NFQ8" s="12"/>
      <c r="NFR8" s="12"/>
      <c r="NFS8" s="12"/>
      <c r="NFT8" s="12"/>
      <c r="NFU8" s="12"/>
      <c r="NFV8" s="12"/>
      <c r="NFW8" s="12"/>
      <c r="NFX8" s="12"/>
      <c r="NFY8" s="12"/>
      <c r="NFZ8" s="12"/>
      <c r="NGA8" s="12"/>
      <c r="NGB8" s="12"/>
      <c r="NGC8" s="12"/>
      <c r="NGD8" s="12"/>
      <c r="NGE8" s="12"/>
      <c r="NGF8" s="12"/>
      <c r="NGG8" s="12"/>
      <c r="NGH8" s="12"/>
      <c r="NGI8" s="12"/>
      <c r="NGJ8" s="12"/>
      <c r="NGK8" s="12"/>
      <c r="NGL8" s="12"/>
      <c r="NGM8" s="12"/>
      <c r="NGN8" s="12"/>
      <c r="NGO8" s="12"/>
      <c r="NGP8" s="12"/>
      <c r="NGQ8" s="12"/>
      <c r="NGR8" s="12"/>
      <c r="NGS8" s="12"/>
      <c r="NGT8" s="12"/>
      <c r="NGU8" s="12"/>
      <c r="NGV8" s="12"/>
      <c r="NGW8" s="12"/>
      <c r="NGX8" s="12"/>
      <c r="NGY8" s="12"/>
      <c r="NGZ8" s="12"/>
      <c r="NHA8" s="12"/>
      <c r="NHB8" s="12"/>
      <c r="NHC8" s="12"/>
      <c r="NHD8" s="12"/>
      <c r="NHE8" s="12"/>
      <c r="NHF8" s="12"/>
      <c r="NHG8" s="12"/>
      <c r="NHH8" s="12"/>
      <c r="NHI8" s="12"/>
      <c r="NHJ8" s="12"/>
      <c r="NHK8" s="12"/>
      <c r="NHL8" s="12"/>
      <c r="NHM8" s="12"/>
      <c r="NHN8" s="12"/>
      <c r="NHO8" s="12"/>
      <c r="NHP8" s="12"/>
      <c r="NHQ8" s="12"/>
      <c r="NHR8" s="12"/>
      <c r="NHS8" s="12"/>
      <c r="NHT8" s="12"/>
      <c r="NHU8" s="12"/>
      <c r="NHV8" s="12"/>
      <c r="NHW8" s="12"/>
      <c r="NHX8" s="12"/>
      <c r="NHY8" s="12"/>
      <c r="NHZ8" s="12"/>
      <c r="NIA8" s="12"/>
      <c r="NIB8" s="12"/>
      <c r="NIC8" s="12"/>
      <c r="NID8" s="12"/>
      <c r="NIE8" s="12"/>
      <c r="NIF8" s="12"/>
      <c r="NIG8" s="12"/>
      <c r="NIH8" s="12"/>
      <c r="NII8" s="12"/>
      <c r="NIJ8" s="12"/>
      <c r="NIK8" s="12"/>
      <c r="NIL8" s="12"/>
      <c r="NIM8" s="12"/>
      <c r="NIN8" s="12"/>
      <c r="NIO8" s="12"/>
      <c r="NIP8" s="12"/>
      <c r="NIQ8" s="12"/>
      <c r="NIR8" s="12"/>
      <c r="NIS8" s="12"/>
      <c r="NIT8" s="12"/>
      <c r="NIU8" s="12"/>
      <c r="NIV8" s="12"/>
      <c r="NIW8" s="12"/>
      <c r="NIX8" s="12"/>
      <c r="NIY8" s="12"/>
      <c r="NIZ8" s="12"/>
      <c r="NJA8" s="12"/>
      <c r="NJB8" s="12"/>
      <c r="NJC8" s="12"/>
      <c r="NJD8" s="12"/>
      <c r="NJE8" s="12"/>
      <c r="NJF8" s="12"/>
      <c r="NJG8" s="12"/>
      <c r="NJH8" s="12"/>
      <c r="NJI8" s="12"/>
      <c r="NJJ8" s="12"/>
      <c r="NJK8" s="12"/>
      <c r="NJL8" s="12"/>
      <c r="NJM8" s="12"/>
      <c r="NJN8" s="12"/>
      <c r="NJO8" s="12"/>
      <c r="NJP8" s="12"/>
      <c r="NJQ8" s="12"/>
      <c r="NJR8" s="12"/>
      <c r="NJS8" s="12"/>
      <c r="NJT8" s="12"/>
      <c r="NJU8" s="12"/>
      <c r="NJV8" s="12"/>
      <c r="NJW8" s="12"/>
      <c r="NJX8" s="12"/>
      <c r="NJY8" s="12"/>
      <c r="NJZ8" s="12"/>
      <c r="NKA8" s="12"/>
      <c r="NKB8" s="12"/>
      <c r="NKC8" s="12"/>
      <c r="NKD8" s="12"/>
      <c r="NKE8" s="12"/>
      <c r="NKF8" s="12"/>
      <c r="NKG8" s="12"/>
      <c r="NKH8" s="12"/>
      <c r="NKI8" s="12"/>
      <c r="NKJ8" s="12"/>
      <c r="NKK8" s="12"/>
      <c r="NKL8" s="12"/>
      <c r="NKM8" s="12"/>
      <c r="NKN8" s="12"/>
      <c r="NKO8" s="12"/>
      <c r="NKP8" s="12"/>
      <c r="NKQ8" s="12"/>
      <c r="NKR8" s="12"/>
      <c r="NKS8" s="12"/>
      <c r="NKT8" s="12"/>
      <c r="NKU8" s="12"/>
      <c r="NKV8" s="12"/>
      <c r="NKW8" s="12"/>
      <c r="NKX8" s="12"/>
      <c r="NKY8" s="12"/>
      <c r="NKZ8" s="12"/>
      <c r="NLA8" s="12"/>
      <c r="NLB8" s="12"/>
      <c r="NLC8" s="12"/>
      <c r="NLD8" s="12"/>
      <c r="NLE8" s="12"/>
      <c r="NLF8" s="12"/>
      <c r="NLG8" s="12"/>
      <c r="NLH8" s="12"/>
      <c r="NLI8" s="12"/>
      <c r="NLJ8" s="12"/>
      <c r="NLK8" s="12"/>
      <c r="NLL8" s="12"/>
      <c r="NLM8" s="12"/>
      <c r="NLN8" s="12"/>
      <c r="NLO8" s="12"/>
      <c r="NLP8" s="12"/>
      <c r="NLQ8" s="12"/>
      <c r="NLR8" s="12"/>
      <c r="NLS8" s="12"/>
      <c r="NLT8" s="12"/>
      <c r="NLU8" s="12"/>
      <c r="NLV8" s="12"/>
      <c r="NLW8" s="12"/>
      <c r="NLX8" s="12"/>
      <c r="NLY8" s="12"/>
      <c r="NLZ8" s="12"/>
      <c r="NMA8" s="12"/>
      <c r="NMB8" s="12"/>
      <c r="NMC8" s="12"/>
      <c r="NMD8" s="12"/>
      <c r="NME8" s="12"/>
      <c r="NMF8" s="12"/>
      <c r="NMG8" s="12"/>
      <c r="NMH8" s="12"/>
      <c r="NMI8" s="12"/>
      <c r="NMJ8" s="12"/>
      <c r="NMK8" s="12"/>
      <c r="NML8" s="12"/>
      <c r="NMM8" s="12"/>
      <c r="NMN8" s="12"/>
      <c r="NMO8" s="12"/>
      <c r="NMP8" s="12"/>
      <c r="NMQ8" s="12"/>
      <c r="NMR8" s="12"/>
      <c r="NMS8" s="12"/>
      <c r="NMT8" s="12"/>
      <c r="NMU8" s="12"/>
      <c r="NMV8" s="12"/>
      <c r="NMW8" s="12"/>
      <c r="NMX8" s="12"/>
      <c r="NMY8" s="12"/>
      <c r="NMZ8" s="12"/>
      <c r="NNA8" s="12"/>
      <c r="NNB8" s="12"/>
      <c r="NNC8" s="12"/>
      <c r="NND8" s="12"/>
      <c r="NNE8" s="12"/>
      <c r="NNF8" s="12"/>
      <c r="NNG8" s="12"/>
      <c r="NNH8" s="12"/>
      <c r="NNI8" s="12"/>
      <c r="NNJ8" s="12"/>
      <c r="NNK8" s="12"/>
      <c r="NNL8" s="12"/>
      <c r="NNM8" s="12"/>
      <c r="NNN8" s="12"/>
      <c r="NNO8" s="12"/>
      <c r="NNP8" s="12"/>
      <c r="NNQ8" s="12"/>
      <c r="NNR8" s="12"/>
      <c r="NNS8" s="12"/>
      <c r="NNT8" s="12"/>
      <c r="NNU8" s="12"/>
      <c r="NNV8" s="12"/>
      <c r="NNW8" s="12"/>
      <c r="NNX8" s="12"/>
      <c r="NNY8" s="12"/>
      <c r="NNZ8" s="12"/>
      <c r="NOA8" s="12"/>
      <c r="NOB8" s="12"/>
      <c r="NOC8" s="12"/>
      <c r="NOD8" s="12"/>
      <c r="NOE8" s="12"/>
      <c r="NOF8" s="12"/>
      <c r="NOG8" s="12"/>
      <c r="NOH8" s="12"/>
      <c r="NOI8" s="12"/>
      <c r="NOJ8" s="12"/>
      <c r="NOK8" s="12"/>
      <c r="NOL8" s="12"/>
      <c r="NOM8" s="12"/>
      <c r="NON8" s="12"/>
      <c r="NOO8" s="12"/>
      <c r="NOP8" s="12"/>
      <c r="NOQ8" s="12"/>
      <c r="NOR8" s="12"/>
      <c r="NOS8" s="12"/>
      <c r="NOT8" s="12"/>
      <c r="NOU8" s="12"/>
      <c r="NOV8" s="12"/>
      <c r="NOW8" s="12"/>
      <c r="NOX8" s="12"/>
      <c r="NOY8" s="12"/>
      <c r="NOZ8" s="12"/>
      <c r="NPA8" s="12"/>
      <c r="NPB8" s="12"/>
      <c r="NPC8" s="12"/>
      <c r="NPD8" s="12"/>
      <c r="NPE8" s="12"/>
      <c r="NPF8" s="12"/>
      <c r="NPG8" s="12"/>
      <c r="NPH8" s="12"/>
      <c r="NPI8" s="12"/>
      <c r="NPJ8" s="12"/>
      <c r="NPK8" s="12"/>
      <c r="NPL8" s="12"/>
      <c r="NPM8" s="12"/>
      <c r="NPN8" s="12"/>
      <c r="NPO8" s="12"/>
      <c r="NPP8" s="12"/>
      <c r="NPQ8" s="12"/>
      <c r="NPR8" s="12"/>
      <c r="NPS8" s="12"/>
      <c r="NPT8" s="12"/>
      <c r="NPU8" s="12"/>
      <c r="NPV8" s="12"/>
      <c r="NPW8" s="12"/>
      <c r="NPX8" s="12"/>
      <c r="NPY8" s="12"/>
      <c r="NPZ8" s="12"/>
      <c r="NQA8" s="12"/>
      <c r="NQB8" s="12"/>
      <c r="NQC8" s="12"/>
      <c r="NQD8" s="12"/>
      <c r="NQE8" s="12"/>
      <c r="NQF8" s="12"/>
      <c r="NQG8" s="12"/>
      <c r="NQH8" s="12"/>
      <c r="NQI8" s="12"/>
      <c r="NQJ8" s="12"/>
      <c r="NQK8" s="12"/>
      <c r="NQL8" s="12"/>
      <c r="NQM8" s="12"/>
      <c r="NQN8" s="12"/>
      <c r="NQO8" s="12"/>
      <c r="NQP8" s="12"/>
      <c r="NQQ8" s="12"/>
      <c r="NQR8" s="12"/>
      <c r="NQS8" s="12"/>
      <c r="NQT8" s="12"/>
      <c r="NQU8" s="12"/>
      <c r="NQV8" s="12"/>
      <c r="NQW8" s="12"/>
      <c r="NQX8" s="12"/>
      <c r="NQY8" s="12"/>
      <c r="NQZ8" s="12"/>
      <c r="NRA8" s="12"/>
      <c r="NRB8" s="12"/>
      <c r="NRC8" s="12"/>
      <c r="NRD8" s="12"/>
      <c r="NRE8" s="12"/>
      <c r="NRF8" s="12"/>
      <c r="NRG8" s="12"/>
      <c r="NRH8" s="12"/>
      <c r="NRI8" s="12"/>
      <c r="NRJ8" s="12"/>
      <c r="NRK8" s="12"/>
      <c r="NRL8" s="12"/>
      <c r="NRM8" s="12"/>
      <c r="NRN8" s="12"/>
      <c r="NRO8" s="12"/>
      <c r="NRP8" s="12"/>
      <c r="NRQ8" s="12"/>
      <c r="NRR8" s="12"/>
      <c r="NRS8" s="12"/>
      <c r="NRT8" s="12"/>
      <c r="NRU8" s="12"/>
      <c r="NRV8" s="12"/>
      <c r="NRW8" s="12"/>
      <c r="NRX8" s="12"/>
      <c r="NRY8" s="12"/>
      <c r="NRZ8" s="12"/>
      <c r="NSA8" s="12"/>
      <c r="NSB8" s="12"/>
      <c r="NSC8" s="12"/>
      <c r="NSD8" s="12"/>
      <c r="NSE8" s="12"/>
      <c r="NSF8" s="12"/>
      <c r="NSG8" s="12"/>
      <c r="NSH8" s="12"/>
      <c r="NSI8" s="12"/>
      <c r="NSJ8" s="12"/>
      <c r="NSK8" s="12"/>
      <c r="NSL8" s="12"/>
      <c r="NSM8" s="12"/>
      <c r="NSN8" s="12"/>
      <c r="NSO8" s="12"/>
      <c r="NSP8" s="12"/>
      <c r="NSQ8" s="12"/>
      <c r="NSR8" s="12"/>
      <c r="NSS8" s="12"/>
      <c r="NST8" s="12"/>
      <c r="NSU8" s="12"/>
      <c r="NSV8" s="12"/>
      <c r="NSW8" s="12"/>
      <c r="NSX8" s="12"/>
      <c r="NSY8" s="12"/>
      <c r="NSZ8" s="12"/>
      <c r="NTA8" s="12"/>
      <c r="NTB8" s="12"/>
      <c r="NTC8" s="12"/>
      <c r="NTD8" s="12"/>
      <c r="NTE8" s="12"/>
      <c r="NTF8" s="12"/>
      <c r="NTG8" s="12"/>
      <c r="NTH8" s="12"/>
      <c r="NTI8" s="12"/>
      <c r="NTJ8" s="12"/>
      <c r="NTK8" s="12"/>
      <c r="NTL8" s="12"/>
      <c r="NTM8" s="12"/>
      <c r="NTN8" s="12"/>
      <c r="NTO8" s="12"/>
      <c r="NTP8" s="12"/>
      <c r="NTQ8" s="12"/>
      <c r="NTR8" s="12"/>
      <c r="NTS8" s="12"/>
      <c r="NTT8" s="12"/>
      <c r="NTU8" s="12"/>
      <c r="NTV8" s="12"/>
      <c r="NTW8" s="12"/>
      <c r="NTX8" s="12"/>
      <c r="NTY8" s="12"/>
      <c r="NTZ8" s="12"/>
      <c r="NUA8" s="12"/>
      <c r="NUB8" s="12"/>
      <c r="NUC8" s="12"/>
      <c r="NUD8" s="12"/>
      <c r="NUE8" s="12"/>
      <c r="NUF8" s="12"/>
      <c r="NUG8" s="12"/>
      <c r="NUH8" s="12"/>
      <c r="NUI8" s="12"/>
      <c r="NUJ8" s="12"/>
      <c r="NUK8" s="12"/>
      <c r="NUL8" s="12"/>
      <c r="NUM8" s="12"/>
      <c r="NUN8" s="12"/>
      <c r="NUO8" s="12"/>
      <c r="NUP8" s="12"/>
      <c r="NUQ8" s="12"/>
      <c r="NUR8" s="12"/>
      <c r="NUS8" s="12"/>
      <c r="NUT8" s="12"/>
      <c r="NUU8" s="12"/>
      <c r="NUV8" s="12"/>
      <c r="NUW8" s="12"/>
      <c r="NUX8" s="12"/>
      <c r="NUY8" s="12"/>
      <c r="NUZ8" s="12"/>
      <c r="NVA8" s="12"/>
      <c r="NVB8" s="12"/>
      <c r="NVC8" s="12"/>
      <c r="NVD8" s="12"/>
      <c r="NVE8" s="12"/>
      <c r="NVF8" s="12"/>
      <c r="NVG8" s="12"/>
      <c r="NVH8" s="12"/>
      <c r="NVI8" s="12"/>
      <c r="NVJ8" s="12"/>
      <c r="NVK8" s="12"/>
      <c r="NVL8" s="12"/>
      <c r="NVM8" s="12"/>
      <c r="NVN8" s="12"/>
      <c r="NVO8" s="12"/>
      <c r="NVP8" s="12"/>
      <c r="NVQ8" s="12"/>
      <c r="NVR8" s="12"/>
      <c r="NVS8" s="12"/>
      <c r="NVT8" s="12"/>
      <c r="NVU8" s="12"/>
      <c r="NVV8" s="12"/>
      <c r="NVW8" s="12"/>
      <c r="NVX8" s="12"/>
      <c r="NVY8" s="12"/>
      <c r="NVZ8" s="12"/>
      <c r="NWA8" s="12"/>
      <c r="NWB8" s="12"/>
      <c r="NWC8" s="12"/>
      <c r="NWD8" s="12"/>
      <c r="NWE8" s="12"/>
      <c r="NWF8" s="12"/>
      <c r="NWG8" s="12"/>
      <c r="NWH8" s="12"/>
      <c r="NWI8" s="12"/>
      <c r="NWJ8" s="12"/>
      <c r="NWK8" s="12"/>
      <c r="NWL8" s="12"/>
      <c r="NWM8" s="12"/>
      <c r="NWN8" s="12"/>
      <c r="NWO8" s="12"/>
      <c r="NWP8" s="12"/>
      <c r="NWQ8" s="12"/>
      <c r="NWR8" s="12"/>
      <c r="NWS8" s="12"/>
      <c r="NWT8" s="12"/>
      <c r="NWU8" s="12"/>
      <c r="NWV8" s="12"/>
      <c r="NWW8" s="12"/>
      <c r="NWX8" s="12"/>
      <c r="NWY8" s="12"/>
      <c r="NWZ8" s="12"/>
      <c r="NXA8" s="12"/>
      <c r="NXB8" s="12"/>
      <c r="NXC8" s="12"/>
      <c r="NXD8" s="12"/>
      <c r="NXE8" s="12"/>
      <c r="NXF8" s="12"/>
      <c r="NXG8" s="12"/>
      <c r="NXH8" s="12"/>
      <c r="NXI8" s="12"/>
      <c r="NXJ8" s="12"/>
      <c r="NXK8" s="12"/>
      <c r="NXL8" s="12"/>
      <c r="NXM8" s="12"/>
      <c r="NXN8" s="12"/>
      <c r="NXO8" s="12"/>
      <c r="NXP8" s="12"/>
      <c r="NXQ8" s="12"/>
      <c r="NXR8" s="12"/>
      <c r="NXS8" s="12"/>
      <c r="NXT8" s="12"/>
      <c r="NXU8" s="12"/>
      <c r="NXV8" s="12"/>
      <c r="NXW8" s="12"/>
      <c r="NXX8" s="12"/>
      <c r="NXY8" s="12"/>
      <c r="NXZ8" s="12"/>
      <c r="NYA8" s="12"/>
      <c r="NYB8" s="12"/>
      <c r="NYC8" s="12"/>
      <c r="NYD8" s="12"/>
      <c r="NYE8" s="12"/>
      <c r="NYF8" s="12"/>
      <c r="NYG8" s="12"/>
      <c r="NYH8" s="12"/>
      <c r="NYI8" s="12"/>
      <c r="NYJ8" s="12"/>
      <c r="NYK8" s="12"/>
      <c r="NYL8" s="12"/>
      <c r="NYM8" s="12"/>
      <c r="NYN8" s="12"/>
      <c r="NYO8" s="12"/>
      <c r="NYP8" s="12"/>
      <c r="NYQ8" s="12"/>
      <c r="NYR8" s="12"/>
      <c r="NYS8" s="12"/>
      <c r="NYT8" s="12"/>
      <c r="NYU8" s="12"/>
      <c r="NYV8" s="12"/>
      <c r="NYW8" s="12"/>
      <c r="NYX8" s="12"/>
      <c r="NYY8" s="12"/>
      <c r="NYZ8" s="12"/>
      <c r="NZA8" s="12"/>
      <c r="NZB8" s="12"/>
      <c r="NZC8" s="12"/>
      <c r="NZD8" s="12"/>
      <c r="NZE8" s="12"/>
      <c r="NZF8" s="12"/>
      <c r="NZG8" s="12"/>
      <c r="NZH8" s="12"/>
      <c r="NZI8" s="12"/>
      <c r="NZJ8" s="12"/>
      <c r="NZK8" s="12"/>
      <c r="NZL8" s="12"/>
      <c r="NZM8" s="12"/>
      <c r="NZN8" s="12"/>
      <c r="NZO8" s="12"/>
      <c r="NZP8" s="12"/>
      <c r="NZQ8" s="12"/>
      <c r="NZR8" s="12"/>
      <c r="NZS8" s="12"/>
      <c r="NZT8" s="12"/>
      <c r="NZU8" s="12"/>
      <c r="NZV8" s="12"/>
      <c r="NZW8" s="12"/>
      <c r="NZX8" s="12"/>
      <c r="NZY8" s="12"/>
      <c r="NZZ8" s="12"/>
      <c r="OAA8" s="12"/>
      <c r="OAB8" s="12"/>
      <c r="OAC8" s="12"/>
      <c r="OAD8" s="12"/>
      <c r="OAE8" s="12"/>
      <c r="OAF8" s="12"/>
      <c r="OAG8" s="12"/>
      <c r="OAH8" s="12"/>
      <c r="OAI8" s="12"/>
      <c r="OAJ8" s="12"/>
      <c r="OAK8" s="12"/>
      <c r="OAL8" s="12"/>
      <c r="OAM8" s="12"/>
      <c r="OAN8" s="12"/>
      <c r="OAO8" s="12"/>
      <c r="OAP8" s="12"/>
      <c r="OAQ8" s="12"/>
      <c r="OAR8" s="12"/>
      <c r="OAS8" s="12"/>
      <c r="OAT8" s="12"/>
      <c r="OAU8" s="12"/>
      <c r="OAV8" s="12"/>
      <c r="OAW8" s="12"/>
      <c r="OAX8" s="12"/>
      <c r="OAY8" s="12"/>
      <c r="OAZ8" s="12"/>
      <c r="OBA8" s="12"/>
      <c r="OBB8" s="12"/>
      <c r="OBC8" s="12"/>
      <c r="OBD8" s="12"/>
      <c r="OBE8" s="12"/>
      <c r="OBF8" s="12"/>
      <c r="OBG8" s="12"/>
      <c r="OBH8" s="12"/>
      <c r="OBI8" s="12"/>
      <c r="OBJ8" s="12"/>
      <c r="OBK8" s="12"/>
      <c r="OBL8" s="12"/>
      <c r="OBM8" s="12"/>
      <c r="OBN8" s="12"/>
      <c r="OBO8" s="12"/>
      <c r="OBP8" s="12"/>
      <c r="OBQ8" s="12"/>
      <c r="OBR8" s="12"/>
      <c r="OBS8" s="12"/>
      <c r="OBT8" s="12"/>
      <c r="OBU8" s="12"/>
      <c r="OBV8" s="12"/>
      <c r="OBW8" s="12"/>
      <c r="OBX8" s="12"/>
      <c r="OBY8" s="12"/>
      <c r="OBZ8" s="12"/>
      <c r="OCA8" s="12"/>
      <c r="OCB8" s="12"/>
      <c r="OCC8" s="12"/>
      <c r="OCD8" s="12"/>
      <c r="OCE8" s="12"/>
      <c r="OCF8" s="12"/>
      <c r="OCG8" s="12"/>
      <c r="OCH8" s="12"/>
      <c r="OCI8" s="12"/>
      <c r="OCJ8" s="12"/>
      <c r="OCK8" s="12"/>
      <c r="OCL8" s="12"/>
      <c r="OCM8" s="12"/>
      <c r="OCN8" s="12"/>
      <c r="OCO8" s="12"/>
      <c r="OCP8" s="12"/>
      <c r="OCQ8" s="12"/>
      <c r="OCR8" s="12"/>
      <c r="OCS8" s="12"/>
      <c r="OCT8" s="12"/>
      <c r="OCU8" s="12"/>
      <c r="OCV8" s="12"/>
      <c r="OCW8" s="12"/>
      <c r="OCX8" s="12"/>
      <c r="OCY8" s="12"/>
      <c r="OCZ8" s="12"/>
      <c r="ODA8" s="12"/>
      <c r="ODB8" s="12"/>
      <c r="ODC8" s="12"/>
      <c r="ODD8" s="12"/>
      <c r="ODE8" s="12"/>
      <c r="ODF8" s="12"/>
      <c r="ODG8" s="12"/>
      <c r="ODH8" s="12"/>
      <c r="ODI8" s="12"/>
      <c r="ODJ8" s="12"/>
      <c r="ODK8" s="12"/>
      <c r="ODL8" s="12"/>
      <c r="ODM8" s="12"/>
      <c r="ODN8" s="12"/>
      <c r="ODO8" s="12"/>
      <c r="ODP8" s="12"/>
      <c r="ODQ8" s="12"/>
      <c r="ODR8" s="12"/>
      <c r="ODS8" s="12"/>
      <c r="ODT8" s="12"/>
      <c r="ODU8" s="12"/>
      <c r="ODV8" s="12"/>
      <c r="ODW8" s="12"/>
      <c r="ODX8" s="12"/>
      <c r="ODY8" s="12"/>
      <c r="ODZ8" s="12"/>
      <c r="OEA8" s="12"/>
      <c r="OEB8" s="12"/>
      <c r="OEC8" s="12"/>
      <c r="OED8" s="12"/>
      <c r="OEE8" s="12"/>
      <c r="OEF8" s="12"/>
      <c r="OEG8" s="12"/>
      <c r="OEH8" s="12"/>
      <c r="OEI8" s="12"/>
      <c r="OEJ8" s="12"/>
      <c r="OEK8" s="12"/>
      <c r="OEL8" s="12"/>
      <c r="OEM8" s="12"/>
      <c r="OEN8" s="12"/>
      <c r="OEO8" s="12"/>
      <c r="OEP8" s="12"/>
      <c r="OEQ8" s="12"/>
      <c r="OER8" s="12"/>
      <c r="OES8" s="12"/>
      <c r="OET8" s="12"/>
      <c r="OEU8" s="12"/>
      <c r="OEV8" s="12"/>
      <c r="OEW8" s="12"/>
      <c r="OEX8" s="12"/>
      <c r="OEY8" s="12"/>
      <c r="OEZ8" s="12"/>
      <c r="OFA8" s="12"/>
      <c r="OFB8" s="12"/>
      <c r="OFC8" s="12"/>
      <c r="OFD8" s="12"/>
      <c r="OFE8" s="12"/>
      <c r="OFF8" s="12"/>
      <c r="OFG8" s="12"/>
      <c r="OFH8" s="12"/>
      <c r="OFI8" s="12"/>
      <c r="OFJ8" s="12"/>
      <c r="OFK8" s="12"/>
      <c r="OFL8" s="12"/>
      <c r="OFM8" s="12"/>
      <c r="OFN8" s="12"/>
      <c r="OFO8" s="12"/>
      <c r="OFP8" s="12"/>
      <c r="OFQ8" s="12"/>
      <c r="OFR8" s="12"/>
      <c r="OFS8" s="12"/>
      <c r="OFT8" s="12"/>
      <c r="OFU8" s="12"/>
      <c r="OFV8" s="12"/>
      <c r="OFW8" s="12"/>
      <c r="OFX8" s="12"/>
      <c r="OFY8" s="12"/>
      <c r="OFZ8" s="12"/>
      <c r="OGA8" s="12"/>
      <c r="OGB8" s="12"/>
      <c r="OGC8" s="12"/>
      <c r="OGD8" s="12"/>
      <c r="OGE8" s="12"/>
      <c r="OGF8" s="12"/>
      <c r="OGG8" s="12"/>
      <c r="OGH8" s="12"/>
      <c r="OGI8" s="12"/>
      <c r="OGJ8" s="12"/>
      <c r="OGK8" s="12"/>
      <c r="OGL8" s="12"/>
      <c r="OGM8" s="12"/>
      <c r="OGN8" s="12"/>
      <c r="OGO8" s="12"/>
      <c r="OGP8" s="12"/>
      <c r="OGQ8" s="12"/>
      <c r="OGR8" s="12"/>
      <c r="OGS8" s="12"/>
      <c r="OGT8" s="12"/>
      <c r="OGU8" s="12"/>
      <c r="OGV8" s="12"/>
      <c r="OGW8" s="12"/>
      <c r="OGX8" s="12"/>
      <c r="OGY8" s="12"/>
      <c r="OGZ8" s="12"/>
      <c r="OHA8" s="12"/>
      <c r="OHB8" s="12"/>
      <c r="OHC8" s="12"/>
      <c r="OHD8" s="12"/>
      <c r="OHE8" s="12"/>
      <c r="OHF8" s="12"/>
      <c r="OHG8" s="12"/>
      <c r="OHH8" s="12"/>
      <c r="OHI8" s="12"/>
      <c r="OHJ8" s="12"/>
      <c r="OHK8" s="12"/>
      <c r="OHL8" s="12"/>
      <c r="OHM8" s="12"/>
      <c r="OHN8" s="12"/>
      <c r="OHO8" s="12"/>
      <c r="OHP8" s="12"/>
      <c r="OHQ8" s="12"/>
      <c r="OHR8" s="12"/>
      <c r="OHS8" s="12"/>
      <c r="OHT8" s="12"/>
      <c r="OHU8" s="12"/>
      <c r="OHV8" s="12"/>
      <c r="OHW8" s="12"/>
      <c r="OHX8" s="12"/>
      <c r="OHY8" s="12"/>
      <c r="OHZ8" s="12"/>
      <c r="OIA8" s="12"/>
      <c r="OIB8" s="12"/>
      <c r="OIC8" s="12"/>
      <c r="OID8" s="12"/>
      <c r="OIE8" s="12"/>
      <c r="OIF8" s="12"/>
      <c r="OIG8" s="12"/>
      <c r="OIH8" s="12"/>
      <c r="OII8" s="12"/>
      <c r="OIJ8" s="12"/>
      <c r="OIK8" s="12"/>
      <c r="OIL8" s="12"/>
      <c r="OIM8" s="12"/>
      <c r="OIN8" s="12"/>
      <c r="OIO8" s="12"/>
      <c r="OIP8" s="12"/>
      <c r="OIQ8" s="12"/>
      <c r="OIR8" s="12"/>
      <c r="OIS8" s="12"/>
      <c r="OIT8" s="12"/>
      <c r="OIU8" s="12"/>
      <c r="OIV8" s="12"/>
      <c r="OIW8" s="12"/>
      <c r="OIX8" s="12"/>
      <c r="OIY8" s="12"/>
      <c r="OIZ8" s="12"/>
      <c r="OJA8" s="12"/>
      <c r="OJB8" s="12"/>
      <c r="OJC8" s="12"/>
      <c r="OJD8" s="12"/>
      <c r="OJE8" s="12"/>
      <c r="OJF8" s="12"/>
      <c r="OJG8" s="12"/>
      <c r="OJH8" s="12"/>
      <c r="OJI8" s="12"/>
      <c r="OJJ8" s="12"/>
      <c r="OJK8" s="12"/>
      <c r="OJL8" s="12"/>
      <c r="OJM8" s="12"/>
      <c r="OJN8" s="12"/>
      <c r="OJO8" s="12"/>
      <c r="OJP8" s="12"/>
      <c r="OJQ8" s="12"/>
      <c r="OJR8" s="12"/>
      <c r="OJS8" s="12"/>
      <c r="OJT8" s="12"/>
      <c r="OJU8" s="12"/>
      <c r="OJV8" s="12"/>
      <c r="OJW8" s="12"/>
      <c r="OJX8" s="12"/>
      <c r="OJY8" s="12"/>
      <c r="OJZ8" s="12"/>
      <c r="OKA8" s="12"/>
      <c r="OKB8" s="12"/>
      <c r="OKC8" s="12"/>
      <c r="OKD8" s="12"/>
      <c r="OKE8" s="12"/>
      <c r="OKF8" s="12"/>
      <c r="OKG8" s="12"/>
      <c r="OKH8" s="12"/>
      <c r="OKI8" s="12"/>
      <c r="OKJ8" s="12"/>
      <c r="OKK8" s="12"/>
      <c r="OKL8" s="12"/>
      <c r="OKM8" s="12"/>
      <c r="OKN8" s="12"/>
      <c r="OKO8" s="12"/>
      <c r="OKP8" s="12"/>
      <c r="OKQ8" s="12"/>
      <c r="OKR8" s="12"/>
      <c r="OKS8" s="12"/>
      <c r="OKT8" s="12"/>
      <c r="OKU8" s="12"/>
      <c r="OKV8" s="12"/>
      <c r="OKW8" s="12"/>
      <c r="OKX8" s="12"/>
      <c r="OKY8" s="12"/>
      <c r="OKZ8" s="12"/>
      <c r="OLA8" s="12"/>
      <c r="OLB8" s="12"/>
      <c r="OLC8" s="12"/>
      <c r="OLD8" s="12"/>
      <c r="OLE8" s="12"/>
      <c r="OLF8" s="12"/>
      <c r="OLG8" s="12"/>
      <c r="OLH8" s="12"/>
      <c r="OLI8" s="12"/>
      <c r="OLJ8" s="12"/>
      <c r="OLK8" s="12"/>
      <c r="OLL8" s="12"/>
      <c r="OLM8" s="12"/>
      <c r="OLN8" s="12"/>
      <c r="OLO8" s="12"/>
      <c r="OLP8" s="12"/>
      <c r="OLQ8" s="12"/>
      <c r="OLR8" s="12"/>
      <c r="OLS8" s="12"/>
      <c r="OLT8" s="12"/>
      <c r="OLU8" s="12"/>
      <c r="OLV8" s="12"/>
      <c r="OLW8" s="12"/>
      <c r="OLX8" s="12"/>
      <c r="OLY8" s="12"/>
      <c r="OLZ8" s="12"/>
      <c r="OMA8" s="12"/>
      <c r="OMB8" s="12"/>
      <c r="OMC8" s="12"/>
      <c r="OMD8" s="12"/>
      <c r="OME8" s="12"/>
      <c r="OMF8" s="12"/>
      <c r="OMG8" s="12"/>
      <c r="OMH8" s="12"/>
      <c r="OMI8" s="12"/>
      <c r="OMJ8" s="12"/>
      <c r="OMK8" s="12"/>
      <c r="OML8" s="12"/>
      <c r="OMM8" s="12"/>
      <c r="OMN8" s="12"/>
      <c r="OMO8" s="12"/>
      <c r="OMP8" s="12"/>
      <c r="OMQ8" s="12"/>
      <c r="OMR8" s="12"/>
      <c r="OMS8" s="12"/>
      <c r="OMT8" s="12"/>
      <c r="OMU8" s="12"/>
      <c r="OMV8" s="12"/>
      <c r="OMW8" s="12"/>
      <c r="OMX8" s="12"/>
      <c r="OMY8" s="12"/>
      <c r="OMZ8" s="12"/>
      <c r="ONA8" s="12"/>
      <c r="ONB8" s="12"/>
      <c r="ONC8" s="12"/>
      <c r="OND8" s="12"/>
      <c r="ONE8" s="12"/>
      <c r="ONF8" s="12"/>
      <c r="ONG8" s="12"/>
      <c r="ONH8" s="12"/>
      <c r="ONI8" s="12"/>
      <c r="ONJ8" s="12"/>
      <c r="ONK8" s="12"/>
      <c r="ONL8" s="12"/>
      <c r="ONM8" s="12"/>
      <c r="ONN8" s="12"/>
      <c r="ONO8" s="12"/>
      <c r="ONP8" s="12"/>
      <c r="ONQ8" s="12"/>
      <c r="ONR8" s="12"/>
      <c r="ONS8" s="12"/>
      <c r="ONT8" s="12"/>
      <c r="ONU8" s="12"/>
      <c r="ONV8" s="12"/>
      <c r="ONW8" s="12"/>
      <c r="ONX8" s="12"/>
      <c r="ONY8" s="12"/>
      <c r="ONZ8" s="12"/>
      <c r="OOA8" s="12"/>
      <c r="OOB8" s="12"/>
      <c r="OOC8" s="12"/>
      <c r="OOD8" s="12"/>
      <c r="OOE8" s="12"/>
      <c r="OOF8" s="12"/>
      <c r="OOG8" s="12"/>
      <c r="OOH8" s="12"/>
      <c r="OOI8" s="12"/>
      <c r="OOJ8" s="12"/>
      <c r="OOK8" s="12"/>
      <c r="OOL8" s="12"/>
      <c r="OOM8" s="12"/>
      <c r="OON8" s="12"/>
      <c r="OOO8" s="12"/>
      <c r="OOP8" s="12"/>
      <c r="OOQ8" s="12"/>
      <c r="OOR8" s="12"/>
      <c r="OOS8" s="12"/>
      <c r="OOT8" s="12"/>
      <c r="OOU8" s="12"/>
      <c r="OOV8" s="12"/>
      <c r="OOW8" s="12"/>
      <c r="OOX8" s="12"/>
      <c r="OOY8" s="12"/>
      <c r="OOZ8" s="12"/>
      <c r="OPA8" s="12"/>
      <c r="OPB8" s="12"/>
      <c r="OPC8" s="12"/>
      <c r="OPD8" s="12"/>
      <c r="OPE8" s="12"/>
      <c r="OPF8" s="12"/>
      <c r="OPG8" s="12"/>
      <c r="OPH8" s="12"/>
      <c r="OPI8" s="12"/>
      <c r="OPJ8" s="12"/>
      <c r="OPK8" s="12"/>
      <c r="OPL8" s="12"/>
      <c r="OPM8" s="12"/>
      <c r="OPN8" s="12"/>
      <c r="OPO8" s="12"/>
      <c r="OPP8" s="12"/>
      <c r="OPQ8" s="12"/>
      <c r="OPR8" s="12"/>
      <c r="OPS8" s="12"/>
      <c r="OPT8" s="12"/>
      <c r="OPU8" s="12"/>
      <c r="OPV8" s="12"/>
      <c r="OPW8" s="12"/>
      <c r="OPX8" s="12"/>
      <c r="OPY8" s="12"/>
      <c r="OPZ8" s="12"/>
      <c r="OQA8" s="12"/>
      <c r="OQB8" s="12"/>
      <c r="OQC8" s="12"/>
      <c r="OQD8" s="12"/>
      <c r="OQE8" s="12"/>
      <c r="OQF8" s="12"/>
      <c r="OQG8" s="12"/>
      <c r="OQH8" s="12"/>
      <c r="OQI8" s="12"/>
      <c r="OQJ8" s="12"/>
      <c r="OQK8" s="12"/>
      <c r="OQL8" s="12"/>
      <c r="OQM8" s="12"/>
      <c r="OQN8" s="12"/>
      <c r="OQO8" s="12"/>
      <c r="OQP8" s="12"/>
      <c r="OQQ8" s="12"/>
      <c r="OQR8" s="12"/>
      <c r="OQS8" s="12"/>
      <c r="OQT8" s="12"/>
      <c r="OQU8" s="12"/>
      <c r="OQV8" s="12"/>
      <c r="OQW8" s="12"/>
      <c r="OQX8" s="12"/>
      <c r="OQY8" s="12"/>
      <c r="OQZ8" s="12"/>
      <c r="ORA8" s="12"/>
      <c r="ORB8" s="12"/>
      <c r="ORC8" s="12"/>
      <c r="ORD8" s="12"/>
      <c r="ORE8" s="12"/>
      <c r="ORF8" s="12"/>
      <c r="ORG8" s="12"/>
      <c r="ORH8" s="12"/>
      <c r="ORI8" s="12"/>
      <c r="ORJ8" s="12"/>
      <c r="ORK8" s="12"/>
      <c r="ORL8" s="12"/>
      <c r="ORM8" s="12"/>
      <c r="ORN8" s="12"/>
      <c r="ORO8" s="12"/>
      <c r="ORP8" s="12"/>
      <c r="ORQ8" s="12"/>
      <c r="ORR8" s="12"/>
      <c r="ORS8" s="12"/>
      <c r="ORT8" s="12"/>
      <c r="ORU8" s="12"/>
      <c r="ORV8" s="12"/>
      <c r="ORW8" s="12"/>
      <c r="ORX8" s="12"/>
      <c r="ORY8" s="12"/>
      <c r="ORZ8" s="12"/>
      <c r="OSA8" s="12"/>
      <c r="OSB8" s="12"/>
      <c r="OSC8" s="12"/>
      <c r="OSD8" s="12"/>
      <c r="OSE8" s="12"/>
      <c r="OSF8" s="12"/>
      <c r="OSG8" s="12"/>
      <c r="OSH8" s="12"/>
      <c r="OSI8" s="12"/>
      <c r="OSJ8" s="12"/>
      <c r="OSK8" s="12"/>
      <c r="OSL8" s="12"/>
      <c r="OSM8" s="12"/>
      <c r="OSN8" s="12"/>
      <c r="OSO8" s="12"/>
      <c r="OSP8" s="12"/>
      <c r="OSQ8" s="12"/>
      <c r="OSR8" s="12"/>
      <c r="OSS8" s="12"/>
      <c r="OST8" s="12"/>
      <c r="OSU8" s="12"/>
      <c r="OSV8" s="12"/>
      <c r="OSW8" s="12"/>
      <c r="OSX8" s="12"/>
      <c r="OSY8" s="12"/>
      <c r="OSZ8" s="12"/>
      <c r="OTA8" s="12"/>
      <c r="OTB8" s="12"/>
      <c r="OTC8" s="12"/>
      <c r="OTD8" s="12"/>
      <c r="OTE8" s="12"/>
      <c r="OTF8" s="12"/>
      <c r="OTG8" s="12"/>
      <c r="OTH8" s="12"/>
      <c r="OTI8" s="12"/>
      <c r="OTJ8" s="12"/>
      <c r="OTK8" s="12"/>
      <c r="OTL8" s="12"/>
      <c r="OTM8" s="12"/>
      <c r="OTN8" s="12"/>
      <c r="OTO8" s="12"/>
      <c r="OTP8" s="12"/>
      <c r="OTQ8" s="12"/>
      <c r="OTR8" s="12"/>
      <c r="OTS8" s="12"/>
      <c r="OTT8" s="12"/>
      <c r="OTU8" s="12"/>
      <c r="OTV8" s="12"/>
      <c r="OTW8" s="12"/>
      <c r="OTX8" s="12"/>
      <c r="OTY8" s="12"/>
      <c r="OTZ8" s="12"/>
      <c r="OUA8" s="12"/>
      <c r="OUB8" s="12"/>
      <c r="OUC8" s="12"/>
      <c r="OUD8" s="12"/>
      <c r="OUE8" s="12"/>
      <c r="OUF8" s="12"/>
      <c r="OUG8" s="12"/>
      <c r="OUH8" s="12"/>
      <c r="OUI8" s="12"/>
      <c r="OUJ8" s="12"/>
      <c r="OUK8" s="12"/>
      <c r="OUL8" s="12"/>
      <c r="OUM8" s="12"/>
      <c r="OUN8" s="12"/>
      <c r="OUO8" s="12"/>
      <c r="OUP8" s="12"/>
      <c r="OUQ8" s="12"/>
      <c r="OUR8" s="12"/>
      <c r="OUS8" s="12"/>
      <c r="OUT8" s="12"/>
      <c r="OUU8" s="12"/>
      <c r="OUV8" s="12"/>
      <c r="OUW8" s="12"/>
      <c r="OUX8" s="12"/>
      <c r="OUY8" s="12"/>
      <c r="OUZ8" s="12"/>
      <c r="OVA8" s="12"/>
      <c r="OVB8" s="12"/>
      <c r="OVC8" s="12"/>
      <c r="OVD8" s="12"/>
      <c r="OVE8" s="12"/>
      <c r="OVF8" s="12"/>
      <c r="OVG8" s="12"/>
      <c r="OVH8" s="12"/>
      <c r="OVI8" s="12"/>
      <c r="OVJ8" s="12"/>
      <c r="OVK8" s="12"/>
      <c r="OVL8" s="12"/>
      <c r="OVM8" s="12"/>
      <c r="OVN8" s="12"/>
      <c r="OVO8" s="12"/>
      <c r="OVP8" s="12"/>
      <c r="OVQ8" s="12"/>
      <c r="OVR8" s="12"/>
      <c r="OVS8" s="12"/>
      <c r="OVT8" s="12"/>
      <c r="OVU8" s="12"/>
      <c r="OVV8" s="12"/>
      <c r="OVW8" s="12"/>
      <c r="OVX8" s="12"/>
      <c r="OVY8" s="12"/>
      <c r="OVZ8" s="12"/>
      <c r="OWA8" s="12"/>
      <c r="OWB8" s="12"/>
      <c r="OWC8" s="12"/>
      <c r="OWD8" s="12"/>
      <c r="OWE8" s="12"/>
      <c r="OWF8" s="12"/>
      <c r="OWG8" s="12"/>
      <c r="OWH8" s="12"/>
      <c r="OWI8" s="12"/>
      <c r="OWJ8" s="12"/>
      <c r="OWK8" s="12"/>
      <c r="OWL8" s="12"/>
      <c r="OWM8" s="12"/>
      <c r="OWN8" s="12"/>
      <c r="OWO8" s="12"/>
      <c r="OWP8" s="12"/>
      <c r="OWQ8" s="12"/>
      <c r="OWR8" s="12"/>
      <c r="OWS8" s="12"/>
      <c r="OWT8" s="12"/>
      <c r="OWU8" s="12"/>
      <c r="OWV8" s="12"/>
      <c r="OWW8" s="12"/>
      <c r="OWX8" s="12"/>
      <c r="OWY8" s="12"/>
      <c r="OWZ8" s="12"/>
      <c r="OXA8" s="12"/>
      <c r="OXB8" s="12"/>
      <c r="OXC8" s="12"/>
      <c r="OXD8" s="12"/>
      <c r="OXE8" s="12"/>
      <c r="OXF8" s="12"/>
      <c r="OXG8" s="12"/>
      <c r="OXH8" s="12"/>
      <c r="OXI8" s="12"/>
      <c r="OXJ8" s="12"/>
      <c r="OXK8" s="12"/>
      <c r="OXL8" s="12"/>
      <c r="OXM8" s="12"/>
      <c r="OXN8" s="12"/>
      <c r="OXO8" s="12"/>
      <c r="OXP8" s="12"/>
      <c r="OXQ8" s="12"/>
      <c r="OXR8" s="12"/>
      <c r="OXS8" s="12"/>
      <c r="OXT8" s="12"/>
      <c r="OXU8" s="12"/>
      <c r="OXV8" s="12"/>
      <c r="OXW8" s="12"/>
      <c r="OXX8" s="12"/>
      <c r="OXY8" s="12"/>
      <c r="OXZ8" s="12"/>
      <c r="OYA8" s="12"/>
      <c r="OYB8" s="12"/>
      <c r="OYC8" s="12"/>
      <c r="OYD8" s="12"/>
      <c r="OYE8" s="12"/>
      <c r="OYF8" s="12"/>
      <c r="OYG8" s="12"/>
      <c r="OYH8" s="12"/>
      <c r="OYI8" s="12"/>
      <c r="OYJ8" s="12"/>
      <c r="OYK8" s="12"/>
      <c r="OYL8" s="12"/>
      <c r="OYM8" s="12"/>
      <c r="OYN8" s="12"/>
      <c r="OYO8" s="12"/>
      <c r="OYP8" s="12"/>
      <c r="OYQ8" s="12"/>
      <c r="OYR8" s="12"/>
      <c r="OYS8" s="12"/>
      <c r="OYT8" s="12"/>
      <c r="OYU8" s="12"/>
      <c r="OYV8" s="12"/>
      <c r="OYW8" s="12"/>
      <c r="OYX8" s="12"/>
      <c r="OYY8" s="12"/>
      <c r="OYZ8" s="12"/>
      <c r="OZA8" s="12"/>
      <c r="OZB8" s="12"/>
      <c r="OZC8" s="12"/>
      <c r="OZD8" s="12"/>
      <c r="OZE8" s="12"/>
      <c r="OZF8" s="12"/>
      <c r="OZG8" s="12"/>
      <c r="OZH8" s="12"/>
      <c r="OZI8" s="12"/>
      <c r="OZJ8" s="12"/>
      <c r="OZK8" s="12"/>
      <c r="OZL8" s="12"/>
      <c r="OZM8" s="12"/>
      <c r="OZN8" s="12"/>
      <c r="OZO8" s="12"/>
      <c r="OZP8" s="12"/>
      <c r="OZQ8" s="12"/>
      <c r="OZR8" s="12"/>
      <c r="OZS8" s="12"/>
      <c r="OZT8" s="12"/>
      <c r="OZU8" s="12"/>
      <c r="OZV8" s="12"/>
      <c r="OZW8" s="12"/>
      <c r="OZX8" s="12"/>
      <c r="OZY8" s="12"/>
      <c r="OZZ8" s="12"/>
      <c r="PAA8" s="12"/>
      <c r="PAB8" s="12"/>
      <c r="PAC8" s="12"/>
      <c r="PAD8" s="12"/>
      <c r="PAE8" s="12"/>
      <c r="PAF8" s="12"/>
      <c r="PAG8" s="12"/>
      <c r="PAH8" s="12"/>
      <c r="PAI8" s="12"/>
      <c r="PAJ8" s="12"/>
      <c r="PAK8" s="12"/>
      <c r="PAL8" s="12"/>
      <c r="PAM8" s="12"/>
      <c r="PAN8" s="12"/>
      <c r="PAO8" s="12"/>
      <c r="PAP8" s="12"/>
      <c r="PAQ8" s="12"/>
      <c r="PAR8" s="12"/>
      <c r="PAS8" s="12"/>
      <c r="PAT8" s="12"/>
      <c r="PAU8" s="12"/>
      <c r="PAV8" s="12"/>
      <c r="PAW8" s="12"/>
      <c r="PAX8" s="12"/>
      <c r="PAY8" s="12"/>
      <c r="PAZ8" s="12"/>
      <c r="PBA8" s="12"/>
      <c r="PBB8" s="12"/>
      <c r="PBC8" s="12"/>
      <c r="PBD8" s="12"/>
      <c r="PBE8" s="12"/>
      <c r="PBF8" s="12"/>
      <c r="PBG8" s="12"/>
      <c r="PBH8" s="12"/>
      <c r="PBI8" s="12"/>
      <c r="PBJ8" s="12"/>
      <c r="PBK8" s="12"/>
      <c r="PBL8" s="12"/>
      <c r="PBM8" s="12"/>
      <c r="PBN8" s="12"/>
      <c r="PBO8" s="12"/>
      <c r="PBP8" s="12"/>
      <c r="PBQ8" s="12"/>
      <c r="PBR8" s="12"/>
      <c r="PBS8" s="12"/>
      <c r="PBT8" s="12"/>
      <c r="PBU8" s="12"/>
      <c r="PBV8" s="12"/>
      <c r="PBW8" s="12"/>
      <c r="PBX8" s="12"/>
      <c r="PBY8" s="12"/>
      <c r="PBZ8" s="12"/>
      <c r="PCA8" s="12"/>
      <c r="PCB8" s="12"/>
      <c r="PCC8" s="12"/>
      <c r="PCD8" s="12"/>
      <c r="PCE8" s="12"/>
      <c r="PCF8" s="12"/>
      <c r="PCG8" s="12"/>
      <c r="PCH8" s="12"/>
      <c r="PCI8" s="12"/>
      <c r="PCJ8" s="12"/>
      <c r="PCK8" s="12"/>
      <c r="PCL8" s="12"/>
      <c r="PCM8" s="12"/>
      <c r="PCN8" s="12"/>
      <c r="PCO8" s="12"/>
      <c r="PCP8" s="12"/>
      <c r="PCQ8" s="12"/>
      <c r="PCR8" s="12"/>
      <c r="PCS8" s="12"/>
      <c r="PCT8" s="12"/>
      <c r="PCU8" s="12"/>
      <c r="PCV8" s="12"/>
      <c r="PCW8" s="12"/>
      <c r="PCX8" s="12"/>
      <c r="PCY8" s="12"/>
      <c r="PCZ8" s="12"/>
      <c r="PDA8" s="12"/>
      <c r="PDB8" s="12"/>
      <c r="PDC8" s="12"/>
      <c r="PDD8" s="12"/>
      <c r="PDE8" s="12"/>
      <c r="PDF8" s="12"/>
      <c r="PDG8" s="12"/>
      <c r="PDH8" s="12"/>
      <c r="PDI8" s="12"/>
      <c r="PDJ8" s="12"/>
      <c r="PDK8" s="12"/>
      <c r="PDL8" s="12"/>
      <c r="PDM8" s="12"/>
      <c r="PDN8" s="12"/>
      <c r="PDO8" s="12"/>
      <c r="PDP8" s="12"/>
      <c r="PDQ8" s="12"/>
      <c r="PDR8" s="12"/>
      <c r="PDS8" s="12"/>
      <c r="PDT8" s="12"/>
      <c r="PDU8" s="12"/>
      <c r="PDV8" s="12"/>
      <c r="PDW8" s="12"/>
      <c r="PDX8" s="12"/>
      <c r="PDY8" s="12"/>
      <c r="PDZ8" s="12"/>
      <c r="PEA8" s="12"/>
      <c r="PEB8" s="12"/>
      <c r="PEC8" s="12"/>
      <c r="PED8" s="12"/>
      <c r="PEE8" s="12"/>
      <c r="PEF8" s="12"/>
      <c r="PEG8" s="12"/>
      <c r="PEH8" s="12"/>
      <c r="PEI8" s="12"/>
      <c r="PEJ8" s="12"/>
      <c r="PEK8" s="12"/>
      <c r="PEL8" s="12"/>
      <c r="PEM8" s="12"/>
      <c r="PEN8" s="12"/>
      <c r="PEO8" s="12"/>
      <c r="PEP8" s="12"/>
      <c r="PEQ8" s="12"/>
      <c r="PER8" s="12"/>
      <c r="PES8" s="12"/>
      <c r="PET8" s="12"/>
      <c r="PEU8" s="12"/>
      <c r="PEV8" s="12"/>
      <c r="PEW8" s="12"/>
      <c r="PEX8" s="12"/>
      <c r="PEY8" s="12"/>
      <c r="PEZ8" s="12"/>
      <c r="PFA8" s="12"/>
      <c r="PFB8" s="12"/>
      <c r="PFC8" s="12"/>
      <c r="PFD8" s="12"/>
      <c r="PFE8" s="12"/>
      <c r="PFF8" s="12"/>
      <c r="PFG8" s="12"/>
      <c r="PFH8" s="12"/>
      <c r="PFI8" s="12"/>
      <c r="PFJ8" s="12"/>
      <c r="PFK8" s="12"/>
      <c r="PFL8" s="12"/>
      <c r="PFM8" s="12"/>
      <c r="PFN8" s="12"/>
      <c r="PFO8" s="12"/>
      <c r="PFP8" s="12"/>
      <c r="PFQ8" s="12"/>
      <c r="PFR8" s="12"/>
      <c r="PFS8" s="12"/>
      <c r="PFT8" s="12"/>
      <c r="PFU8" s="12"/>
      <c r="PFV8" s="12"/>
      <c r="PFW8" s="12"/>
      <c r="PFX8" s="12"/>
      <c r="PFY8" s="12"/>
      <c r="PFZ8" s="12"/>
      <c r="PGA8" s="12"/>
      <c r="PGB8" s="12"/>
      <c r="PGC8" s="12"/>
      <c r="PGD8" s="12"/>
      <c r="PGE8" s="12"/>
      <c r="PGF8" s="12"/>
      <c r="PGG8" s="12"/>
      <c r="PGH8" s="12"/>
      <c r="PGI8" s="12"/>
      <c r="PGJ8" s="12"/>
      <c r="PGK8" s="12"/>
      <c r="PGL8" s="12"/>
      <c r="PGM8" s="12"/>
      <c r="PGN8" s="12"/>
      <c r="PGO8" s="12"/>
      <c r="PGP8" s="12"/>
      <c r="PGQ8" s="12"/>
      <c r="PGR8" s="12"/>
      <c r="PGS8" s="12"/>
      <c r="PGT8" s="12"/>
      <c r="PGU8" s="12"/>
      <c r="PGV8" s="12"/>
      <c r="PGW8" s="12"/>
      <c r="PGX8" s="12"/>
      <c r="PGY8" s="12"/>
      <c r="PGZ8" s="12"/>
      <c r="PHA8" s="12"/>
      <c r="PHB8" s="12"/>
      <c r="PHC8" s="12"/>
      <c r="PHD8" s="12"/>
      <c r="PHE8" s="12"/>
      <c r="PHF8" s="12"/>
      <c r="PHG8" s="12"/>
      <c r="PHH8" s="12"/>
      <c r="PHI8" s="12"/>
      <c r="PHJ8" s="12"/>
      <c r="PHK8" s="12"/>
      <c r="PHL8" s="12"/>
      <c r="PHM8" s="12"/>
      <c r="PHN8" s="12"/>
      <c r="PHO8" s="12"/>
      <c r="PHP8" s="12"/>
      <c r="PHQ8" s="12"/>
      <c r="PHR8" s="12"/>
      <c r="PHS8" s="12"/>
      <c r="PHT8" s="12"/>
      <c r="PHU8" s="12"/>
      <c r="PHV8" s="12"/>
      <c r="PHW8" s="12"/>
      <c r="PHX8" s="12"/>
      <c r="PHY8" s="12"/>
      <c r="PHZ8" s="12"/>
      <c r="PIA8" s="12"/>
      <c r="PIB8" s="12"/>
      <c r="PIC8" s="12"/>
      <c r="PID8" s="12"/>
      <c r="PIE8" s="12"/>
      <c r="PIF8" s="12"/>
      <c r="PIG8" s="12"/>
      <c r="PIH8" s="12"/>
      <c r="PII8" s="12"/>
      <c r="PIJ8" s="12"/>
      <c r="PIK8" s="12"/>
      <c r="PIL8" s="12"/>
      <c r="PIM8" s="12"/>
      <c r="PIN8" s="12"/>
      <c r="PIO8" s="12"/>
      <c r="PIP8" s="12"/>
      <c r="PIQ8" s="12"/>
      <c r="PIR8" s="12"/>
      <c r="PIS8" s="12"/>
      <c r="PIT8" s="12"/>
      <c r="PIU8" s="12"/>
      <c r="PIV8" s="12"/>
      <c r="PIW8" s="12"/>
      <c r="PIX8" s="12"/>
      <c r="PIY8" s="12"/>
      <c r="PIZ8" s="12"/>
      <c r="PJA8" s="12"/>
      <c r="PJB8" s="12"/>
      <c r="PJC8" s="12"/>
      <c r="PJD8" s="12"/>
      <c r="PJE8" s="12"/>
      <c r="PJF8" s="12"/>
      <c r="PJG8" s="12"/>
      <c r="PJH8" s="12"/>
      <c r="PJI8" s="12"/>
      <c r="PJJ8" s="12"/>
      <c r="PJK8" s="12"/>
      <c r="PJL8" s="12"/>
      <c r="PJM8" s="12"/>
      <c r="PJN8" s="12"/>
      <c r="PJO8" s="12"/>
      <c r="PJP8" s="12"/>
      <c r="PJQ8" s="12"/>
      <c r="PJR8" s="12"/>
      <c r="PJS8" s="12"/>
      <c r="PJT8" s="12"/>
      <c r="PJU8" s="12"/>
      <c r="PJV8" s="12"/>
      <c r="PJW8" s="12"/>
      <c r="PJX8" s="12"/>
      <c r="PJY8" s="12"/>
      <c r="PJZ8" s="12"/>
      <c r="PKA8" s="12"/>
      <c r="PKB8" s="12"/>
      <c r="PKC8" s="12"/>
      <c r="PKD8" s="12"/>
      <c r="PKE8" s="12"/>
      <c r="PKF8" s="12"/>
      <c r="PKG8" s="12"/>
      <c r="PKH8" s="12"/>
      <c r="PKI8" s="12"/>
      <c r="PKJ8" s="12"/>
      <c r="PKK8" s="12"/>
      <c r="PKL8" s="12"/>
      <c r="PKM8" s="12"/>
      <c r="PKN8" s="12"/>
      <c r="PKO8" s="12"/>
      <c r="PKP8" s="12"/>
      <c r="PKQ8" s="12"/>
      <c r="PKR8" s="12"/>
      <c r="PKS8" s="12"/>
      <c r="PKT8" s="12"/>
      <c r="PKU8" s="12"/>
      <c r="PKV8" s="12"/>
      <c r="PKW8" s="12"/>
      <c r="PKX8" s="12"/>
      <c r="PKY8" s="12"/>
      <c r="PKZ8" s="12"/>
      <c r="PLA8" s="12"/>
      <c r="PLB8" s="12"/>
      <c r="PLC8" s="12"/>
      <c r="PLD8" s="12"/>
      <c r="PLE8" s="12"/>
      <c r="PLF8" s="12"/>
      <c r="PLG8" s="12"/>
      <c r="PLH8" s="12"/>
      <c r="PLI8" s="12"/>
      <c r="PLJ8" s="12"/>
      <c r="PLK8" s="12"/>
      <c r="PLL8" s="12"/>
      <c r="PLM8" s="12"/>
      <c r="PLN8" s="12"/>
      <c r="PLO8" s="12"/>
      <c r="PLP8" s="12"/>
      <c r="PLQ8" s="12"/>
      <c r="PLR8" s="12"/>
      <c r="PLS8" s="12"/>
      <c r="PLT8" s="12"/>
      <c r="PLU8" s="12"/>
      <c r="PLV8" s="12"/>
      <c r="PLW8" s="12"/>
      <c r="PLX8" s="12"/>
      <c r="PLY8" s="12"/>
      <c r="PLZ8" s="12"/>
      <c r="PMA8" s="12"/>
      <c r="PMB8" s="12"/>
      <c r="PMC8" s="12"/>
      <c r="PMD8" s="12"/>
      <c r="PME8" s="12"/>
      <c r="PMF8" s="12"/>
      <c r="PMG8" s="12"/>
      <c r="PMH8" s="12"/>
      <c r="PMI8" s="12"/>
      <c r="PMJ8" s="12"/>
      <c r="PMK8" s="12"/>
      <c r="PML8" s="12"/>
      <c r="PMM8" s="12"/>
      <c r="PMN8" s="12"/>
      <c r="PMO8" s="12"/>
      <c r="PMP8" s="12"/>
      <c r="PMQ8" s="12"/>
      <c r="PMR8" s="12"/>
      <c r="PMS8" s="12"/>
      <c r="PMT8" s="12"/>
      <c r="PMU8" s="12"/>
      <c r="PMV8" s="12"/>
      <c r="PMW8" s="12"/>
      <c r="PMX8" s="12"/>
      <c r="PMY8" s="12"/>
      <c r="PMZ8" s="12"/>
      <c r="PNA8" s="12"/>
      <c r="PNB8" s="12"/>
      <c r="PNC8" s="12"/>
      <c r="PND8" s="12"/>
      <c r="PNE8" s="12"/>
      <c r="PNF8" s="12"/>
      <c r="PNG8" s="12"/>
      <c r="PNH8" s="12"/>
      <c r="PNI8" s="12"/>
      <c r="PNJ8" s="12"/>
      <c r="PNK8" s="12"/>
      <c r="PNL8" s="12"/>
      <c r="PNM8" s="12"/>
      <c r="PNN8" s="12"/>
      <c r="PNO8" s="12"/>
      <c r="PNP8" s="12"/>
      <c r="PNQ8" s="12"/>
      <c r="PNR8" s="12"/>
      <c r="PNS8" s="12"/>
      <c r="PNT8" s="12"/>
      <c r="PNU8" s="12"/>
      <c r="PNV8" s="12"/>
      <c r="PNW8" s="12"/>
      <c r="PNX8" s="12"/>
      <c r="PNY8" s="12"/>
      <c r="PNZ8" s="12"/>
      <c r="POA8" s="12"/>
      <c r="POB8" s="12"/>
      <c r="POC8" s="12"/>
      <c r="POD8" s="12"/>
      <c r="POE8" s="12"/>
      <c r="POF8" s="12"/>
      <c r="POG8" s="12"/>
      <c r="POH8" s="12"/>
      <c r="POI8" s="12"/>
      <c r="POJ8" s="12"/>
      <c r="POK8" s="12"/>
      <c r="POL8" s="12"/>
      <c r="POM8" s="12"/>
      <c r="PON8" s="12"/>
      <c r="POO8" s="12"/>
      <c r="POP8" s="12"/>
      <c r="POQ8" s="12"/>
      <c r="POR8" s="12"/>
      <c r="POS8" s="12"/>
      <c r="POT8" s="12"/>
      <c r="POU8" s="12"/>
      <c r="POV8" s="12"/>
      <c r="POW8" s="12"/>
      <c r="POX8" s="12"/>
      <c r="POY8" s="12"/>
      <c r="POZ8" s="12"/>
      <c r="PPA8" s="12"/>
      <c r="PPB8" s="12"/>
      <c r="PPC8" s="12"/>
      <c r="PPD8" s="12"/>
      <c r="PPE8" s="12"/>
      <c r="PPF8" s="12"/>
      <c r="PPG8" s="12"/>
      <c r="PPH8" s="12"/>
      <c r="PPI8" s="12"/>
      <c r="PPJ8" s="12"/>
      <c r="PPK8" s="12"/>
      <c r="PPL8" s="12"/>
      <c r="PPM8" s="12"/>
      <c r="PPN8" s="12"/>
      <c r="PPO8" s="12"/>
      <c r="PPP8" s="12"/>
      <c r="PPQ8" s="12"/>
      <c r="PPR8" s="12"/>
      <c r="PPS8" s="12"/>
      <c r="PPT8" s="12"/>
      <c r="PPU8" s="12"/>
      <c r="PPV8" s="12"/>
      <c r="PPW8" s="12"/>
      <c r="PPX8" s="12"/>
      <c r="PPY8" s="12"/>
      <c r="PPZ8" s="12"/>
      <c r="PQA8" s="12"/>
      <c r="PQB8" s="12"/>
      <c r="PQC8" s="12"/>
      <c r="PQD8" s="12"/>
      <c r="PQE8" s="12"/>
      <c r="PQF8" s="12"/>
      <c r="PQG8" s="12"/>
      <c r="PQH8" s="12"/>
      <c r="PQI8" s="12"/>
      <c r="PQJ8" s="12"/>
      <c r="PQK8" s="12"/>
      <c r="PQL8" s="12"/>
      <c r="PQM8" s="12"/>
      <c r="PQN8" s="12"/>
      <c r="PQO8" s="12"/>
      <c r="PQP8" s="12"/>
      <c r="PQQ8" s="12"/>
      <c r="PQR8" s="12"/>
      <c r="PQS8" s="12"/>
      <c r="PQT8" s="12"/>
      <c r="PQU8" s="12"/>
      <c r="PQV8" s="12"/>
      <c r="PQW8" s="12"/>
      <c r="PQX8" s="12"/>
      <c r="PQY8" s="12"/>
      <c r="PQZ8" s="12"/>
      <c r="PRA8" s="12"/>
      <c r="PRB8" s="12"/>
      <c r="PRC8" s="12"/>
      <c r="PRD8" s="12"/>
      <c r="PRE8" s="12"/>
      <c r="PRF8" s="12"/>
      <c r="PRG8" s="12"/>
      <c r="PRH8" s="12"/>
      <c r="PRI8" s="12"/>
      <c r="PRJ8" s="12"/>
      <c r="PRK8" s="12"/>
      <c r="PRL8" s="12"/>
      <c r="PRM8" s="12"/>
      <c r="PRN8" s="12"/>
      <c r="PRO8" s="12"/>
      <c r="PRP8" s="12"/>
      <c r="PRQ8" s="12"/>
      <c r="PRR8" s="12"/>
      <c r="PRS8" s="12"/>
      <c r="PRT8" s="12"/>
      <c r="PRU8" s="12"/>
      <c r="PRV8" s="12"/>
      <c r="PRW8" s="12"/>
      <c r="PRX8" s="12"/>
      <c r="PRY8" s="12"/>
      <c r="PRZ8" s="12"/>
      <c r="PSA8" s="12"/>
      <c r="PSB8" s="12"/>
      <c r="PSC8" s="12"/>
      <c r="PSD8" s="12"/>
      <c r="PSE8" s="12"/>
      <c r="PSF8" s="12"/>
      <c r="PSG8" s="12"/>
      <c r="PSH8" s="12"/>
      <c r="PSI8" s="12"/>
      <c r="PSJ8" s="12"/>
      <c r="PSK8" s="12"/>
      <c r="PSL8" s="12"/>
      <c r="PSM8" s="12"/>
      <c r="PSN8" s="12"/>
      <c r="PSO8" s="12"/>
      <c r="PSP8" s="12"/>
      <c r="PSQ8" s="12"/>
      <c r="PSR8" s="12"/>
      <c r="PSS8" s="12"/>
      <c r="PST8" s="12"/>
      <c r="PSU8" s="12"/>
      <c r="PSV8" s="12"/>
      <c r="PSW8" s="12"/>
      <c r="PSX8" s="12"/>
      <c r="PSY8" s="12"/>
      <c r="PSZ8" s="12"/>
      <c r="PTA8" s="12"/>
      <c r="PTB8" s="12"/>
      <c r="PTC8" s="12"/>
      <c r="PTD8" s="12"/>
      <c r="PTE8" s="12"/>
      <c r="PTF8" s="12"/>
      <c r="PTG8" s="12"/>
      <c r="PTH8" s="12"/>
      <c r="PTI8" s="12"/>
      <c r="PTJ8" s="12"/>
      <c r="PTK8" s="12"/>
      <c r="PTL8" s="12"/>
      <c r="PTM8" s="12"/>
      <c r="PTN8" s="12"/>
      <c r="PTO8" s="12"/>
      <c r="PTP8" s="12"/>
      <c r="PTQ8" s="12"/>
      <c r="PTR8" s="12"/>
      <c r="PTS8" s="12"/>
      <c r="PTT8" s="12"/>
      <c r="PTU8" s="12"/>
      <c r="PTV8" s="12"/>
      <c r="PTW8" s="12"/>
      <c r="PTX8" s="12"/>
      <c r="PTY8" s="12"/>
      <c r="PTZ8" s="12"/>
      <c r="PUA8" s="12"/>
      <c r="PUB8" s="12"/>
      <c r="PUC8" s="12"/>
      <c r="PUD8" s="12"/>
      <c r="PUE8" s="12"/>
      <c r="PUF8" s="12"/>
      <c r="PUG8" s="12"/>
      <c r="PUH8" s="12"/>
      <c r="PUI8" s="12"/>
      <c r="PUJ8" s="12"/>
      <c r="PUK8" s="12"/>
      <c r="PUL8" s="12"/>
      <c r="PUM8" s="12"/>
      <c r="PUN8" s="12"/>
      <c r="PUO8" s="12"/>
      <c r="PUP8" s="12"/>
      <c r="PUQ8" s="12"/>
      <c r="PUR8" s="12"/>
      <c r="PUS8" s="12"/>
      <c r="PUT8" s="12"/>
      <c r="PUU8" s="12"/>
      <c r="PUV8" s="12"/>
      <c r="PUW8" s="12"/>
      <c r="PUX8" s="12"/>
      <c r="PUY8" s="12"/>
      <c r="PUZ8" s="12"/>
      <c r="PVA8" s="12"/>
      <c r="PVB8" s="12"/>
      <c r="PVC8" s="12"/>
      <c r="PVD8" s="12"/>
      <c r="PVE8" s="12"/>
      <c r="PVF8" s="12"/>
      <c r="PVG8" s="12"/>
      <c r="PVH8" s="12"/>
      <c r="PVI8" s="12"/>
      <c r="PVJ8" s="12"/>
      <c r="PVK8" s="12"/>
      <c r="PVL8" s="12"/>
      <c r="PVM8" s="12"/>
      <c r="PVN8" s="12"/>
      <c r="PVO8" s="12"/>
      <c r="PVP8" s="12"/>
      <c r="PVQ8" s="12"/>
      <c r="PVR8" s="12"/>
      <c r="PVS8" s="12"/>
      <c r="PVT8" s="12"/>
      <c r="PVU8" s="12"/>
      <c r="PVV8" s="12"/>
      <c r="PVW8" s="12"/>
      <c r="PVX8" s="12"/>
      <c r="PVY8" s="12"/>
      <c r="PVZ8" s="12"/>
      <c r="PWA8" s="12"/>
      <c r="PWB8" s="12"/>
      <c r="PWC8" s="12"/>
      <c r="PWD8" s="12"/>
      <c r="PWE8" s="12"/>
      <c r="PWF8" s="12"/>
      <c r="PWG8" s="12"/>
      <c r="PWH8" s="12"/>
      <c r="PWI8" s="12"/>
      <c r="PWJ8" s="12"/>
      <c r="PWK8" s="12"/>
      <c r="PWL8" s="12"/>
      <c r="PWM8" s="12"/>
      <c r="PWN8" s="12"/>
      <c r="PWO8" s="12"/>
      <c r="PWP8" s="12"/>
      <c r="PWQ8" s="12"/>
      <c r="PWR8" s="12"/>
      <c r="PWS8" s="12"/>
      <c r="PWT8" s="12"/>
      <c r="PWU8" s="12"/>
      <c r="PWV8" s="12"/>
      <c r="PWW8" s="12"/>
      <c r="PWX8" s="12"/>
      <c r="PWY8" s="12"/>
      <c r="PWZ8" s="12"/>
      <c r="PXA8" s="12"/>
      <c r="PXB8" s="12"/>
      <c r="PXC8" s="12"/>
      <c r="PXD8" s="12"/>
      <c r="PXE8" s="12"/>
      <c r="PXF8" s="12"/>
      <c r="PXG8" s="12"/>
      <c r="PXH8" s="12"/>
      <c r="PXI8" s="12"/>
      <c r="PXJ8" s="12"/>
      <c r="PXK8" s="12"/>
      <c r="PXL8" s="12"/>
      <c r="PXM8" s="12"/>
      <c r="PXN8" s="12"/>
      <c r="PXO8" s="12"/>
      <c r="PXP8" s="12"/>
      <c r="PXQ8" s="12"/>
      <c r="PXR8" s="12"/>
      <c r="PXS8" s="12"/>
      <c r="PXT8" s="12"/>
      <c r="PXU8" s="12"/>
      <c r="PXV8" s="12"/>
      <c r="PXW8" s="12"/>
      <c r="PXX8" s="12"/>
      <c r="PXY8" s="12"/>
      <c r="PXZ8" s="12"/>
      <c r="PYA8" s="12"/>
      <c r="PYB8" s="12"/>
      <c r="PYC8" s="12"/>
      <c r="PYD8" s="12"/>
      <c r="PYE8" s="12"/>
      <c r="PYF8" s="12"/>
      <c r="PYG8" s="12"/>
      <c r="PYH8" s="12"/>
      <c r="PYI8" s="12"/>
      <c r="PYJ8" s="12"/>
      <c r="PYK8" s="12"/>
      <c r="PYL8" s="12"/>
      <c r="PYM8" s="12"/>
      <c r="PYN8" s="12"/>
      <c r="PYO8" s="12"/>
      <c r="PYP8" s="12"/>
      <c r="PYQ8" s="12"/>
      <c r="PYR8" s="12"/>
      <c r="PYS8" s="12"/>
      <c r="PYT8" s="12"/>
      <c r="PYU8" s="12"/>
      <c r="PYV8" s="12"/>
      <c r="PYW8" s="12"/>
      <c r="PYX8" s="12"/>
      <c r="PYY8" s="12"/>
      <c r="PYZ8" s="12"/>
      <c r="PZA8" s="12"/>
      <c r="PZB8" s="12"/>
      <c r="PZC8" s="12"/>
      <c r="PZD8" s="12"/>
      <c r="PZE8" s="12"/>
      <c r="PZF8" s="12"/>
      <c r="PZG8" s="12"/>
      <c r="PZH8" s="12"/>
      <c r="PZI8" s="12"/>
      <c r="PZJ8" s="12"/>
      <c r="PZK8" s="12"/>
      <c r="PZL8" s="12"/>
      <c r="PZM8" s="12"/>
      <c r="PZN8" s="12"/>
      <c r="PZO8" s="12"/>
      <c r="PZP8" s="12"/>
      <c r="PZQ8" s="12"/>
      <c r="PZR8" s="12"/>
      <c r="PZS8" s="12"/>
      <c r="PZT8" s="12"/>
      <c r="PZU8" s="12"/>
      <c r="PZV8" s="12"/>
      <c r="PZW8" s="12"/>
      <c r="PZX8" s="12"/>
      <c r="PZY8" s="12"/>
      <c r="PZZ8" s="12"/>
      <c r="QAA8" s="12"/>
      <c r="QAB8" s="12"/>
      <c r="QAC8" s="12"/>
      <c r="QAD8" s="12"/>
      <c r="QAE8" s="12"/>
      <c r="QAF8" s="12"/>
      <c r="QAG8" s="12"/>
      <c r="QAH8" s="12"/>
      <c r="QAI8" s="12"/>
      <c r="QAJ8" s="12"/>
      <c r="QAK8" s="12"/>
      <c r="QAL8" s="12"/>
      <c r="QAM8" s="12"/>
      <c r="QAN8" s="12"/>
      <c r="QAO8" s="12"/>
      <c r="QAP8" s="12"/>
      <c r="QAQ8" s="12"/>
      <c r="QAR8" s="12"/>
      <c r="QAS8" s="12"/>
      <c r="QAT8" s="12"/>
      <c r="QAU8" s="12"/>
      <c r="QAV8" s="12"/>
      <c r="QAW8" s="12"/>
      <c r="QAX8" s="12"/>
      <c r="QAY8" s="12"/>
      <c r="QAZ8" s="12"/>
      <c r="QBA8" s="12"/>
      <c r="QBB8" s="12"/>
      <c r="QBC8" s="12"/>
      <c r="QBD8" s="12"/>
      <c r="QBE8" s="12"/>
      <c r="QBF8" s="12"/>
      <c r="QBG8" s="12"/>
      <c r="QBH8" s="12"/>
      <c r="QBI8" s="12"/>
      <c r="QBJ8" s="12"/>
      <c r="QBK8" s="12"/>
      <c r="QBL8" s="12"/>
      <c r="QBM8" s="12"/>
      <c r="QBN8" s="12"/>
      <c r="QBO8" s="12"/>
      <c r="QBP8" s="12"/>
      <c r="QBQ8" s="12"/>
      <c r="QBR8" s="12"/>
      <c r="QBS8" s="12"/>
      <c r="QBT8" s="12"/>
      <c r="QBU8" s="12"/>
      <c r="QBV8" s="12"/>
      <c r="QBW8" s="12"/>
      <c r="QBX8" s="12"/>
      <c r="QBY8" s="12"/>
      <c r="QBZ8" s="12"/>
      <c r="QCA8" s="12"/>
      <c r="QCB8" s="12"/>
      <c r="QCC8" s="12"/>
      <c r="QCD8" s="12"/>
      <c r="QCE8" s="12"/>
      <c r="QCF8" s="12"/>
      <c r="QCG8" s="12"/>
      <c r="QCH8" s="12"/>
      <c r="QCI8" s="12"/>
      <c r="QCJ8" s="12"/>
      <c r="QCK8" s="12"/>
      <c r="QCL8" s="12"/>
      <c r="QCM8" s="12"/>
      <c r="QCN8" s="12"/>
      <c r="QCO8" s="12"/>
      <c r="QCP8" s="12"/>
      <c r="QCQ8" s="12"/>
      <c r="QCR8" s="12"/>
      <c r="QCS8" s="12"/>
      <c r="QCT8" s="12"/>
      <c r="QCU8" s="12"/>
      <c r="QCV8" s="12"/>
      <c r="QCW8" s="12"/>
      <c r="QCX8" s="12"/>
      <c r="QCY8" s="12"/>
      <c r="QCZ8" s="12"/>
      <c r="QDA8" s="12"/>
      <c r="QDB8" s="12"/>
      <c r="QDC8" s="12"/>
      <c r="QDD8" s="12"/>
      <c r="QDE8" s="12"/>
      <c r="QDF8" s="12"/>
      <c r="QDG8" s="12"/>
      <c r="QDH8" s="12"/>
      <c r="QDI8" s="12"/>
      <c r="QDJ8" s="12"/>
      <c r="QDK8" s="12"/>
      <c r="QDL8" s="12"/>
      <c r="QDM8" s="12"/>
      <c r="QDN8" s="12"/>
      <c r="QDO8" s="12"/>
      <c r="QDP8" s="12"/>
      <c r="QDQ8" s="12"/>
      <c r="QDR8" s="12"/>
      <c r="QDS8" s="12"/>
      <c r="QDT8" s="12"/>
      <c r="QDU8" s="12"/>
      <c r="QDV8" s="12"/>
      <c r="QDW8" s="12"/>
      <c r="QDX8" s="12"/>
      <c r="QDY8" s="12"/>
      <c r="QDZ8" s="12"/>
      <c r="QEA8" s="12"/>
      <c r="QEB8" s="12"/>
      <c r="QEC8" s="12"/>
      <c r="QED8" s="12"/>
      <c r="QEE8" s="12"/>
      <c r="QEF8" s="12"/>
      <c r="QEG8" s="12"/>
      <c r="QEH8" s="12"/>
      <c r="QEI8" s="12"/>
      <c r="QEJ8" s="12"/>
      <c r="QEK8" s="12"/>
      <c r="QEL8" s="12"/>
      <c r="QEM8" s="12"/>
      <c r="QEN8" s="12"/>
      <c r="QEO8" s="12"/>
      <c r="QEP8" s="12"/>
      <c r="QEQ8" s="12"/>
      <c r="QER8" s="12"/>
      <c r="QES8" s="12"/>
      <c r="QET8" s="12"/>
      <c r="QEU8" s="12"/>
      <c r="QEV8" s="12"/>
      <c r="QEW8" s="12"/>
      <c r="QEX8" s="12"/>
      <c r="QEY8" s="12"/>
      <c r="QEZ8" s="12"/>
      <c r="QFA8" s="12"/>
      <c r="QFB8" s="12"/>
      <c r="QFC8" s="12"/>
      <c r="QFD8" s="12"/>
      <c r="QFE8" s="12"/>
      <c r="QFF8" s="12"/>
      <c r="QFG8" s="12"/>
      <c r="QFH8" s="12"/>
      <c r="QFI8" s="12"/>
      <c r="QFJ8" s="12"/>
      <c r="QFK8" s="12"/>
      <c r="QFL8" s="12"/>
      <c r="QFM8" s="12"/>
      <c r="QFN8" s="12"/>
      <c r="QFO8" s="12"/>
      <c r="QFP8" s="12"/>
      <c r="QFQ8" s="12"/>
      <c r="QFR8" s="12"/>
      <c r="QFS8" s="12"/>
      <c r="QFT8" s="12"/>
      <c r="QFU8" s="12"/>
      <c r="QFV8" s="12"/>
      <c r="QFW8" s="12"/>
      <c r="QFX8" s="12"/>
      <c r="QFY8" s="12"/>
      <c r="QFZ8" s="12"/>
      <c r="QGA8" s="12"/>
      <c r="QGB8" s="12"/>
      <c r="QGC8" s="12"/>
      <c r="QGD8" s="12"/>
      <c r="QGE8" s="12"/>
      <c r="QGF8" s="12"/>
      <c r="QGG8" s="12"/>
      <c r="QGH8" s="12"/>
      <c r="QGI8" s="12"/>
      <c r="QGJ8" s="12"/>
      <c r="QGK8" s="12"/>
      <c r="QGL8" s="12"/>
      <c r="QGM8" s="12"/>
      <c r="QGN8" s="12"/>
      <c r="QGO8" s="12"/>
      <c r="QGP8" s="12"/>
      <c r="QGQ8" s="12"/>
      <c r="QGR8" s="12"/>
      <c r="QGS8" s="12"/>
      <c r="QGT8" s="12"/>
      <c r="QGU8" s="12"/>
      <c r="QGV8" s="12"/>
      <c r="QGW8" s="12"/>
      <c r="QGX8" s="12"/>
      <c r="QGY8" s="12"/>
      <c r="QGZ8" s="12"/>
      <c r="QHA8" s="12"/>
      <c r="QHB8" s="12"/>
      <c r="QHC8" s="12"/>
      <c r="QHD8" s="12"/>
      <c r="QHE8" s="12"/>
      <c r="QHF8" s="12"/>
      <c r="QHG8" s="12"/>
      <c r="QHH8" s="12"/>
      <c r="QHI8" s="12"/>
      <c r="QHJ8" s="12"/>
      <c r="QHK8" s="12"/>
      <c r="QHL8" s="12"/>
      <c r="QHM8" s="12"/>
      <c r="QHN8" s="12"/>
      <c r="QHO8" s="12"/>
      <c r="QHP8" s="12"/>
      <c r="QHQ8" s="12"/>
      <c r="QHR8" s="12"/>
      <c r="QHS8" s="12"/>
      <c r="QHT8" s="12"/>
      <c r="QHU8" s="12"/>
      <c r="QHV8" s="12"/>
      <c r="QHW8" s="12"/>
      <c r="QHX8" s="12"/>
      <c r="QHY8" s="12"/>
      <c r="QHZ8" s="12"/>
      <c r="QIA8" s="12"/>
      <c r="QIB8" s="12"/>
      <c r="QIC8" s="12"/>
      <c r="QID8" s="12"/>
      <c r="QIE8" s="12"/>
      <c r="QIF8" s="12"/>
      <c r="QIG8" s="12"/>
      <c r="QIH8" s="12"/>
      <c r="QII8" s="12"/>
      <c r="QIJ8" s="12"/>
      <c r="QIK8" s="12"/>
      <c r="QIL8" s="12"/>
      <c r="QIM8" s="12"/>
      <c r="QIN8" s="12"/>
      <c r="QIO8" s="12"/>
      <c r="QIP8" s="12"/>
      <c r="QIQ8" s="12"/>
      <c r="QIR8" s="12"/>
      <c r="QIS8" s="12"/>
      <c r="QIT8" s="12"/>
      <c r="QIU8" s="12"/>
      <c r="QIV8" s="12"/>
      <c r="QIW8" s="12"/>
      <c r="QIX8" s="12"/>
      <c r="QIY8" s="12"/>
      <c r="QIZ8" s="12"/>
      <c r="QJA8" s="12"/>
      <c r="QJB8" s="12"/>
      <c r="QJC8" s="12"/>
      <c r="QJD8" s="12"/>
      <c r="QJE8" s="12"/>
      <c r="QJF8" s="12"/>
      <c r="QJG8" s="12"/>
      <c r="QJH8" s="12"/>
      <c r="QJI8" s="12"/>
      <c r="QJJ8" s="12"/>
      <c r="QJK8" s="12"/>
      <c r="QJL8" s="12"/>
      <c r="QJM8" s="12"/>
      <c r="QJN8" s="12"/>
      <c r="QJO8" s="12"/>
      <c r="QJP8" s="12"/>
      <c r="QJQ8" s="12"/>
      <c r="QJR8" s="12"/>
      <c r="QJS8" s="12"/>
      <c r="QJT8" s="12"/>
      <c r="QJU8" s="12"/>
      <c r="QJV8" s="12"/>
      <c r="QJW8" s="12"/>
      <c r="QJX8" s="12"/>
      <c r="QJY8" s="12"/>
      <c r="QJZ8" s="12"/>
      <c r="QKA8" s="12"/>
      <c r="QKB8" s="12"/>
      <c r="QKC8" s="12"/>
      <c r="QKD8" s="12"/>
      <c r="QKE8" s="12"/>
      <c r="QKF8" s="12"/>
      <c r="QKG8" s="12"/>
      <c r="QKH8" s="12"/>
      <c r="QKI8" s="12"/>
      <c r="QKJ8" s="12"/>
      <c r="QKK8" s="12"/>
      <c r="QKL8" s="12"/>
      <c r="QKM8" s="12"/>
      <c r="QKN8" s="12"/>
      <c r="QKO8" s="12"/>
      <c r="QKP8" s="12"/>
      <c r="QKQ8" s="12"/>
      <c r="QKR8" s="12"/>
      <c r="QKS8" s="12"/>
      <c r="QKT8" s="12"/>
      <c r="QKU8" s="12"/>
      <c r="QKV8" s="12"/>
      <c r="QKW8" s="12"/>
      <c r="QKX8" s="12"/>
      <c r="QKY8" s="12"/>
      <c r="QKZ8" s="12"/>
      <c r="QLA8" s="12"/>
      <c r="QLB8" s="12"/>
      <c r="QLC8" s="12"/>
      <c r="QLD8" s="12"/>
      <c r="QLE8" s="12"/>
      <c r="QLF8" s="12"/>
      <c r="QLG8" s="12"/>
      <c r="QLH8" s="12"/>
      <c r="QLI8" s="12"/>
      <c r="QLJ8" s="12"/>
      <c r="QLK8" s="12"/>
      <c r="QLL8" s="12"/>
      <c r="QLM8" s="12"/>
      <c r="QLN8" s="12"/>
      <c r="QLO8" s="12"/>
      <c r="QLP8" s="12"/>
      <c r="QLQ8" s="12"/>
      <c r="QLR8" s="12"/>
      <c r="QLS8" s="12"/>
      <c r="QLT8" s="12"/>
      <c r="QLU8" s="12"/>
      <c r="QLV8" s="12"/>
      <c r="QLW8" s="12"/>
      <c r="QLX8" s="12"/>
      <c r="QLY8" s="12"/>
      <c r="QLZ8" s="12"/>
      <c r="QMA8" s="12"/>
      <c r="QMB8" s="12"/>
      <c r="QMC8" s="12"/>
      <c r="QMD8" s="12"/>
      <c r="QME8" s="12"/>
      <c r="QMF8" s="12"/>
      <c r="QMG8" s="12"/>
      <c r="QMH8" s="12"/>
      <c r="QMI8" s="12"/>
      <c r="QMJ8" s="12"/>
      <c r="QMK8" s="12"/>
      <c r="QML8" s="12"/>
      <c r="QMM8" s="12"/>
      <c r="QMN8" s="12"/>
      <c r="QMO8" s="12"/>
      <c r="QMP8" s="12"/>
      <c r="QMQ8" s="12"/>
      <c r="QMR8" s="12"/>
      <c r="QMS8" s="12"/>
      <c r="QMT8" s="12"/>
      <c r="QMU8" s="12"/>
      <c r="QMV8" s="12"/>
      <c r="QMW8" s="12"/>
      <c r="QMX8" s="12"/>
      <c r="QMY8" s="12"/>
      <c r="QMZ8" s="12"/>
      <c r="QNA8" s="12"/>
      <c r="QNB8" s="12"/>
      <c r="QNC8" s="12"/>
      <c r="QND8" s="12"/>
      <c r="QNE8" s="12"/>
      <c r="QNF8" s="12"/>
      <c r="QNG8" s="12"/>
      <c r="QNH8" s="12"/>
      <c r="QNI8" s="12"/>
      <c r="QNJ8" s="12"/>
      <c r="QNK8" s="12"/>
      <c r="QNL8" s="12"/>
      <c r="QNM8" s="12"/>
      <c r="QNN8" s="12"/>
      <c r="QNO8" s="12"/>
      <c r="QNP8" s="12"/>
      <c r="QNQ8" s="12"/>
      <c r="QNR8" s="12"/>
      <c r="QNS8" s="12"/>
      <c r="QNT8" s="12"/>
      <c r="QNU8" s="12"/>
      <c r="QNV8" s="12"/>
      <c r="QNW8" s="12"/>
      <c r="QNX8" s="12"/>
      <c r="QNY8" s="12"/>
      <c r="QNZ8" s="12"/>
      <c r="QOA8" s="12"/>
      <c r="QOB8" s="12"/>
      <c r="QOC8" s="12"/>
      <c r="QOD8" s="12"/>
      <c r="QOE8" s="12"/>
      <c r="QOF8" s="12"/>
      <c r="QOG8" s="12"/>
      <c r="QOH8" s="12"/>
      <c r="QOI8" s="12"/>
      <c r="QOJ8" s="12"/>
      <c r="QOK8" s="12"/>
      <c r="QOL8" s="12"/>
      <c r="QOM8" s="12"/>
      <c r="QON8" s="12"/>
      <c r="QOO8" s="12"/>
      <c r="QOP8" s="12"/>
      <c r="QOQ8" s="12"/>
      <c r="QOR8" s="12"/>
      <c r="QOS8" s="12"/>
      <c r="QOT8" s="12"/>
      <c r="QOU8" s="12"/>
      <c r="QOV8" s="12"/>
      <c r="QOW8" s="12"/>
      <c r="QOX8" s="12"/>
      <c r="QOY8" s="12"/>
      <c r="QOZ8" s="12"/>
      <c r="QPA8" s="12"/>
      <c r="QPB8" s="12"/>
      <c r="QPC8" s="12"/>
      <c r="QPD8" s="12"/>
      <c r="QPE8" s="12"/>
      <c r="QPF8" s="12"/>
      <c r="QPG8" s="12"/>
      <c r="QPH8" s="12"/>
      <c r="QPI8" s="12"/>
      <c r="QPJ8" s="12"/>
      <c r="QPK8" s="12"/>
      <c r="QPL8" s="12"/>
      <c r="QPM8" s="12"/>
      <c r="QPN8" s="12"/>
      <c r="QPO8" s="12"/>
      <c r="QPP8" s="12"/>
      <c r="QPQ8" s="12"/>
      <c r="QPR8" s="12"/>
      <c r="QPS8" s="12"/>
      <c r="QPT8" s="12"/>
      <c r="QPU8" s="12"/>
      <c r="QPV8" s="12"/>
      <c r="QPW8" s="12"/>
      <c r="QPX8" s="12"/>
      <c r="QPY8" s="12"/>
      <c r="QPZ8" s="12"/>
      <c r="QQA8" s="12"/>
      <c r="QQB8" s="12"/>
      <c r="QQC8" s="12"/>
      <c r="QQD8" s="12"/>
      <c r="QQE8" s="12"/>
      <c r="QQF8" s="12"/>
      <c r="QQG8" s="12"/>
      <c r="QQH8" s="12"/>
      <c r="QQI8" s="12"/>
      <c r="QQJ8" s="12"/>
      <c r="QQK8" s="12"/>
      <c r="QQL8" s="12"/>
      <c r="QQM8" s="12"/>
      <c r="QQN8" s="12"/>
      <c r="QQO8" s="12"/>
      <c r="QQP8" s="12"/>
      <c r="QQQ8" s="12"/>
      <c r="QQR8" s="12"/>
      <c r="QQS8" s="12"/>
      <c r="QQT8" s="12"/>
      <c r="QQU8" s="12"/>
      <c r="QQV8" s="12"/>
      <c r="QQW8" s="12"/>
      <c r="QQX8" s="12"/>
      <c r="QQY8" s="12"/>
      <c r="QQZ8" s="12"/>
      <c r="QRA8" s="12"/>
      <c r="QRB8" s="12"/>
      <c r="QRC8" s="12"/>
      <c r="QRD8" s="12"/>
      <c r="QRE8" s="12"/>
      <c r="QRF8" s="12"/>
      <c r="QRG8" s="12"/>
      <c r="QRH8" s="12"/>
      <c r="QRI8" s="12"/>
      <c r="QRJ8" s="12"/>
      <c r="QRK8" s="12"/>
      <c r="QRL8" s="12"/>
      <c r="QRM8" s="12"/>
      <c r="QRN8" s="12"/>
      <c r="QRO8" s="12"/>
      <c r="QRP8" s="12"/>
      <c r="QRQ8" s="12"/>
      <c r="QRR8" s="12"/>
      <c r="QRS8" s="12"/>
      <c r="QRT8" s="12"/>
      <c r="QRU8" s="12"/>
      <c r="QRV8" s="12"/>
      <c r="QRW8" s="12"/>
      <c r="QRX8" s="12"/>
      <c r="QRY8" s="12"/>
      <c r="QRZ8" s="12"/>
      <c r="QSA8" s="12"/>
      <c r="QSB8" s="12"/>
      <c r="QSC8" s="12"/>
      <c r="QSD8" s="12"/>
      <c r="QSE8" s="12"/>
      <c r="QSF8" s="12"/>
      <c r="QSG8" s="12"/>
      <c r="QSH8" s="12"/>
      <c r="QSI8" s="12"/>
      <c r="QSJ8" s="12"/>
      <c r="QSK8" s="12"/>
      <c r="QSL8" s="12"/>
      <c r="QSM8" s="12"/>
      <c r="QSN8" s="12"/>
      <c r="QSO8" s="12"/>
      <c r="QSP8" s="12"/>
      <c r="QSQ8" s="12"/>
      <c r="QSR8" s="12"/>
      <c r="QSS8" s="12"/>
      <c r="QST8" s="12"/>
      <c r="QSU8" s="12"/>
      <c r="QSV8" s="12"/>
      <c r="QSW8" s="12"/>
      <c r="QSX8" s="12"/>
      <c r="QSY8" s="12"/>
      <c r="QSZ8" s="12"/>
      <c r="QTA8" s="12"/>
      <c r="QTB8" s="12"/>
      <c r="QTC8" s="12"/>
      <c r="QTD8" s="12"/>
      <c r="QTE8" s="12"/>
      <c r="QTF8" s="12"/>
      <c r="QTG8" s="12"/>
      <c r="QTH8" s="12"/>
      <c r="QTI8" s="12"/>
      <c r="QTJ8" s="12"/>
      <c r="QTK8" s="12"/>
      <c r="QTL8" s="12"/>
      <c r="QTM8" s="12"/>
      <c r="QTN8" s="12"/>
      <c r="QTO8" s="12"/>
      <c r="QTP8" s="12"/>
      <c r="QTQ8" s="12"/>
      <c r="QTR8" s="12"/>
      <c r="QTS8" s="12"/>
      <c r="QTT8" s="12"/>
      <c r="QTU8" s="12"/>
      <c r="QTV8" s="12"/>
      <c r="QTW8" s="12"/>
      <c r="QTX8" s="12"/>
      <c r="QTY8" s="12"/>
      <c r="QTZ8" s="12"/>
      <c r="QUA8" s="12"/>
      <c r="QUB8" s="12"/>
      <c r="QUC8" s="12"/>
      <c r="QUD8" s="12"/>
      <c r="QUE8" s="12"/>
      <c r="QUF8" s="12"/>
      <c r="QUG8" s="12"/>
      <c r="QUH8" s="12"/>
      <c r="QUI8" s="12"/>
      <c r="QUJ8" s="12"/>
      <c r="QUK8" s="12"/>
      <c r="QUL8" s="12"/>
      <c r="QUM8" s="12"/>
      <c r="QUN8" s="12"/>
      <c r="QUO8" s="12"/>
      <c r="QUP8" s="12"/>
      <c r="QUQ8" s="12"/>
      <c r="QUR8" s="12"/>
      <c r="QUS8" s="12"/>
      <c r="QUT8" s="12"/>
      <c r="QUU8" s="12"/>
      <c r="QUV8" s="12"/>
      <c r="QUW8" s="12"/>
      <c r="QUX8" s="12"/>
      <c r="QUY8" s="12"/>
      <c r="QUZ8" s="12"/>
      <c r="QVA8" s="12"/>
      <c r="QVB8" s="12"/>
      <c r="QVC8" s="12"/>
      <c r="QVD8" s="12"/>
      <c r="QVE8" s="12"/>
      <c r="QVF8" s="12"/>
      <c r="QVG8" s="12"/>
      <c r="QVH8" s="12"/>
      <c r="QVI8" s="12"/>
      <c r="QVJ8" s="12"/>
      <c r="QVK8" s="12"/>
      <c r="QVL8" s="12"/>
      <c r="QVM8" s="12"/>
      <c r="QVN8" s="12"/>
      <c r="QVO8" s="12"/>
      <c r="QVP8" s="12"/>
      <c r="QVQ8" s="12"/>
      <c r="QVR8" s="12"/>
      <c r="QVS8" s="12"/>
      <c r="QVT8" s="12"/>
      <c r="QVU8" s="12"/>
      <c r="QVV8" s="12"/>
      <c r="QVW8" s="12"/>
      <c r="QVX8" s="12"/>
      <c r="QVY8" s="12"/>
      <c r="QVZ8" s="12"/>
      <c r="QWA8" s="12"/>
      <c r="QWB8" s="12"/>
      <c r="QWC8" s="12"/>
      <c r="QWD8" s="12"/>
      <c r="QWE8" s="12"/>
      <c r="QWF8" s="12"/>
      <c r="QWG8" s="12"/>
      <c r="QWH8" s="12"/>
      <c r="QWI8" s="12"/>
      <c r="QWJ8" s="12"/>
      <c r="QWK8" s="12"/>
      <c r="QWL8" s="12"/>
      <c r="QWM8" s="12"/>
      <c r="QWN8" s="12"/>
      <c r="QWO8" s="12"/>
      <c r="QWP8" s="12"/>
      <c r="QWQ8" s="12"/>
      <c r="QWR8" s="12"/>
      <c r="QWS8" s="12"/>
      <c r="QWT8" s="12"/>
      <c r="QWU8" s="12"/>
      <c r="QWV8" s="12"/>
      <c r="QWW8" s="12"/>
      <c r="QWX8" s="12"/>
      <c r="QWY8" s="12"/>
      <c r="QWZ8" s="12"/>
      <c r="QXA8" s="12"/>
      <c r="QXB8" s="12"/>
      <c r="QXC8" s="12"/>
      <c r="QXD8" s="12"/>
      <c r="QXE8" s="12"/>
      <c r="QXF8" s="12"/>
      <c r="QXG8" s="12"/>
      <c r="QXH8" s="12"/>
      <c r="QXI8" s="12"/>
      <c r="QXJ8" s="12"/>
      <c r="QXK8" s="12"/>
      <c r="QXL8" s="12"/>
      <c r="QXM8" s="12"/>
      <c r="QXN8" s="12"/>
      <c r="QXO8" s="12"/>
      <c r="QXP8" s="12"/>
      <c r="QXQ8" s="12"/>
      <c r="QXR8" s="12"/>
      <c r="QXS8" s="12"/>
      <c r="QXT8" s="12"/>
      <c r="QXU8" s="12"/>
      <c r="QXV8" s="12"/>
      <c r="QXW8" s="12"/>
      <c r="QXX8" s="12"/>
      <c r="QXY8" s="12"/>
      <c r="QXZ8" s="12"/>
      <c r="QYA8" s="12"/>
      <c r="QYB8" s="12"/>
      <c r="QYC8" s="12"/>
      <c r="QYD8" s="12"/>
      <c r="QYE8" s="12"/>
      <c r="QYF8" s="12"/>
      <c r="QYG8" s="12"/>
      <c r="QYH8" s="12"/>
      <c r="QYI8" s="12"/>
      <c r="QYJ8" s="12"/>
      <c r="QYK8" s="12"/>
      <c r="QYL8" s="12"/>
      <c r="QYM8" s="12"/>
      <c r="QYN8" s="12"/>
      <c r="QYO8" s="12"/>
      <c r="QYP8" s="12"/>
      <c r="QYQ8" s="12"/>
      <c r="QYR8" s="12"/>
      <c r="QYS8" s="12"/>
      <c r="QYT8" s="12"/>
      <c r="QYU8" s="12"/>
      <c r="QYV8" s="12"/>
      <c r="QYW8" s="12"/>
      <c r="QYX8" s="12"/>
      <c r="QYY8" s="12"/>
      <c r="QYZ8" s="12"/>
      <c r="QZA8" s="12"/>
      <c r="QZB8" s="12"/>
      <c r="QZC8" s="12"/>
      <c r="QZD8" s="12"/>
      <c r="QZE8" s="12"/>
      <c r="QZF8" s="12"/>
      <c r="QZG8" s="12"/>
      <c r="QZH8" s="12"/>
      <c r="QZI8" s="12"/>
      <c r="QZJ8" s="12"/>
      <c r="QZK8" s="12"/>
      <c r="QZL8" s="12"/>
      <c r="QZM8" s="12"/>
      <c r="QZN8" s="12"/>
      <c r="QZO8" s="12"/>
      <c r="QZP8" s="12"/>
      <c r="QZQ8" s="12"/>
      <c r="QZR8" s="12"/>
      <c r="QZS8" s="12"/>
      <c r="QZT8" s="12"/>
      <c r="QZU8" s="12"/>
      <c r="QZV8" s="12"/>
      <c r="QZW8" s="12"/>
      <c r="QZX8" s="12"/>
      <c r="QZY8" s="12"/>
      <c r="QZZ8" s="12"/>
      <c r="RAA8" s="12"/>
      <c r="RAB8" s="12"/>
      <c r="RAC8" s="12"/>
      <c r="RAD8" s="12"/>
      <c r="RAE8" s="12"/>
      <c r="RAF8" s="12"/>
      <c r="RAG8" s="12"/>
      <c r="RAH8" s="12"/>
      <c r="RAI8" s="12"/>
      <c r="RAJ8" s="12"/>
      <c r="RAK8" s="12"/>
      <c r="RAL8" s="12"/>
      <c r="RAM8" s="12"/>
      <c r="RAN8" s="12"/>
      <c r="RAO8" s="12"/>
      <c r="RAP8" s="12"/>
      <c r="RAQ8" s="12"/>
      <c r="RAR8" s="12"/>
      <c r="RAS8" s="12"/>
      <c r="RAT8" s="12"/>
      <c r="RAU8" s="12"/>
      <c r="RAV8" s="12"/>
      <c r="RAW8" s="12"/>
      <c r="RAX8" s="12"/>
      <c r="RAY8" s="12"/>
      <c r="RAZ8" s="12"/>
      <c r="RBA8" s="12"/>
      <c r="RBB8" s="12"/>
      <c r="RBC8" s="12"/>
      <c r="RBD8" s="12"/>
      <c r="RBE8" s="12"/>
      <c r="RBF8" s="12"/>
      <c r="RBG8" s="12"/>
      <c r="RBH8" s="12"/>
      <c r="RBI8" s="12"/>
      <c r="RBJ8" s="12"/>
      <c r="RBK8" s="12"/>
      <c r="RBL8" s="12"/>
      <c r="RBM8" s="12"/>
      <c r="RBN8" s="12"/>
      <c r="RBO8" s="12"/>
      <c r="RBP8" s="12"/>
      <c r="RBQ8" s="12"/>
      <c r="RBR8" s="12"/>
      <c r="RBS8" s="12"/>
      <c r="RBT8" s="12"/>
      <c r="RBU8" s="12"/>
      <c r="RBV8" s="12"/>
      <c r="RBW8" s="12"/>
      <c r="RBX8" s="12"/>
      <c r="RBY8" s="12"/>
      <c r="RBZ8" s="12"/>
      <c r="RCA8" s="12"/>
      <c r="RCB8" s="12"/>
      <c r="RCC8" s="12"/>
      <c r="RCD8" s="12"/>
      <c r="RCE8" s="12"/>
      <c r="RCF8" s="12"/>
      <c r="RCG8" s="12"/>
      <c r="RCH8" s="12"/>
      <c r="RCI8" s="12"/>
      <c r="RCJ8" s="12"/>
      <c r="RCK8" s="12"/>
      <c r="RCL8" s="12"/>
      <c r="RCM8" s="12"/>
      <c r="RCN8" s="12"/>
      <c r="RCO8" s="12"/>
      <c r="RCP8" s="12"/>
      <c r="RCQ8" s="12"/>
      <c r="RCR8" s="12"/>
      <c r="RCS8" s="12"/>
      <c r="RCT8" s="12"/>
      <c r="RCU8" s="12"/>
      <c r="RCV8" s="12"/>
      <c r="RCW8" s="12"/>
      <c r="RCX8" s="12"/>
      <c r="RCY8" s="12"/>
      <c r="RCZ8" s="12"/>
      <c r="RDA8" s="12"/>
      <c r="RDB8" s="12"/>
      <c r="RDC8" s="12"/>
      <c r="RDD8" s="12"/>
      <c r="RDE8" s="12"/>
      <c r="RDF8" s="12"/>
      <c r="RDG8" s="12"/>
      <c r="RDH8" s="12"/>
      <c r="RDI8" s="12"/>
      <c r="RDJ8" s="12"/>
      <c r="RDK8" s="12"/>
      <c r="RDL8" s="12"/>
      <c r="RDM8" s="12"/>
      <c r="RDN8" s="12"/>
      <c r="RDO8" s="12"/>
      <c r="RDP8" s="12"/>
      <c r="RDQ8" s="12"/>
      <c r="RDR8" s="12"/>
      <c r="RDS8" s="12"/>
      <c r="RDT8" s="12"/>
      <c r="RDU8" s="12"/>
      <c r="RDV8" s="12"/>
      <c r="RDW8" s="12"/>
      <c r="RDX8" s="12"/>
      <c r="RDY8" s="12"/>
      <c r="RDZ8" s="12"/>
      <c r="REA8" s="12"/>
      <c r="REB8" s="12"/>
      <c r="REC8" s="12"/>
      <c r="RED8" s="12"/>
      <c r="REE8" s="12"/>
      <c r="REF8" s="12"/>
      <c r="REG8" s="12"/>
      <c r="REH8" s="12"/>
      <c r="REI8" s="12"/>
      <c r="REJ8" s="12"/>
      <c r="REK8" s="12"/>
      <c r="REL8" s="12"/>
      <c r="REM8" s="12"/>
      <c r="REN8" s="12"/>
      <c r="REO8" s="12"/>
      <c r="REP8" s="12"/>
      <c r="REQ8" s="12"/>
      <c r="RER8" s="12"/>
      <c r="RES8" s="12"/>
      <c r="RET8" s="12"/>
      <c r="REU8" s="12"/>
      <c r="REV8" s="12"/>
      <c r="REW8" s="12"/>
      <c r="REX8" s="12"/>
      <c r="REY8" s="12"/>
      <c r="REZ8" s="12"/>
      <c r="RFA8" s="12"/>
      <c r="RFB8" s="12"/>
      <c r="RFC8" s="12"/>
      <c r="RFD8" s="12"/>
      <c r="RFE8" s="12"/>
      <c r="RFF8" s="12"/>
      <c r="RFG8" s="12"/>
      <c r="RFH8" s="12"/>
      <c r="RFI8" s="12"/>
      <c r="RFJ8" s="12"/>
      <c r="RFK8" s="12"/>
      <c r="RFL8" s="12"/>
      <c r="RFM8" s="12"/>
      <c r="RFN8" s="12"/>
      <c r="RFO8" s="12"/>
      <c r="RFP8" s="12"/>
      <c r="RFQ8" s="12"/>
      <c r="RFR8" s="12"/>
      <c r="RFS8" s="12"/>
      <c r="RFT8" s="12"/>
      <c r="RFU8" s="12"/>
      <c r="RFV8" s="12"/>
      <c r="RFW8" s="12"/>
      <c r="RFX8" s="12"/>
      <c r="RFY8" s="12"/>
      <c r="RFZ8" s="12"/>
      <c r="RGA8" s="12"/>
      <c r="RGB8" s="12"/>
      <c r="RGC8" s="12"/>
      <c r="RGD8" s="12"/>
      <c r="RGE8" s="12"/>
      <c r="RGF8" s="12"/>
      <c r="RGG8" s="12"/>
      <c r="RGH8" s="12"/>
      <c r="RGI8" s="12"/>
      <c r="RGJ8" s="12"/>
      <c r="RGK8" s="12"/>
      <c r="RGL8" s="12"/>
      <c r="RGM8" s="12"/>
      <c r="RGN8" s="12"/>
      <c r="RGO8" s="12"/>
      <c r="RGP8" s="12"/>
      <c r="RGQ8" s="12"/>
      <c r="RGR8" s="12"/>
      <c r="RGS8" s="12"/>
      <c r="RGT8" s="12"/>
      <c r="RGU8" s="12"/>
      <c r="RGV8" s="12"/>
      <c r="RGW8" s="12"/>
      <c r="RGX8" s="12"/>
      <c r="RGY8" s="12"/>
      <c r="RGZ8" s="12"/>
      <c r="RHA8" s="12"/>
      <c r="RHB8" s="12"/>
      <c r="RHC8" s="12"/>
      <c r="RHD8" s="12"/>
      <c r="RHE8" s="12"/>
      <c r="RHF8" s="12"/>
      <c r="RHG8" s="12"/>
      <c r="RHH8" s="12"/>
      <c r="RHI8" s="12"/>
      <c r="RHJ8" s="12"/>
      <c r="RHK8" s="12"/>
      <c r="RHL8" s="12"/>
      <c r="RHM8" s="12"/>
      <c r="RHN8" s="12"/>
      <c r="RHO8" s="12"/>
      <c r="RHP8" s="12"/>
      <c r="RHQ8" s="12"/>
      <c r="RHR8" s="12"/>
      <c r="RHS8" s="12"/>
      <c r="RHT8" s="12"/>
      <c r="RHU8" s="12"/>
      <c r="RHV8" s="12"/>
      <c r="RHW8" s="12"/>
      <c r="RHX8" s="12"/>
      <c r="RHY8" s="12"/>
      <c r="RHZ8" s="12"/>
      <c r="RIA8" s="12"/>
      <c r="RIB8" s="12"/>
      <c r="RIC8" s="12"/>
      <c r="RID8" s="12"/>
      <c r="RIE8" s="12"/>
      <c r="RIF8" s="12"/>
      <c r="RIG8" s="12"/>
      <c r="RIH8" s="12"/>
      <c r="RII8" s="12"/>
      <c r="RIJ8" s="12"/>
      <c r="RIK8" s="12"/>
      <c r="RIL8" s="12"/>
      <c r="RIM8" s="12"/>
      <c r="RIN8" s="12"/>
      <c r="RIO8" s="12"/>
      <c r="RIP8" s="12"/>
      <c r="RIQ8" s="12"/>
      <c r="RIR8" s="12"/>
      <c r="RIS8" s="12"/>
      <c r="RIT8" s="12"/>
      <c r="RIU8" s="12"/>
      <c r="RIV8" s="12"/>
      <c r="RIW8" s="12"/>
      <c r="RIX8" s="12"/>
      <c r="RIY8" s="12"/>
      <c r="RIZ8" s="12"/>
      <c r="RJA8" s="12"/>
      <c r="RJB8" s="12"/>
      <c r="RJC8" s="12"/>
      <c r="RJD8" s="12"/>
      <c r="RJE8" s="12"/>
      <c r="RJF8" s="12"/>
      <c r="RJG8" s="12"/>
      <c r="RJH8" s="12"/>
      <c r="RJI8" s="12"/>
      <c r="RJJ8" s="12"/>
      <c r="RJK8" s="12"/>
      <c r="RJL8" s="12"/>
      <c r="RJM8" s="12"/>
      <c r="RJN8" s="12"/>
      <c r="RJO8" s="12"/>
      <c r="RJP8" s="12"/>
      <c r="RJQ8" s="12"/>
      <c r="RJR8" s="12"/>
      <c r="RJS8" s="12"/>
      <c r="RJT8" s="12"/>
      <c r="RJU8" s="12"/>
      <c r="RJV8" s="12"/>
      <c r="RJW8" s="12"/>
      <c r="RJX8" s="12"/>
      <c r="RJY8" s="12"/>
      <c r="RJZ8" s="12"/>
      <c r="RKA8" s="12"/>
      <c r="RKB8" s="12"/>
      <c r="RKC8" s="12"/>
      <c r="RKD8" s="12"/>
      <c r="RKE8" s="12"/>
      <c r="RKF8" s="12"/>
      <c r="RKG8" s="12"/>
      <c r="RKH8" s="12"/>
      <c r="RKI8" s="12"/>
      <c r="RKJ8" s="12"/>
      <c r="RKK8" s="12"/>
      <c r="RKL8" s="12"/>
      <c r="RKM8" s="12"/>
      <c r="RKN8" s="12"/>
      <c r="RKO8" s="12"/>
      <c r="RKP8" s="12"/>
      <c r="RKQ8" s="12"/>
      <c r="RKR8" s="12"/>
      <c r="RKS8" s="12"/>
      <c r="RKT8" s="12"/>
      <c r="RKU8" s="12"/>
      <c r="RKV8" s="12"/>
      <c r="RKW8" s="12"/>
      <c r="RKX8" s="12"/>
      <c r="RKY8" s="12"/>
      <c r="RKZ8" s="12"/>
      <c r="RLA8" s="12"/>
      <c r="RLB8" s="12"/>
      <c r="RLC8" s="12"/>
      <c r="RLD8" s="12"/>
      <c r="RLE8" s="12"/>
      <c r="RLF8" s="12"/>
      <c r="RLG8" s="12"/>
      <c r="RLH8" s="12"/>
      <c r="RLI8" s="12"/>
      <c r="RLJ8" s="12"/>
      <c r="RLK8" s="12"/>
      <c r="RLL8" s="12"/>
      <c r="RLM8" s="12"/>
      <c r="RLN8" s="12"/>
      <c r="RLO8" s="12"/>
      <c r="RLP8" s="12"/>
      <c r="RLQ8" s="12"/>
      <c r="RLR8" s="12"/>
      <c r="RLS8" s="12"/>
      <c r="RLT8" s="12"/>
      <c r="RLU8" s="12"/>
      <c r="RLV8" s="12"/>
      <c r="RLW8" s="12"/>
      <c r="RLX8" s="12"/>
      <c r="RLY8" s="12"/>
      <c r="RLZ8" s="12"/>
      <c r="RMA8" s="12"/>
      <c r="RMB8" s="12"/>
      <c r="RMC8" s="12"/>
      <c r="RMD8" s="12"/>
      <c r="RME8" s="12"/>
      <c r="RMF8" s="12"/>
      <c r="RMG8" s="12"/>
      <c r="RMH8" s="12"/>
      <c r="RMI8" s="12"/>
      <c r="RMJ8" s="12"/>
      <c r="RMK8" s="12"/>
      <c r="RML8" s="12"/>
      <c r="RMM8" s="12"/>
      <c r="RMN8" s="12"/>
      <c r="RMO8" s="12"/>
      <c r="RMP8" s="12"/>
      <c r="RMQ8" s="12"/>
      <c r="RMR8" s="12"/>
      <c r="RMS8" s="12"/>
      <c r="RMT8" s="12"/>
      <c r="RMU8" s="12"/>
      <c r="RMV8" s="12"/>
      <c r="RMW8" s="12"/>
      <c r="RMX8" s="12"/>
      <c r="RMY8" s="12"/>
      <c r="RMZ8" s="12"/>
      <c r="RNA8" s="12"/>
      <c r="RNB8" s="12"/>
      <c r="RNC8" s="12"/>
      <c r="RND8" s="12"/>
      <c r="RNE8" s="12"/>
      <c r="RNF8" s="12"/>
      <c r="RNG8" s="12"/>
      <c r="RNH8" s="12"/>
      <c r="RNI8" s="12"/>
      <c r="RNJ8" s="12"/>
      <c r="RNK8" s="12"/>
      <c r="RNL8" s="12"/>
      <c r="RNM8" s="12"/>
      <c r="RNN8" s="12"/>
      <c r="RNO8" s="12"/>
      <c r="RNP8" s="12"/>
      <c r="RNQ8" s="12"/>
      <c r="RNR8" s="12"/>
      <c r="RNS8" s="12"/>
      <c r="RNT8" s="12"/>
      <c r="RNU8" s="12"/>
      <c r="RNV8" s="12"/>
      <c r="RNW8" s="12"/>
      <c r="RNX8" s="12"/>
      <c r="RNY8" s="12"/>
      <c r="RNZ8" s="12"/>
      <c r="ROA8" s="12"/>
      <c r="ROB8" s="12"/>
      <c r="ROC8" s="12"/>
      <c r="ROD8" s="12"/>
      <c r="ROE8" s="12"/>
      <c r="ROF8" s="12"/>
      <c r="ROG8" s="12"/>
      <c r="ROH8" s="12"/>
      <c r="ROI8" s="12"/>
      <c r="ROJ8" s="12"/>
      <c r="ROK8" s="12"/>
      <c r="ROL8" s="12"/>
      <c r="ROM8" s="12"/>
      <c r="RON8" s="12"/>
      <c r="ROO8" s="12"/>
      <c r="ROP8" s="12"/>
      <c r="ROQ8" s="12"/>
      <c r="ROR8" s="12"/>
      <c r="ROS8" s="12"/>
      <c r="ROT8" s="12"/>
      <c r="ROU8" s="12"/>
      <c r="ROV8" s="12"/>
      <c r="ROW8" s="12"/>
      <c r="ROX8" s="12"/>
      <c r="ROY8" s="12"/>
      <c r="ROZ8" s="12"/>
      <c r="RPA8" s="12"/>
      <c r="RPB8" s="12"/>
      <c r="RPC8" s="12"/>
      <c r="RPD8" s="12"/>
      <c r="RPE8" s="12"/>
      <c r="RPF8" s="12"/>
      <c r="RPG8" s="12"/>
      <c r="RPH8" s="12"/>
      <c r="RPI8" s="12"/>
      <c r="RPJ8" s="12"/>
      <c r="RPK8" s="12"/>
      <c r="RPL8" s="12"/>
      <c r="RPM8" s="12"/>
      <c r="RPN8" s="12"/>
      <c r="RPO8" s="12"/>
      <c r="RPP8" s="12"/>
      <c r="RPQ8" s="12"/>
      <c r="RPR8" s="12"/>
      <c r="RPS8" s="12"/>
      <c r="RPT8" s="12"/>
      <c r="RPU8" s="12"/>
      <c r="RPV8" s="12"/>
      <c r="RPW8" s="12"/>
      <c r="RPX8" s="12"/>
      <c r="RPY8" s="12"/>
      <c r="RPZ8" s="12"/>
      <c r="RQA8" s="12"/>
      <c r="RQB8" s="12"/>
      <c r="RQC8" s="12"/>
      <c r="RQD8" s="12"/>
      <c r="RQE8" s="12"/>
      <c r="RQF8" s="12"/>
      <c r="RQG8" s="12"/>
      <c r="RQH8" s="12"/>
      <c r="RQI8" s="12"/>
      <c r="RQJ8" s="12"/>
      <c r="RQK8" s="12"/>
      <c r="RQL8" s="12"/>
      <c r="RQM8" s="12"/>
      <c r="RQN8" s="12"/>
      <c r="RQO8" s="12"/>
      <c r="RQP8" s="12"/>
      <c r="RQQ8" s="12"/>
      <c r="RQR8" s="12"/>
      <c r="RQS8" s="12"/>
      <c r="RQT8" s="12"/>
      <c r="RQU8" s="12"/>
      <c r="RQV8" s="12"/>
      <c r="RQW8" s="12"/>
      <c r="RQX8" s="12"/>
      <c r="RQY8" s="12"/>
      <c r="RQZ8" s="12"/>
      <c r="RRA8" s="12"/>
      <c r="RRB8" s="12"/>
      <c r="RRC8" s="12"/>
      <c r="RRD8" s="12"/>
      <c r="RRE8" s="12"/>
      <c r="RRF8" s="12"/>
      <c r="RRG8" s="12"/>
      <c r="RRH8" s="12"/>
      <c r="RRI8" s="12"/>
      <c r="RRJ8" s="12"/>
      <c r="RRK8" s="12"/>
      <c r="RRL8" s="12"/>
      <c r="RRM8" s="12"/>
      <c r="RRN8" s="12"/>
      <c r="RRO8" s="12"/>
      <c r="RRP8" s="12"/>
      <c r="RRQ8" s="12"/>
      <c r="RRR8" s="12"/>
      <c r="RRS8" s="12"/>
      <c r="RRT8" s="12"/>
      <c r="RRU8" s="12"/>
      <c r="RRV8" s="12"/>
      <c r="RRW8" s="12"/>
      <c r="RRX8" s="12"/>
      <c r="RRY8" s="12"/>
      <c r="RRZ8" s="12"/>
      <c r="RSA8" s="12"/>
      <c r="RSB8" s="12"/>
      <c r="RSC8" s="12"/>
      <c r="RSD8" s="12"/>
      <c r="RSE8" s="12"/>
      <c r="RSF8" s="12"/>
      <c r="RSG8" s="12"/>
      <c r="RSH8" s="12"/>
      <c r="RSI8" s="12"/>
      <c r="RSJ8" s="12"/>
      <c r="RSK8" s="12"/>
      <c r="RSL8" s="12"/>
      <c r="RSM8" s="12"/>
      <c r="RSN8" s="12"/>
      <c r="RSO8" s="12"/>
      <c r="RSP8" s="12"/>
      <c r="RSQ8" s="12"/>
      <c r="RSR8" s="12"/>
      <c r="RSS8" s="12"/>
      <c r="RST8" s="12"/>
      <c r="RSU8" s="12"/>
      <c r="RSV8" s="12"/>
      <c r="RSW8" s="12"/>
      <c r="RSX8" s="12"/>
      <c r="RSY8" s="12"/>
      <c r="RSZ8" s="12"/>
      <c r="RTA8" s="12"/>
      <c r="RTB8" s="12"/>
      <c r="RTC8" s="12"/>
      <c r="RTD8" s="12"/>
      <c r="RTE8" s="12"/>
      <c r="RTF8" s="12"/>
      <c r="RTG8" s="12"/>
      <c r="RTH8" s="12"/>
      <c r="RTI8" s="12"/>
      <c r="RTJ8" s="12"/>
      <c r="RTK8" s="12"/>
      <c r="RTL8" s="12"/>
      <c r="RTM8" s="12"/>
      <c r="RTN8" s="12"/>
      <c r="RTO8" s="12"/>
      <c r="RTP8" s="12"/>
      <c r="RTQ8" s="12"/>
      <c r="RTR8" s="12"/>
      <c r="RTS8" s="12"/>
      <c r="RTT8" s="12"/>
      <c r="RTU8" s="12"/>
      <c r="RTV8" s="12"/>
      <c r="RTW8" s="12"/>
      <c r="RTX8" s="12"/>
      <c r="RTY8" s="12"/>
      <c r="RTZ8" s="12"/>
      <c r="RUA8" s="12"/>
      <c r="RUB8" s="12"/>
      <c r="RUC8" s="12"/>
      <c r="RUD8" s="12"/>
      <c r="RUE8" s="12"/>
      <c r="RUF8" s="12"/>
      <c r="RUG8" s="12"/>
      <c r="RUH8" s="12"/>
      <c r="RUI8" s="12"/>
      <c r="RUJ8" s="12"/>
      <c r="RUK8" s="12"/>
      <c r="RUL8" s="12"/>
      <c r="RUM8" s="12"/>
      <c r="RUN8" s="12"/>
      <c r="RUO8" s="12"/>
      <c r="RUP8" s="12"/>
      <c r="RUQ8" s="12"/>
      <c r="RUR8" s="12"/>
      <c r="RUS8" s="12"/>
      <c r="RUT8" s="12"/>
      <c r="RUU8" s="12"/>
      <c r="RUV8" s="12"/>
      <c r="RUW8" s="12"/>
      <c r="RUX8" s="12"/>
      <c r="RUY8" s="12"/>
      <c r="RUZ8" s="12"/>
      <c r="RVA8" s="12"/>
      <c r="RVB8" s="12"/>
      <c r="RVC8" s="12"/>
      <c r="RVD8" s="12"/>
      <c r="RVE8" s="12"/>
      <c r="RVF8" s="12"/>
      <c r="RVG8" s="12"/>
      <c r="RVH8" s="12"/>
      <c r="RVI8" s="12"/>
      <c r="RVJ8" s="12"/>
      <c r="RVK8" s="12"/>
      <c r="RVL8" s="12"/>
      <c r="RVM8" s="12"/>
      <c r="RVN8" s="12"/>
      <c r="RVO8" s="12"/>
      <c r="RVP8" s="12"/>
      <c r="RVQ8" s="12"/>
      <c r="RVR8" s="12"/>
      <c r="RVS8" s="12"/>
      <c r="RVT8" s="12"/>
      <c r="RVU8" s="12"/>
      <c r="RVV8" s="12"/>
      <c r="RVW8" s="12"/>
      <c r="RVX8" s="12"/>
      <c r="RVY8" s="12"/>
      <c r="RVZ8" s="12"/>
      <c r="RWA8" s="12"/>
      <c r="RWB8" s="12"/>
      <c r="RWC8" s="12"/>
      <c r="RWD8" s="12"/>
      <c r="RWE8" s="12"/>
      <c r="RWF8" s="12"/>
      <c r="RWG8" s="12"/>
      <c r="RWH8" s="12"/>
      <c r="RWI8" s="12"/>
      <c r="RWJ8" s="12"/>
      <c r="RWK8" s="12"/>
      <c r="RWL8" s="12"/>
      <c r="RWM8" s="12"/>
      <c r="RWN8" s="12"/>
      <c r="RWO8" s="12"/>
      <c r="RWP8" s="12"/>
      <c r="RWQ8" s="12"/>
      <c r="RWR8" s="12"/>
      <c r="RWS8" s="12"/>
      <c r="RWT8" s="12"/>
      <c r="RWU8" s="12"/>
      <c r="RWV8" s="12"/>
      <c r="RWW8" s="12"/>
      <c r="RWX8" s="12"/>
      <c r="RWY8" s="12"/>
      <c r="RWZ8" s="12"/>
      <c r="RXA8" s="12"/>
      <c r="RXB8" s="12"/>
      <c r="RXC8" s="12"/>
      <c r="RXD8" s="12"/>
      <c r="RXE8" s="12"/>
      <c r="RXF8" s="12"/>
      <c r="RXG8" s="12"/>
      <c r="RXH8" s="12"/>
      <c r="RXI8" s="12"/>
      <c r="RXJ8" s="12"/>
      <c r="RXK8" s="12"/>
      <c r="RXL8" s="12"/>
      <c r="RXM8" s="12"/>
      <c r="RXN8" s="12"/>
      <c r="RXO8" s="12"/>
      <c r="RXP8" s="12"/>
      <c r="RXQ8" s="12"/>
      <c r="RXR8" s="12"/>
      <c r="RXS8" s="12"/>
      <c r="RXT8" s="12"/>
      <c r="RXU8" s="12"/>
      <c r="RXV8" s="12"/>
      <c r="RXW8" s="12"/>
      <c r="RXX8" s="12"/>
      <c r="RXY8" s="12"/>
      <c r="RXZ8" s="12"/>
      <c r="RYA8" s="12"/>
      <c r="RYB8" s="12"/>
      <c r="RYC8" s="12"/>
      <c r="RYD8" s="12"/>
      <c r="RYE8" s="12"/>
      <c r="RYF8" s="12"/>
      <c r="RYG8" s="12"/>
      <c r="RYH8" s="12"/>
      <c r="RYI8" s="12"/>
      <c r="RYJ8" s="12"/>
      <c r="RYK8" s="12"/>
      <c r="RYL8" s="12"/>
      <c r="RYM8" s="12"/>
      <c r="RYN8" s="12"/>
      <c r="RYO8" s="12"/>
      <c r="RYP8" s="12"/>
      <c r="RYQ8" s="12"/>
      <c r="RYR8" s="12"/>
      <c r="RYS8" s="12"/>
      <c r="RYT8" s="12"/>
      <c r="RYU8" s="12"/>
      <c r="RYV8" s="12"/>
      <c r="RYW8" s="12"/>
      <c r="RYX8" s="12"/>
      <c r="RYY8" s="12"/>
      <c r="RYZ8" s="12"/>
      <c r="RZA8" s="12"/>
      <c r="RZB8" s="12"/>
      <c r="RZC8" s="12"/>
      <c r="RZD8" s="12"/>
      <c r="RZE8" s="12"/>
      <c r="RZF8" s="12"/>
      <c r="RZG8" s="12"/>
      <c r="RZH8" s="12"/>
      <c r="RZI8" s="12"/>
      <c r="RZJ8" s="12"/>
      <c r="RZK8" s="12"/>
      <c r="RZL8" s="12"/>
      <c r="RZM8" s="12"/>
      <c r="RZN8" s="12"/>
      <c r="RZO8" s="12"/>
      <c r="RZP8" s="12"/>
      <c r="RZQ8" s="12"/>
      <c r="RZR8" s="12"/>
      <c r="RZS8" s="12"/>
      <c r="RZT8" s="12"/>
      <c r="RZU8" s="12"/>
      <c r="RZV8" s="12"/>
      <c r="RZW8" s="12"/>
      <c r="RZX8" s="12"/>
      <c r="RZY8" s="12"/>
      <c r="RZZ8" s="12"/>
      <c r="SAA8" s="12"/>
      <c r="SAB8" s="12"/>
      <c r="SAC8" s="12"/>
      <c r="SAD8" s="12"/>
      <c r="SAE8" s="12"/>
      <c r="SAF8" s="12"/>
      <c r="SAG8" s="12"/>
      <c r="SAH8" s="12"/>
      <c r="SAI8" s="12"/>
      <c r="SAJ8" s="12"/>
      <c r="SAK8" s="12"/>
      <c r="SAL8" s="12"/>
      <c r="SAM8" s="12"/>
      <c r="SAN8" s="12"/>
      <c r="SAO8" s="12"/>
      <c r="SAP8" s="12"/>
      <c r="SAQ8" s="12"/>
      <c r="SAR8" s="12"/>
      <c r="SAS8" s="12"/>
      <c r="SAT8" s="12"/>
      <c r="SAU8" s="12"/>
      <c r="SAV8" s="12"/>
      <c r="SAW8" s="12"/>
      <c r="SAX8" s="12"/>
      <c r="SAY8" s="12"/>
      <c r="SAZ8" s="12"/>
      <c r="SBA8" s="12"/>
      <c r="SBB8" s="12"/>
      <c r="SBC8" s="12"/>
      <c r="SBD8" s="12"/>
      <c r="SBE8" s="12"/>
      <c r="SBF8" s="12"/>
      <c r="SBG8" s="12"/>
      <c r="SBH8" s="12"/>
      <c r="SBI8" s="12"/>
      <c r="SBJ8" s="12"/>
      <c r="SBK8" s="12"/>
      <c r="SBL8" s="12"/>
      <c r="SBM8" s="12"/>
      <c r="SBN8" s="12"/>
      <c r="SBO8" s="12"/>
      <c r="SBP8" s="12"/>
      <c r="SBQ8" s="12"/>
      <c r="SBR8" s="12"/>
      <c r="SBS8" s="12"/>
      <c r="SBT8" s="12"/>
      <c r="SBU8" s="12"/>
      <c r="SBV8" s="12"/>
      <c r="SBW8" s="12"/>
      <c r="SBX8" s="12"/>
      <c r="SBY8" s="12"/>
      <c r="SBZ8" s="12"/>
      <c r="SCA8" s="12"/>
      <c r="SCB8" s="12"/>
      <c r="SCC8" s="12"/>
      <c r="SCD8" s="12"/>
      <c r="SCE8" s="12"/>
      <c r="SCF8" s="12"/>
      <c r="SCG8" s="12"/>
      <c r="SCH8" s="12"/>
      <c r="SCI8" s="12"/>
      <c r="SCJ8" s="12"/>
      <c r="SCK8" s="12"/>
      <c r="SCL8" s="12"/>
      <c r="SCM8" s="12"/>
      <c r="SCN8" s="12"/>
      <c r="SCO8" s="12"/>
      <c r="SCP8" s="12"/>
      <c r="SCQ8" s="12"/>
      <c r="SCR8" s="12"/>
      <c r="SCS8" s="12"/>
      <c r="SCT8" s="12"/>
      <c r="SCU8" s="12"/>
      <c r="SCV8" s="12"/>
      <c r="SCW8" s="12"/>
      <c r="SCX8" s="12"/>
      <c r="SCY8" s="12"/>
      <c r="SCZ8" s="12"/>
      <c r="SDA8" s="12"/>
      <c r="SDB8" s="12"/>
      <c r="SDC8" s="12"/>
      <c r="SDD8" s="12"/>
      <c r="SDE8" s="12"/>
      <c r="SDF8" s="12"/>
      <c r="SDG8" s="12"/>
      <c r="SDH8" s="12"/>
      <c r="SDI8" s="12"/>
      <c r="SDJ8" s="12"/>
      <c r="SDK8" s="12"/>
      <c r="SDL8" s="12"/>
      <c r="SDM8" s="12"/>
      <c r="SDN8" s="12"/>
      <c r="SDO8" s="12"/>
      <c r="SDP8" s="12"/>
      <c r="SDQ8" s="12"/>
      <c r="SDR8" s="12"/>
      <c r="SDS8" s="12"/>
      <c r="SDT8" s="12"/>
      <c r="SDU8" s="12"/>
      <c r="SDV8" s="12"/>
      <c r="SDW8" s="12"/>
      <c r="SDX8" s="12"/>
      <c r="SDY8" s="12"/>
      <c r="SDZ8" s="12"/>
      <c r="SEA8" s="12"/>
      <c r="SEB8" s="12"/>
      <c r="SEC8" s="12"/>
      <c r="SED8" s="12"/>
      <c r="SEE8" s="12"/>
      <c r="SEF8" s="12"/>
      <c r="SEG8" s="12"/>
      <c r="SEH8" s="12"/>
      <c r="SEI8" s="12"/>
      <c r="SEJ8" s="12"/>
      <c r="SEK8" s="12"/>
      <c r="SEL8" s="12"/>
      <c r="SEM8" s="12"/>
      <c r="SEN8" s="12"/>
      <c r="SEO8" s="12"/>
      <c r="SEP8" s="12"/>
      <c r="SEQ8" s="12"/>
      <c r="SER8" s="12"/>
      <c r="SES8" s="12"/>
      <c r="SET8" s="12"/>
      <c r="SEU8" s="12"/>
      <c r="SEV8" s="12"/>
      <c r="SEW8" s="12"/>
      <c r="SEX8" s="12"/>
      <c r="SEY8" s="12"/>
      <c r="SEZ8" s="12"/>
      <c r="SFA8" s="12"/>
      <c r="SFB8" s="12"/>
      <c r="SFC8" s="12"/>
      <c r="SFD8" s="12"/>
      <c r="SFE8" s="12"/>
      <c r="SFF8" s="12"/>
      <c r="SFG8" s="12"/>
      <c r="SFH8" s="12"/>
      <c r="SFI8" s="12"/>
      <c r="SFJ8" s="12"/>
      <c r="SFK8" s="12"/>
      <c r="SFL8" s="12"/>
      <c r="SFM8" s="12"/>
      <c r="SFN8" s="12"/>
      <c r="SFO8" s="12"/>
      <c r="SFP8" s="12"/>
      <c r="SFQ8" s="12"/>
      <c r="SFR8" s="12"/>
      <c r="SFS8" s="12"/>
      <c r="SFT8" s="12"/>
      <c r="SFU8" s="12"/>
      <c r="SFV8" s="12"/>
      <c r="SFW8" s="12"/>
      <c r="SFX8" s="12"/>
      <c r="SFY8" s="12"/>
      <c r="SFZ8" s="12"/>
      <c r="SGA8" s="12"/>
      <c r="SGB8" s="12"/>
      <c r="SGC8" s="12"/>
      <c r="SGD8" s="12"/>
      <c r="SGE8" s="12"/>
      <c r="SGF8" s="12"/>
      <c r="SGG8" s="12"/>
      <c r="SGH8" s="12"/>
      <c r="SGI8" s="12"/>
      <c r="SGJ8" s="12"/>
      <c r="SGK8" s="12"/>
      <c r="SGL8" s="12"/>
      <c r="SGM8" s="12"/>
      <c r="SGN8" s="12"/>
      <c r="SGO8" s="12"/>
      <c r="SGP8" s="12"/>
      <c r="SGQ8" s="12"/>
      <c r="SGR8" s="12"/>
      <c r="SGS8" s="12"/>
      <c r="SGT8" s="12"/>
      <c r="SGU8" s="12"/>
      <c r="SGV8" s="12"/>
      <c r="SGW8" s="12"/>
      <c r="SGX8" s="12"/>
      <c r="SGY8" s="12"/>
      <c r="SGZ8" s="12"/>
      <c r="SHA8" s="12"/>
      <c r="SHB8" s="12"/>
      <c r="SHC8" s="12"/>
      <c r="SHD8" s="12"/>
      <c r="SHE8" s="12"/>
      <c r="SHF8" s="12"/>
      <c r="SHG8" s="12"/>
      <c r="SHH8" s="12"/>
      <c r="SHI8" s="12"/>
      <c r="SHJ8" s="12"/>
      <c r="SHK8" s="12"/>
      <c r="SHL8" s="12"/>
      <c r="SHM8" s="12"/>
      <c r="SHN8" s="12"/>
      <c r="SHO8" s="12"/>
      <c r="SHP8" s="12"/>
      <c r="SHQ8" s="12"/>
      <c r="SHR8" s="12"/>
      <c r="SHS8" s="12"/>
      <c r="SHT8" s="12"/>
      <c r="SHU8" s="12"/>
      <c r="SHV8" s="12"/>
      <c r="SHW8" s="12"/>
      <c r="SHX8" s="12"/>
      <c r="SHY8" s="12"/>
      <c r="SHZ8" s="12"/>
      <c r="SIA8" s="12"/>
      <c r="SIB8" s="12"/>
      <c r="SIC8" s="12"/>
      <c r="SID8" s="12"/>
      <c r="SIE8" s="12"/>
      <c r="SIF8" s="12"/>
      <c r="SIG8" s="12"/>
      <c r="SIH8" s="12"/>
      <c r="SII8" s="12"/>
      <c r="SIJ8" s="12"/>
      <c r="SIK8" s="12"/>
      <c r="SIL8" s="12"/>
      <c r="SIM8" s="12"/>
      <c r="SIN8" s="12"/>
      <c r="SIO8" s="12"/>
      <c r="SIP8" s="12"/>
      <c r="SIQ8" s="12"/>
      <c r="SIR8" s="12"/>
      <c r="SIS8" s="12"/>
      <c r="SIT8" s="12"/>
      <c r="SIU8" s="12"/>
      <c r="SIV8" s="12"/>
      <c r="SIW8" s="12"/>
      <c r="SIX8" s="12"/>
      <c r="SIY8" s="12"/>
      <c r="SIZ8" s="12"/>
      <c r="SJA8" s="12"/>
      <c r="SJB8" s="12"/>
      <c r="SJC8" s="12"/>
      <c r="SJD8" s="12"/>
      <c r="SJE8" s="12"/>
      <c r="SJF8" s="12"/>
      <c r="SJG8" s="12"/>
      <c r="SJH8" s="12"/>
      <c r="SJI8" s="12"/>
      <c r="SJJ8" s="12"/>
      <c r="SJK8" s="12"/>
      <c r="SJL8" s="12"/>
      <c r="SJM8" s="12"/>
      <c r="SJN8" s="12"/>
      <c r="SJO8" s="12"/>
      <c r="SJP8" s="12"/>
      <c r="SJQ8" s="12"/>
      <c r="SJR8" s="12"/>
      <c r="SJS8" s="12"/>
      <c r="SJT8" s="12"/>
      <c r="SJU8" s="12"/>
      <c r="SJV8" s="12"/>
      <c r="SJW8" s="12"/>
      <c r="SJX8" s="12"/>
      <c r="SJY8" s="12"/>
      <c r="SJZ8" s="12"/>
      <c r="SKA8" s="12"/>
      <c r="SKB8" s="12"/>
      <c r="SKC8" s="12"/>
      <c r="SKD8" s="12"/>
      <c r="SKE8" s="12"/>
      <c r="SKF8" s="12"/>
      <c r="SKG8" s="12"/>
      <c r="SKH8" s="12"/>
      <c r="SKI8" s="12"/>
      <c r="SKJ8" s="12"/>
      <c r="SKK8" s="12"/>
      <c r="SKL8" s="12"/>
      <c r="SKM8" s="12"/>
      <c r="SKN8" s="12"/>
      <c r="SKO8" s="12"/>
      <c r="SKP8" s="12"/>
      <c r="SKQ8" s="12"/>
      <c r="SKR8" s="12"/>
      <c r="SKS8" s="12"/>
      <c r="SKT8" s="12"/>
      <c r="SKU8" s="12"/>
      <c r="SKV8" s="12"/>
      <c r="SKW8" s="12"/>
      <c r="SKX8" s="12"/>
      <c r="SKY8" s="12"/>
      <c r="SKZ8" s="12"/>
      <c r="SLA8" s="12"/>
      <c r="SLB8" s="12"/>
      <c r="SLC8" s="12"/>
      <c r="SLD8" s="12"/>
      <c r="SLE8" s="12"/>
      <c r="SLF8" s="12"/>
      <c r="SLG8" s="12"/>
      <c r="SLH8" s="12"/>
      <c r="SLI8" s="12"/>
      <c r="SLJ8" s="12"/>
      <c r="SLK8" s="12"/>
      <c r="SLL8" s="12"/>
      <c r="SLM8" s="12"/>
      <c r="SLN8" s="12"/>
      <c r="SLO8" s="12"/>
      <c r="SLP8" s="12"/>
      <c r="SLQ8" s="12"/>
      <c r="SLR8" s="12"/>
      <c r="SLS8" s="12"/>
      <c r="SLT8" s="12"/>
      <c r="SLU8" s="12"/>
      <c r="SLV8" s="12"/>
      <c r="SLW8" s="12"/>
      <c r="SLX8" s="12"/>
      <c r="SLY8" s="12"/>
      <c r="SLZ8" s="12"/>
      <c r="SMA8" s="12"/>
      <c r="SMB8" s="12"/>
      <c r="SMC8" s="12"/>
      <c r="SMD8" s="12"/>
      <c r="SME8" s="12"/>
      <c r="SMF8" s="12"/>
      <c r="SMG8" s="12"/>
      <c r="SMH8" s="12"/>
      <c r="SMI8" s="12"/>
      <c r="SMJ8" s="12"/>
      <c r="SMK8" s="12"/>
      <c r="SML8" s="12"/>
      <c r="SMM8" s="12"/>
      <c r="SMN8" s="12"/>
      <c r="SMO8" s="12"/>
      <c r="SMP8" s="12"/>
      <c r="SMQ8" s="12"/>
      <c r="SMR8" s="12"/>
      <c r="SMS8" s="12"/>
      <c r="SMT8" s="12"/>
      <c r="SMU8" s="12"/>
      <c r="SMV8" s="12"/>
      <c r="SMW8" s="12"/>
      <c r="SMX8" s="12"/>
      <c r="SMY8" s="12"/>
      <c r="SMZ8" s="12"/>
      <c r="SNA8" s="12"/>
      <c r="SNB8" s="12"/>
      <c r="SNC8" s="12"/>
      <c r="SND8" s="12"/>
      <c r="SNE8" s="12"/>
      <c r="SNF8" s="12"/>
      <c r="SNG8" s="12"/>
      <c r="SNH8" s="12"/>
      <c r="SNI8" s="12"/>
      <c r="SNJ8" s="12"/>
      <c r="SNK8" s="12"/>
      <c r="SNL8" s="12"/>
      <c r="SNM8" s="12"/>
      <c r="SNN8" s="12"/>
      <c r="SNO8" s="12"/>
      <c r="SNP8" s="12"/>
      <c r="SNQ8" s="12"/>
      <c r="SNR8" s="12"/>
      <c r="SNS8" s="12"/>
      <c r="SNT8" s="12"/>
      <c r="SNU8" s="12"/>
      <c r="SNV8" s="12"/>
      <c r="SNW8" s="12"/>
      <c r="SNX8" s="12"/>
      <c r="SNY8" s="12"/>
      <c r="SNZ8" s="12"/>
      <c r="SOA8" s="12"/>
      <c r="SOB8" s="12"/>
      <c r="SOC8" s="12"/>
      <c r="SOD8" s="12"/>
      <c r="SOE8" s="12"/>
      <c r="SOF8" s="12"/>
      <c r="SOG8" s="12"/>
      <c r="SOH8" s="12"/>
      <c r="SOI8" s="12"/>
      <c r="SOJ8" s="12"/>
      <c r="SOK8" s="12"/>
      <c r="SOL8" s="12"/>
      <c r="SOM8" s="12"/>
      <c r="SON8" s="12"/>
      <c r="SOO8" s="12"/>
      <c r="SOP8" s="12"/>
      <c r="SOQ8" s="12"/>
      <c r="SOR8" s="12"/>
      <c r="SOS8" s="12"/>
      <c r="SOT8" s="12"/>
      <c r="SOU8" s="12"/>
      <c r="SOV8" s="12"/>
      <c r="SOW8" s="12"/>
      <c r="SOX8" s="12"/>
      <c r="SOY8" s="12"/>
      <c r="SOZ8" s="12"/>
      <c r="SPA8" s="12"/>
      <c r="SPB8" s="12"/>
      <c r="SPC8" s="12"/>
      <c r="SPD8" s="12"/>
      <c r="SPE8" s="12"/>
      <c r="SPF8" s="12"/>
      <c r="SPG8" s="12"/>
      <c r="SPH8" s="12"/>
      <c r="SPI8" s="12"/>
      <c r="SPJ8" s="12"/>
      <c r="SPK8" s="12"/>
      <c r="SPL8" s="12"/>
      <c r="SPM8" s="12"/>
      <c r="SPN8" s="12"/>
      <c r="SPO8" s="12"/>
      <c r="SPP8" s="12"/>
      <c r="SPQ8" s="12"/>
      <c r="SPR8" s="12"/>
      <c r="SPS8" s="12"/>
      <c r="SPT8" s="12"/>
      <c r="SPU8" s="12"/>
      <c r="SPV8" s="12"/>
      <c r="SPW8" s="12"/>
      <c r="SPX8" s="12"/>
      <c r="SPY8" s="12"/>
      <c r="SPZ8" s="12"/>
      <c r="SQA8" s="12"/>
      <c r="SQB8" s="12"/>
      <c r="SQC8" s="12"/>
      <c r="SQD8" s="12"/>
      <c r="SQE8" s="12"/>
      <c r="SQF8" s="12"/>
      <c r="SQG8" s="12"/>
      <c r="SQH8" s="12"/>
      <c r="SQI8" s="12"/>
      <c r="SQJ8" s="12"/>
      <c r="SQK8" s="12"/>
      <c r="SQL8" s="12"/>
      <c r="SQM8" s="12"/>
      <c r="SQN8" s="12"/>
      <c r="SQO8" s="12"/>
      <c r="SQP8" s="12"/>
      <c r="SQQ8" s="12"/>
      <c r="SQR8" s="12"/>
      <c r="SQS8" s="12"/>
      <c r="SQT8" s="12"/>
      <c r="SQU8" s="12"/>
      <c r="SQV8" s="12"/>
      <c r="SQW8" s="12"/>
      <c r="SQX8" s="12"/>
      <c r="SQY8" s="12"/>
      <c r="SQZ8" s="12"/>
      <c r="SRA8" s="12"/>
      <c r="SRB8" s="12"/>
      <c r="SRC8" s="12"/>
      <c r="SRD8" s="12"/>
      <c r="SRE8" s="12"/>
      <c r="SRF8" s="12"/>
      <c r="SRG8" s="12"/>
      <c r="SRH8" s="12"/>
      <c r="SRI8" s="12"/>
      <c r="SRJ8" s="12"/>
      <c r="SRK8" s="12"/>
      <c r="SRL8" s="12"/>
      <c r="SRM8" s="12"/>
      <c r="SRN8" s="12"/>
      <c r="SRO8" s="12"/>
      <c r="SRP8" s="12"/>
      <c r="SRQ8" s="12"/>
      <c r="SRR8" s="12"/>
      <c r="SRS8" s="12"/>
      <c r="SRT8" s="12"/>
      <c r="SRU8" s="12"/>
      <c r="SRV8" s="12"/>
      <c r="SRW8" s="12"/>
      <c r="SRX8" s="12"/>
      <c r="SRY8" s="12"/>
      <c r="SRZ8" s="12"/>
      <c r="SSA8" s="12"/>
      <c r="SSB8" s="12"/>
      <c r="SSC8" s="12"/>
      <c r="SSD8" s="12"/>
      <c r="SSE8" s="12"/>
      <c r="SSF8" s="12"/>
      <c r="SSG8" s="12"/>
      <c r="SSH8" s="12"/>
      <c r="SSI8" s="12"/>
      <c r="SSJ8" s="12"/>
      <c r="SSK8" s="12"/>
      <c r="SSL8" s="12"/>
      <c r="SSM8" s="12"/>
      <c r="SSN8" s="12"/>
      <c r="SSO8" s="12"/>
      <c r="SSP8" s="12"/>
      <c r="SSQ8" s="12"/>
      <c r="SSR8" s="12"/>
      <c r="SSS8" s="12"/>
      <c r="SST8" s="12"/>
      <c r="SSU8" s="12"/>
      <c r="SSV8" s="12"/>
      <c r="SSW8" s="12"/>
      <c r="SSX8" s="12"/>
      <c r="SSY8" s="12"/>
      <c r="SSZ8" s="12"/>
      <c r="STA8" s="12"/>
      <c r="STB8" s="12"/>
      <c r="STC8" s="12"/>
      <c r="STD8" s="12"/>
      <c r="STE8" s="12"/>
      <c r="STF8" s="12"/>
      <c r="STG8" s="12"/>
      <c r="STH8" s="12"/>
      <c r="STI8" s="12"/>
      <c r="STJ8" s="12"/>
      <c r="STK8" s="12"/>
      <c r="STL8" s="12"/>
      <c r="STM8" s="12"/>
      <c r="STN8" s="12"/>
      <c r="STO8" s="12"/>
      <c r="STP8" s="12"/>
      <c r="STQ8" s="12"/>
      <c r="STR8" s="12"/>
      <c r="STS8" s="12"/>
      <c r="STT8" s="12"/>
      <c r="STU8" s="12"/>
      <c r="STV8" s="12"/>
      <c r="STW8" s="12"/>
      <c r="STX8" s="12"/>
      <c r="STY8" s="12"/>
      <c r="STZ8" s="12"/>
      <c r="SUA8" s="12"/>
      <c r="SUB8" s="12"/>
      <c r="SUC8" s="12"/>
      <c r="SUD8" s="12"/>
      <c r="SUE8" s="12"/>
      <c r="SUF8" s="12"/>
      <c r="SUG8" s="12"/>
      <c r="SUH8" s="12"/>
      <c r="SUI8" s="12"/>
      <c r="SUJ8" s="12"/>
      <c r="SUK8" s="12"/>
      <c r="SUL8" s="12"/>
      <c r="SUM8" s="12"/>
      <c r="SUN8" s="12"/>
      <c r="SUO8" s="12"/>
      <c r="SUP8" s="12"/>
      <c r="SUQ8" s="12"/>
      <c r="SUR8" s="12"/>
      <c r="SUS8" s="12"/>
      <c r="SUT8" s="12"/>
      <c r="SUU8" s="12"/>
      <c r="SUV8" s="12"/>
      <c r="SUW8" s="12"/>
      <c r="SUX8" s="12"/>
      <c r="SUY8" s="12"/>
      <c r="SUZ8" s="12"/>
      <c r="SVA8" s="12"/>
      <c r="SVB8" s="12"/>
      <c r="SVC8" s="12"/>
      <c r="SVD8" s="12"/>
      <c r="SVE8" s="12"/>
      <c r="SVF8" s="12"/>
      <c r="SVG8" s="12"/>
      <c r="SVH8" s="12"/>
      <c r="SVI8" s="12"/>
      <c r="SVJ8" s="12"/>
      <c r="SVK8" s="12"/>
      <c r="SVL8" s="12"/>
      <c r="SVM8" s="12"/>
      <c r="SVN8" s="12"/>
      <c r="SVO8" s="12"/>
      <c r="SVP8" s="12"/>
      <c r="SVQ8" s="12"/>
      <c r="SVR8" s="12"/>
      <c r="SVS8" s="12"/>
      <c r="SVT8" s="12"/>
      <c r="SVU8" s="12"/>
      <c r="SVV8" s="12"/>
      <c r="SVW8" s="12"/>
      <c r="SVX8" s="12"/>
      <c r="SVY8" s="12"/>
      <c r="SVZ8" s="12"/>
      <c r="SWA8" s="12"/>
      <c r="SWB8" s="12"/>
      <c r="SWC8" s="12"/>
      <c r="SWD8" s="12"/>
      <c r="SWE8" s="12"/>
      <c r="SWF8" s="12"/>
      <c r="SWG8" s="12"/>
      <c r="SWH8" s="12"/>
      <c r="SWI8" s="12"/>
      <c r="SWJ8" s="12"/>
      <c r="SWK8" s="12"/>
      <c r="SWL8" s="12"/>
      <c r="SWM8" s="12"/>
      <c r="SWN8" s="12"/>
      <c r="SWO8" s="12"/>
      <c r="SWP8" s="12"/>
      <c r="SWQ8" s="12"/>
      <c r="SWR8" s="12"/>
      <c r="SWS8" s="12"/>
      <c r="SWT8" s="12"/>
      <c r="SWU8" s="12"/>
      <c r="SWV8" s="12"/>
      <c r="SWW8" s="12"/>
      <c r="SWX8" s="12"/>
      <c r="SWY8" s="12"/>
      <c r="SWZ8" s="12"/>
      <c r="SXA8" s="12"/>
      <c r="SXB8" s="12"/>
      <c r="SXC8" s="12"/>
      <c r="SXD8" s="12"/>
      <c r="SXE8" s="12"/>
      <c r="SXF8" s="12"/>
      <c r="SXG8" s="12"/>
      <c r="SXH8" s="12"/>
      <c r="SXI8" s="12"/>
      <c r="SXJ8" s="12"/>
      <c r="SXK8" s="12"/>
      <c r="SXL8" s="12"/>
      <c r="SXM8" s="12"/>
      <c r="SXN8" s="12"/>
      <c r="SXO8" s="12"/>
      <c r="SXP8" s="12"/>
      <c r="SXQ8" s="12"/>
      <c r="SXR8" s="12"/>
      <c r="SXS8" s="12"/>
      <c r="SXT8" s="12"/>
      <c r="SXU8" s="12"/>
      <c r="SXV8" s="12"/>
      <c r="SXW8" s="12"/>
      <c r="SXX8" s="12"/>
      <c r="SXY8" s="12"/>
      <c r="SXZ8" s="12"/>
      <c r="SYA8" s="12"/>
      <c r="SYB8" s="12"/>
      <c r="SYC8" s="12"/>
      <c r="SYD8" s="12"/>
      <c r="SYE8" s="12"/>
      <c r="SYF8" s="12"/>
      <c r="SYG8" s="12"/>
      <c r="SYH8" s="12"/>
      <c r="SYI8" s="12"/>
      <c r="SYJ8" s="12"/>
      <c r="SYK8" s="12"/>
      <c r="SYL8" s="12"/>
      <c r="SYM8" s="12"/>
      <c r="SYN8" s="12"/>
      <c r="SYO8" s="12"/>
      <c r="SYP8" s="12"/>
      <c r="SYQ8" s="12"/>
      <c r="SYR8" s="12"/>
      <c r="SYS8" s="12"/>
      <c r="SYT8" s="12"/>
      <c r="SYU8" s="12"/>
      <c r="SYV8" s="12"/>
      <c r="SYW8" s="12"/>
      <c r="SYX8" s="12"/>
      <c r="SYY8" s="12"/>
      <c r="SYZ8" s="12"/>
      <c r="SZA8" s="12"/>
      <c r="SZB8" s="12"/>
      <c r="SZC8" s="12"/>
      <c r="SZD8" s="12"/>
      <c r="SZE8" s="12"/>
      <c r="SZF8" s="12"/>
      <c r="SZG8" s="12"/>
      <c r="SZH8" s="12"/>
      <c r="SZI8" s="12"/>
      <c r="SZJ8" s="12"/>
      <c r="SZK8" s="12"/>
      <c r="SZL8" s="12"/>
      <c r="SZM8" s="12"/>
      <c r="SZN8" s="12"/>
      <c r="SZO8" s="12"/>
      <c r="SZP8" s="12"/>
      <c r="SZQ8" s="12"/>
      <c r="SZR8" s="12"/>
      <c r="SZS8" s="12"/>
      <c r="SZT8" s="12"/>
      <c r="SZU8" s="12"/>
      <c r="SZV8" s="12"/>
      <c r="SZW8" s="12"/>
      <c r="SZX8" s="12"/>
      <c r="SZY8" s="12"/>
      <c r="SZZ8" s="12"/>
      <c r="TAA8" s="12"/>
      <c r="TAB8" s="12"/>
      <c r="TAC8" s="12"/>
      <c r="TAD8" s="12"/>
      <c r="TAE8" s="12"/>
      <c r="TAF8" s="12"/>
      <c r="TAG8" s="12"/>
      <c r="TAH8" s="12"/>
      <c r="TAI8" s="12"/>
      <c r="TAJ8" s="12"/>
      <c r="TAK8" s="12"/>
      <c r="TAL8" s="12"/>
      <c r="TAM8" s="12"/>
      <c r="TAN8" s="12"/>
      <c r="TAO8" s="12"/>
      <c r="TAP8" s="12"/>
      <c r="TAQ8" s="12"/>
      <c r="TAR8" s="12"/>
      <c r="TAS8" s="12"/>
      <c r="TAT8" s="12"/>
      <c r="TAU8" s="12"/>
      <c r="TAV8" s="12"/>
      <c r="TAW8" s="12"/>
      <c r="TAX8" s="12"/>
      <c r="TAY8" s="12"/>
      <c r="TAZ8" s="12"/>
      <c r="TBA8" s="12"/>
      <c r="TBB8" s="12"/>
      <c r="TBC8" s="12"/>
      <c r="TBD8" s="12"/>
      <c r="TBE8" s="12"/>
      <c r="TBF8" s="12"/>
      <c r="TBG8" s="12"/>
      <c r="TBH8" s="12"/>
      <c r="TBI8" s="12"/>
      <c r="TBJ8" s="12"/>
      <c r="TBK8" s="12"/>
      <c r="TBL8" s="12"/>
      <c r="TBM8" s="12"/>
      <c r="TBN8" s="12"/>
      <c r="TBO8" s="12"/>
      <c r="TBP8" s="12"/>
      <c r="TBQ8" s="12"/>
      <c r="TBR8" s="12"/>
      <c r="TBS8" s="12"/>
      <c r="TBT8" s="12"/>
      <c r="TBU8" s="12"/>
      <c r="TBV8" s="12"/>
      <c r="TBW8" s="12"/>
      <c r="TBX8" s="12"/>
      <c r="TBY8" s="12"/>
      <c r="TBZ8" s="12"/>
      <c r="TCA8" s="12"/>
      <c r="TCB8" s="12"/>
      <c r="TCC8" s="12"/>
      <c r="TCD8" s="12"/>
      <c r="TCE8" s="12"/>
      <c r="TCF8" s="12"/>
      <c r="TCG8" s="12"/>
      <c r="TCH8" s="12"/>
      <c r="TCI8" s="12"/>
      <c r="TCJ8" s="12"/>
      <c r="TCK8" s="12"/>
      <c r="TCL8" s="12"/>
      <c r="TCM8" s="12"/>
      <c r="TCN8" s="12"/>
      <c r="TCO8" s="12"/>
      <c r="TCP8" s="12"/>
      <c r="TCQ8" s="12"/>
      <c r="TCR8" s="12"/>
      <c r="TCS8" s="12"/>
      <c r="TCT8" s="12"/>
      <c r="TCU8" s="12"/>
      <c r="TCV8" s="12"/>
      <c r="TCW8" s="12"/>
      <c r="TCX8" s="12"/>
      <c r="TCY8" s="12"/>
      <c r="TCZ8" s="12"/>
      <c r="TDA8" s="12"/>
      <c r="TDB8" s="12"/>
      <c r="TDC8" s="12"/>
      <c r="TDD8" s="12"/>
      <c r="TDE8" s="12"/>
      <c r="TDF8" s="12"/>
      <c r="TDG8" s="12"/>
      <c r="TDH8" s="12"/>
      <c r="TDI8" s="12"/>
      <c r="TDJ8" s="12"/>
      <c r="TDK8" s="12"/>
      <c r="TDL8" s="12"/>
      <c r="TDM8" s="12"/>
      <c r="TDN8" s="12"/>
      <c r="TDO8" s="12"/>
      <c r="TDP8" s="12"/>
      <c r="TDQ8" s="12"/>
      <c r="TDR8" s="12"/>
      <c r="TDS8" s="12"/>
      <c r="TDT8" s="12"/>
      <c r="TDU8" s="12"/>
      <c r="TDV8" s="12"/>
      <c r="TDW8" s="12"/>
      <c r="TDX8" s="12"/>
      <c r="TDY8" s="12"/>
      <c r="TDZ8" s="12"/>
      <c r="TEA8" s="12"/>
      <c r="TEB8" s="12"/>
      <c r="TEC8" s="12"/>
      <c r="TED8" s="12"/>
      <c r="TEE8" s="12"/>
      <c r="TEF8" s="12"/>
      <c r="TEG8" s="12"/>
      <c r="TEH8" s="12"/>
      <c r="TEI8" s="12"/>
      <c r="TEJ8" s="12"/>
      <c r="TEK8" s="12"/>
      <c r="TEL8" s="12"/>
      <c r="TEM8" s="12"/>
      <c r="TEN8" s="12"/>
      <c r="TEO8" s="12"/>
      <c r="TEP8" s="12"/>
      <c r="TEQ8" s="12"/>
      <c r="TER8" s="12"/>
      <c r="TES8" s="12"/>
      <c r="TET8" s="12"/>
      <c r="TEU8" s="12"/>
      <c r="TEV8" s="12"/>
      <c r="TEW8" s="12"/>
      <c r="TEX8" s="12"/>
      <c r="TEY8" s="12"/>
      <c r="TEZ8" s="12"/>
      <c r="TFA8" s="12"/>
      <c r="TFB8" s="12"/>
      <c r="TFC8" s="12"/>
      <c r="TFD8" s="12"/>
      <c r="TFE8" s="12"/>
      <c r="TFF8" s="12"/>
      <c r="TFG8" s="12"/>
      <c r="TFH8" s="12"/>
      <c r="TFI8" s="12"/>
      <c r="TFJ8" s="12"/>
      <c r="TFK8" s="12"/>
      <c r="TFL8" s="12"/>
      <c r="TFM8" s="12"/>
      <c r="TFN8" s="12"/>
      <c r="TFO8" s="12"/>
      <c r="TFP8" s="12"/>
      <c r="TFQ8" s="12"/>
      <c r="TFR8" s="12"/>
      <c r="TFS8" s="12"/>
      <c r="TFT8" s="12"/>
      <c r="TFU8" s="12"/>
      <c r="TFV8" s="12"/>
      <c r="TFW8" s="12"/>
      <c r="TFX8" s="12"/>
      <c r="TFY8" s="12"/>
      <c r="TFZ8" s="12"/>
      <c r="TGA8" s="12"/>
      <c r="TGB8" s="12"/>
      <c r="TGC8" s="12"/>
      <c r="TGD8" s="12"/>
      <c r="TGE8" s="12"/>
      <c r="TGF8" s="12"/>
      <c r="TGG8" s="12"/>
      <c r="TGH8" s="12"/>
      <c r="TGI8" s="12"/>
      <c r="TGJ8" s="12"/>
      <c r="TGK8" s="12"/>
      <c r="TGL8" s="12"/>
      <c r="TGM8" s="12"/>
      <c r="TGN8" s="12"/>
      <c r="TGO8" s="12"/>
      <c r="TGP8" s="12"/>
      <c r="TGQ8" s="12"/>
      <c r="TGR8" s="12"/>
      <c r="TGS8" s="12"/>
      <c r="TGT8" s="12"/>
      <c r="TGU8" s="12"/>
      <c r="TGV8" s="12"/>
      <c r="TGW8" s="12"/>
      <c r="TGX8" s="12"/>
      <c r="TGY8" s="12"/>
      <c r="TGZ8" s="12"/>
      <c r="THA8" s="12"/>
      <c r="THB8" s="12"/>
      <c r="THC8" s="12"/>
      <c r="THD8" s="12"/>
      <c r="THE8" s="12"/>
      <c r="THF8" s="12"/>
      <c r="THG8" s="12"/>
      <c r="THH8" s="12"/>
      <c r="THI8" s="12"/>
      <c r="THJ8" s="12"/>
      <c r="THK8" s="12"/>
      <c r="THL8" s="12"/>
      <c r="THM8" s="12"/>
      <c r="THN8" s="12"/>
      <c r="THO8" s="12"/>
      <c r="THP8" s="12"/>
      <c r="THQ8" s="12"/>
      <c r="THR8" s="12"/>
      <c r="THS8" s="12"/>
      <c r="THT8" s="12"/>
      <c r="THU8" s="12"/>
      <c r="THV8" s="12"/>
      <c r="THW8" s="12"/>
      <c r="THX8" s="12"/>
      <c r="THY8" s="12"/>
      <c r="THZ8" s="12"/>
      <c r="TIA8" s="12"/>
      <c r="TIB8" s="12"/>
      <c r="TIC8" s="12"/>
      <c r="TID8" s="12"/>
      <c r="TIE8" s="12"/>
      <c r="TIF8" s="12"/>
      <c r="TIG8" s="12"/>
      <c r="TIH8" s="12"/>
      <c r="TII8" s="12"/>
      <c r="TIJ8" s="12"/>
      <c r="TIK8" s="12"/>
      <c r="TIL8" s="12"/>
      <c r="TIM8" s="12"/>
      <c r="TIN8" s="12"/>
      <c r="TIO8" s="12"/>
      <c r="TIP8" s="12"/>
      <c r="TIQ8" s="12"/>
      <c r="TIR8" s="12"/>
      <c r="TIS8" s="12"/>
      <c r="TIT8" s="12"/>
      <c r="TIU8" s="12"/>
      <c r="TIV8" s="12"/>
      <c r="TIW8" s="12"/>
      <c r="TIX8" s="12"/>
      <c r="TIY8" s="12"/>
      <c r="TIZ8" s="12"/>
      <c r="TJA8" s="12"/>
      <c r="TJB8" s="12"/>
      <c r="TJC8" s="12"/>
      <c r="TJD8" s="12"/>
      <c r="TJE8" s="12"/>
      <c r="TJF8" s="12"/>
      <c r="TJG8" s="12"/>
      <c r="TJH8" s="12"/>
      <c r="TJI8" s="12"/>
      <c r="TJJ8" s="12"/>
      <c r="TJK8" s="12"/>
      <c r="TJL8" s="12"/>
      <c r="TJM8" s="12"/>
      <c r="TJN8" s="12"/>
      <c r="TJO8" s="12"/>
      <c r="TJP8" s="12"/>
      <c r="TJQ8" s="12"/>
      <c r="TJR8" s="12"/>
      <c r="TJS8" s="12"/>
      <c r="TJT8" s="12"/>
      <c r="TJU8" s="12"/>
      <c r="TJV8" s="12"/>
      <c r="TJW8" s="12"/>
      <c r="TJX8" s="12"/>
      <c r="TJY8" s="12"/>
      <c r="TJZ8" s="12"/>
      <c r="TKA8" s="12"/>
      <c r="TKB8" s="12"/>
      <c r="TKC8" s="12"/>
      <c r="TKD8" s="12"/>
      <c r="TKE8" s="12"/>
      <c r="TKF8" s="12"/>
      <c r="TKG8" s="12"/>
      <c r="TKH8" s="12"/>
      <c r="TKI8" s="12"/>
      <c r="TKJ8" s="12"/>
      <c r="TKK8" s="12"/>
      <c r="TKL8" s="12"/>
      <c r="TKM8" s="12"/>
      <c r="TKN8" s="12"/>
      <c r="TKO8" s="12"/>
      <c r="TKP8" s="12"/>
      <c r="TKQ8" s="12"/>
      <c r="TKR8" s="12"/>
      <c r="TKS8" s="12"/>
      <c r="TKT8" s="12"/>
      <c r="TKU8" s="12"/>
      <c r="TKV8" s="12"/>
      <c r="TKW8" s="12"/>
      <c r="TKX8" s="12"/>
      <c r="TKY8" s="12"/>
      <c r="TKZ8" s="12"/>
      <c r="TLA8" s="12"/>
      <c r="TLB8" s="12"/>
      <c r="TLC8" s="12"/>
      <c r="TLD8" s="12"/>
      <c r="TLE8" s="12"/>
      <c r="TLF8" s="12"/>
      <c r="TLG8" s="12"/>
      <c r="TLH8" s="12"/>
      <c r="TLI8" s="12"/>
      <c r="TLJ8" s="12"/>
      <c r="TLK8" s="12"/>
      <c r="TLL8" s="12"/>
      <c r="TLM8" s="12"/>
      <c r="TLN8" s="12"/>
      <c r="TLO8" s="12"/>
      <c r="TLP8" s="12"/>
      <c r="TLQ8" s="12"/>
      <c r="TLR8" s="12"/>
      <c r="TLS8" s="12"/>
      <c r="TLT8" s="12"/>
      <c r="TLU8" s="12"/>
      <c r="TLV8" s="12"/>
      <c r="TLW8" s="12"/>
      <c r="TLX8" s="12"/>
      <c r="TLY8" s="12"/>
      <c r="TLZ8" s="12"/>
      <c r="TMA8" s="12"/>
      <c r="TMB8" s="12"/>
      <c r="TMC8" s="12"/>
      <c r="TMD8" s="12"/>
      <c r="TME8" s="12"/>
      <c r="TMF8" s="12"/>
      <c r="TMG8" s="12"/>
      <c r="TMH8" s="12"/>
      <c r="TMI8" s="12"/>
      <c r="TMJ8" s="12"/>
      <c r="TMK8" s="12"/>
      <c r="TML8" s="12"/>
      <c r="TMM8" s="12"/>
      <c r="TMN8" s="12"/>
      <c r="TMO8" s="12"/>
      <c r="TMP8" s="12"/>
      <c r="TMQ8" s="12"/>
      <c r="TMR8" s="12"/>
      <c r="TMS8" s="12"/>
      <c r="TMT8" s="12"/>
      <c r="TMU8" s="12"/>
      <c r="TMV8" s="12"/>
      <c r="TMW8" s="12"/>
      <c r="TMX8" s="12"/>
      <c r="TMY8" s="12"/>
      <c r="TMZ8" s="12"/>
      <c r="TNA8" s="12"/>
      <c r="TNB8" s="12"/>
      <c r="TNC8" s="12"/>
      <c r="TND8" s="12"/>
      <c r="TNE8" s="12"/>
      <c r="TNF8" s="12"/>
      <c r="TNG8" s="12"/>
      <c r="TNH8" s="12"/>
      <c r="TNI8" s="12"/>
      <c r="TNJ8" s="12"/>
      <c r="TNK8" s="12"/>
      <c r="TNL8" s="12"/>
      <c r="TNM8" s="12"/>
      <c r="TNN8" s="12"/>
      <c r="TNO8" s="12"/>
      <c r="TNP8" s="12"/>
      <c r="TNQ8" s="12"/>
      <c r="TNR8" s="12"/>
      <c r="TNS8" s="12"/>
      <c r="TNT8" s="12"/>
      <c r="TNU8" s="12"/>
      <c r="TNV8" s="12"/>
      <c r="TNW8" s="12"/>
      <c r="TNX8" s="12"/>
      <c r="TNY8" s="12"/>
      <c r="TNZ8" s="12"/>
      <c r="TOA8" s="12"/>
      <c r="TOB8" s="12"/>
      <c r="TOC8" s="12"/>
      <c r="TOD8" s="12"/>
      <c r="TOE8" s="12"/>
      <c r="TOF8" s="12"/>
      <c r="TOG8" s="12"/>
      <c r="TOH8" s="12"/>
      <c r="TOI8" s="12"/>
      <c r="TOJ8" s="12"/>
      <c r="TOK8" s="12"/>
      <c r="TOL8" s="12"/>
      <c r="TOM8" s="12"/>
      <c r="TON8" s="12"/>
      <c r="TOO8" s="12"/>
      <c r="TOP8" s="12"/>
      <c r="TOQ8" s="12"/>
      <c r="TOR8" s="12"/>
      <c r="TOS8" s="12"/>
      <c r="TOT8" s="12"/>
      <c r="TOU8" s="12"/>
      <c r="TOV8" s="12"/>
      <c r="TOW8" s="12"/>
      <c r="TOX8" s="12"/>
      <c r="TOY8" s="12"/>
      <c r="TOZ8" s="12"/>
      <c r="TPA8" s="12"/>
      <c r="TPB8" s="12"/>
      <c r="TPC8" s="12"/>
      <c r="TPD8" s="12"/>
      <c r="TPE8" s="12"/>
      <c r="TPF8" s="12"/>
      <c r="TPG8" s="12"/>
      <c r="TPH8" s="12"/>
      <c r="TPI8" s="12"/>
      <c r="TPJ8" s="12"/>
      <c r="TPK8" s="12"/>
      <c r="TPL8" s="12"/>
      <c r="TPM8" s="12"/>
      <c r="TPN8" s="12"/>
      <c r="TPO8" s="12"/>
      <c r="TPP8" s="12"/>
      <c r="TPQ8" s="12"/>
      <c r="TPR8" s="12"/>
      <c r="TPS8" s="12"/>
      <c r="TPT8" s="12"/>
      <c r="TPU8" s="12"/>
      <c r="TPV8" s="12"/>
      <c r="TPW8" s="12"/>
      <c r="TPX8" s="12"/>
      <c r="TPY8" s="12"/>
      <c r="TPZ8" s="12"/>
      <c r="TQA8" s="12"/>
      <c r="TQB8" s="12"/>
      <c r="TQC8" s="12"/>
      <c r="TQD8" s="12"/>
      <c r="TQE8" s="12"/>
      <c r="TQF8" s="12"/>
      <c r="TQG8" s="12"/>
      <c r="TQH8" s="12"/>
      <c r="TQI8" s="12"/>
      <c r="TQJ8" s="12"/>
      <c r="TQK8" s="12"/>
      <c r="TQL8" s="12"/>
      <c r="TQM8" s="12"/>
      <c r="TQN8" s="12"/>
      <c r="TQO8" s="12"/>
      <c r="TQP8" s="12"/>
      <c r="TQQ8" s="12"/>
      <c r="TQR8" s="12"/>
      <c r="TQS8" s="12"/>
      <c r="TQT8" s="12"/>
      <c r="TQU8" s="12"/>
      <c r="TQV8" s="12"/>
      <c r="TQW8" s="12"/>
      <c r="TQX8" s="12"/>
      <c r="TQY8" s="12"/>
      <c r="TQZ8" s="12"/>
      <c r="TRA8" s="12"/>
      <c r="TRB8" s="12"/>
      <c r="TRC8" s="12"/>
      <c r="TRD8" s="12"/>
      <c r="TRE8" s="12"/>
      <c r="TRF8" s="12"/>
      <c r="TRG8" s="12"/>
      <c r="TRH8" s="12"/>
      <c r="TRI8" s="12"/>
      <c r="TRJ8" s="12"/>
      <c r="TRK8" s="12"/>
      <c r="TRL8" s="12"/>
      <c r="TRM8" s="12"/>
      <c r="TRN8" s="12"/>
      <c r="TRO8" s="12"/>
      <c r="TRP8" s="12"/>
      <c r="TRQ8" s="12"/>
      <c r="TRR8" s="12"/>
      <c r="TRS8" s="12"/>
      <c r="TRT8" s="12"/>
      <c r="TRU8" s="12"/>
      <c r="TRV8" s="12"/>
      <c r="TRW8" s="12"/>
      <c r="TRX8" s="12"/>
      <c r="TRY8" s="12"/>
      <c r="TRZ8" s="12"/>
      <c r="TSA8" s="12"/>
      <c r="TSB8" s="12"/>
      <c r="TSC8" s="12"/>
      <c r="TSD8" s="12"/>
      <c r="TSE8" s="12"/>
      <c r="TSF8" s="12"/>
      <c r="TSG8" s="12"/>
      <c r="TSH8" s="12"/>
      <c r="TSI8" s="12"/>
      <c r="TSJ8" s="12"/>
      <c r="TSK8" s="12"/>
      <c r="TSL8" s="12"/>
      <c r="TSM8" s="12"/>
      <c r="TSN8" s="12"/>
      <c r="TSO8" s="12"/>
      <c r="TSP8" s="12"/>
      <c r="TSQ8" s="12"/>
      <c r="TSR8" s="12"/>
      <c r="TSS8" s="12"/>
      <c r="TST8" s="12"/>
      <c r="TSU8" s="12"/>
      <c r="TSV8" s="12"/>
      <c r="TSW8" s="12"/>
      <c r="TSX8" s="12"/>
      <c r="TSY8" s="12"/>
      <c r="TSZ8" s="12"/>
      <c r="TTA8" s="12"/>
      <c r="TTB8" s="12"/>
      <c r="TTC8" s="12"/>
      <c r="TTD8" s="12"/>
      <c r="TTE8" s="12"/>
      <c r="TTF8" s="12"/>
      <c r="TTG8" s="12"/>
      <c r="TTH8" s="12"/>
      <c r="TTI8" s="12"/>
      <c r="TTJ8" s="12"/>
      <c r="TTK8" s="12"/>
      <c r="TTL8" s="12"/>
      <c r="TTM8" s="12"/>
      <c r="TTN8" s="12"/>
      <c r="TTO8" s="12"/>
      <c r="TTP8" s="12"/>
      <c r="TTQ8" s="12"/>
      <c r="TTR8" s="12"/>
      <c r="TTS8" s="12"/>
      <c r="TTT8" s="12"/>
      <c r="TTU8" s="12"/>
      <c r="TTV8" s="12"/>
      <c r="TTW8" s="12"/>
      <c r="TTX8" s="12"/>
      <c r="TTY8" s="12"/>
      <c r="TTZ8" s="12"/>
      <c r="TUA8" s="12"/>
      <c r="TUB8" s="12"/>
      <c r="TUC8" s="12"/>
      <c r="TUD8" s="12"/>
      <c r="TUE8" s="12"/>
      <c r="TUF8" s="12"/>
      <c r="TUG8" s="12"/>
      <c r="TUH8" s="12"/>
      <c r="TUI8" s="12"/>
      <c r="TUJ8" s="12"/>
      <c r="TUK8" s="12"/>
      <c r="TUL8" s="12"/>
      <c r="TUM8" s="12"/>
      <c r="TUN8" s="12"/>
      <c r="TUO8" s="12"/>
      <c r="TUP8" s="12"/>
      <c r="TUQ8" s="12"/>
      <c r="TUR8" s="12"/>
      <c r="TUS8" s="12"/>
      <c r="TUT8" s="12"/>
      <c r="TUU8" s="12"/>
      <c r="TUV8" s="12"/>
      <c r="TUW8" s="12"/>
      <c r="TUX8" s="12"/>
      <c r="TUY8" s="12"/>
      <c r="TUZ8" s="12"/>
      <c r="TVA8" s="12"/>
      <c r="TVB8" s="12"/>
      <c r="TVC8" s="12"/>
      <c r="TVD8" s="12"/>
      <c r="TVE8" s="12"/>
      <c r="TVF8" s="12"/>
      <c r="TVG8" s="12"/>
      <c r="TVH8" s="12"/>
      <c r="TVI8" s="12"/>
      <c r="TVJ8" s="12"/>
      <c r="TVK8" s="12"/>
      <c r="TVL8" s="12"/>
      <c r="TVM8" s="12"/>
      <c r="TVN8" s="12"/>
      <c r="TVO8" s="12"/>
      <c r="TVP8" s="12"/>
      <c r="TVQ8" s="12"/>
      <c r="TVR8" s="12"/>
      <c r="TVS8" s="12"/>
      <c r="TVT8" s="12"/>
      <c r="TVU8" s="12"/>
      <c r="TVV8" s="12"/>
      <c r="TVW8" s="12"/>
      <c r="TVX8" s="12"/>
      <c r="TVY8" s="12"/>
      <c r="TVZ8" s="12"/>
      <c r="TWA8" s="12"/>
      <c r="TWB8" s="12"/>
      <c r="TWC8" s="12"/>
      <c r="TWD8" s="12"/>
      <c r="TWE8" s="12"/>
      <c r="TWF8" s="12"/>
      <c r="TWG8" s="12"/>
      <c r="TWH8" s="12"/>
      <c r="TWI8" s="12"/>
      <c r="TWJ8" s="12"/>
      <c r="TWK8" s="12"/>
      <c r="TWL8" s="12"/>
      <c r="TWM8" s="12"/>
      <c r="TWN8" s="12"/>
      <c r="TWO8" s="12"/>
      <c r="TWP8" s="12"/>
      <c r="TWQ8" s="12"/>
      <c r="TWR8" s="12"/>
      <c r="TWS8" s="12"/>
      <c r="TWT8" s="12"/>
      <c r="TWU8" s="12"/>
      <c r="TWV8" s="12"/>
      <c r="TWW8" s="12"/>
      <c r="TWX8" s="12"/>
      <c r="TWY8" s="12"/>
      <c r="TWZ8" s="12"/>
      <c r="TXA8" s="12"/>
      <c r="TXB8" s="12"/>
      <c r="TXC8" s="12"/>
      <c r="TXD8" s="12"/>
      <c r="TXE8" s="12"/>
      <c r="TXF8" s="12"/>
      <c r="TXG8" s="12"/>
      <c r="TXH8" s="12"/>
      <c r="TXI8" s="12"/>
      <c r="TXJ8" s="12"/>
      <c r="TXK8" s="12"/>
      <c r="TXL8" s="12"/>
      <c r="TXM8" s="12"/>
      <c r="TXN8" s="12"/>
      <c r="TXO8" s="12"/>
      <c r="TXP8" s="12"/>
      <c r="TXQ8" s="12"/>
      <c r="TXR8" s="12"/>
      <c r="TXS8" s="12"/>
      <c r="TXT8" s="12"/>
      <c r="TXU8" s="12"/>
      <c r="TXV8" s="12"/>
      <c r="TXW8" s="12"/>
      <c r="TXX8" s="12"/>
      <c r="TXY8" s="12"/>
      <c r="TXZ8" s="12"/>
      <c r="TYA8" s="12"/>
      <c r="TYB8" s="12"/>
      <c r="TYC8" s="12"/>
      <c r="TYD8" s="12"/>
      <c r="TYE8" s="12"/>
      <c r="TYF8" s="12"/>
      <c r="TYG8" s="12"/>
      <c r="TYH8" s="12"/>
      <c r="TYI8" s="12"/>
      <c r="TYJ8" s="12"/>
      <c r="TYK8" s="12"/>
      <c r="TYL8" s="12"/>
      <c r="TYM8" s="12"/>
      <c r="TYN8" s="12"/>
      <c r="TYO8" s="12"/>
      <c r="TYP8" s="12"/>
      <c r="TYQ8" s="12"/>
      <c r="TYR8" s="12"/>
      <c r="TYS8" s="12"/>
      <c r="TYT8" s="12"/>
      <c r="TYU8" s="12"/>
      <c r="TYV8" s="12"/>
      <c r="TYW8" s="12"/>
      <c r="TYX8" s="12"/>
      <c r="TYY8" s="12"/>
      <c r="TYZ8" s="12"/>
      <c r="TZA8" s="12"/>
      <c r="TZB8" s="12"/>
      <c r="TZC8" s="12"/>
      <c r="TZD8" s="12"/>
      <c r="TZE8" s="12"/>
      <c r="TZF8" s="12"/>
      <c r="TZG8" s="12"/>
      <c r="TZH8" s="12"/>
      <c r="TZI8" s="12"/>
      <c r="TZJ8" s="12"/>
      <c r="TZK8" s="12"/>
      <c r="TZL8" s="12"/>
      <c r="TZM8" s="12"/>
      <c r="TZN8" s="12"/>
      <c r="TZO8" s="12"/>
      <c r="TZP8" s="12"/>
      <c r="TZQ8" s="12"/>
      <c r="TZR8" s="12"/>
      <c r="TZS8" s="12"/>
      <c r="TZT8" s="12"/>
      <c r="TZU8" s="12"/>
      <c r="TZV8" s="12"/>
      <c r="TZW8" s="12"/>
      <c r="TZX8" s="12"/>
      <c r="TZY8" s="12"/>
      <c r="TZZ8" s="12"/>
      <c r="UAA8" s="12"/>
      <c r="UAB8" s="12"/>
      <c r="UAC8" s="12"/>
      <c r="UAD8" s="12"/>
      <c r="UAE8" s="12"/>
      <c r="UAF8" s="12"/>
      <c r="UAG8" s="12"/>
      <c r="UAH8" s="12"/>
      <c r="UAI8" s="12"/>
      <c r="UAJ8" s="12"/>
      <c r="UAK8" s="12"/>
      <c r="UAL8" s="12"/>
      <c r="UAM8" s="12"/>
      <c r="UAN8" s="12"/>
      <c r="UAO8" s="12"/>
      <c r="UAP8" s="12"/>
      <c r="UAQ8" s="12"/>
      <c r="UAR8" s="12"/>
      <c r="UAS8" s="12"/>
      <c r="UAT8" s="12"/>
      <c r="UAU8" s="12"/>
      <c r="UAV8" s="12"/>
      <c r="UAW8" s="12"/>
      <c r="UAX8" s="12"/>
      <c r="UAY8" s="12"/>
      <c r="UAZ8" s="12"/>
      <c r="UBA8" s="12"/>
      <c r="UBB8" s="12"/>
      <c r="UBC8" s="12"/>
      <c r="UBD8" s="12"/>
      <c r="UBE8" s="12"/>
      <c r="UBF8" s="12"/>
      <c r="UBG8" s="12"/>
      <c r="UBH8" s="12"/>
      <c r="UBI8" s="12"/>
      <c r="UBJ8" s="12"/>
      <c r="UBK8" s="12"/>
      <c r="UBL8" s="12"/>
      <c r="UBM8" s="12"/>
      <c r="UBN8" s="12"/>
      <c r="UBO8" s="12"/>
      <c r="UBP8" s="12"/>
      <c r="UBQ8" s="12"/>
      <c r="UBR8" s="12"/>
      <c r="UBS8" s="12"/>
      <c r="UBT8" s="12"/>
      <c r="UBU8" s="12"/>
      <c r="UBV8" s="12"/>
      <c r="UBW8" s="12"/>
      <c r="UBX8" s="12"/>
      <c r="UBY8" s="12"/>
      <c r="UBZ8" s="12"/>
      <c r="UCA8" s="12"/>
      <c r="UCB8" s="12"/>
      <c r="UCC8" s="12"/>
      <c r="UCD8" s="12"/>
      <c r="UCE8" s="12"/>
      <c r="UCF8" s="12"/>
      <c r="UCG8" s="12"/>
      <c r="UCH8" s="12"/>
      <c r="UCI8" s="12"/>
      <c r="UCJ8" s="12"/>
      <c r="UCK8" s="12"/>
      <c r="UCL8" s="12"/>
      <c r="UCM8" s="12"/>
      <c r="UCN8" s="12"/>
      <c r="UCO8" s="12"/>
      <c r="UCP8" s="12"/>
      <c r="UCQ8" s="12"/>
      <c r="UCR8" s="12"/>
      <c r="UCS8" s="12"/>
      <c r="UCT8" s="12"/>
      <c r="UCU8" s="12"/>
      <c r="UCV8" s="12"/>
      <c r="UCW8" s="12"/>
      <c r="UCX8" s="12"/>
      <c r="UCY8" s="12"/>
      <c r="UCZ8" s="12"/>
      <c r="UDA8" s="12"/>
      <c r="UDB8" s="12"/>
      <c r="UDC8" s="12"/>
      <c r="UDD8" s="12"/>
      <c r="UDE8" s="12"/>
      <c r="UDF8" s="12"/>
      <c r="UDG8" s="12"/>
      <c r="UDH8" s="12"/>
      <c r="UDI8" s="12"/>
      <c r="UDJ8" s="12"/>
      <c r="UDK8" s="12"/>
      <c r="UDL8" s="12"/>
      <c r="UDM8" s="12"/>
      <c r="UDN8" s="12"/>
      <c r="UDO8" s="12"/>
      <c r="UDP8" s="12"/>
      <c r="UDQ8" s="12"/>
      <c r="UDR8" s="12"/>
      <c r="UDS8" s="12"/>
      <c r="UDT8" s="12"/>
      <c r="UDU8" s="12"/>
      <c r="UDV8" s="12"/>
      <c r="UDW8" s="12"/>
      <c r="UDX8" s="12"/>
      <c r="UDY8" s="12"/>
      <c r="UDZ8" s="12"/>
      <c r="UEA8" s="12"/>
      <c r="UEB8" s="12"/>
      <c r="UEC8" s="12"/>
      <c r="UED8" s="12"/>
      <c r="UEE8" s="12"/>
      <c r="UEF8" s="12"/>
      <c r="UEG8" s="12"/>
      <c r="UEH8" s="12"/>
      <c r="UEI8" s="12"/>
      <c r="UEJ8" s="12"/>
      <c r="UEK8" s="12"/>
      <c r="UEL8" s="12"/>
      <c r="UEM8" s="12"/>
      <c r="UEN8" s="12"/>
      <c r="UEO8" s="12"/>
      <c r="UEP8" s="12"/>
      <c r="UEQ8" s="12"/>
      <c r="UER8" s="12"/>
      <c r="UES8" s="12"/>
      <c r="UET8" s="12"/>
      <c r="UEU8" s="12"/>
      <c r="UEV8" s="12"/>
      <c r="UEW8" s="12"/>
      <c r="UEX8" s="12"/>
      <c r="UEY8" s="12"/>
      <c r="UEZ8" s="12"/>
      <c r="UFA8" s="12"/>
      <c r="UFB8" s="12"/>
      <c r="UFC8" s="12"/>
      <c r="UFD8" s="12"/>
      <c r="UFE8" s="12"/>
      <c r="UFF8" s="12"/>
      <c r="UFG8" s="12"/>
      <c r="UFH8" s="12"/>
      <c r="UFI8" s="12"/>
      <c r="UFJ8" s="12"/>
      <c r="UFK8" s="12"/>
      <c r="UFL8" s="12"/>
      <c r="UFM8" s="12"/>
      <c r="UFN8" s="12"/>
      <c r="UFO8" s="12"/>
      <c r="UFP8" s="12"/>
      <c r="UFQ8" s="12"/>
      <c r="UFR8" s="12"/>
      <c r="UFS8" s="12"/>
      <c r="UFT8" s="12"/>
      <c r="UFU8" s="12"/>
      <c r="UFV8" s="12"/>
      <c r="UFW8" s="12"/>
      <c r="UFX8" s="12"/>
      <c r="UFY8" s="12"/>
      <c r="UFZ8" s="12"/>
      <c r="UGA8" s="12"/>
      <c r="UGB8" s="12"/>
      <c r="UGC8" s="12"/>
      <c r="UGD8" s="12"/>
      <c r="UGE8" s="12"/>
      <c r="UGF8" s="12"/>
      <c r="UGG8" s="12"/>
      <c r="UGH8" s="12"/>
      <c r="UGI8" s="12"/>
      <c r="UGJ8" s="12"/>
      <c r="UGK8" s="12"/>
      <c r="UGL8" s="12"/>
      <c r="UGM8" s="12"/>
      <c r="UGN8" s="12"/>
      <c r="UGO8" s="12"/>
      <c r="UGP8" s="12"/>
      <c r="UGQ8" s="12"/>
      <c r="UGR8" s="12"/>
      <c r="UGS8" s="12"/>
      <c r="UGT8" s="12"/>
      <c r="UGU8" s="12"/>
      <c r="UGV8" s="12"/>
      <c r="UGW8" s="12"/>
      <c r="UGX8" s="12"/>
      <c r="UGY8" s="12"/>
      <c r="UGZ8" s="12"/>
      <c r="UHA8" s="12"/>
      <c r="UHB8" s="12"/>
      <c r="UHC8" s="12"/>
      <c r="UHD8" s="12"/>
      <c r="UHE8" s="12"/>
      <c r="UHF8" s="12"/>
      <c r="UHG8" s="12"/>
      <c r="UHH8" s="12"/>
      <c r="UHI8" s="12"/>
      <c r="UHJ8" s="12"/>
      <c r="UHK8" s="12"/>
      <c r="UHL8" s="12"/>
      <c r="UHM8" s="12"/>
      <c r="UHN8" s="12"/>
      <c r="UHO8" s="12"/>
      <c r="UHP8" s="12"/>
      <c r="UHQ8" s="12"/>
      <c r="UHR8" s="12"/>
      <c r="UHS8" s="12"/>
      <c r="UHT8" s="12"/>
      <c r="UHU8" s="12"/>
      <c r="UHV8" s="12"/>
      <c r="UHW8" s="12"/>
      <c r="UHX8" s="12"/>
      <c r="UHY8" s="12"/>
      <c r="UHZ8" s="12"/>
      <c r="UIA8" s="12"/>
      <c r="UIB8" s="12"/>
      <c r="UIC8" s="12"/>
      <c r="UID8" s="12"/>
      <c r="UIE8" s="12"/>
      <c r="UIF8" s="12"/>
      <c r="UIG8" s="12"/>
      <c r="UIH8" s="12"/>
      <c r="UII8" s="12"/>
      <c r="UIJ8" s="12"/>
      <c r="UIK8" s="12"/>
      <c r="UIL8" s="12"/>
      <c r="UIM8" s="12"/>
      <c r="UIN8" s="12"/>
      <c r="UIO8" s="12"/>
      <c r="UIP8" s="12"/>
      <c r="UIQ8" s="12"/>
      <c r="UIR8" s="12"/>
      <c r="UIS8" s="12"/>
      <c r="UIT8" s="12"/>
      <c r="UIU8" s="12"/>
      <c r="UIV8" s="12"/>
      <c r="UIW8" s="12"/>
      <c r="UIX8" s="12"/>
      <c r="UIY8" s="12"/>
      <c r="UIZ8" s="12"/>
      <c r="UJA8" s="12"/>
      <c r="UJB8" s="12"/>
      <c r="UJC8" s="12"/>
      <c r="UJD8" s="12"/>
      <c r="UJE8" s="12"/>
      <c r="UJF8" s="12"/>
      <c r="UJG8" s="12"/>
      <c r="UJH8" s="12"/>
      <c r="UJI8" s="12"/>
      <c r="UJJ8" s="12"/>
      <c r="UJK8" s="12"/>
      <c r="UJL8" s="12"/>
      <c r="UJM8" s="12"/>
      <c r="UJN8" s="12"/>
      <c r="UJO8" s="12"/>
      <c r="UJP8" s="12"/>
      <c r="UJQ8" s="12"/>
      <c r="UJR8" s="12"/>
      <c r="UJS8" s="12"/>
      <c r="UJT8" s="12"/>
      <c r="UJU8" s="12"/>
      <c r="UJV8" s="12"/>
      <c r="UJW8" s="12"/>
      <c r="UJX8" s="12"/>
      <c r="UJY8" s="12"/>
      <c r="UJZ8" s="12"/>
      <c r="UKA8" s="12"/>
      <c r="UKB8" s="12"/>
      <c r="UKC8" s="12"/>
      <c r="UKD8" s="12"/>
      <c r="UKE8" s="12"/>
      <c r="UKF8" s="12"/>
      <c r="UKG8" s="12"/>
      <c r="UKH8" s="12"/>
      <c r="UKI8" s="12"/>
      <c r="UKJ8" s="12"/>
      <c r="UKK8" s="12"/>
      <c r="UKL8" s="12"/>
      <c r="UKM8" s="12"/>
      <c r="UKN8" s="12"/>
      <c r="UKO8" s="12"/>
      <c r="UKP8" s="12"/>
      <c r="UKQ8" s="12"/>
      <c r="UKR8" s="12"/>
      <c r="UKS8" s="12"/>
      <c r="UKT8" s="12"/>
      <c r="UKU8" s="12"/>
      <c r="UKV8" s="12"/>
      <c r="UKW8" s="12"/>
      <c r="UKX8" s="12"/>
      <c r="UKY8" s="12"/>
      <c r="UKZ8" s="12"/>
      <c r="ULA8" s="12"/>
      <c r="ULB8" s="12"/>
      <c r="ULC8" s="12"/>
      <c r="ULD8" s="12"/>
      <c r="ULE8" s="12"/>
      <c r="ULF8" s="12"/>
      <c r="ULG8" s="12"/>
      <c r="ULH8" s="12"/>
      <c r="ULI8" s="12"/>
      <c r="ULJ8" s="12"/>
      <c r="ULK8" s="12"/>
      <c r="ULL8" s="12"/>
      <c r="ULM8" s="12"/>
      <c r="ULN8" s="12"/>
      <c r="ULO8" s="12"/>
      <c r="ULP8" s="12"/>
      <c r="ULQ8" s="12"/>
      <c r="ULR8" s="12"/>
      <c r="ULS8" s="12"/>
      <c r="ULT8" s="12"/>
      <c r="ULU8" s="12"/>
      <c r="ULV8" s="12"/>
      <c r="ULW8" s="12"/>
      <c r="ULX8" s="12"/>
      <c r="ULY8" s="12"/>
      <c r="ULZ8" s="12"/>
      <c r="UMA8" s="12"/>
      <c r="UMB8" s="12"/>
      <c r="UMC8" s="12"/>
      <c r="UMD8" s="12"/>
      <c r="UME8" s="12"/>
      <c r="UMF8" s="12"/>
      <c r="UMG8" s="12"/>
      <c r="UMH8" s="12"/>
      <c r="UMI8" s="12"/>
      <c r="UMJ8" s="12"/>
      <c r="UMK8" s="12"/>
      <c r="UML8" s="12"/>
      <c r="UMM8" s="12"/>
      <c r="UMN8" s="12"/>
      <c r="UMO8" s="12"/>
      <c r="UMP8" s="12"/>
      <c r="UMQ8" s="12"/>
      <c r="UMR8" s="12"/>
      <c r="UMS8" s="12"/>
      <c r="UMT8" s="12"/>
      <c r="UMU8" s="12"/>
      <c r="UMV8" s="12"/>
      <c r="UMW8" s="12"/>
      <c r="UMX8" s="12"/>
      <c r="UMY8" s="12"/>
      <c r="UMZ8" s="12"/>
      <c r="UNA8" s="12"/>
      <c r="UNB8" s="12"/>
      <c r="UNC8" s="12"/>
      <c r="UND8" s="12"/>
      <c r="UNE8" s="12"/>
      <c r="UNF8" s="12"/>
      <c r="UNG8" s="12"/>
      <c r="UNH8" s="12"/>
      <c r="UNI8" s="12"/>
      <c r="UNJ8" s="12"/>
      <c r="UNK8" s="12"/>
      <c r="UNL8" s="12"/>
      <c r="UNM8" s="12"/>
      <c r="UNN8" s="12"/>
      <c r="UNO8" s="12"/>
      <c r="UNP8" s="12"/>
      <c r="UNQ8" s="12"/>
      <c r="UNR8" s="12"/>
      <c r="UNS8" s="12"/>
      <c r="UNT8" s="12"/>
      <c r="UNU8" s="12"/>
      <c r="UNV8" s="12"/>
      <c r="UNW8" s="12"/>
      <c r="UNX8" s="12"/>
      <c r="UNY8" s="12"/>
      <c r="UNZ8" s="12"/>
      <c r="UOA8" s="12"/>
      <c r="UOB8" s="12"/>
      <c r="UOC8" s="12"/>
      <c r="UOD8" s="12"/>
      <c r="UOE8" s="12"/>
      <c r="UOF8" s="12"/>
      <c r="UOG8" s="12"/>
      <c r="UOH8" s="12"/>
      <c r="UOI8" s="12"/>
      <c r="UOJ8" s="12"/>
      <c r="UOK8" s="12"/>
      <c r="UOL8" s="12"/>
      <c r="UOM8" s="12"/>
      <c r="UON8" s="12"/>
      <c r="UOO8" s="12"/>
      <c r="UOP8" s="12"/>
      <c r="UOQ8" s="12"/>
      <c r="UOR8" s="12"/>
      <c r="UOS8" s="12"/>
      <c r="UOT8" s="12"/>
      <c r="UOU8" s="12"/>
      <c r="UOV8" s="12"/>
      <c r="UOW8" s="12"/>
      <c r="UOX8" s="12"/>
      <c r="UOY8" s="12"/>
      <c r="UOZ8" s="12"/>
      <c r="UPA8" s="12"/>
      <c r="UPB8" s="12"/>
      <c r="UPC8" s="12"/>
      <c r="UPD8" s="12"/>
      <c r="UPE8" s="12"/>
      <c r="UPF8" s="12"/>
      <c r="UPG8" s="12"/>
      <c r="UPH8" s="12"/>
      <c r="UPI8" s="12"/>
      <c r="UPJ8" s="12"/>
      <c r="UPK8" s="12"/>
      <c r="UPL8" s="12"/>
      <c r="UPM8" s="12"/>
      <c r="UPN8" s="12"/>
      <c r="UPO8" s="12"/>
      <c r="UPP8" s="12"/>
      <c r="UPQ8" s="12"/>
      <c r="UPR8" s="12"/>
      <c r="UPS8" s="12"/>
      <c r="UPT8" s="12"/>
      <c r="UPU8" s="12"/>
      <c r="UPV8" s="12"/>
      <c r="UPW8" s="12"/>
      <c r="UPX8" s="12"/>
      <c r="UPY8" s="12"/>
      <c r="UPZ8" s="12"/>
      <c r="UQA8" s="12"/>
      <c r="UQB8" s="12"/>
      <c r="UQC8" s="12"/>
      <c r="UQD8" s="12"/>
      <c r="UQE8" s="12"/>
      <c r="UQF8" s="12"/>
      <c r="UQG8" s="12"/>
      <c r="UQH8" s="12"/>
      <c r="UQI8" s="12"/>
      <c r="UQJ8" s="12"/>
      <c r="UQK8" s="12"/>
      <c r="UQL8" s="12"/>
      <c r="UQM8" s="12"/>
      <c r="UQN8" s="12"/>
      <c r="UQO8" s="12"/>
      <c r="UQP8" s="12"/>
      <c r="UQQ8" s="12"/>
      <c r="UQR8" s="12"/>
      <c r="UQS8" s="12"/>
      <c r="UQT8" s="12"/>
      <c r="UQU8" s="12"/>
      <c r="UQV8" s="12"/>
      <c r="UQW8" s="12"/>
      <c r="UQX8" s="12"/>
      <c r="UQY8" s="12"/>
      <c r="UQZ8" s="12"/>
      <c r="URA8" s="12"/>
      <c r="URB8" s="12"/>
      <c r="URC8" s="12"/>
      <c r="URD8" s="12"/>
      <c r="URE8" s="12"/>
      <c r="URF8" s="12"/>
      <c r="URG8" s="12"/>
      <c r="URH8" s="12"/>
      <c r="URI8" s="12"/>
      <c r="URJ8" s="12"/>
      <c r="URK8" s="12"/>
      <c r="URL8" s="12"/>
      <c r="URM8" s="12"/>
      <c r="URN8" s="12"/>
      <c r="URO8" s="12"/>
      <c r="URP8" s="12"/>
      <c r="URQ8" s="12"/>
      <c r="URR8" s="12"/>
      <c r="URS8" s="12"/>
      <c r="URT8" s="12"/>
      <c r="URU8" s="12"/>
      <c r="URV8" s="12"/>
      <c r="URW8" s="12"/>
      <c r="URX8" s="12"/>
      <c r="URY8" s="12"/>
      <c r="URZ8" s="12"/>
      <c r="USA8" s="12"/>
      <c r="USB8" s="12"/>
      <c r="USC8" s="12"/>
      <c r="USD8" s="12"/>
      <c r="USE8" s="12"/>
      <c r="USF8" s="12"/>
      <c r="USG8" s="12"/>
      <c r="USH8" s="12"/>
      <c r="USI8" s="12"/>
      <c r="USJ8" s="12"/>
      <c r="USK8" s="12"/>
      <c r="USL8" s="12"/>
      <c r="USM8" s="12"/>
      <c r="USN8" s="12"/>
      <c r="USO8" s="12"/>
      <c r="USP8" s="12"/>
      <c r="USQ8" s="12"/>
      <c r="USR8" s="12"/>
      <c r="USS8" s="12"/>
      <c r="UST8" s="12"/>
      <c r="USU8" s="12"/>
      <c r="USV8" s="12"/>
      <c r="USW8" s="12"/>
      <c r="USX8" s="12"/>
      <c r="USY8" s="12"/>
      <c r="USZ8" s="12"/>
      <c r="UTA8" s="12"/>
      <c r="UTB8" s="12"/>
      <c r="UTC8" s="12"/>
      <c r="UTD8" s="12"/>
      <c r="UTE8" s="12"/>
      <c r="UTF8" s="12"/>
      <c r="UTG8" s="12"/>
      <c r="UTH8" s="12"/>
      <c r="UTI8" s="12"/>
      <c r="UTJ8" s="12"/>
      <c r="UTK8" s="12"/>
      <c r="UTL8" s="12"/>
      <c r="UTM8" s="12"/>
      <c r="UTN8" s="12"/>
      <c r="UTO8" s="12"/>
      <c r="UTP8" s="12"/>
      <c r="UTQ8" s="12"/>
      <c r="UTR8" s="12"/>
      <c r="UTS8" s="12"/>
      <c r="UTT8" s="12"/>
      <c r="UTU8" s="12"/>
      <c r="UTV8" s="12"/>
      <c r="UTW8" s="12"/>
      <c r="UTX8" s="12"/>
      <c r="UTY8" s="12"/>
      <c r="UTZ8" s="12"/>
      <c r="UUA8" s="12"/>
      <c r="UUB8" s="12"/>
      <c r="UUC8" s="12"/>
      <c r="UUD8" s="12"/>
      <c r="UUE8" s="12"/>
      <c r="UUF8" s="12"/>
      <c r="UUG8" s="12"/>
      <c r="UUH8" s="12"/>
      <c r="UUI8" s="12"/>
      <c r="UUJ8" s="12"/>
      <c r="UUK8" s="12"/>
      <c r="UUL8" s="12"/>
      <c r="UUM8" s="12"/>
      <c r="UUN8" s="12"/>
      <c r="UUO8" s="12"/>
      <c r="UUP8" s="12"/>
      <c r="UUQ8" s="12"/>
      <c r="UUR8" s="12"/>
      <c r="UUS8" s="12"/>
      <c r="UUT8" s="12"/>
      <c r="UUU8" s="12"/>
      <c r="UUV8" s="12"/>
      <c r="UUW8" s="12"/>
      <c r="UUX8" s="12"/>
      <c r="UUY8" s="12"/>
      <c r="UUZ8" s="12"/>
      <c r="UVA8" s="12"/>
      <c r="UVB8" s="12"/>
      <c r="UVC8" s="12"/>
      <c r="UVD8" s="12"/>
      <c r="UVE8" s="12"/>
      <c r="UVF8" s="12"/>
      <c r="UVG8" s="12"/>
      <c r="UVH8" s="12"/>
      <c r="UVI8" s="12"/>
      <c r="UVJ8" s="12"/>
      <c r="UVK8" s="12"/>
      <c r="UVL8" s="12"/>
      <c r="UVM8" s="12"/>
      <c r="UVN8" s="12"/>
      <c r="UVO8" s="12"/>
      <c r="UVP8" s="12"/>
      <c r="UVQ8" s="12"/>
      <c r="UVR8" s="12"/>
      <c r="UVS8" s="12"/>
      <c r="UVT8" s="12"/>
      <c r="UVU8" s="12"/>
      <c r="UVV8" s="12"/>
      <c r="UVW8" s="12"/>
      <c r="UVX8" s="12"/>
      <c r="UVY8" s="12"/>
      <c r="UVZ8" s="12"/>
      <c r="UWA8" s="12"/>
      <c r="UWB8" s="12"/>
      <c r="UWC8" s="12"/>
      <c r="UWD8" s="12"/>
      <c r="UWE8" s="12"/>
      <c r="UWF8" s="12"/>
      <c r="UWG8" s="12"/>
      <c r="UWH8" s="12"/>
      <c r="UWI8" s="12"/>
      <c r="UWJ8" s="12"/>
      <c r="UWK8" s="12"/>
      <c r="UWL8" s="12"/>
      <c r="UWM8" s="12"/>
      <c r="UWN8" s="12"/>
      <c r="UWO8" s="12"/>
      <c r="UWP8" s="12"/>
      <c r="UWQ8" s="12"/>
      <c r="UWR8" s="12"/>
      <c r="UWS8" s="12"/>
      <c r="UWT8" s="12"/>
      <c r="UWU8" s="12"/>
      <c r="UWV8" s="12"/>
      <c r="UWW8" s="12"/>
      <c r="UWX8" s="12"/>
      <c r="UWY8" s="12"/>
      <c r="UWZ8" s="12"/>
      <c r="UXA8" s="12"/>
      <c r="UXB8" s="12"/>
      <c r="UXC8" s="12"/>
      <c r="UXD8" s="12"/>
      <c r="UXE8" s="12"/>
      <c r="UXF8" s="12"/>
      <c r="UXG8" s="12"/>
      <c r="UXH8" s="12"/>
      <c r="UXI8" s="12"/>
      <c r="UXJ8" s="12"/>
      <c r="UXK8" s="12"/>
      <c r="UXL8" s="12"/>
      <c r="UXM8" s="12"/>
      <c r="UXN8" s="12"/>
      <c r="UXO8" s="12"/>
      <c r="UXP8" s="12"/>
      <c r="UXQ8" s="12"/>
      <c r="UXR8" s="12"/>
      <c r="UXS8" s="12"/>
      <c r="UXT8" s="12"/>
      <c r="UXU8" s="12"/>
      <c r="UXV8" s="12"/>
      <c r="UXW8" s="12"/>
      <c r="UXX8" s="12"/>
      <c r="UXY8" s="12"/>
      <c r="UXZ8" s="12"/>
      <c r="UYA8" s="12"/>
      <c r="UYB8" s="12"/>
      <c r="UYC8" s="12"/>
      <c r="UYD8" s="12"/>
      <c r="UYE8" s="12"/>
      <c r="UYF8" s="12"/>
      <c r="UYG8" s="12"/>
      <c r="UYH8" s="12"/>
      <c r="UYI8" s="12"/>
      <c r="UYJ8" s="12"/>
      <c r="UYK8" s="12"/>
      <c r="UYL8" s="12"/>
      <c r="UYM8" s="12"/>
      <c r="UYN8" s="12"/>
      <c r="UYO8" s="12"/>
      <c r="UYP8" s="12"/>
      <c r="UYQ8" s="12"/>
      <c r="UYR8" s="12"/>
      <c r="UYS8" s="12"/>
      <c r="UYT8" s="12"/>
      <c r="UYU8" s="12"/>
      <c r="UYV8" s="12"/>
      <c r="UYW8" s="12"/>
      <c r="UYX8" s="12"/>
      <c r="UYY8" s="12"/>
      <c r="UYZ8" s="12"/>
      <c r="UZA8" s="12"/>
      <c r="UZB8" s="12"/>
      <c r="UZC8" s="12"/>
      <c r="UZD8" s="12"/>
      <c r="UZE8" s="12"/>
      <c r="UZF8" s="12"/>
      <c r="UZG8" s="12"/>
      <c r="UZH8" s="12"/>
      <c r="UZI8" s="12"/>
      <c r="UZJ8" s="12"/>
      <c r="UZK8" s="12"/>
      <c r="UZL8" s="12"/>
      <c r="UZM8" s="12"/>
      <c r="UZN8" s="12"/>
      <c r="UZO8" s="12"/>
      <c r="UZP8" s="12"/>
      <c r="UZQ8" s="12"/>
      <c r="UZR8" s="12"/>
      <c r="UZS8" s="12"/>
      <c r="UZT8" s="12"/>
      <c r="UZU8" s="12"/>
      <c r="UZV8" s="12"/>
      <c r="UZW8" s="12"/>
      <c r="UZX8" s="12"/>
      <c r="UZY8" s="12"/>
      <c r="UZZ8" s="12"/>
      <c r="VAA8" s="12"/>
      <c r="VAB8" s="12"/>
      <c r="VAC8" s="12"/>
      <c r="VAD8" s="12"/>
      <c r="VAE8" s="12"/>
      <c r="VAF8" s="12"/>
      <c r="VAG8" s="12"/>
      <c r="VAH8" s="12"/>
      <c r="VAI8" s="12"/>
      <c r="VAJ8" s="12"/>
      <c r="VAK8" s="12"/>
      <c r="VAL8" s="12"/>
      <c r="VAM8" s="12"/>
      <c r="VAN8" s="12"/>
      <c r="VAO8" s="12"/>
      <c r="VAP8" s="12"/>
      <c r="VAQ8" s="12"/>
      <c r="VAR8" s="12"/>
      <c r="VAS8" s="12"/>
      <c r="VAT8" s="12"/>
      <c r="VAU8" s="12"/>
      <c r="VAV8" s="12"/>
      <c r="VAW8" s="12"/>
      <c r="VAX8" s="12"/>
      <c r="VAY8" s="12"/>
      <c r="VAZ8" s="12"/>
      <c r="VBA8" s="12"/>
      <c r="VBB8" s="12"/>
      <c r="VBC8" s="12"/>
      <c r="VBD8" s="12"/>
      <c r="VBE8" s="12"/>
      <c r="VBF8" s="12"/>
      <c r="VBG8" s="12"/>
      <c r="VBH8" s="12"/>
      <c r="VBI8" s="12"/>
      <c r="VBJ8" s="12"/>
      <c r="VBK8" s="12"/>
      <c r="VBL8" s="12"/>
      <c r="VBM8" s="12"/>
      <c r="VBN8" s="12"/>
      <c r="VBO8" s="12"/>
      <c r="VBP8" s="12"/>
      <c r="VBQ8" s="12"/>
      <c r="VBR8" s="12"/>
      <c r="VBS8" s="12"/>
      <c r="VBT8" s="12"/>
      <c r="VBU8" s="12"/>
      <c r="VBV8" s="12"/>
      <c r="VBW8" s="12"/>
      <c r="VBX8" s="12"/>
      <c r="VBY8" s="12"/>
      <c r="VBZ8" s="12"/>
      <c r="VCA8" s="12"/>
      <c r="VCB8" s="12"/>
      <c r="VCC8" s="12"/>
      <c r="VCD8" s="12"/>
      <c r="VCE8" s="12"/>
      <c r="VCF8" s="12"/>
      <c r="VCG8" s="12"/>
      <c r="VCH8" s="12"/>
      <c r="VCI8" s="12"/>
      <c r="VCJ8" s="12"/>
      <c r="VCK8" s="12"/>
      <c r="VCL8" s="12"/>
      <c r="VCM8" s="12"/>
      <c r="VCN8" s="12"/>
      <c r="VCO8" s="12"/>
      <c r="VCP8" s="12"/>
      <c r="VCQ8" s="12"/>
      <c r="VCR8" s="12"/>
      <c r="VCS8" s="12"/>
      <c r="VCT8" s="12"/>
      <c r="VCU8" s="12"/>
      <c r="VCV8" s="12"/>
      <c r="VCW8" s="12"/>
      <c r="VCX8" s="12"/>
      <c r="VCY8" s="12"/>
      <c r="VCZ8" s="12"/>
      <c r="VDA8" s="12"/>
      <c r="VDB8" s="12"/>
      <c r="VDC8" s="12"/>
      <c r="VDD8" s="12"/>
      <c r="VDE8" s="12"/>
      <c r="VDF8" s="12"/>
      <c r="VDG8" s="12"/>
      <c r="VDH8" s="12"/>
      <c r="VDI8" s="12"/>
      <c r="VDJ8" s="12"/>
      <c r="VDK8" s="12"/>
      <c r="VDL8" s="12"/>
      <c r="VDM8" s="12"/>
      <c r="VDN8" s="12"/>
      <c r="VDO8" s="12"/>
      <c r="VDP8" s="12"/>
      <c r="VDQ8" s="12"/>
      <c r="VDR8" s="12"/>
      <c r="VDS8" s="12"/>
      <c r="VDT8" s="12"/>
      <c r="VDU8" s="12"/>
      <c r="VDV8" s="12"/>
      <c r="VDW8" s="12"/>
      <c r="VDX8" s="12"/>
      <c r="VDY8" s="12"/>
      <c r="VDZ8" s="12"/>
      <c r="VEA8" s="12"/>
      <c r="VEB8" s="12"/>
      <c r="VEC8" s="12"/>
      <c r="VED8" s="12"/>
      <c r="VEE8" s="12"/>
      <c r="VEF8" s="12"/>
      <c r="VEG8" s="12"/>
      <c r="VEH8" s="12"/>
      <c r="VEI8" s="12"/>
      <c r="VEJ8" s="12"/>
      <c r="VEK8" s="12"/>
      <c r="VEL8" s="12"/>
      <c r="VEM8" s="12"/>
      <c r="VEN8" s="12"/>
      <c r="VEO8" s="12"/>
      <c r="VEP8" s="12"/>
      <c r="VEQ8" s="12"/>
      <c r="VER8" s="12"/>
      <c r="VES8" s="12"/>
      <c r="VET8" s="12"/>
      <c r="VEU8" s="12"/>
      <c r="VEV8" s="12"/>
      <c r="VEW8" s="12"/>
      <c r="VEX8" s="12"/>
      <c r="VEY8" s="12"/>
      <c r="VEZ8" s="12"/>
      <c r="VFA8" s="12"/>
      <c r="VFB8" s="12"/>
      <c r="VFC8" s="12"/>
      <c r="VFD8" s="12"/>
      <c r="VFE8" s="12"/>
      <c r="VFF8" s="12"/>
      <c r="VFG8" s="12"/>
      <c r="VFH8" s="12"/>
      <c r="VFI8" s="12"/>
      <c r="VFJ8" s="12"/>
      <c r="VFK8" s="12"/>
      <c r="VFL8" s="12"/>
      <c r="VFM8" s="12"/>
      <c r="VFN8" s="12"/>
      <c r="VFO8" s="12"/>
      <c r="VFP8" s="12"/>
      <c r="VFQ8" s="12"/>
      <c r="VFR8" s="12"/>
      <c r="VFS8" s="12"/>
      <c r="VFT8" s="12"/>
      <c r="VFU8" s="12"/>
      <c r="VFV8" s="12"/>
      <c r="VFW8" s="12"/>
      <c r="VFX8" s="12"/>
      <c r="VFY8" s="12"/>
      <c r="VFZ8" s="12"/>
      <c r="VGA8" s="12"/>
      <c r="VGB8" s="12"/>
      <c r="VGC8" s="12"/>
      <c r="VGD8" s="12"/>
      <c r="VGE8" s="12"/>
      <c r="VGF8" s="12"/>
      <c r="VGG8" s="12"/>
      <c r="VGH8" s="12"/>
      <c r="VGI8" s="12"/>
      <c r="VGJ8" s="12"/>
      <c r="VGK8" s="12"/>
      <c r="VGL8" s="12"/>
      <c r="VGM8" s="12"/>
      <c r="VGN8" s="12"/>
      <c r="VGO8" s="12"/>
      <c r="VGP8" s="12"/>
      <c r="VGQ8" s="12"/>
      <c r="VGR8" s="12"/>
      <c r="VGS8" s="12"/>
      <c r="VGT8" s="12"/>
      <c r="VGU8" s="12"/>
      <c r="VGV8" s="12"/>
      <c r="VGW8" s="12"/>
      <c r="VGX8" s="12"/>
      <c r="VGY8" s="12"/>
      <c r="VGZ8" s="12"/>
      <c r="VHA8" s="12"/>
      <c r="VHB8" s="12"/>
      <c r="VHC8" s="12"/>
      <c r="VHD8" s="12"/>
      <c r="VHE8" s="12"/>
      <c r="VHF8" s="12"/>
      <c r="VHG8" s="12"/>
      <c r="VHH8" s="12"/>
      <c r="VHI8" s="12"/>
      <c r="VHJ8" s="12"/>
      <c r="VHK8" s="12"/>
      <c r="VHL8" s="12"/>
      <c r="VHM8" s="12"/>
      <c r="VHN8" s="12"/>
      <c r="VHO8" s="12"/>
      <c r="VHP8" s="12"/>
      <c r="VHQ8" s="12"/>
      <c r="VHR8" s="12"/>
      <c r="VHS8" s="12"/>
      <c r="VHT8" s="12"/>
      <c r="VHU8" s="12"/>
      <c r="VHV8" s="12"/>
      <c r="VHW8" s="12"/>
      <c r="VHX8" s="12"/>
      <c r="VHY8" s="12"/>
      <c r="VHZ8" s="12"/>
      <c r="VIA8" s="12"/>
      <c r="VIB8" s="12"/>
      <c r="VIC8" s="12"/>
      <c r="VID8" s="12"/>
      <c r="VIE8" s="12"/>
      <c r="VIF8" s="12"/>
      <c r="VIG8" s="12"/>
      <c r="VIH8" s="12"/>
      <c r="VII8" s="12"/>
      <c r="VIJ8" s="12"/>
      <c r="VIK8" s="12"/>
      <c r="VIL8" s="12"/>
      <c r="VIM8" s="12"/>
      <c r="VIN8" s="12"/>
      <c r="VIO8" s="12"/>
      <c r="VIP8" s="12"/>
      <c r="VIQ8" s="12"/>
      <c r="VIR8" s="12"/>
      <c r="VIS8" s="12"/>
      <c r="VIT8" s="12"/>
      <c r="VIU8" s="12"/>
      <c r="VIV8" s="12"/>
      <c r="VIW8" s="12"/>
      <c r="VIX8" s="12"/>
      <c r="VIY8" s="12"/>
      <c r="VIZ8" s="12"/>
      <c r="VJA8" s="12"/>
      <c r="VJB8" s="12"/>
      <c r="VJC8" s="12"/>
      <c r="VJD8" s="12"/>
      <c r="VJE8" s="12"/>
      <c r="VJF8" s="12"/>
      <c r="VJG8" s="12"/>
      <c r="VJH8" s="12"/>
      <c r="VJI8" s="12"/>
      <c r="VJJ8" s="12"/>
      <c r="VJK8" s="12"/>
      <c r="VJL8" s="12"/>
      <c r="VJM8" s="12"/>
      <c r="VJN8" s="12"/>
      <c r="VJO8" s="12"/>
      <c r="VJP8" s="12"/>
      <c r="VJQ8" s="12"/>
      <c r="VJR8" s="12"/>
      <c r="VJS8" s="12"/>
      <c r="VJT8" s="12"/>
      <c r="VJU8" s="12"/>
      <c r="VJV8" s="12"/>
      <c r="VJW8" s="12"/>
      <c r="VJX8" s="12"/>
      <c r="VJY8" s="12"/>
      <c r="VJZ8" s="12"/>
      <c r="VKA8" s="12"/>
      <c r="VKB8" s="12"/>
      <c r="VKC8" s="12"/>
      <c r="VKD8" s="12"/>
      <c r="VKE8" s="12"/>
      <c r="VKF8" s="12"/>
      <c r="VKG8" s="12"/>
      <c r="VKH8" s="12"/>
      <c r="VKI8" s="12"/>
      <c r="VKJ8" s="12"/>
      <c r="VKK8" s="12"/>
      <c r="VKL8" s="12"/>
      <c r="VKM8" s="12"/>
      <c r="VKN8" s="12"/>
      <c r="VKO8" s="12"/>
      <c r="VKP8" s="12"/>
      <c r="VKQ8" s="12"/>
      <c r="VKR8" s="12"/>
      <c r="VKS8" s="12"/>
      <c r="VKT8" s="12"/>
      <c r="VKU8" s="12"/>
      <c r="VKV8" s="12"/>
      <c r="VKW8" s="12"/>
      <c r="VKX8" s="12"/>
      <c r="VKY8" s="12"/>
      <c r="VKZ8" s="12"/>
      <c r="VLA8" s="12"/>
      <c r="VLB8" s="12"/>
      <c r="VLC8" s="12"/>
      <c r="VLD8" s="12"/>
      <c r="VLE8" s="12"/>
      <c r="VLF8" s="12"/>
      <c r="VLG8" s="12"/>
      <c r="VLH8" s="12"/>
      <c r="VLI8" s="12"/>
      <c r="VLJ8" s="12"/>
      <c r="VLK8" s="12"/>
      <c r="VLL8" s="12"/>
      <c r="VLM8" s="12"/>
      <c r="VLN8" s="12"/>
      <c r="VLO8" s="12"/>
      <c r="VLP8" s="12"/>
      <c r="VLQ8" s="12"/>
      <c r="VLR8" s="12"/>
      <c r="VLS8" s="12"/>
      <c r="VLT8" s="12"/>
      <c r="VLU8" s="12"/>
      <c r="VLV8" s="12"/>
      <c r="VLW8" s="12"/>
      <c r="VLX8" s="12"/>
      <c r="VLY8" s="12"/>
      <c r="VLZ8" s="12"/>
      <c r="VMA8" s="12"/>
      <c r="VMB8" s="12"/>
      <c r="VMC8" s="12"/>
      <c r="VMD8" s="12"/>
      <c r="VME8" s="12"/>
      <c r="VMF8" s="12"/>
      <c r="VMG8" s="12"/>
      <c r="VMH8" s="12"/>
      <c r="VMI8" s="12"/>
      <c r="VMJ8" s="12"/>
      <c r="VMK8" s="12"/>
      <c r="VML8" s="12"/>
      <c r="VMM8" s="12"/>
      <c r="VMN8" s="12"/>
      <c r="VMO8" s="12"/>
      <c r="VMP8" s="12"/>
      <c r="VMQ8" s="12"/>
      <c r="VMR8" s="12"/>
      <c r="VMS8" s="12"/>
      <c r="VMT8" s="12"/>
      <c r="VMU8" s="12"/>
      <c r="VMV8" s="12"/>
      <c r="VMW8" s="12"/>
      <c r="VMX8" s="12"/>
      <c r="VMY8" s="12"/>
      <c r="VMZ8" s="12"/>
      <c r="VNA8" s="12"/>
      <c r="VNB8" s="12"/>
      <c r="VNC8" s="12"/>
      <c r="VND8" s="12"/>
      <c r="VNE8" s="12"/>
      <c r="VNF8" s="12"/>
      <c r="VNG8" s="12"/>
      <c r="VNH8" s="12"/>
      <c r="VNI8" s="12"/>
      <c r="VNJ8" s="12"/>
      <c r="VNK8" s="12"/>
      <c r="VNL8" s="12"/>
      <c r="VNM8" s="12"/>
      <c r="VNN8" s="12"/>
      <c r="VNO8" s="12"/>
      <c r="VNP8" s="12"/>
      <c r="VNQ8" s="12"/>
      <c r="VNR8" s="12"/>
      <c r="VNS8" s="12"/>
      <c r="VNT8" s="12"/>
      <c r="VNU8" s="12"/>
      <c r="VNV8" s="12"/>
      <c r="VNW8" s="12"/>
      <c r="VNX8" s="12"/>
      <c r="VNY8" s="12"/>
      <c r="VNZ8" s="12"/>
      <c r="VOA8" s="12"/>
      <c r="VOB8" s="12"/>
      <c r="VOC8" s="12"/>
      <c r="VOD8" s="12"/>
      <c r="VOE8" s="12"/>
      <c r="VOF8" s="12"/>
      <c r="VOG8" s="12"/>
      <c r="VOH8" s="12"/>
      <c r="VOI8" s="12"/>
      <c r="VOJ8" s="12"/>
      <c r="VOK8" s="12"/>
      <c r="VOL8" s="12"/>
      <c r="VOM8" s="12"/>
      <c r="VON8" s="12"/>
      <c r="VOO8" s="12"/>
      <c r="VOP8" s="12"/>
      <c r="VOQ8" s="12"/>
      <c r="VOR8" s="12"/>
      <c r="VOS8" s="12"/>
      <c r="VOT8" s="12"/>
      <c r="VOU8" s="12"/>
      <c r="VOV8" s="12"/>
      <c r="VOW8" s="12"/>
      <c r="VOX8" s="12"/>
      <c r="VOY8" s="12"/>
      <c r="VOZ8" s="12"/>
      <c r="VPA8" s="12"/>
      <c r="VPB8" s="12"/>
      <c r="VPC8" s="12"/>
      <c r="VPD8" s="12"/>
      <c r="VPE8" s="12"/>
      <c r="VPF8" s="12"/>
      <c r="VPG8" s="12"/>
      <c r="VPH8" s="12"/>
      <c r="VPI8" s="12"/>
      <c r="VPJ8" s="12"/>
      <c r="VPK8" s="12"/>
      <c r="VPL8" s="12"/>
      <c r="VPM8" s="12"/>
      <c r="VPN8" s="12"/>
      <c r="VPO8" s="12"/>
      <c r="VPP8" s="12"/>
      <c r="VPQ8" s="12"/>
      <c r="VPR8" s="12"/>
      <c r="VPS8" s="12"/>
      <c r="VPT8" s="12"/>
      <c r="VPU8" s="12"/>
      <c r="VPV8" s="12"/>
      <c r="VPW8" s="12"/>
      <c r="VPX8" s="12"/>
      <c r="VPY8" s="12"/>
      <c r="VPZ8" s="12"/>
      <c r="VQA8" s="12"/>
      <c r="VQB8" s="12"/>
      <c r="VQC8" s="12"/>
      <c r="VQD8" s="12"/>
      <c r="VQE8" s="12"/>
      <c r="VQF8" s="12"/>
      <c r="VQG8" s="12"/>
      <c r="VQH8" s="12"/>
      <c r="VQI8" s="12"/>
      <c r="VQJ8" s="12"/>
      <c r="VQK8" s="12"/>
      <c r="VQL8" s="12"/>
      <c r="VQM8" s="12"/>
      <c r="VQN8" s="12"/>
      <c r="VQO8" s="12"/>
      <c r="VQP8" s="12"/>
      <c r="VQQ8" s="12"/>
      <c r="VQR8" s="12"/>
      <c r="VQS8" s="12"/>
      <c r="VQT8" s="12"/>
      <c r="VQU8" s="12"/>
      <c r="VQV8" s="12"/>
      <c r="VQW8" s="12"/>
      <c r="VQX8" s="12"/>
      <c r="VQY8" s="12"/>
      <c r="VQZ8" s="12"/>
      <c r="VRA8" s="12"/>
      <c r="VRB8" s="12"/>
      <c r="VRC8" s="12"/>
      <c r="VRD8" s="12"/>
      <c r="VRE8" s="12"/>
      <c r="VRF8" s="12"/>
      <c r="VRG8" s="12"/>
      <c r="VRH8" s="12"/>
      <c r="VRI8" s="12"/>
      <c r="VRJ8" s="12"/>
      <c r="VRK8" s="12"/>
      <c r="VRL8" s="12"/>
      <c r="VRM8" s="12"/>
      <c r="VRN8" s="12"/>
      <c r="VRO8" s="12"/>
      <c r="VRP8" s="12"/>
      <c r="VRQ8" s="12"/>
      <c r="VRR8" s="12"/>
      <c r="VRS8" s="12"/>
      <c r="VRT8" s="12"/>
      <c r="VRU8" s="12"/>
      <c r="VRV8" s="12"/>
      <c r="VRW8" s="12"/>
      <c r="VRX8" s="12"/>
      <c r="VRY8" s="12"/>
      <c r="VRZ8" s="12"/>
      <c r="VSA8" s="12"/>
      <c r="VSB8" s="12"/>
      <c r="VSC8" s="12"/>
      <c r="VSD8" s="12"/>
      <c r="VSE8" s="12"/>
      <c r="VSF8" s="12"/>
      <c r="VSG8" s="12"/>
      <c r="VSH8" s="12"/>
      <c r="VSI8" s="12"/>
      <c r="VSJ8" s="12"/>
      <c r="VSK8" s="12"/>
      <c r="VSL8" s="12"/>
      <c r="VSM8" s="12"/>
      <c r="VSN8" s="12"/>
      <c r="VSO8" s="12"/>
      <c r="VSP8" s="12"/>
      <c r="VSQ8" s="12"/>
      <c r="VSR8" s="12"/>
      <c r="VSS8" s="12"/>
      <c r="VST8" s="12"/>
      <c r="VSU8" s="12"/>
      <c r="VSV8" s="12"/>
      <c r="VSW8" s="12"/>
      <c r="VSX8" s="12"/>
      <c r="VSY8" s="12"/>
      <c r="VSZ8" s="12"/>
      <c r="VTA8" s="12"/>
      <c r="VTB8" s="12"/>
      <c r="VTC8" s="12"/>
      <c r="VTD8" s="12"/>
      <c r="VTE8" s="12"/>
      <c r="VTF8" s="12"/>
      <c r="VTG8" s="12"/>
      <c r="VTH8" s="12"/>
      <c r="VTI8" s="12"/>
      <c r="VTJ8" s="12"/>
      <c r="VTK8" s="12"/>
      <c r="VTL8" s="12"/>
      <c r="VTM8" s="12"/>
      <c r="VTN8" s="12"/>
      <c r="VTO8" s="12"/>
      <c r="VTP8" s="12"/>
      <c r="VTQ8" s="12"/>
      <c r="VTR8" s="12"/>
      <c r="VTS8" s="12"/>
      <c r="VTT8" s="12"/>
      <c r="VTU8" s="12"/>
      <c r="VTV8" s="12"/>
      <c r="VTW8" s="12"/>
      <c r="VTX8" s="12"/>
      <c r="VTY8" s="12"/>
      <c r="VTZ8" s="12"/>
      <c r="VUA8" s="12"/>
      <c r="VUB8" s="12"/>
      <c r="VUC8" s="12"/>
      <c r="VUD8" s="12"/>
      <c r="VUE8" s="12"/>
      <c r="VUF8" s="12"/>
      <c r="VUG8" s="12"/>
      <c r="VUH8" s="12"/>
      <c r="VUI8" s="12"/>
      <c r="VUJ8" s="12"/>
      <c r="VUK8" s="12"/>
      <c r="VUL8" s="12"/>
      <c r="VUM8" s="12"/>
      <c r="VUN8" s="12"/>
      <c r="VUO8" s="12"/>
      <c r="VUP8" s="12"/>
      <c r="VUQ8" s="12"/>
      <c r="VUR8" s="12"/>
      <c r="VUS8" s="12"/>
      <c r="VUT8" s="12"/>
      <c r="VUU8" s="12"/>
      <c r="VUV8" s="12"/>
      <c r="VUW8" s="12"/>
      <c r="VUX8" s="12"/>
      <c r="VUY8" s="12"/>
      <c r="VUZ8" s="12"/>
      <c r="VVA8" s="12"/>
      <c r="VVB8" s="12"/>
      <c r="VVC8" s="12"/>
      <c r="VVD8" s="12"/>
      <c r="VVE8" s="12"/>
      <c r="VVF8" s="12"/>
      <c r="VVG8" s="12"/>
      <c r="VVH8" s="12"/>
      <c r="VVI8" s="12"/>
      <c r="VVJ8" s="12"/>
      <c r="VVK8" s="12"/>
      <c r="VVL8" s="12"/>
      <c r="VVM8" s="12"/>
      <c r="VVN8" s="12"/>
      <c r="VVO8" s="12"/>
      <c r="VVP8" s="12"/>
      <c r="VVQ8" s="12"/>
      <c r="VVR8" s="12"/>
      <c r="VVS8" s="12"/>
      <c r="VVT8" s="12"/>
      <c r="VVU8" s="12"/>
      <c r="VVV8" s="12"/>
      <c r="VVW8" s="12"/>
      <c r="VVX8" s="12"/>
      <c r="VVY8" s="12"/>
      <c r="VVZ8" s="12"/>
      <c r="VWA8" s="12"/>
      <c r="VWB8" s="12"/>
      <c r="VWC8" s="12"/>
      <c r="VWD8" s="12"/>
      <c r="VWE8" s="12"/>
      <c r="VWF8" s="12"/>
      <c r="VWG8" s="12"/>
      <c r="VWH8" s="12"/>
      <c r="VWI8" s="12"/>
      <c r="VWJ8" s="12"/>
      <c r="VWK8" s="12"/>
      <c r="VWL8" s="12"/>
      <c r="VWM8" s="12"/>
      <c r="VWN8" s="12"/>
      <c r="VWO8" s="12"/>
      <c r="VWP8" s="12"/>
      <c r="VWQ8" s="12"/>
      <c r="VWR8" s="12"/>
      <c r="VWS8" s="12"/>
      <c r="VWT8" s="12"/>
      <c r="VWU8" s="12"/>
      <c r="VWV8" s="12"/>
      <c r="VWW8" s="12"/>
      <c r="VWX8" s="12"/>
      <c r="VWY8" s="12"/>
      <c r="VWZ8" s="12"/>
      <c r="VXA8" s="12"/>
      <c r="VXB8" s="12"/>
      <c r="VXC8" s="12"/>
      <c r="VXD8" s="12"/>
      <c r="VXE8" s="12"/>
      <c r="VXF8" s="12"/>
      <c r="VXG8" s="12"/>
      <c r="VXH8" s="12"/>
      <c r="VXI8" s="12"/>
      <c r="VXJ8" s="12"/>
      <c r="VXK8" s="12"/>
      <c r="VXL8" s="12"/>
      <c r="VXM8" s="12"/>
      <c r="VXN8" s="12"/>
      <c r="VXO8" s="12"/>
      <c r="VXP8" s="12"/>
      <c r="VXQ8" s="12"/>
      <c r="VXR8" s="12"/>
      <c r="VXS8" s="12"/>
      <c r="VXT8" s="12"/>
      <c r="VXU8" s="12"/>
      <c r="VXV8" s="12"/>
      <c r="VXW8" s="12"/>
      <c r="VXX8" s="12"/>
      <c r="VXY8" s="12"/>
      <c r="VXZ8" s="12"/>
      <c r="VYA8" s="12"/>
      <c r="VYB8" s="12"/>
      <c r="VYC8" s="12"/>
      <c r="VYD8" s="12"/>
      <c r="VYE8" s="12"/>
      <c r="VYF8" s="12"/>
      <c r="VYG8" s="12"/>
      <c r="VYH8" s="12"/>
      <c r="VYI8" s="12"/>
      <c r="VYJ8" s="12"/>
      <c r="VYK8" s="12"/>
      <c r="VYL8" s="12"/>
      <c r="VYM8" s="12"/>
      <c r="VYN8" s="12"/>
      <c r="VYO8" s="12"/>
      <c r="VYP8" s="12"/>
      <c r="VYQ8" s="12"/>
      <c r="VYR8" s="12"/>
      <c r="VYS8" s="12"/>
      <c r="VYT8" s="12"/>
      <c r="VYU8" s="12"/>
      <c r="VYV8" s="12"/>
      <c r="VYW8" s="12"/>
      <c r="VYX8" s="12"/>
      <c r="VYY8" s="12"/>
      <c r="VYZ8" s="12"/>
      <c r="VZA8" s="12"/>
      <c r="VZB8" s="12"/>
      <c r="VZC8" s="12"/>
      <c r="VZD8" s="12"/>
      <c r="VZE8" s="12"/>
      <c r="VZF8" s="12"/>
      <c r="VZG8" s="12"/>
      <c r="VZH8" s="12"/>
      <c r="VZI8" s="12"/>
      <c r="VZJ8" s="12"/>
      <c r="VZK8" s="12"/>
      <c r="VZL8" s="12"/>
      <c r="VZM8" s="12"/>
      <c r="VZN8" s="12"/>
      <c r="VZO8" s="12"/>
      <c r="VZP8" s="12"/>
      <c r="VZQ8" s="12"/>
      <c r="VZR8" s="12"/>
      <c r="VZS8" s="12"/>
      <c r="VZT8" s="12"/>
      <c r="VZU8" s="12"/>
      <c r="VZV8" s="12"/>
      <c r="VZW8" s="12"/>
      <c r="VZX8" s="12"/>
      <c r="VZY8" s="12"/>
      <c r="VZZ8" s="12"/>
      <c r="WAA8" s="12"/>
      <c r="WAB8" s="12"/>
      <c r="WAC8" s="12"/>
      <c r="WAD8" s="12"/>
      <c r="WAE8" s="12"/>
      <c r="WAF8" s="12"/>
      <c r="WAG8" s="12"/>
      <c r="WAH8" s="12"/>
      <c r="WAI8" s="12"/>
      <c r="WAJ8" s="12"/>
      <c r="WAK8" s="12"/>
      <c r="WAL8" s="12"/>
      <c r="WAM8" s="12"/>
      <c r="WAN8" s="12"/>
      <c r="WAO8" s="12"/>
      <c r="WAP8" s="12"/>
      <c r="WAQ8" s="12"/>
      <c r="WAR8" s="12"/>
      <c r="WAS8" s="12"/>
      <c r="WAT8" s="12"/>
      <c r="WAU8" s="12"/>
      <c r="WAV8" s="12"/>
      <c r="WAW8" s="12"/>
      <c r="WAX8" s="12"/>
      <c r="WAY8" s="12"/>
      <c r="WAZ8" s="12"/>
      <c r="WBA8" s="12"/>
      <c r="WBB8" s="12"/>
      <c r="WBC8" s="12"/>
      <c r="WBD8" s="12"/>
      <c r="WBE8" s="12"/>
      <c r="WBF8" s="12"/>
      <c r="WBG8" s="12"/>
      <c r="WBH8" s="12"/>
      <c r="WBI8" s="12"/>
      <c r="WBJ8" s="12"/>
      <c r="WBK8" s="12"/>
      <c r="WBL8" s="12"/>
      <c r="WBM8" s="12"/>
      <c r="WBN8" s="12"/>
      <c r="WBO8" s="12"/>
      <c r="WBP8" s="12"/>
      <c r="WBQ8" s="12"/>
      <c r="WBR8" s="12"/>
      <c r="WBS8" s="12"/>
      <c r="WBT8" s="12"/>
      <c r="WBU8" s="12"/>
      <c r="WBV8" s="12"/>
      <c r="WBW8" s="12"/>
      <c r="WBX8" s="12"/>
      <c r="WBY8" s="12"/>
      <c r="WBZ8" s="12"/>
      <c r="WCA8" s="12"/>
      <c r="WCB8" s="12"/>
      <c r="WCC8" s="12"/>
      <c r="WCD8" s="12"/>
      <c r="WCE8" s="12"/>
      <c r="WCF8" s="12"/>
      <c r="WCG8" s="12"/>
      <c r="WCH8" s="12"/>
      <c r="WCI8" s="12"/>
      <c r="WCJ8" s="12"/>
      <c r="WCK8" s="12"/>
      <c r="WCL8" s="12"/>
      <c r="WCM8" s="12"/>
      <c r="WCN8" s="12"/>
      <c r="WCO8" s="12"/>
      <c r="WCP8" s="12"/>
      <c r="WCQ8" s="12"/>
      <c r="WCR8" s="12"/>
      <c r="WCS8" s="12"/>
      <c r="WCT8" s="12"/>
      <c r="WCU8" s="12"/>
      <c r="WCV8" s="12"/>
      <c r="WCW8" s="12"/>
      <c r="WCX8" s="12"/>
      <c r="WCY8" s="12"/>
      <c r="WCZ8" s="12"/>
      <c r="WDA8" s="12"/>
      <c r="WDB8" s="12"/>
      <c r="WDC8" s="12"/>
      <c r="WDD8" s="12"/>
      <c r="WDE8" s="12"/>
      <c r="WDF8" s="12"/>
      <c r="WDG8" s="12"/>
      <c r="WDH8" s="12"/>
      <c r="WDI8" s="12"/>
      <c r="WDJ8" s="12"/>
      <c r="WDK8" s="12"/>
      <c r="WDL8" s="12"/>
      <c r="WDM8" s="12"/>
      <c r="WDN8" s="12"/>
      <c r="WDO8" s="12"/>
      <c r="WDP8" s="12"/>
      <c r="WDQ8" s="12"/>
      <c r="WDR8" s="12"/>
      <c r="WDS8" s="12"/>
      <c r="WDT8" s="12"/>
      <c r="WDU8" s="12"/>
      <c r="WDV8" s="12"/>
      <c r="WDW8" s="12"/>
      <c r="WDX8" s="12"/>
      <c r="WDY8" s="12"/>
      <c r="WDZ8" s="12"/>
      <c r="WEA8" s="12"/>
      <c r="WEB8" s="12"/>
      <c r="WEC8" s="12"/>
      <c r="WED8" s="12"/>
      <c r="WEE8" s="12"/>
      <c r="WEF8" s="12"/>
      <c r="WEG8" s="12"/>
      <c r="WEH8" s="12"/>
      <c r="WEI8" s="12"/>
      <c r="WEJ8" s="12"/>
      <c r="WEK8" s="12"/>
      <c r="WEL8" s="12"/>
      <c r="WEM8" s="12"/>
      <c r="WEN8" s="12"/>
      <c r="WEO8" s="12"/>
      <c r="WEP8" s="12"/>
      <c r="WEQ8" s="12"/>
      <c r="WER8" s="12"/>
      <c r="WES8" s="12"/>
      <c r="WET8" s="12"/>
      <c r="WEU8" s="12"/>
      <c r="WEV8" s="12"/>
      <c r="WEW8" s="12"/>
      <c r="WEX8" s="12"/>
      <c r="WEY8" s="12"/>
      <c r="WEZ8" s="12"/>
      <c r="WFA8" s="12"/>
      <c r="WFB8" s="12"/>
      <c r="WFC8" s="12"/>
      <c r="WFD8" s="12"/>
      <c r="WFE8" s="12"/>
      <c r="WFF8" s="12"/>
      <c r="WFG8" s="12"/>
      <c r="WFH8" s="12"/>
      <c r="WFI8" s="12"/>
      <c r="WFJ8" s="12"/>
      <c r="WFK8" s="12"/>
      <c r="WFL8" s="12"/>
      <c r="WFM8" s="12"/>
      <c r="WFN8" s="12"/>
      <c r="WFO8" s="12"/>
      <c r="WFP8" s="12"/>
      <c r="WFQ8" s="12"/>
      <c r="WFR8" s="12"/>
      <c r="WFS8" s="12"/>
      <c r="WFT8" s="12"/>
      <c r="WFU8" s="12"/>
      <c r="WFV8" s="12"/>
      <c r="WFW8" s="12"/>
      <c r="WFX8" s="12"/>
      <c r="WFY8" s="12"/>
      <c r="WFZ8" s="12"/>
      <c r="WGA8" s="12"/>
      <c r="WGB8" s="12"/>
      <c r="WGC8" s="12"/>
      <c r="WGD8" s="12"/>
      <c r="WGE8" s="12"/>
      <c r="WGF8" s="12"/>
      <c r="WGG8" s="12"/>
      <c r="WGH8" s="12"/>
      <c r="WGI8" s="12"/>
      <c r="WGJ8" s="12"/>
      <c r="WGK8" s="12"/>
      <c r="WGL8" s="12"/>
      <c r="WGM8" s="12"/>
      <c r="WGN8" s="12"/>
      <c r="WGO8" s="12"/>
      <c r="WGP8" s="12"/>
      <c r="WGQ8" s="12"/>
      <c r="WGR8" s="12"/>
      <c r="WGS8" s="12"/>
      <c r="WGT8" s="12"/>
      <c r="WGU8" s="12"/>
      <c r="WGV8" s="12"/>
      <c r="WGW8" s="12"/>
      <c r="WGX8" s="12"/>
      <c r="WGY8" s="12"/>
      <c r="WGZ8" s="12"/>
      <c r="WHA8" s="12"/>
      <c r="WHB8" s="12"/>
      <c r="WHC8" s="12"/>
      <c r="WHD8" s="12"/>
      <c r="WHE8" s="12"/>
      <c r="WHF8" s="12"/>
      <c r="WHG8" s="12"/>
      <c r="WHH8" s="12"/>
      <c r="WHI8" s="12"/>
      <c r="WHJ8" s="12"/>
      <c r="WHK8" s="12"/>
      <c r="WHL8" s="12"/>
      <c r="WHM8" s="12"/>
      <c r="WHN8" s="12"/>
      <c r="WHO8" s="12"/>
      <c r="WHP8" s="12"/>
      <c r="WHQ8" s="12"/>
      <c r="WHR8" s="12"/>
      <c r="WHS8" s="12"/>
      <c r="WHT8" s="12"/>
      <c r="WHU8" s="12"/>
      <c r="WHV8" s="12"/>
      <c r="WHW8" s="12"/>
      <c r="WHX8" s="12"/>
      <c r="WHY8" s="12"/>
      <c r="WHZ8" s="12"/>
      <c r="WIA8" s="12"/>
      <c r="WIB8" s="12"/>
      <c r="WIC8" s="12"/>
      <c r="WID8" s="12"/>
      <c r="WIE8" s="12"/>
      <c r="WIF8" s="12"/>
      <c r="WIG8" s="12"/>
      <c r="WIH8" s="12"/>
      <c r="WII8" s="12"/>
      <c r="WIJ8" s="12"/>
      <c r="WIK8" s="12"/>
      <c r="WIL8" s="12"/>
      <c r="WIM8" s="12"/>
      <c r="WIN8" s="12"/>
      <c r="WIO8" s="12"/>
      <c r="WIP8" s="12"/>
      <c r="WIQ8" s="12"/>
      <c r="WIR8" s="12"/>
      <c r="WIS8" s="12"/>
      <c r="WIT8" s="12"/>
      <c r="WIU8" s="12"/>
      <c r="WIV8" s="12"/>
      <c r="WIW8" s="12"/>
      <c r="WIX8" s="12"/>
      <c r="WIY8" s="12"/>
      <c r="WIZ8" s="12"/>
      <c r="WJA8" s="12"/>
      <c r="WJB8" s="12"/>
      <c r="WJC8" s="12"/>
      <c r="WJD8" s="12"/>
      <c r="WJE8" s="12"/>
      <c r="WJF8" s="12"/>
      <c r="WJG8" s="12"/>
      <c r="WJH8" s="12"/>
      <c r="WJI8" s="12"/>
      <c r="WJJ8" s="12"/>
      <c r="WJK8" s="12"/>
      <c r="WJL8" s="12"/>
      <c r="WJM8" s="12"/>
      <c r="WJN8" s="12"/>
      <c r="WJO8" s="12"/>
      <c r="WJP8" s="12"/>
      <c r="WJQ8" s="12"/>
      <c r="WJR8" s="12"/>
      <c r="WJS8" s="12"/>
      <c r="WJT8" s="12"/>
      <c r="WJU8" s="12"/>
      <c r="WJV8" s="12"/>
      <c r="WJW8" s="12"/>
      <c r="WJX8" s="12"/>
      <c r="WJY8" s="12"/>
      <c r="WJZ8" s="12"/>
      <c r="WKA8" s="12"/>
      <c r="WKB8" s="12"/>
      <c r="WKC8" s="12"/>
      <c r="WKD8" s="12"/>
      <c r="WKE8" s="12"/>
      <c r="WKF8" s="12"/>
      <c r="WKG8" s="12"/>
      <c r="WKH8" s="12"/>
      <c r="WKI8" s="12"/>
      <c r="WKJ8" s="12"/>
      <c r="WKK8" s="12"/>
      <c r="WKL8" s="12"/>
      <c r="WKM8" s="12"/>
      <c r="WKN8" s="12"/>
      <c r="WKO8" s="12"/>
      <c r="WKP8" s="12"/>
      <c r="WKQ8" s="12"/>
      <c r="WKR8" s="12"/>
      <c r="WKS8" s="12"/>
      <c r="WKT8" s="12"/>
      <c r="WKU8" s="12"/>
      <c r="WKV8" s="12"/>
      <c r="WKW8" s="12"/>
      <c r="WKX8" s="12"/>
      <c r="WKY8" s="12"/>
      <c r="WKZ8" s="12"/>
      <c r="WLA8" s="12"/>
      <c r="WLB8" s="12"/>
      <c r="WLC8" s="12"/>
      <c r="WLD8" s="12"/>
      <c r="WLE8" s="12"/>
      <c r="WLF8" s="12"/>
      <c r="WLG8" s="12"/>
      <c r="WLH8" s="12"/>
      <c r="WLI8" s="12"/>
      <c r="WLJ8" s="12"/>
      <c r="WLK8" s="12"/>
      <c r="WLL8" s="12"/>
      <c r="WLM8" s="12"/>
      <c r="WLN8" s="12"/>
      <c r="WLO8" s="12"/>
      <c r="WLP8" s="12"/>
      <c r="WLQ8" s="12"/>
      <c r="WLR8" s="12"/>
      <c r="WLS8" s="12"/>
      <c r="WLT8" s="12"/>
      <c r="WLU8" s="12"/>
      <c r="WLV8" s="12"/>
      <c r="WLW8" s="12"/>
      <c r="WLX8" s="12"/>
      <c r="WLY8" s="12"/>
      <c r="WLZ8" s="12"/>
      <c r="WMA8" s="12"/>
      <c r="WMB8" s="12"/>
      <c r="WMC8" s="12"/>
      <c r="WMD8" s="12"/>
      <c r="WME8" s="12"/>
      <c r="WMF8" s="12"/>
      <c r="WMG8" s="12"/>
      <c r="WMH8" s="12"/>
      <c r="WMI8" s="12"/>
      <c r="WMJ8" s="12"/>
      <c r="WMK8" s="12"/>
      <c r="WML8" s="12"/>
      <c r="WMM8" s="12"/>
      <c r="WMN8" s="12"/>
      <c r="WMO8" s="12"/>
      <c r="WMP8" s="12"/>
      <c r="WMQ8" s="12"/>
      <c r="WMR8" s="12"/>
      <c r="WMS8" s="12"/>
      <c r="WMT8" s="12"/>
      <c r="WMU8" s="12"/>
      <c r="WMV8" s="12"/>
      <c r="WMW8" s="12"/>
      <c r="WMX8" s="12"/>
      <c r="WMY8" s="12"/>
      <c r="WMZ8" s="12"/>
      <c r="WNA8" s="12"/>
      <c r="WNB8" s="12"/>
      <c r="WNC8" s="12"/>
      <c r="WND8" s="12"/>
      <c r="WNE8" s="12"/>
      <c r="WNF8" s="12"/>
      <c r="WNG8" s="12"/>
      <c r="WNH8" s="12"/>
      <c r="WNI8" s="12"/>
      <c r="WNJ8" s="12"/>
      <c r="WNK8" s="12"/>
      <c r="WNL8" s="12"/>
      <c r="WNM8" s="12"/>
      <c r="WNN8" s="12"/>
      <c r="WNO8" s="12"/>
      <c r="WNP8" s="12"/>
      <c r="WNQ8" s="12"/>
      <c r="WNR8" s="12"/>
      <c r="WNS8" s="12"/>
      <c r="WNT8" s="12"/>
      <c r="WNU8" s="12"/>
      <c r="WNV8" s="12"/>
      <c r="WNW8" s="12"/>
      <c r="WNX8" s="12"/>
      <c r="WNY8" s="12"/>
      <c r="WNZ8" s="12"/>
      <c r="WOA8" s="12"/>
      <c r="WOB8" s="12"/>
      <c r="WOC8" s="12"/>
      <c r="WOD8" s="12"/>
      <c r="WOE8" s="12"/>
      <c r="WOF8" s="12"/>
      <c r="WOG8" s="12"/>
      <c r="WOH8" s="12"/>
      <c r="WOI8" s="12"/>
      <c r="WOJ8" s="12"/>
      <c r="WOK8" s="12"/>
      <c r="WOL8" s="12"/>
      <c r="WOM8" s="12"/>
      <c r="WON8" s="12"/>
      <c r="WOO8" s="12"/>
      <c r="WOP8" s="12"/>
      <c r="WOQ8" s="12"/>
      <c r="WOR8" s="12"/>
      <c r="WOS8" s="12"/>
      <c r="WOT8" s="12"/>
      <c r="WOU8" s="12"/>
      <c r="WOV8" s="12"/>
      <c r="WOW8" s="12"/>
      <c r="WOX8" s="12"/>
      <c r="WOY8" s="12"/>
      <c r="WOZ8" s="12"/>
      <c r="WPA8" s="12"/>
      <c r="WPB8" s="12"/>
      <c r="WPC8" s="12"/>
      <c r="WPD8" s="12"/>
      <c r="WPE8" s="12"/>
      <c r="WPF8" s="12"/>
      <c r="WPG8" s="12"/>
      <c r="WPH8" s="12"/>
      <c r="WPI8" s="12"/>
      <c r="WPJ8" s="12"/>
      <c r="WPK8" s="12"/>
      <c r="WPL8" s="12"/>
      <c r="WPM8" s="12"/>
      <c r="WPN8" s="12"/>
      <c r="WPO8" s="12"/>
      <c r="WPP8" s="12"/>
      <c r="WPQ8" s="12"/>
      <c r="WPR8" s="12"/>
      <c r="WPS8" s="12"/>
      <c r="WPT8" s="12"/>
      <c r="WPU8" s="12"/>
      <c r="WPV8" s="12"/>
      <c r="WPW8" s="12"/>
      <c r="WPX8" s="12"/>
      <c r="WPY8" s="12"/>
      <c r="WPZ8" s="12"/>
      <c r="WQA8" s="12"/>
      <c r="WQB8" s="12"/>
      <c r="WQC8" s="12"/>
      <c r="WQD8" s="12"/>
      <c r="WQE8" s="12"/>
      <c r="WQF8" s="12"/>
      <c r="WQG8" s="12"/>
      <c r="WQH8" s="12"/>
      <c r="WQI8" s="12"/>
      <c r="WQJ8" s="12"/>
      <c r="WQK8" s="12"/>
      <c r="WQL8" s="12"/>
      <c r="WQM8" s="12"/>
      <c r="WQN8" s="12"/>
      <c r="WQO8" s="12"/>
      <c r="WQP8" s="12"/>
      <c r="WQQ8" s="12"/>
      <c r="WQR8" s="12"/>
      <c r="WQS8" s="12"/>
      <c r="WQT8" s="12"/>
      <c r="WQU8" s="12"/>
      <c r="WQV8" s="12"/>
      <c r="WQW8" s="12"/>
      <c r="WQX8" s="12"/>
      <c r="WQY8" s="12"/>
      <c r="WQZ8" s="12"/>
      <c r="WRA8" s="12"/>
      <c r="WRB8" s="12"/>
      <c r="WRC8" s="12"/>
      <c r="WRD8" s="12"/>
      <c r="WRE8" s="12"/>
      <c r="WRF8" s="12"/>
      <c r="WRG8" s="12"/>
      <c r="WRH8" s="12"/>
      <c r="WRI8" s="12"/>
      <c r="WRJ8" s="12"/>
      <c r="WRK8" s="12"/>
      <c r="WRL8" s="12"/>
      <c r="WRM8" s="12"/>
      <c r="WRN8" s="12"/>
      <c r="WRO8" s="12"/>
      <c r="WRP8" s="12"/>
      <c r="WRQ8" s="12"/>
      <c r="WRR8" s="12"/>
      <c r="WRS8" s="12"/>
      <c r="WRT8" s="12"/>
      <c r="WRU8" s="12"/>
      <c r="WRV8" s="12"/>
      <c r="WRW8" s="12"/>
      <c r="WRX8" s="12"/>
      <c r="WRY8" s="12"/>
      <c r="WRZ8" s="12"/>
      <c r="WSA8" s="12"/>
      <c r="WSB8" s="12"/>
      <c r="WSC8" s="12"/>
      <c r="WSD8" s="12"/>
      <c r="WSE8" s="12"/>
      <c r="WSF8" s="12"/>
      <c r="WSG8" s="12"/>
      <c r="WSH8" s="12"/>
      <c r="WSI8" s="12"/>
      <c r="WSJ8" s="12"/>
      <c r="WSK8" s="12"/>
      <c r="WSL8" s="12"/>
      <c r="WSM8" s="12"/>
      <c r="WSN8" s="12"/>
      <c r="WSO8" s="12"/>
      <c r="WSP8" s="12"/>
      <c r="WSQ8" s="12"/>
      <c r="WSR8" s="12"/>
      <c r="WSS8" s="12"/>
      <c r="WST8" s="12"/>
      <c r="WSU8" s="12"/>
      <c r="WSV8" s="12"/>
      <c r="WSW8" s="12"/>
      <c r="WSX8" s="12"/>
      <c r="WSY8" s="12"/>
      <c r="WSZ8" s="12"/>
      <c r="WTA8" s="12"/>
      <c r="WTB8" s="12"/>
      <c r="WTC8" s="12"/>
      <c r="WTD8" s="12"/>
      <c r="WTE8" s="12"/>
      <c r="WTF8" s="12"/>
      <c r="WTG8" s="12"/>
      <c r="WTH8" s="12"/>
      <c r="WTI8" s="12"/>
      <c r="WTJ8" s="12"/>
      <c r="WTK8" s="12"/>
      <c r="WTL8" s="12"/>
      <c r="WTM8" s="12"/>
      <c r="WTN8" s="12"/>
      <c r="WTO8" s="12"/>
      <c r="WTP8" s="12"/>
      <c r="WTQ8" s="12"/>
      <c r="WTR8" s="12"/>
      <c r="WTS8" s="12"/>
      <c r="WTT8" s="12"/>
      <c r="WTU8" s="12"/>
      <c r="WTV8" s="12"/>
      <c r="WTW8" s="12"/>
      <c r="WTX8" s="12"/>
      <c r="WTY8" s="12"/>
      <c r="WTZ8" s="12"/>
      <c r="WUA8" s="12"/>
      <c r="WUB8" s="12"/>
      <c r="WUC8" s="12"/>
      <c r="WUD8" s="12"/>
      <c r="WUE8" s="12"/>
      <c r="WUF8" s="12"/>
      <c r="WUG8" s="12"/>
      <c r="WUH8" s="12"/>
      <c r="WUI8" s="12"/>
      <c r="WUJ8" s="12"/>
      <c r="WUK8" s="12"/>
      <c r="WUL8" s="12"/>
      <c r="WUM8" s="12"/>
      <c r="WUN8" s="12"/>
      <c r="WUO8" s="12"/>
      <c r="WUP8" s="12"/>
      <c r="WUQ8" s="12"/>
      <c r="WUR8" s="12"/>
      <c r="WUS8" s="12"/>
      <c r="WUT8" s="12"/>
      <c r="WUU8" s="12"/>
      <c r="WUV8" s="12"/>
      <c r="WUW8" s="12"/>
      <c r="WUX8" s="12"/>
      <c r="WUY8" s="12"/>
      <c r="WUZ8" s="12"/>
      <c r="WVA8" s="12"/>
      <c r="WVB8" s="12"/>
      <c r="WVC8" s="12"/>
      <c r="WVD8" s="12"/>
      <c r="WVE8" s="12"/>
      <c r="WVF8" s="12"/>
      <c r="WVG8" s="12"/>
      <c r="WVH8" s="12"/>
      <c r="WVI8" s="12"/>
      <c r="WVJ8" s="12"/>
      <c r="WVK8" s="12"/>
      <c r="WVL8" s="12"/>
      <c r="WVM8" s="12"/>
      <c r="WVN8" s="12"/>
      <c r="WVO8" s="12"/>
      <c r="WVP8" s="12"/>
      <c r="WVQ8" s="12"/>
      <c r="WVR8" s="12"/>
      <c r="WVS8" s="12"/>
      <c r="WVT8" s="12"/>
      <c r="WVU8" s="12"/>
      <c r="WVV8" s="12"/>
      <c r="WVW8" s="12"/>
      <c r="WVX8" s="12"/>
      <c r="WVY8" s="12"/>
      <c r="WVZ8" s="12"/>
      <c r="WWA8" s="12"/>
      <c r="WWB8" s="12"/>
      <c r="WWC8" s="12"/>
      <c r="WWD8" s="12"/>
      <c r="WWE8" s="12"/>
      <c r="WWF8" s="12"/>
      <c r="WWG8" s="12"/>
      <c r="WWH8" s="12"/>
      <c r="WWI8" s="12"/>
      <c r="WWJ8" s="12"/>
      <c r="WWK8" s="12"/>
      <c r="WWL8" s="12"/>
      <c r="WWM8" s="12"/>
      <c r="WWN8" s="12"/>
      <c r="WWO8" s="12"/>
      <c r="WWP8" s="12"/>
      <c r="WWQ8" s="12"/>
      <c r="WWR8" s="12"/>
      <c r="WWS8" s="12"/>
      <c r="WWT8" s="12"/>
      <c r="WWU8" s="12"/>
      <c r="WWV8" s="12"/>
      <c r="WWW8" s="12"/>
      <c r="WWX8" s="12"/>
      <c r="WWY8" s="12"/>
      <c r="WWZ8" s="12"/>
      <c r="WXA8" s="12"/>
      <c r="WXB8" s="12"/>
      <c r="WXC8" s="12"/>
      <c r="WXD8" s="12"/>
      <c r="WXE8" s="12"/>
      <c r="WXF8" s="12"/>
      <c r="WXG8" s="12"/>
      <c r="WXH8" s="12"/>
      <c r="WXI8" s="12"/>
      <c r="WXJ8" s="12"/>
      <c r="WXK8" s="12"/>
      <c r="WXL8" s="12"/>
      <c r="WXM8" s="12"/>
      <c r="WXN8" s="12"/>
      <c r="WXO8" s="12"/>
      <c r="WXP8" s="12"/>
      <c r="WXQ8" s="12"/>
      <c r="WXR8" s="12"/>
      <c r="WXS8" s="12"/>
      <c r="WXT8" s="12"/>
      <c r="WXU8" s="12"/>
      <c r="WXV8" s="12"/>
      <c r="WXW8" s="12"/>
      <c r="WXX8" s="12"/>
      <c r="WXY8" s="12"/>
      <c r="WXZ8" s="12"/>
      <c r="WYA8" s="12"/>
      <c r="WYB8" s="12"/>
      <c r="WYC8" s="12"/>
      <c r="WYD8" s="12"/>
      <c r="WYE8" s="12"/>
      <c r="WYF8" s="12"/>
      <c r="WYG8" s="12"/>
      <c r="WYH8" s="12"/>
      <c r="WYI8" s="12"/>
      <c r="WYJ8" s="12"/>
      <c r="WYK8" s="12"/>
      <c r="WYL8" s="12"/>
      <c r="WYM8" s="12"/>
      <c r="WYN8" s="12"/>
      <c r="WYO8" s="12"/>
      <c r="WYP8" s="12"/>
      <c r="WYQ8" s="12"/>
      <c r="WYR8" s="12"/>
      <c r="WYS8" s="12"/>
      <c r="WYT8" s="12"/>
      <c r="WYU8" s="12"/>
      <c r="WYV8" s="12"/>
      <c r="WYW8" s="12"/>
      <c r="WYX8" s="12"/>
      <c r="WYY8" s="12"/>
      <c r="WYZ8" s="12"/>
      <c r="WZA8" s="12"/>
      <c r="WZB8" s="12"/>
      <c r="WZC8" s="12"/>
      <c r="WZD8" s="12"/>
      <c r="WZE8" s="12"/>
      <c r="WZF8" s="12"/>
      <c r="WZG8" s="12"/>
      <c r="WZH8" s="12"/>
      <c r="WZI8" s="12"/>
      <c r="WZJ8" s="12"/>
      <c r="WZK8" s="12"/>
      <c r="WZL8" s="12"/>
      <c r="WZM8" s="12"/>
      <c r="WZN8" s="12"/>
      <c r="WZO8" s="12"/>
      <c r="WZP8" s="12"/>
      <c r="WZQ8" s="12"/>
      <c r="WZR8" s="12"/>
      <c r="WZS8" s="12"/>
      <c r="WZT8" s="12"/>
      <c r="WZU8" s="12"/>
      <c r="WZV8" s="12"/>
      <c r="WZW8" s="12"/>
      <c r="WZX8" s="12"/>
      <c r="WZY8" s="12"/>
      <c r="WZZ8" s="12"/>
      <c r="XAA8" s="12"/>
      <c r="XAB8" s="12"/>
      <c r="XAC8" s="12"/>
      <c r="XAD8" s="12"/>
      <c r="XAE8" s="12"/>
      <c r="XAF8" s="12"/>
      <c r="XAG8" s="12"/>
      <c r="XAH8" s="12"/>
      <c r="XAI8" s="12"/>
      <c r="XAJ8" s="12"/>
      <c r="XAK8" s="12"/>
      <c r="XAL8" s="12"/>
      <c r="XAM8" s="12"/>
      <c r="XAN8" s="12"/>
      <c r="XAO8" s="12"/>
      <c r="XAP8" s="12"/>
      <c r="XAQ8" s="12"/>
      <c r="XAR8" s="12"/>
      <c r="XAS8" s="12"/>
      <c r="XAT8" s="12"/>
      <c r="XAU8" s="12"/>
      <c r="XAV8" s="12"/>
      <c r="XAW8" s="12"/>
      <c r="XAX8" s="12"/>
      <c r="XAY8" s="12"/>
      <c r="XAZ8" s="12"/>
      <c r="XBA8" s="12"/>
      <c r="XBB8" s="12"/>
      <c r="XBC8" s="12"/>
      <c r="XBD8" s="12"/>
      <c r="XBE8" s="12"/>
      <c r="XBF8" s="12"/>
      <c r="XBG8" s="12"/>
      <c r="XBH8" s="12"/>
      <c r="XBI8" s="12"/>
      <c r="XBJ8" s="12"/>
      <c r="XBK8" s="12"/>
      <c r="XBL8" s="12"/>
      <c r="XBM8" s="12"/>
      <c r="XBN8" s="12"/>
      <c r="XBO8" s="12"/>
      <c r="XBP8" s="12"/>
      <c r="XBQ8" s="12"/>
      <c r="XBR8" s="12"/>
      <c r="XBS8" s="12"/>
      <c r="XBT8" s="12"/>
      <c r="XBU8" s="12"/>
      <c r="XBV8" s="12"/>
      <c r="XBW8" s="12"/>
      <c r="XBX8" s="12"/>
      <c r="XBY8" s="12"/>
      <c r="XBZ8" s="12"/>
      <c r="XCA8" s="12"/>
      <c r="XCB8" s="12"/>
      <c r="XCC8" s="12"/>
      <c r="XCD8" s="12"/>
      <c r="XCE8" s="12"/>
      <c r="XCF8" s="12"/>
      <c r="XCG8" s="12"/>
      <c r="XCH8" s="12"/>
      <c r="XCI8" s="12"/>
      <c r="XCJ8" s="12"/>
      <c r="XCK8" s="12"/>
      <c r="XCL8" s="12"/>
      <c r="XCM8" s="12"/>
      <c r="XCN8" s="12"/>
      <c r="XCO8" s="12"/>
      <c r="XCP8" s="12"/>
      <c r="XCQ8" s="12"/>
      <c r="XCR8" s="12"/>
      <c r="XCS8" s="12"/>
      <c r="XCT8" s="12"/>
      <c r="XCU8" s="12"/>
      <c r="XCV8" s="12"/>
      <c r="XCW8" s="12"/>
      <c r="XCX8" s="12"/>
      <c r="XCY8" s="12"/>
      <c r="XCZ8" s="12"/>
      <c r="XDA8" s="12"/>
      <c r="XDB8" s="12"/>
      <c r="XDC8" s="12"/>
      <c r="XDD8" s="12"/>
      <c r="XDE8" s="12"/>
      <c r="XDF8" s="12"/>
      <c r="XDG8" s="12"/>
      <c r="XDH8" s="12"/>
      <c r="XDI8" s="12"/>
      <c r="XDJ8" s="12"/>
      <c r="XDK8" s="12"/>
      <c r="XDL8" s="12"/>
      <c r="XDM8" s="12"/>
      <c r="XDN8" s="12"/>
      <c r="XDO8" s="12"/>
      <c r="XDP8" s="12"/>
      <c r="XDQ8" s="12"/>
      <c r="XDR8" s="12"/>
      <c r="XDS8" s="12"/>
      <c r="XDT8" s="12"/>
      <c r="XDU8" s="12"/>
      <c r="XDV8" s="12"/>
      <c r="XDW8" s="12"/>
      <c r="XDX8" s="12"/>
      <c r="XDY8" s="12"/>
      <c r="XDZ8" s="12"/>
      <c r="XEA8" s="12"/>
      <c r="XEB8" s="12"/>
      <c r="XEC8" s="12"/>
      <c r="XED8" s="12"/>
      <c r="XEE8" s="12"/>
      <c r="XEF8" s="12"/>
      <c r="XEG8" s="12"/>
      <c r="XEH8" s="12"/>
      <c r="XEI8" s="12"/>
      <c r="XEJ8" s="12"/>
      <c r="XEK8" s="12"/>
      <c r="XEL8" s="12"/>
      <c r="XEM8" s="12"/>
      <c r="XEN8" s="12"/>
      <c r="XEO8" s="12"/>
      <c r="XEP8" s="12"/>
      <c r="XEQ8" s="12"/>
      <c r="XER8" s="12"/>
      <c r="XES8" s="12"/>
      <c r="XET8" s="12"/>
      <c r="XEU8" s="12"/>
      <c r="XEV8" s="12"/>
      <c r="XEW8" s="12"/>
      <c r="XEX8" s="12"/>
      <c r="XEY8" s="12"/>
      <c r="XEZ8" s="12"/>
      <c r="XFA8" s="12"/>
      <c r="XFB8" s="12"/>
      <c r="XFC8" s="12"/>
      <c r="XFD8" s="12"/>
    </row>
    <row r="9" spans="1:16384" x14ac:dyDescent="0.25">
      <c r="A9" s="2" t="s">
        <v>80</v>
      </c>
      <c r="B9" s="4" t="s">
        <v>6549</v>
      </c>
    </row>
    <row r="10" spans="1:16384" s="4" customFormat="1" x14ac:dyDescent="0.25">
      <c r="A10" s="2" t="s">
        <v>81</v>
      </c>
      <c r="B10" s="4" t="s">
        <v>5869</v>
      </c>
    </row>
    <row r="11" spans="1:16384" x14ac:dyDescent="0.25">
      <c r="A11" s="2" t="s">
        <v>6307</v>
      </c>
      <c r="B11" s="4" t="s">
        <v>6147</v>
      </c>
    </row>
    <row r="12" spans="1:16384" s="1" customFormat="1" x14ac:dyDescent="0.25">
      <c r="A12" s="2" t="s">
        <v>4527</v>
      </c>
      <c r="B12" s="4" t="s">
        <v>6550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/>
      <c r="JY12" s="12"/>
      <c r="JZ12" s="12"/>
      <c r="KA12" s="12"/>
      <c r="KB12" s="12"/>
      <c r="KC12" s="12"/>
      <c r="KD12" s="12"/>
      <c r="KE12" s="12"/>
      <c r="KF12" s="12"/>
      <c r="KG12" s="12"/>
      <c r="KH12" s="12"/>
      <c r="KI12" s="12"/>
      <c r="KJ12" s="12"/>
      <c r="KK12" s="12"/>
      <c r="KL12" s="12"/>
      <c r="KM12" s="12"/>
      <c r="KN12" s="12"/>
      <c r="KO12" s="12"/>
      <c r="KP12" s="12"/>
      <c r="KQ12" s="12"/>
      <c r="KR12" s="12"/>
      <c r="KS12" s="12"/>
      <c r="KT12" s="12"/>
      <c r="KU12" s="12"/>
      <c r="KV12" s="12"/>
      <c r="KW12" s="12"/>
      <c r="KX12" s="12"/>
      <c r="KY12" s="12"/>
      <c r="KZ12" s="12"/>
      <c r="LA12" s="12"/>
      <c r="LB12" s="12"/>
      <c r="LC12" s="12"/>
      <c r="LD12" s="12"/>
      <c r="LE12" s="12"/>
      <c r="LF12" s="12"/>
      <c r="LG12" s="12"/>
      <c r="LH12" s="12"/>
      <c r="LI12" s="12"/>
      <c r="LJ12" s="12"/>
      <c r="LK12" s="12"/>
      <c r="LL12" s="12"/>
      <c r="LM12" s="12"/>
      <c r="LN12" s="12"/>
      <c r="LO12" s="12"/>
      <c r="LP12" s="12"/>
      <c r="LQ12" s="12"/>
      <c r="LR12" s="12"/>
      <c r="LS12" s="12"/>
      <c r="LT12" s="12"/>
      <c r="LU12" s="12"/>
      <c r="LV12" s="12"/>
      <c r="LW12" s="12"/>
      <c r="LX12" s="12"/>
      <c r="LY12" s="12"/>
      <c r="LZ12" s="12"/>
      <c r="MA12" s="12"/>
      <c r="MB12" s="12"/>
      <c r="MC12" s="12"/>
      <c r="MD12" s="12"/>
      <c r="ME12" s="12"/>
      <c r="MF12" s="12"/>
      <c r="MG12" s="12"/>
      <c r="MH12" s="12"/>
      <c r="MI12" s="12"/>
      <c r="MJ12" s="12"/>
      <c r="MK12" s="12"/>
      <c r="ML12" s="12"/>
      <c r="MM12" s="12"/>
      <c r="MN12" s="12"/>
      <c r="MO12" s="12"/>
      <c r="MP12" s="12"/>
      <c r="MQ12" s="12"/>
      <c r="MR12" s="12"/>
      <c r="MS12" s="12"/>
      <c r="MT12" s="12"/>
      <c r="MU12" s="12"/>
      <c r="MV12" s="12"/>
      <c r="MW12" s="12"/>
      <c r="MX12" s="12"/>
      <c r="MY12" s="12"/>
      <c r="MZ12" s="12"/>
      <c r="NA12" s="12"/>
      <c r="NB12" s="12"/>
      <c r="NC12" s="12"/>
      <c r="ND12" s="12"/>
      <c r="NE12" s="12"/>
      <c r="NF12" s="12"/>
      <c r="NG12" s="12"/>
      <c r="NH12" s="12"/>
      <c r="NI12" s="12"/>
      <c r="NJ12" s="12"/>
      <c r="NK12" s="12"/>
      <c r="NL12" s="12"/>
      <c r="NM12" s="12"/>
      <c r="NN12" s="12"/>
      <c r="NO12" s="12"/>
      <c r="NP12" s="12"/>
      <c r="NQ12" s="12"/>
      <c r="NR12" s="12"/>
      <c r="NS12" s="12"/>
      <c r="NT12" s="12"/>
      <c r="NU12" s="12"/>
      <c r="NV12" s="12"/>
      <c r="NW12" s="12"/>
      <c r="NX12" s="12"/>
      <c r="NY12" s="12"/>
      <c r="NZ12" s="12"/>
      <c r="OA12" s="12"/>
      <c r="OB12" s="12"/>
      <c r="OC12" s="12"/>
      <c r="OD12" s="12"/>
      <c r="OE12" s="12"/>
      <c r="OF12" s="12"/>
      <c r="OG12" s="12"/>
      <c r="OH12" s="12"/>
      <c r="OI12" s="12"/>
      <c r="OJ12" s="12"/>
      <c r="OK12" s="12"/>
      <c r="OL12" s="12"/>
      <c r="OM12" s="12"/>
      <c r="ON12" s="12"/>
      <c r="OO12" s="12"/>
      <c r="OP12" s="12"/>
      <c r="OQ12" s="12"/>
      <c r="OR12" s="12"/>
      <c r="OS12" s="12"/>
      <c r="OT12" s="12"/>
      <c r="OU12" s="12"/>
      <c r="OV12" s="12"/>
      <c r="OW12" s="12"/>
      <c r="OX12" s="12"/>
      <c r="OY12" s="12"/>
      <c r="OZ12" s="12"/>
      <c r="PA12" s="12"/>
      <c r="PB12" s="12"/>
      <c r="PC12" s="12"/>
      <c r="PD12" s="12"/>
      <c r="PE12" s="12"/>
      <c r="PF12" s="12"/>
      <c r="PG12" s="12"/>
      <c r="PH12" s="12"/>
      <c r="PI12" s="12"/>
      <c r="PJ12" s="12"/>
      <c r="PK12" s="12"/>
      <c r="PL12" s="12"/>
      <c r="PM12" s="12"/>
      <c r="PN12" s="12"/>
      <c r="PO12" s="12"/>
      <c r="PP12" s="12"/>
      <c r="PQ12" s="12"/>
      <c r="PR12" s="12"/>
      <c r="PS12" s="12"/>
      <c r="PT12" s="12"/>
      <c r="PU12" s="12"/>
      <c r="PV12" s="12"/>
      <c r="PW12" s="12"/>
      <c r="PX12" s="12"/>
      <c r="PY12" s="12"/>
      <c r="PZ12" s="12"/>
      <c r="QA12" s="12"/>
      <c r="QB12" s="12"/>
      <c r="QC12" s="12"/>
      <c r="QD12" s="12"/>
      <c r="QE12" s="12"/>
      <c r="QF12" s="12"/>
      <c r="QG12" s="12"/>
      <c r="QH12" s="12"/>
      <c r="QI12" s="12"/>
      <c r="QJ12" s="12"/>
      <c r="QK12" s="12"/>
      <c r="QL12" s="12"/>
      <c r="QM12" s="12"/>
      <c r="QN12" s="12"/>
      <c r="QO12" s="12"/>
      <c r="QP12" s="12"/>
      <c r="QQ12" s="12"/>
      <c r="QR12" s="12"/>
      <c r="QS12" s="12"/>
      <c r="QT12" s="12"/>
      <c r="QU12" s="12"/>
      <c r="QV12" s="12"/>
      <c r="QW12" s="12"/>
      <c r="QX12" s="12"/>
      <c r="QY12" s="12"/>
      <c r="QZ12" s="12"/>
      <c r="RA12" s="12"/>
      <c r="RB12" s="12"/>
      <c r="RC12" s="12"/>
      <c r="RD12" s="12"/>
      <c r="RE12" s="12"/>
      <c r="RF12" s="12"/>
      <c r="RG12" s="12"/>
      <c r="RH12" s="12"/>
      <c r="RI12" s="12"/>
      <c r="RJ12" s="12"/>
      <c r="RK12" s="12"/>
      <c r="RL12" s="12"/>
      <c r="RM12" s="12"/>
      <c r="RN12" s="12"/>
      <c r="RO12" s="12"/>
      <c r="RP12" s="12"/>
      <c r="RQ12" s="12"/>
      <c r="RR12" s="12"/>
      <c r="RS12" s="12"/>
      <c r="RT12" s="12"/>
      <c r="RU12" s="12"/>
      <c r="RV12" s="12"/>
      <c r="RW12" s="12"/>
      <c r="RX12" s="12"/>
      <c r="RY12" s="12"/>
      <c r="RZ12" s="12"/>
      <c r="SA12" s="12"/>
      <c r="SB12" s="12"/>
      <c r="SC12" s="12"/>
      <c r="SD12" s="12"/>
      <c r="SE12" s="12"/>
      <c r="SF12" s="12"/>
      <c r="SG12" s="12"/>
      <c r="SH12" s="12"/>
      <c r="SI12" s="12"/>
      <c r="SJ12" s="12"/>
      <c r="SK12" s="12"/>
      <c r="SL12" s="12"/>
      <c r="SM12" s="12"/>
      <c r="SN12" s="12"/>
      <c r="SO12" s="12"/>
      <c r="SP12" s="12"/>
      <c r="SQ12" s="12"/>
      <c r="SR12" s="12"/>
      <c r="SS12" s="12"/>
      <c r="ST12" s="12"/>
      <c r="SU12" s="12"/>
      <c r="SV12" s="12"/>
      <c r="SW12" s="12"/>
      <c r="SX12" s="12"/>
      <c r="SY12" s="12"/>
      <c r="SZ12" s="12"/>
      <c r="TA12" s="12"/>
      <c r="TB12" s="12"/>
      <c r="TC12" s="12"/>
      <c r="TD12" s="12"/>
      <c r="TE12" s="12"/>
      <c r="TF12" s="12"/>
      <c r="TG12" s="12"/>
      <c r="TH12" s="12"/>
      <c r="TI12" s="12"/>
      <c r="TJ12" s="12"/>
      <c r="TK12" s="12"/>
      <c r="TL12" s="12"/>
      <c r="TM12" s="12"/>
      <c r="TN12" s="12"/>
      <c r="TO12" s="12"/>
      <c r="TP12" s="12"/>
      <c r="TQ12" s="12"/>
      <c r="TR12" s="12"/>
      <c r="TS12" s="12"/>
      <c r="TT12" s="12"/>
      <c r="TU12" s="12"/>
      <c r="TV12" s="12"/>
      <c r="TW12" s="12"/>
      <c r="TX12" s="12"/>
      <c r="TY12" s="12"/>
      <c r="TZ12" s="12"/>
      <c r="UA12" s="12"/>
      <c r="UB12" s="12"/>
      <c r="UC12" s="12"/>
      <c r="UD12" s="12"/>
      <c r="UE12" s="12"/>
      <c r="UF12" s="12"/>
      <c r="UG12" s="12"/>
      <c r="UH12" s="12"/>
      <c r="UI12" s="12"/>
      <c r="UJ12" s="12"/>
      <c r="UK12" s="12"/>
      <c r="UL12" s="12"/>
      <c r="UM12" s="12"/>
      <c r="UN12" s="12"/>
      <c r="UO12" s="12"/>
      <c r="UP12" s="12"/>
      <c r="UQ12" s="12"/>
      <c r="UR12" s="12"/>
      <c r="US12" s="12"/>
      <c r="UT12" s="12"/>
      <c r="UU12" s="12"/>
      <c r="UV12" s="12"/>
      <c r="UW12" s="12"/>
      <c r="UX12" s="12"/>
      <c r="UY12" s="12"/>
      <c r="UZ12" s="12"/>
      <c r="VA12" s="12"/>
      <c r="VB12" s="12"/>
      <c r="VC12" s="12"/>
      <c r="VD12" s="12"/>
      <c r="VE12" s="12"/>
      <c r="VF12" s="12"/>
      <c r="VG12" s="12"/>
      <c r="VH12" s="12"/>
      <c r="VI12" s="12"/>
      <c r="VJ12" s="12"/>
      <c r="VK12" s="12"/>
      <c r="VL12" s="12"/>
      <c r="VM12" s="12"/>
      <c r="VN12" s="12"/>
      <c r="VO12" s="12"/>
      <c r="VP12" s="12"/>
      <c r="VQ12" s="12"/>
      <c r="VR12" s="12"/>
      <c r="VS12" s="12"/>
      <c r="VT12" s="12"/>
      <c r="VU12" s="12"/>
      <c r="VV12" s="12"/>
      <c r="VW12" s="12"/>
      <c r="VX12" s="12"/>
      <c r="VY12" s="12"/>
      <c r="VZ12" s="12"/>
      <c r="WA12" s="12"/>
      <c r="WB12" s="12"/>
      <c r="WC12" s="12"/>
      <c r="WD12" s="12"/>
      <c r="WE12" s="12"/>
      <c r="WF12" s="12"/>
      <c r="WG12" s="12"/>
      <c r="WH12" s="12"/>
      <c r="WI12" s="12"/>
      <c r="WJ12" s="12"/>
      <c r="WK12" s="12"/>
      <c r="WL12" s="12"/>
      <c r="WM12" s="12"/>
      <c r="WN12" s="12"/>
      <c r="WO12" s="12"/>
      <c r="WP12" s="12"/>
      <c r="WQ12" s="12"/>
      <c r="WR12" s="12"/>
      <c r="WS12" s="12"/>
      <c r="WT12" s="12"/>
      <c r="WU12" s="12"/>
      <c r="WV12" s="12"/>
      <c r="WW12" s="12"/>
      <c r="WX12" s="12"/>
      <c r="WY12" s="12"/>
      <c r="WZ12" s="12"/>
      <c r="XA12" s="12"/>
      <c r="XB12" s="12"/>
      <c r="XC12" s="12"/>
      <c r="XD12" s="12"/>
      <c r="XE12" s="12"/>
      <c r="XF12" s="12"/>
      <c r="XG12" s="12"/>
      <c r="XH12" s="12"/>
      <c r="XI12" s="12"/>
      <c r="XJ12" s="12"/>
      <c r="XK12" s="12"/>
      <c r="XL12" s="12"/>
      <c r="XM12" s="12"/>
      <c r="XN12" s="12"/>
      <c r="XO12" s="12"/>
      <c r="XP12" s="12"/>
      <c r="XQ12" s="12"/>
      <c r="XR12" s="12"/>
      <c r="XS12" s="12"/>
      <c r="XT12" s="12"/>
      <c r="XU12" s="12"/>
      <c r="XV12" s="12"/>
      <c r="XW12" s="12"/>
      <c r="XX12" s="12"/>
      <c r="XY12" s="12"/>
      <c r="XZ12" s="12"/>
      <c r="YA12" s="12"/>
      <c r="YB12" s="12"/>
      <c r="YC12" s="12"/>
      <c r="YD12" s="12"/>
      <c r="YE12" s="12"/>
      <c r="YF12" s="12"/>
      <c r="YG12" s="12"/>
      <c r="YH12" s="12"/>
      <c r="YI12" s="12"/>
      <c r="YJ12" s="12"/>
      <c r="YK12" s="12"/>
      <c r="YL12" s="12"/>
      <c r="YM12" s="12"/>
      <c r="YN12" s="12"/>
      <c r="YO12" s="12"/>
      <c r="YP12" s="12"/>
      <c r="YQ12" s="12"/>
      <c r="YR12" s="12"/>
      <c r="YS12" s="12"/>
      <c r="YT12" s="12"/>
      <c r="YU12" s="12"/>
      <c r="YV12" s="12"/>
      <c r="YW12" s="12"/>
      <c r="YX12" s="12"/>
      <c r="YY12" s="12"/>
      <c r="YZ12" s="12"/>
      <c r="ZA12" s="12"/>
      <c r="ZB12" s="12"/>
      <c r="ZC12" s="12"/>
      <c r="ZD12" s="12"/>
      <c r="ZE12" s="12"/>
      <c r="ZF12" s="12"/>
      <c r="ZG12" s="12"/>
      <c r="ZH12" s="12"/>
      <c r="ZI12" s="12"/>
      <c r="ZJ12" s="12"/>
      <c r="ZK12" s="12"/>
      <c r="ZL12" s="12"/>
      <c r="ZM12" s="12"/>
      <c r="ZN12" s="12"/>
      <c r="ZO12" s="12"/>
      <c r="ZP12" s="12"/>
      <c r="ZQ12" s="12"/>
      <c r="ZR12" s="12"/>
      <c r="ZS12" s="12"/>
      <c r="ZT12" s="12"/>
      <c r="ZU12" s="12"/>
      <c r="ZV12" s="12"/>
      <c r="ZW12" s="12"/>
      <c r="ZX12" s="12"/>
      <c r="ZY12" s="12"/>
      <c r="ZZ12" s="12"/>
      <c r="AAA12" s="12"/>
      <c r="AAB12" s="12"/>
      <c r="AAC12" s="12"/>
      <c r="AAD12" s="12"/>
      <c r="AAE12" s="12"/>
      <c r="AAF12" s="12"/>
      <c r="AAG12" s="12"/>
      <c r="AAH12" s="12"/>
      <c r="AAI12" s="12"/>
      <c r="AAJ12" s="12"/>
      <c r="AAK12" s="12"/>
      <c r="AAL12" s="12"/>
      <c r="AAM12" s="12"/>
      <c r="AAN12" s="12"/>
      <c r="AAO12" s="12"/>
      <c r="AAP12" s="12"/>
      <c r="AAQ12" s="12"/>
      <c r="AAR12" s="12"/>
      <c r="AAS12" s="12"/>
      <c r="AAT12" s="12"/>
      <c r="AAU12" s="12"/>
      <c r="AAV12" s="12"/>
      <c r="AAW12" s="12"/>
      <c r="AAX12" s="12"/>
      <c r="AAY12" s="12"/>
      <c r="AAZ12" s="12"/>
      <c r="ABA12" s="12"/>
      <c r="ABB12" s="12"/>
      <c r="ABC12" s="12"/>
      <c r="ABD12" s="12"/>
      <c r="ABE12" s="12"/>
      <c r="ABF12" s="12"/>
      <c r="ABG12" s="12"/>
      <c r="ABH12" s="12"/>
      <c r="ABI12" s="12"/>
      <c r="ABJ12" s="12"/>
      <c r="ABK12" s="12"/>
      <c r="ABL12" s="12"/>
      <c r="ABM12" s="12"/>
      <c r="ABN12" s="12"/>
      <c r="ABO12" s="12"/>
      <c r="ABP12" s="12"/>
      <c r="ABQ12" s="12"/>
      <c r="ABR12" s="12"/>
      <c r="ABS12" s="12"/>
      <c r="ABT12" s="12"/>
      <c r="ABU12" s="12"/>
      <c r="ABV12" s="12"/>
      <c r="ABW12" s="12"/>
      <c r="ABX12" s="12"/>
      <c r="ABY12" s="12"/>
      <c r="ABZ12" s="12"/>
      <c r="ACA12" s="12"/>
      <c r="ACB12" s="12"/>
      <c r="ACC12" s="12"/>
      <c r="ACD12" s="12"/>
      <c r="ACE12" s="12"/>
      <c r="ACF12" s="12"/>
      <c r="ACG12" s="12"/>
      <c r="ACH12" s="12"/>
      <c r="ACI12" s="12"/>
      <c r="ACJ12" s="12"/>
      <c r="ACK12" s="12"/>
      <c r="ACL12" s="12"/>
      <c r="ACM12" s="12"/>
      <c r="ACN12" s="12"/>
      <c r="ACO12" s="12"/>
      <c r="ACP12" s="12"/>
      <c r="ACQ12" s="12"/>
      <c r="ACR12" s="12"/>
      <c r="ACS12" s="12"/>
      <c r="ACT12" s="12"/>
      <c r="ACU12" s="12"/>
      <c r="ACV12" s="12"/>
      <c r="ACW12" s="12"/>
      <c r="ACX12" s="12"/>
      <c r="ACY12" s="12"/>
      <c r="ACZ12" s="12"/>
      <c r="ADA12" s="12"/>
      <c r="ADB12" s="12"/>
      <c r="ADC12" s="12"/>
      <c r="ADD12" s="12"/>
      <c r="ADE12" s="12"/>
      <c r="ADF12" s="12"/>
      <c r="ADG12" s="12"/>
      <c r="ADH12" s="12"/>
      <c r="ADI12" s="12"/>
      <c r="ADJ12" s="12"/>
      <c r="ADK12" s="12"/>
      <c r="ADL12" s="12"/>
      <c r="ADM12" s="12"/>
      <c r="ADN12" s="12"/>
      <c r="ADO12" s="12"/>
      <c r="ADP12" s="12"/>
      <c r="ADQ12" s="12"/>
      <c r="ADR12" s="12"/>
      <c r="ADS12" s="12"/>
      <c r="ADT12" s="12"/>
      <c r="ADU12" s="12"/>
      <c r="ADV12" s="12"/>
      <c r="ADW12" s="12"/>
      <c r="ADX12" s="12"/>
      <c r="ADY12" s="12"/>
      <c r="ADZ12" s="12"/>
      <c r="AEA12" s="12"/>
      <c r="AEB12" s="12"/>
      <c r="AEC12" s="12"/>
      <c r="AED12" s="12"/>
      <c r="AEE12" s="12"/>
      <c r="AEF12" s="12"/>
      <c r="AEG12" s="12"/>
      <c r="AEH12" s="12"/>
      <c r="AEI12" s="12"/>
      <c r="AEJ12" s="12"/>
      <c r="AEK12" s="12"/>
      <c r="AEL12" s="12"/>
      <c r="AEM12" s="12"/>
      <c r="AEN12" s="12"/>
      <c r="AEO12" s="12"/>
      <c r="AEP12" s="12"/>
      <c r="AEQ12" s="12"/>
      <c r="AER12" s="12"/>
      <c r="AES12" s="12"/>
      <c r="AET12" s="12"/>
      <c r="AEU12" s="12"/>
      <c r="AEV12" s="12"/>
      <c r="AEW12" s="12"/>
      <c r="AEX12" s="12"/>
      <c r="AEY12" s="12"/>
      <c r="AEZ12" s="12"/>
      <c r="AFA12" s="12"/>
      <c r="AFB12" s="12"/>
      <c r="AFC12" s="12"/>
      <c r="AFD12" s="12"/>
      <c r="AFE12" s="12"/>
      <c r="AFF12" s="12"/>
      <c r="AFG12" s="12"/>
      <c r="AFH12" s="12"/>
      <c r="AFI12" s="12"/>
      <c r="AFJ12" s="12"/>
      <c r="AFK12" s="12"/>
      <c r="AFL12" s="12"/>
      <c r="AFM12" s="12"/>
      <c r="AFN12" s="12"/>
      <c r="AFO12" s="12"/>
      <c r="AFP12" s="12"/>
      <c r="AFQ12" s="12"/>
      <c r="AFR12" s="12"/>
      <c r="AFS12" s="12"/>
      <c r="AFT12" s="12"/>
      <c r="AFU12" s="12"/>
      <c r="AFV12" s="12"/>
      <c r="AFW12" s="12"/>
      <c r="AFX12" s="12"/>
      <c r="AFY12" s="12"/>
      <c r="AFZ12" s="12"/>
      <c r="AGA12" s="12"/>
      <c r="AGB12" s="12"/>
      <c r="AGC12" s="12"/>
      <c r="AGD12" s="12"/>
      <c r="AGE12" s="12"/>
      <c r="AGF12" s="12"/>
      <c r="AGG12" s="12"/>
      <c r="AGH12" s="12"/>
      <c r="AGI12" s="12"/>
      <c r="AGJ12" s="12"/>
      <c r="AGK12" s="12"/>
      <c r="AGL12" s="12"/>
      <c r="AGM12" s="12"/>
      <c r="AGN12" s="12"/>
      <c r="AGO12" s="12"/>
      <c r="AGP12" s="12"/>
      <c r="AGQ12" s="12"/>
      <c r="AGR12" s="12"/>
      <c r="AGS12" s="12"/>
      <c r="AGT12" s="12"/>
      <c r="AGU12" s="12"/>
      <c r="AGV12" s="12"/>
      <c r="AGW12" s="12"/>
      <c r="AGX12" s="12"/>
      <c r="AGY12" s="12"/>
      <c r="AGZ12" s="12"/>
      <c r="AHA12" s="12"/>
      <c r="AHB12" s="12"/>
      <c r="AHC12" s="12"/>
      <c r="AHD12" s="12"/>
      <c r="AHE12" s="12"/>
      <c r="AHF12" s="12"/>
      <c r="AHG12" s="12"/>
      <c r="AHH12" s="12"/>
      <c r="AHI12" s="12"/>
      <c r="AHJ12" s="12"/>
      <c r="AHK12" s="12"/>
      <c r="AHL12" s="12"/>
      <c r="AHM12" s="12"/>
      <c r="AHN12" s="12"/>
      <c r="AHO12" s="12"/>
      <c r="AHP12" s="12"/>
      <c r="AHQ12" s="12"/>
      <c r="AHR12" s="12"/>
      <c r="AHS12" s="12"/>
      <c r="AHT12" s="12"/>
      <c r="AHU12" s="12"/>
      <c r="AHV12" s="12"/>
      <c r="AHW12" s="12"/>
      <c r="AHX12" s="12"/>
      <c r="AHY12" s="12"/>
      <c r="AHZ12" s="12"/>
      <c r="AIA12" s="12"/>
      <c r="AIB12" s="12"/>
      <c r="AIC12" s="12"/>
      <c r="AID12" s="12"/>
      <c r="AIE12" s="12"/>
      <c r="AIF12" s="12"/>
      <c r="AIG12" s="12"/>
      <c r="AIH12" s="12"/>
      <c r="AII12" s="12"/>
      <c r="AIJ12" s="12"/>
      <c r="AIK12" s="12"/>
      <c r="AIL12" s="12"/>
      <c r="AIM12" s="12"/>
      <c r="AIN12" s="12"/>
      <c r="AIO12" s="12"/>
      <c r="AIP12" s="12"/>
      <c r="AIQ12" s="12"/>
      <c r="AIR12" s="12"/>
      <c r="AIS12" s="12"/>
      <c r="AIT12" s="12"/>
      <c r="AIU12" s="12"/>
      <c r="AIV12" s="12"/>
      <c r="AIW12" s="12"/>
      <c r="AIX12" s="12"/>
      <c r="AIY12" s="12"/>
      <c r="AIZ12" s="12"/>
      <c r="AJA12" s="12"/>
      <c r="AJB12" s="12"/>
      <c r="AJC12" s="12"/>
      <c r="AJD12" s="12"/>
      <c r="AJE12" s="12"/>
      <c r="AJF12" s="12"/>
      <c r="AJG12" s="12"/>
      <c r="AJH12" s="12"/>
      <c r="AJI12" s="12"/>
      <c r="AJJ12" s="12"/>
      <c r="AJK12" s="12"/>
      <c r="AJL12" s="12"/>
      <c r="AJM12" s="12"/>
      <c r="AJN12" s="12"/>
      <c r="AJO12" s="12"/>
      <c r="AJP12" s="12"/>
      <c r="AJQ12" s="12"/>
      <c r="AJR12" s="12"/>
      <c r="AJS12" s="12"/>
      <c r="AJT12" s="12"/>
      <c r="AJU12" s="12"/>
      <c r="AJV12" s="12"/>
      <c r="AJW12" s="12"/>
      <c r="AJX12" s="12"/>
      <c r="AJY12" s="12"/>
      <c r="AJZ12" s="12"/>
      <c r="AKA12" s="12"/>
      <c r="AKB12" s="12"/>
      <c r="AKC12" s="12"/>
      <c r="AKD12" s="12"/>
      <c r="AKE12" s="12"/>
      <c r="AKF12" s="12"/>
      <c r="AKG12" s="12"/>
      <c r="AKH12" s="12"/>
      <c r="AKI12" s="12"/>
      <c r="AKJ12" s="12"/>
      <c r="AKK12" s="12"/>
      <c r="AKL12" s="12"/>
      <c r="AKM12" s="12"/>
      <c r="AKN12" s="12"/>
      <c r="AKO12" s="12"/>
      <c r="AKP12" s="12"/>
      <c r="AKQ12" s="12"/>
      <c r="AKR12" s="12"/>
      <c r="AKS12" s="12"/>
      <c r="AKT12" s="12"/>
      <c r="AKU12" s="12"/>
      <c r="AKV12" s="12"/>
      <c r="AKW12" s="12"/>
      <c r="AKX12" s="12"/>
      <c r="AKY12" s="12"/>
      <c r="AKZ12" s="12"/>
      <c r="ALA12" s="12"/>
      <c r="ALB12" s="12"/>
      <c r="ALC12" s="12"/>
      <c r="ALD12" s="12"/>
      <c r="ALE12" s="12"/>
      <c r="ALF12" s="12"/>
      <c r="ALG12" s="12"/>
      <c r="ALH12" s="12"/>
      <c r="ALI12" s="12"/>
      <c r="ALJ12" s="12"/>
      <c r="ALK12" s="12"/>
      <c r="ALL12" s="12"/>
      <c r="ALM12" s="12"/>
      <c r="ALN12" s="12"/>
      <c r="ALO12" s="12"/>
      <c r="ALP12" s="12"/>
      <c r="ALQ12" s="12"/>
      <c r="ALR12" s="12"/>
      <c r="ALS12" s="12"/>
      <c r="ALT12" s="12"/>
      <c r="ALU12" s="12"/>
      <c r="ALV12" s="12"/>
      <c r="ALW12" s="12"/>
      <c r="ALX12" s="12"/>
      <c r="ALY12" s="12"/>
      <c r="ALZ12" s="12"/>
      <c r="AMA12" s="12"/>
      <c r="AMB12" s="12"/>
      <c r="AMC12" s="12"/>
      <c r="AMD12" s="12"/>
      <c r="AME12" s="12"/>
      <c r="AMF12" s="12"/>
      <c r="AMG12" s="12"/>
      <c r="AMH12" s="12"/>
      <c r="AMI12" s="12"/>
      <c r="AMJ12" s="12"/>
      <c r="AMK12" s="12"/>
      <c r="AML12" s="12"/>
      <c r="AMM12" s="12"/>
      <c r="AMN12" s="12"/>
      <c r="AMO12" s="12"/>
      <c r="AMP12" s="12"/>
      <c r="AMQ12" s="12"/>
      <c r="AMR12" s="12"/>
      <c r="AMS12" s="12"/>
      <c r="AMT12" s="12"/>
      <c r="AMU12" s="12"/>
      <c r="AMV12" s="12"/>
      <c r="AMW12" s="12"/>
      <c r="AMX12" s="12"/>
      <c r="AMY12" s="12"/>
      <c r="AMZ12" s="12"/>
      <c r="ANA12" s="12"/>
      <c r="ANB12" s="12"/>
      <c r="ANC12" s="12"/>
      <c r="AND12" s="12"/>
      <c r="ANE12" s="12"/>
      <c r="ANF12" s="12"/>
      <c r="ANG12" s="12"/>
      <c r="ANH12" s="12"/>
      <c r="ANI12" s="12"/>
      <c r="ANJ12" s="12"/>
      <c r="ANK12" s="12"/>
      <c r="ANL12" s="12"/>
      <c r="ANM12" s="12"/>
      <c r="ANN12" s="12"/>
      <c r="ANO12" s="12"/>
      <c r="ANP12" s="12"/>
      <c r="ANQ12" s="12"/>
      <c r="ANR12" s="12"/>
      <c r="ANS12" s="12"/>
      <c r="ANT12" s="12"/>
      <c r="ANU12" s="12"/>
      <c r="ANV12" s="12"/>
      <c r="ANW12" s="12"/>
      <c r="ANX12" s="12"/>
      <c r="ANY12" s="12"/>
      <c r="ANZ12" s="12"/>
      <c r="AOA12" s="12"/>
      <c r="AOB12" s="12"/>
      <c r="AOC12" s="12"/>
      <c r="AOD12" s="12"/>
      <c r="AOE12" s="12"/>
      <c r="AOF12" s="12"/>
      <c r="AOG12" s="12"/>
      <c r="AOH12" s="12"/>
      <c r="AOI12" s="12"/>
      <c r="AOJ12" s="12"/>
      <c r="AOK12" s="12"/>
      <c r="AOL12" s="12"/>
      <c r="AOM12" s="12"/>
      <c r="AON12" s="12"/>
      <c r="AOO12" s="12"/>
      <c r="AOP12" s="12"/>
      <c r="AOQ12" s="12"/>
      <c r="AOR12" s="12"/>
      <c r="AOS12" s="12"/>
      <c r="AOT12" s="12"/>
      <c r="AOU12" s="12"/>
      <c r="AOV12" s="12"/>
      <c r="AOW12" s="12"/>
      <c r="AOX12" s="12"/>
      <c r="AOY12" s="12"/>
      <c r="AOZ12" s="12"/>
      <c r="APA12" s="12"/>
      <c r="APB12" s="12"/>
      <c r="APC12" s="12"/>
      <c r="APD12" s="12"/>
      <c r="APE12" s="12"/>
      <c r="APF12" s="12"/>
      <c r="APG12" s="12"/>
      <c r="APH12" s="12"/>
      <c r="API12" s="12"/>
      <c r="APJ12" s="12"/>
      <c r="APK12" s="12"/>
      <c r="APL12" s="12"/>
      <c r="APM12" s="12"/>
      <c r="APN12" s="12"/>
      <c r="APO12" s="12"/>
      <c r="APP12" s="12"/>
      <c r="APQ12" s="12"/>
      <c r="APR12" s="12"/>
      <c r="APS12" s="12"/>
      <c r="APT12" s="12"/>
      <c r="APU12" s="12"/>
      <c r="APV12" s="12"/>
      <c r="APW12" s="12"/>
      <c r="APX12" s="12"/>
      <c r="APY12" s="12"/>
      <c r="APZ12" s="12"/>
      <c r="AQA12" s="12"/>
      <c r="AQB12" s="12"/>
      <c r="AQC12" s="12"/>
      <c r="AQD12" s="12"/>
      <c r="AQE12" s="12"/>
      <c r="AQF12" s="12"/>
      <c r="AQG12" s="12"/>
      <c r="AQH12" s="12"/>
      <c r="AQI12" s="12"/>
      <c r="AQJ12" s="12"/>
      <c r="AQK12" s="12"/>
      <c r="AQL12" s="12"/>
      <c r="AQM12" s="12"/>
      <c r="AQN12" s="12"/>
      <c r="AQO12" s="12"/>
      <c r="AQP12" s="12"/>
      <c r="AQQ12" s="12"/>
      <c r="AQR12" s="12"/>
      <c r="AQS12" s="12"/>
      <c r="AQT12" s="12"/>
      <c r="AQU12" s="12"/>
      <c r="AQV12" s="12"/>
      <c r="AQW12" s="12"/>
      <c r="AQX12" s="12"/>
      <c r="AQY12" s="12"/>
      <c r="AQZ12" s="12"/>
      <c r="ARA12" s="12"/>
      <c r="ARB12" s="12"/>
      <c r="ARC12" s="12"/>
      <c r="ARD12" s="12"/>
      <c r="ARE12" s="12"/>
      <c r="ARF12" s="12"/>
      <c r="ARG12" s="12"/>
      <c r="ARH12" s="12"/>
      <c r="ARI12" s="12"/>
      <c r="ARJ12" s="12"/>
      <c r="ARK12" s="12"/>
      <c r="ARL12" s="12"/>
      <c r="ARM12" s="12"/>
      <c r="ARN12" s="12"/>
      <c r="ARO12" s="12"/>
      <c r="ARP12" s="12"/>
      <c r="ARQ12" s="12"/>
      <c r="ARR12" s="12"/>
      <c r="ARS12" s="12"/>
      <c r="ART12" s="12"/>
      <c r="ARU12" s="12"/>
      <c r="ARV12" s="12"/>
      <c r="ARW12" s="12"/>
      <c r="ARX12" s="12"/>
      <c r="ARY12" s="12"/>
      <c r="ARZ12" s="12"/>
      <c r="ASA12" s="12"/>
      <c r="ASB12" s="12"/>
      <c r="ASC12" s="12"/>
      <c r="ASD12" s="12"/>
      <c r="ASE12" s="12"/>
      <c r="ASF12" s="12"/>
      <c r="ASG12" s="12"/>
      <c r="ASH12" s="12"/>
      <c r="ASI12" s="12"/>
      <c r="ASJ12" s="12"/>
      <c r="ASK12" s="12"/>
      <c r="ASL12" s="12"/>
      <c r="ASM12" s="12"/>
      <c r="ASN12" s="12"/>
      <c r="ASO12" s="12"/>
      <c r="ASP12" s="12"/>
      <c r="ASQ12" s="12"/>
      <c r="ASR12" s="12"/>
      <c r="ASS12" s="12"/>
      <c r="AST12" s="12"/>
      <c r="ASU12" s="12"/>
      <c r="ASV12" s="12"/>
      <c r="ASW12" s="12"/>
      <c r="ASX12" s="12"/>
      <c r="ASY12" s="12"/>
      <c r="ASZ12" s="12"/>
      <c r="ATA12" s="12"/>
      <c r="ATB12" s="12"/>
      <c r="ATC12" s="12"/>
      <c r="ATD12" s="12"/>
      <c r="ATE12" s="12"/>
      <c r="ATF12" s="12"/>
      <c r="ATG12" s="12"/>
      <c r="ATH12" s="12"/>
      <c r="ATI12" s="12"/>
      <c r="ATJ12" s="12"/>
      <c r="ATK12" s="12"/>
      <c r="ATL12" s="12"/>
      <c r="ATM12" s="12"/>
      <c r="ATN12" s="12"/>
      <c r="ATO12" s="12"/>
      <c r="ATP12" s="12"/>
      <c r="ATQ12" s="12"/>
      <c r="ATR12" s="12"/>
      <c r="ATS12" s="12"/>
      <c r="ATT12" s="12"/>
      <c r="ATU12" s="12"/>
      <c r="ATV12" s="12"/>
      <c r="ATW12" s="12"/>
      <c r="ATX12" s="12"/>
      <c r="ATY12" s="12"/>
      <c r="ATZ12" s="12"/>
      <c r="AUA12" s="12"/>
      <c r="AUB12" s="12"/>
      <c r="AUC12" s="12"/>
      <c r="AUD12" s="12"/>
      <c r="AUE12" s="12"/>
      <c r="AUF12" s="12"/>
      <c r="AUG12" s="12"/>
      <c r="AUH12" s="12"/>
      <c r="AUI12" s="12"/>
      <c r="AUJ12" s="12"/>
      <c r="AUK12" s="12"/>
      <c r="AUL12" s="12"/>
      <c r="AUM12" s="12"/>
      <c r="AUN12" s="12"/>
      <c r="AUO12" s="12"/>
      <c r="AUP12" s="12"/>
      <c r="AUQ12" s="12"/>
      <c r="AUR12" s="12"/>
      <c r="AUS12" s="12"/>
      <c r="AUT12" s="12"/>
      <c r="AUU12" s="12"/>
      <c r="AUV12" s="12"/>
      <c r="AUW12" s="12"/>
      <c r="AUX12" s="12"/>
      <c r="AUY12" s="12"/>
      <c r="AUZ12" s="12"/>
      <c r="AVA12" s="12"/>
      <c r="AVB12" s="12"/>
      <c r="AVC12" s="12"/>
      <c r="AVD12" s="12"/>
      <c r="AVE12" s="12"/>
      <c r="AVF12" s="12"/>
      <c r="AVG12" s="12"/>
      <c r="AVH12" s="12"/>
      <c r="AVI12" s="12"/>
      <c r="AVJ12" s="12"/>
      <c r="AVK12" s="12"/>
      <c r="AVL12" s="12"/>
      <c r="AVM12" s="12"/>
      <c r="AVN12" s="12"/>
      <c r="AVO12" s="12"/>
      <c r="AVP12" s="12"/>
      <c r="AVQ12" s="12"/>
      <c r="AVR12" s="12"/>
      <c r="AVS12" s="12"/>
      <c r="AVT12" s="12"/>
      <c r="AVU12" s="12"/>
      <c r="AVV12" s="12"/>
      <c r="AVW12" s="12"/>
      <c r="AVX12" s="12"/>
      <c r="AVY12" s="12"/>
      <c r="AVZ12" s="12"/>
      <c r="AWA12" s="12"/>
      <c r="AWB12" s="12"/>
      <c r="AWC12" s="12"/>
      <c r="AWD12" s="12"/>
      <c r="AWE12" s="12"/>
      <c r="AWF12" s="12"/>
      <c r="AWG12" s="12"/>
      <c r="AWH12" s="12"/>
      <c r="AWI12" s="12"/>
      <c r="AWJ12" s="12"/>
      <c r="AWK12" s="12"/>
      <c r="AWL12" s="12"/>
      <c r="AWM12" s="12"/>
      <c r="AWN12" s="12"/>
      <c r="AWO12" s="12"/>
      <c r="AWP12" s="12"/>
      <c r="AWQ12" s="12"/>
      <c r="AWR12" s="12"/>
      <c r="AWS12" s="12"/>
      <c r="AWT12" s="12"/>
      <c r="AWU12" s="12"/>
      <c r="AWV12" s="12"/>
      <c r="AWW12" s="12"/>
      <c r="AWX12" s="12"/>
      <c r="AWY12" s="12"/>
      <c r="AWZ12" s="12"/>
      <c r="AXA12" s="12"/>
      <c r="AXB12" s="12"/>
      <c r="AXC12" s="12"/>
      <c r="AXD12" s="12"/>
      <c r="AXE12" s="12"/>
      <c r="AXF12" s="12"/>
      <c r="AXG12" s="12"/>
      <c r="AXH12" s="12"/>
      <c r="AXI12" s="12"/>
      <c r="AXJ12" s="12"/>
      <c r="AXK12" s="12"/>
      <c r="AXL12" s="12"/>
      <c r="AXM12" s="12"/>
      <c r="AXN12" s="12"/>
      <c r="AXO12" s="12"/>
      <c r="AXP12" s="12"/>
      <c r="AXQ12" s="12"/>
      <c r="AXR12" s="12"/>
      <c r="AXS12" s="12"/>
      <c r="AXT12" s="12"/>
      <c r="AXU12" s="12"/>
      <c r="AXV12" s="12"/>
      <c r="AXW12" s="12"/>
      <c r="AXX12" s="12"/>
      <c r="AXY12" s="12"/>
      <c r="AXZ12" s="12"/>
      <c r="AYA12" s="12"/>
      <c r="AYB12" s="12"/>
      <c r="AYC12" s="12"/>
      <c r="AYD12" s="12"/>
      <c r="AYE12" s="12"/>
      <c r="AYF12" s="12"/>
      <c r="AYG12" s="12"/>
      <c r="AYH12" s="12"/>
      <c r="AYI12" s="12"/>
      <c r="AYJ12" s="12"/>
      <c r="AYK12" s="12"/>
      <c r="AYL12" s="12"/>
      <c r="AYM12" s="12"/>
      <c r="AYN12" s="12"/>
      <c r="AYO12" s="12"/>
      <c r="AYP12" s="12"/>
      <c r="AYQ12" s="12"/>
      <c r="AYR12" s="12"/>
      <c r="AYS12" s="12"/>
      <c r="AYT12" s="12"/>
      <c r="AYU12" s="12"/>
      <c r="AYV12" s="12"/>
      <c r="AYW12" s="12"/>
      <c r="AYX12" s="12"/>
      <c r="AYY12" s="12"/>
      <c r="AYZ12" s="12"/>
      <c r="AZA12" s="12"/>
      <c r="AZB12" s="12"/>
      <c r="AZC12" s="12"/>
      <c r="AZD12" s="12"/>
      <c r="AZE12" s="12"/>
      <c r="AZF12" s="12"/>
      <c r="AZG12" s="12"/>
      <c r="AZH12" s="12"/>
      <c r="AZI12" s="12"/>
      <c r="AZJ12" s="12"/>
      <c r="AZK12" s="12"/>
      <c r="AZL12" s="12"/>
      <c r="AZM12" s="12"/>
      <c r="AZN12" s="12"/>
      <c r="AZO12" s="12"/>
      <c r="AZP12" s="12"/>
      <c r="AZQ12" s="12"/>
      <c r="AZR12" s="12"/>
      <c r="AZS12" s="12"/>
      <c r="AZT12" s="12"/>
      <c r="AZU12" s="12"/>
      <c r="AZV12" s="12"/>
      <c r="AZW12" s="12"/>
      <c r="AZX12" s="12"/>
      <c r="AZY12" s="12"/>
      <c r="AZZ12" s="12"/>
      <c r="BAA12" s="12"/>
      <c r="BAB12" s="12"/>
      <c r="BAC12" s="12"/>
      <c r="BAD12" s="12"/>
      <c r="BAE12" s="12"/>
      <c r="BAF12" s="12"/>
      <c r="BAG12" s="12"/>
      <c r="BAH12" s="12"/>
      <c r="BAI12" s="12"/>
      <c r="BAJ12" s="12"/>
      <c r="BAK12" s="12"/>
      <c r="BAL12" s="12"/>
      <c r="BAM12" s="12"/>
      <c r="BAN12" s="12"/>
      <c r="BAO12" s="12"/>
      <c r="BAP12" s="12"/>
      <c r="BAQ12" s="12"/>
      <c r="BAR12" s="12"/>
      <c r="BAS12" s="12"/>
      <c r="BAT12" s="12"/>
      <c r="BAU12" s="12"/>
      <c r="BAV12" s="12"/>
      <c r="BAW12" s="12"/>
      <c r="BAX12" s="12"/>
      <c r="BAY12" s="12"/>
      <c r="BAZ12" s="12"/>
      <c r="BBA12" s="12"/>
      <c r="BBB12" s="12"/>
      <c r="BBC12" s="12"/>
      <c r="BBD12" s="12"/>
      <c r="BBE12" s="12"/>
      <c r="BBF12" s="12"/>
      <c r="BBG12" s="12"/>
      <c r="BBH12" s="12"/>
      <c r="BBI12" s="12"/>
      <c r="BBJ12" s="12"/>
      <c r="BBK12" s="12"/>
      <c r="BBL12" s="12"/>
      <c r="BBM12" s="12"/>
      <c r="BBN12" s="12"/>
      <c r="BBO12" s="12"/>
      <c r="BBP12" s="12"/>
      <c r="BBQ12" s="12"/>
      <c r="BBR12" s="12"/>
      <c r="BBS12" s="12"/>
      <c r="BBT12" s="12"/>
      <c r="BBU12" s="12"/>
      <c r="BBV12" s="12"/>
      <c r="BBW12" s="12"/>
      <c r="BBX12" s="12"/>
      <c r="BBY12" s="12"/>
      <c r="BBZ12" s="12"/>
      <c r="BCA12" s="12"/>
      <c r="BCB12" s="12"/>
      <c r="BCC12" s="12"/>
      <c r="BCD12" s="12"/>
      <c r="BCE12" s="12"/>
      <c r="BCF12" s="12"/>
      <c r="BCG12" s="12"/>
      <c r="BCH12" s="12"/>
      <c r="BCI12" s="12"/>
      <c r="BCJ12" s="12"/>
      <c r="BCK12" s="12"/>
      <c r="BCL12" s="12"/>
      <c r="BCM12" s="12"/>
      <c r="BCN12" s="12"/>
      <c r="BCO12" s="12"/>
      <c r="BCP12" s="12"/>
      <c r="BCQ12" s="12"/>
      <c r="BCR12" s="12"/>
      <c r="BCS12" s="12"/>
      <c r="BCT12" s="12"/>
      <c r="BCU12" s="12"/>
      <c r="BCV12" s="12"/>
      <c r="BCW12" s="12"/>
      <c r="BCX12" s="12"/>
      <c r="BCY12" s="12"/>
      <c r="BCZ12" s="12"/>
      <c r="BDA12" s="12"/>
      <c r="BDB12" s="12"/>
      <c r="BDC12" s="12"/>
      <c r="BDD12" s="12"/>
      <c r="BDE12" s="12"/>
      <c r="BDF12" s="12"/>
      <c r="BDG12" s="12"/>
      <c r="BDH12" s="12"/>
      <c r="BDI12" s="12"/>
      <c r="BDJ12" s="12"/>
      <c r="BDK12" s="12"/>
      <c r="BDL12" s="12"/>
      <c r="BDM12" s="12"/>
      <c r="BDN12" s="12"/>
      <c r="BDO12" s="12"/>
      <c r="BDP12" s="12"/>
      <c r="BDQ12" s="12"/>
      <c r="BDR12" s="12"/>
      <c r="BDS12" s="12"/>
      <c r="BDT12" s="12"/>
      <c r="BDU12" s="12"/>
      <c r="BDV12" s="12"/>
      <c r="BDW12" s="12"/>
      <c r="BDX12" s="12"/>
      <c r="BDY12" s="12"/>
      <c r="BDZ12" s="12"/>
      <c r="BEA12" s="12"/>
      <c r="BEB12" s="12"/>
      <c r="BEC12" s="12"/>
      <c r="BED12" s="12"/>
      <c r="BEE12" s="12"/>
      <c r="BEF12" s="12"/>
      <c r="BEG12" s="12"/>
      <c r="BEH12" s="12"/>
      <c r="BEI12" s="12"/>
      <c r="BEJ12" s="12"/>
      <c r="BEK12" s="12"/>
      <c r="BEL12" s="12"/>
      <c r="BEM12" s="12"/>
      <c r="BEN12" s="12"/>
      <c r="BEO12" s="12"/>
      <c r="BEP12" s="12"/>
      <c r="BEQ12" s="12"/>
      <c r="BER12" s="12"/>
      <c r="BES12" s="12"/>
      <c r="BET12" s="12"/>
      <c r="BEU12" s="12"/>
      <c r="BEV12" s="12"/>
      <c r="BEW12" s="12"/>
      <c r="BEX12" s="12"/>
      <c r="BEY12" s="12"/>
      <c r="BEZ12" s="12"/>
      <c r="BFA12" s="12"/>
      <c r="BFB12" s="12"/>
      <c r="BFC12" s="12"/>
      <c r="BFD12" s="12"/>
      <c r="BFE12" s="12"/>
      <c r="BFF12" s="12"/>
      <c r="BFG12" s="12"/>
      <c r="BFH12" s="12"/>
      <c r="BFI12" s="12"/>
      <c r="BFJ12" s="12"/>
      <c r="BFK12" s="12"/>
      <c r="BFL12" s="12"/>
      <c r="BFM12" s="12"/>
      <c r="BFN12" s="12"/>
      <c r="BFO12" s="12"/>
      <c r="BFP12" s="12"/>
      <c r="BFQ12" s="12"/>
      <c r="BFR12" s="12"/>
      <c r="BFS12" s="12"/>
      <c r="BFT12" s="12"/>
      <c r="BFU12" s="12"/>
      <c r="BFV12" s="12"/>
      <c r="BFW12" s="12"/>
      <c r="BFX12" s="12"/>
      <c r="BFY12" s="12"/>
      <c r="BFZ12" s="12"/>
      <c r="BGA12" s="12"/>
      <c r="BGB12" s="12"/>
      <c r="BGC12" s="12"/>
      <c r="BGD12" s="12"/>
      <c r="BGE12" s="12"/>
      <c r="BGF12" s="12"/>
      <c r="BGG12" s="12"/>
      <c r="BGH12" s="12"/>
      <c r="BGI12" s="12"/>
      <c r="BGJ12" s="12"/>
      <c r="BGK12" s="12"/>
      <c r="BGL12" s="12"/>
      <c r="BGM12" s="12"/>
      <c r="BGN12" s="12"/>
      <c r="BGO12" s="12"/>
      <c r="BGP12" s="12"/>
      <c r="BGQ12" s="12"/>
      <c r="BGR12" s="12"/>
      <c r="BGS12" s="12"/>
      <c r="BGT12" s="12"/>
      <c r="BGU12" s="12"/>
      <c r="BGV12" s="12"/>
      <c r="BGW12" s="12"/>
      <c r="BGX12" s="12"/>
      <c r="BGY12" s="12"/>
      <c r="BGZ12" s="12"/>
      <c r="BHA12" s="12"/>
      <c r="BHB12" s="12"/>
      <c r="BHC12" s="12"/>
      <c r="BHD12" s="12"/>
      <c r="BHE12" s="12"/>
      <c r="BHF12" s="12"/>
      <c r="BHG12" s="12"/>
      <c r="BHH12" s="12"/>
      <c r="BHI12" s="12"/>
      <c r="BHJ12" s="12"/>
      <c r="BHK12" s="12"/>
      <c r="BHL12" s="12"/>
      <c r="BHM12" s="12"/>
      <c r="BHN12" s="12"/>
      <c r="BHO12" s="12"/>
      <c r="BHP12" s="12"/>
      <c r="BHQ12" s="12"/>
      <c r="BHR12" s="12"/>
      <c r="BHS12" s="12"/>
      <c r="BHT12" s="12"/>
      <c r="BHU12" s="12"/>
      <c r="BHV12" s="12"/>
      <c r="BHW12" s="12"/>
      <c r="BHX12" s="12"/>
      <c r="BHY12" s="12"/>
      <c r="BHZ12" s="12"/>
      <c r="BIA12" s="12"/>
      <c r="BIB12" s="12"/>
      <c r="BIC12" s="12"/>
      <c r="BID12" s="12"/>
      <c r="BIE12" s="12"/>
      <c r="BIF12" s="12"/>
      <c r="BIG12" s="12"/>
      <c r="BIH12" s="12"/>
      <c r="BII12" s="12"/>
      <c r="BIJ12" s="12"/>
      <c r="BIK12" s="12"/>
      <c r="BIL12" s="12"/>
      <c r="BIM12" s="12"/>
      <c r="BIN12" s="12"/>
      <c r="BIO12" s="12"/>
      <c r="BIP12" s="12"/>
      <c r="BIQ12" s="12"/>
      <c r="BIR12" s="12"/>
      <c r="BIS12" s="12"/>
      <c r="BIT12" s="12"/>
      <c r="BIU12" s="12"/>
      <c r="BIV12" s="12"/>
      <c r="BIW12" s="12"/>
      <c r="BIX12" s="12"/>
      <c r="BIY12" s="12"/>
      <c r="BIZ12" s="12"/>
      <c r="BJA12" s="12"/>
      <c r="BJB12" s="12"/>
      <c r="BJC12" s="12"/>
      <c r="BJD12" s="12"/>
      <c r="BJE12" s="12"/>
      <c r="BJF12" s="12"/>
      <c r="BJG12" s="12"/>
      <c r="BJH12" s="12"/>
      <c r="BJI12" s="12"/>
      <c r="BJJ12" s="12"/>
      <c r="BJK12" s="12"/>
      <c r="BJL12" s="12"/>
      <c r="BJM12" s="12"/>
      <c r="BJN12" s="12"/>
      <c r="BJO12" s="12"/>
      <c r="BJP12" s="12"/>
      <c r="BJQ12" s="12"/>
      <c r="BJR12" s="12"/>
      <c r="BJS12" s="12"/>
      <c r="BJT12" s="12"/>
      <c r="BJU12" s="12"/>
      <c r="BJV12" s="12"/>
      <c r="BJW12" s="12"/>
      <c r="BJX12" s="12"/>
      <c r="BJY12" s="12"/>
      <c r="BJZ12" s="12"/>
      <c r="BKA12" s="12"/>
      <c r="BKB12" s="12"/>
      <c r="BKC12" s="12"/>
      <c r="BKD12" s="12"/>
      <c r="BKE12" s="12"/>
      <c r="BKF12" s="12"/>
      <c r="BKG12" s="12"/>
      <c r="BKH12" s="12"/>
      <c r="BKI12" s="12"/>
      <c r="BKJ12" s="12"/>
      <c r="BKK12" s="12"/>
      <c r="BKL12" s="12"/>
      <c r="BKM12" s="12"/>
      <c r="BKN12" s="12"/>
      <c r="BKO12" s="12"/>
      <c r="BKP12" s="12"/>
      <c r="BKQ12" s="12"/>
      <c r="BKR12" s="12"/>
      <c r="BKS12" s="12"/>
      <c r="BKT12" s="12"/>
      <c r="BKU12" s="12"/>
      <c r="BKV12" s="12"/>
      <c r="BKW12" s="12"/>
      <c r="BKX12" s="12"/>
      <c r="BKY12" s="12"/>
      <c r="BKZ12" s="12"/>
      <c r="BLA12" s="12"/>
      <c r="BLB12" s="12"/>
      <c r="BLC12" s="12"/>
      <c r="BLD12" s="12"/>
      <c r="BLE12" s="12"/>
      <c r="BLF12" s="12"/>
      <c r="BLG12" s="12"/>
      <c r="BLH12" s="12"/>
      <c r="BLI12" s="12"/>
      <c r="BLJ12" s="12"/>
      <c r="BLK12" s="12"/>
      <c r="BLL12" s="12"/>
      <c r="BLM12" s="12"/>
      <c r="BLN12" s="12"/>
      <c r="BLO12" s="12"/>
      <c r="BLP12" s="12"/>
      <c r="BLQ12" s="12"/>
      <c r="BLR12" s="12"/>
      <c r="BLS12" s="12"/>
      <c r="BLT12" s="12"/>
      <c r="BLU12" s="12"/>
      <c r="BLV12" s="12"/>
      <c r="BLW12" s="12"/>
      <c r="BLX12" s="12"/>
      <c r="BLY12" s="12"/>
      <c r="BLZ12" s="12"/>
      <c r="BMA12" s="12"/>
      <c r="BMB12" s="12"/>
      <c r="BMC12" s="12"/>
      <c r="BMD12" s="12"/>
      <c r="BME12" s="12"/>
      <c r="BMF12" s="12"/>
      <c r="BMG12" s="12"/>
      <c r="BMH12" s="12"/>
      <c r="BMI12" s="12"/>
      <c r="BMJ12" s="12"/>
      <c r="BMK12" s="12"/>
      <c r="BML12" s="12"/>
      <c r="BMM12" s="12"/>
      <c r="BMN12" s="12"/>
      <c r="BMO12" s="12"/>
      <c r="BMP12" s="12"/>
      <c r="BMQ12" s="12"/>
      <c r="BMR12" s="12"/>
      <c r="BMS12" s="12"/>
      <c r="BMT12" s="12"/>
      <c r="BMU12" s="12"/>
      <c r="BMV12" s="12"/>
      <c r="BMW12" s="12"/>
      <c r="BMX12" s="12"/>
      <c r="BMY12" s="12"/>
      <c r="BMZ12" s="12"/>
      <c r="BNA12" s="12"/>
      <c r="BNB12" s="12"/>
      <c r="BNC12" s="12"/>
      <c r="BND12" s="12"/>
      <c r="BNE12" s="12"/>
      <c r="BNF12" s="12"/>
      <c r="BNG12" s="12"/>
      <c r="BNH12" s="12"/>
      <c r="BNI12" s="12"/>
      <c r="BNJ12" s="12"/>
      <c r="BNK12" s="12"/>
      <c r="BNL12" s="12"/>
      <c r="BNM12" s="12"/>
      <c r="BNN12" s="12"/>
      <c r="BNO12" s="12"/>
      <c r="BNP12" s="12"/>
      <c r="BNQ12" s="12"/>
      <c r="BNR12" s="12"/>
      <c r="BNS12" s="12"/>
      <c r="BNT12" s="12"/>
      <c r="BNU12" s="12"/>
      <c r="BNV12" s="12"/>
      <c r="BNW12" s="12"/>
      <c r="BNX12" s="12"/>
      <c r="BNY12" s="12"/>
      <c r="BNZ12" s="12"/>
      <c r="BOA12" s="12"/>
      <c r="BOB12" s="12"/>
      <c r="BOC12" s="12"/>
      <c r="BOD12" s="12"/>
      <c r="BOE12" s="12"/>
      <c r="BOF12" s="12"/>
      <c r="BOG12" s="12"/>
      <c r="BOH12" s="12"/>
      <c r="BOI12" s="12"/>
      <c r="BOJ12" s="12"/>
      <c r="BOK12" s="12"/>
      <c r="BOL12" s="12"/>
      <c r="BOM12" s="12"/>
      <c r="BON12" s="12"/>
      <c r="BOO12" s="12"/>
      <c r="BOP12" s="12"/>
      <c r="BOQ12" s="12"/>
      <c r="BOR12" s="12"/>
      <c r="BOS12" s="12"/>
      <c r="BOT12" s="12"/>
      <c r="BOU12" s="12"/>
      <c r="BOV12" s="12"/>
      <c r="BOW12" s="12"/>
      <c r="BOX12" s="12"/>
      <c r="BOY12" s="12"/>
      <c r="BOZ12" s="12"/>
      <c r="BPA12" s="12"/>
      <c r="BPB12" s="12"/>
      <c r="BPC12" s="12"/>
      <c r="BPD12" s="12"/>
      <c r="BPE12" s="12"/>
      <c r="BPF12" s="12"/>
      <c r="BPG12" s="12"/>
      <c r="BPH12" s="12"/>
      <c r="BPI12" s="12"/>
      <c r="BPJ12" s="12"/>
      <c r="BPK12" s="12"/>
      <c r="BPL12" s="12"/>
      <c r="BPM12" s="12"/>
      <c r="BPN12" s="12"/>
      <c r="BPO12" s="12"/>
      <c r="BPP12" s="12"/>
      <c r="BPQ12" s="12"/>
      <c r="BPR12" s="12"/>
      <c r="BPS12" s="12"/>
      <c r="BPT12" s="12"/>
      <c r="BPU12" s="12"/>
      <c r="BPV12" s="12"/>
      <c r="BPW12" s="12"/>
      <c r="BPX12" s="12"/>
      <c r="BPY12" s="12"/>
      <c r="BPZ12" s="12"/>
      <c r="BQA12" s="12"/>
      <c r="BQB12" s="12"/>
      <c r="BQC12" s="12"/>
      <c r="BQD12" s="12"/>
      <c r="BQE12" s="12"/>
      <c r="BQF12" s="12"/>
      <c r="BQG12" s="12"/>
      <c r="BQH12" s="12"/>
      <c r="BQI12" s="12"/>
      <c r="BQJ12" s="12"/>
      <c r="BQK12" s="12"/>
      <c r="BQL12" s="12"/>
      <c r="BQM12" s="12"/>
      <c r="BQN12" s="12"/>
      <c r="BQO12" s="12"/>
      <c r="BQP12" s="12"/>
      <c r="BQQ12" s="12"/>
      <c r="BQR12" s="12"/>
      <c r="BQS12" s="12"/>
      <c r="BQT12" s="12"/>
      <c r="BQU12" s="12"/>
      <c r="BQV12" s="12"/>
      <c r="BQW12" s="12"/>
      <c r="BQX12" s="12"/>
      <c r="BQY12" s="12"/>
      <c r="BQZ12" s="12"/>
      <c r="BRA12" s="12"/>
      <c r="BRB12" s="12"/>
      <c r="BRC12" s="12"/>
      <c r="BRD12" s="12"/>
      <c r="BRE12" s="12"/>
      <c r="BRF12" s="12"/>
      <c r="BRG12" s="12"/>
      <c r="BRH12" s="12"/>
      <c r="BRI12" s="12"/>
      <c r="BRJ12" s="12"/>
      <c r="BRK12" s="12"/>
      <c r="BRL12" s="12"/>
      <c r="BRM12" s="12"/>
      <c r="BRN12" s="12"/>
      <c r="BRO12" s="12"/>
      <c r="BRP12" s="12"/>
      <c r="BRQ12" s="12"/>
      <c r="BRR12" s="12"/>
      <c r="BRS12" s="12"/>
      <c r="BRT12" s="12"/>
      <c r="BRU12" s="12"/>
      <c r="BRV12" s="12"/>
      <c r="BRW12" s="12"/>
      <c r="BRX12" s="12"/>
      <c r="BRY12" s="12"/>
      <c r="BRZ12" s="12"/>
      <c r="BSA12" s="12"/>
      <c r="BSB12" s="12"/>
      <c r="BSC12" s="12"/>
      <c r="BSD12" s="12"/>
      <c r="BSE12" s="12"/>
      <c r="BSF12" s="12"/>
      <c r="BSG12" s="12"/>
      <c r="BSH12" s="12"/>
      <c r="BSI12" s="12"/>
      <c r="BSJ12" s="12"/>
      <c r="BSK12" s="12"/>
      <c r="BSL12" s="12"/>
      <c r="BSM12" s="12"/>
      <c r="BSN12" s="12"/>
      <c r="BSO12" s="12"/>
      <c r="BSP12" s="12"/>
      <c r="BSQ12" s="12"/>
      <c r="BSR12" s="12"/>
      <c r="BSS12" s="12"/>
      <c r="BST12" s="12"/>
      <c r="BSU12" s="12"/>
      <c r="BSV12" s="12"/>
      <c r="BSW12" s="12"/>
      <c r="BSX12" s="12"/>
      <c r="BSY12" s="12"/>
      <c r="BSZ12" s="12"/>
      <c r="BTA12" s="12"/>
      <c r="BTB12" s="12"/>
      <c r="BTC12" s="12"/>
      <c r="BTD12" s="12"/>
      <c r="BTE12" s="12"/>
      <c r="BTF12" s="12"/>
      <c r="BTG12" s="12"/>
      <c r="BTH12" s="12"/>
      <c r="BTI12" s="12"/>
      <c r="BTJ12" s="12"/>
      <c r="BTK12" s="12"/>
      <c r="BTL12" s="12"/>
      <c r="BTM12" s="12"/>
      <c r="BTN12" s="12"/>
      <c r="BTO12" s="12"/>
      <c r="BTP12" s="12"/>
      <c r="BTQ12" s="12"/>
      <c r="BTR12" s="12"/>
      <c r="BTS12" s="12"/>
      <c r="BTT12" s="12"/>
      <c r="BTU12" s="12"/>
      <c r="BTV12" s="12"/>
      <c r="BTW12" s="12"/>
      <c r="BTX12" s="12"/>
      <c r="BTY12" s="12"/>
      <c r="BTZ12" s="12"/>
      <c r="BUA12" s="12"/>
      <c r="BUB12" s="12"/>
      <c r="BUC12" s="12"/>
      <c r="BUD12" s="12"/>
      <c r="BUE12" s="12"/>
      <c r="BUF12" s="12"/>
      <c r="BUG12" s="12"/>
      <c r="BUH12" s="12"/>
      <c r="BUI12" s="12"/>
      <c r="BUJ12" s="12"/>
      <c r="BUK12" s="12"/>
      <c r="BUL12" s="12"/>
      <c r="BUM12" s="12"/>
      <c r="BUN12" s="12"/>
      <c r="BUO12" s="12"/>
      <c r="BUP12" s="12"/>
      <c r="BUQ12" s="12"/>
      <c r="BUR12" s="12"/>
      <c r="BUS12" s="12"/>
      <c r="BUT12" s="12"/>
      <c r="BUU12" s="12"/>
      <c r="BUV12" s="12"/>
      <c r="BUW12" s="12"/>
      <c r="BUX12" s="12"/>
      <c r="BUY12" s="12"/>
      <c r="BUZ12" s="12"/>
      <c r="BVA12" s="12"/>
      <c r="BVB12" s="12"/>
      <c r="BVC12" s="12"/>
      <c r="BVD12" s="12"/>
      <c r="BVE12" s="12"/>
      <c r="BVF12" s="12"/>
      <c r="BVG12" s="12"/>
      <c r="BVH12" s="12"/>
      <c r="BVI12" s="12"/>
      <c r="BVJ12" s="12"/>
      <c r="BVK12" s="12"/>
      <c r="BVL12" s="12"/>
      <c r="BVM12" s="12"/>
      <c r="BVN12" s="12"/>
      <c r="BVO12" s="12"/>
      <c r="BVP12" s="12"/>
      <c r="BVQ12" s="12"/>
      <c r="BVR12" s="12"/>
      <c r="BVS12" s="12"/>
      <c r="BVT12" s="12"/>
      <c r="BVU12" s="12"/>
      <c r="BVV12" s="12"/>
      <c r="BVW12" s="12"/>
      <c r="BVX12" s="12"/>
      <c r="BVY12" s="12"/>
      <c r="BVZ12" s="12"/>
      <c r="BWA12" s="12"/>
      <c r="BWB12" s="12"/>
      <c r="BWC12" s="12"/>
      <c r="BWD12" s="12"/>
      <c r="BWE12" s="12"/>
      <c r="BWF12" s="12"/>
      <c r="BWG12" s="12"/>
      <c r="BWH12" s="12"/>
      <c r="BWI12" s="12"/>
      <c r="BWJ12" s="12"/>
      <c r="BWK12" s="12"/>
      <c r="BWL12" s="12"/>
      <c r="BWM12" s="12"/>
      <c r="BWN12" s="12"/>
      <c r="BWO12" s="12"/>
      <c r="BWP12" s="12"/>
      <c r="BWQ12" s="12"/>
      <c r="BWR12" s="12"/>
      <c r="BWS12" s="12"/>
      <c r="BWT12" s="12"/>
      <c r="BWU12" s="12"/>
      <c r="BWV12" s="12"/>
      <c r="BWW12" s="12"/>
      <c r="BWX12" s="12"/>
      <c r="BWY12" s="12"/>
      <c r="BWZ12" s="12"/>
      <c r="BXA12" s="12"/>
      <c r="BXB12" s="12"/>
      <c r="BXC12" s="12"/>
      <c r="BXD12" s="12"/>
      <c r="BXE12" s="12"/>
      <c r="BXF12" s="12"/>
      <c r="BXG12" s="12"/>
      <c r="BXH12" s="12"/>
      <c r="BXI12" s="12"/>
      <c r="BXJ12" s="12"/>
      <c r="BXK12" s="12"/>
      <c r="BXL12" s="12"/>
      <c r="BXM12" s="12"/>
      <c r="BXN12" s="12"/>
      <c r="BXO12" s="12"/>
      <c r="BXP12" s="12"/>
      <c r="BXQ12" s="12"/>
      <c r="BXR12" s="12"/>
      <c r="BXS12" s="12"/>
      <c r="BXT12" s="12"/>
      <c r="BXU12" s="12"/>
      <c r="BXV12" s="12"/>
      <c r="BXW12" s="12"/>
      <c r="BXX12" s="12"/>
      <c r="BXY12" s="12"/>
      <c r="BXZ12" s="12"/>
      <c r="BYA12" s="12"/>
      <c r="BYB12" s="12"/>
      <c r="BYC12" s="12"/>
      <c r="BYD12" s="12"/>
      <c r="BYE12" s="12"/>
      <c r="BYF12" s="12"/>
      <c r="BYG12" s="12"/>
      <c r="BYH12" s="12"/>
      <c r="BYI12" s="12"/>
      <c r="BYJ12" s="12"/>
      <c r="BYK12" s="12"/>
      <c r="BYL12" s="12"/>
      <c r="BYM12" s="12"/>
      <c r="BYN12" s="12"/>
      <c r="BYO12" s="12"/>
      <c r="BYP12" s="12"/>
      <c r="BYQ12" s="12"/>
      <c r="BYR12" s="12"/>
      <c r="BYS12" s="12"/>
      <c r="BYT12" s="12"/>
      <c r="BYU12" s="12"/>
      <c r="BYV12" s="12"/>
      <c r="BYW12" s="12"/>
      <c r="BYX12" s="12"/>
      <c r="BYY12" s="12"/>
      <c r="BYZ12" s="12"/>
      <c r="BZA12" s="12"/>
      <c r="BZB12" s="12"/>
      <c r="BZC12" s="12"/>
      <c r="BZD12" s="12"/>
      <c r="BZE12" s="12"/>
      <c r="BZF12" s="12"/>
      <c r="BZG12" s="12"/>
      <c r="BZH12" s="12"/>
      <c r="BZI12" s="12"/>
      <c r="BZJ12" s="12"/>
      <c r="BZK12" s="12"/>
      <c r="BZL12" s="12"/>
      <c r="BZM12" s="12"/>
      <c r="BZN12" s="12"/>
      <c r="BZO12" s="12"/>
      <c r="BZP12" s="12"/>
      <c r="BZQ12" s="12"/>
      <c r="BZR12" s="12"/>
      <c r="BZS12" s="12"/>
      <c r="BZT12" s="12"/>
      <c r="BZU12" s="12"/>
      <c r="BZV12" s="12"/>
      <c r="BZW12" s="12"/>
      <c r="BZX12" s="12"/>
      <c r="BZY12" s="12"/>
      <c r="BZZ12" s="12"/>
      <c r="CAA12" s="12"/>
      <c r="CAB12" s="12"/>
      <c r="CAC12" s="12"/>
      <c r="CAD12" s="12"/>
      <c r="CAE12" s="12"/>
      <c r="CAF12" s="12"/>
      <c r="CAG12" s="12"/>
      <c r="CAH12" s="12"/>
      <c r="CAI12" s="12"/>
      <c r="CAJ12" s="12"/>
      <c r="CAK12" s="12"/>
      <c r="CAL12" s="12"/>
      <c r="CAM12" s="12"/>
      <c r="CAN12" s="12"/>
      <c r="CAO12" s="12"/>
      <c r="CAP12" s="12"/>
      <c r="CAQ12" s="12"/>
      <c r="CAR12" s="12"/>
      <c r="CAS12" s="12"/>
      <c r="CAT12" s="12"/>
      <c r="CAU12" s="12"/>
      <c r="CAV12" s="12"/>
      <c r="CAW12" s="12"/>
      <c r="CAX12" s="12"/>
      <c r="CAY12" s="12"/>
      <c r="CAZ12" s="12"/>
      <c r="CBA12" s="12"/>
      <c r="CBB12" s="12"/>
      <c r="CBC12" s="12"/>
      <c r="CBD12" s="12"/>
      <c r="CBE12" s="12"/>
      <c r="CBF12" s="12"/>
      <c r="CBG12" s="12"/>
      <c r="CBH12" s="12"/>
      <c r="CBI12" s="12"/>
      <c r="CBJ12" s="12"/>
      <c r="CBK12" s="12"/>
      <c r="CBL12" s="12"/>
      <c r="CBM12" s="12"/>
      <c r="CBN12" s="12"/>
      <c r="CBO12" s="12"/>
      <c r="CBP12" s="12"/>
      <c r="CBQ12" s="12"/>
      <c r="CBR12" s="12"/>
      <c r="CBS12" s="12"/>
      <c r="CBT12" s="12"/>
      <c r="CBU12" s="12"/>
      <c r="CBV12" s="12"/>
      <c r="CBW12" s="12"/>
      <c r="CBX12" s="12"/>
      <c r="CBY12" s="12"/>
      <c r="CBZ12" s="12"/>
      <c r="CCA12" s="12"/>
      <c r="CCB12" s="12"/>
      <c r="CCC12" s="12"/>
      <c r="CCD12" s="12"/>
      <c r="CCE12" s="12"/>
      <c r="CCF12" s="12"/>
      <c r="CCG12" s="12"/>
      <c r="CCH12" s="12"/>
      <c r="CCI12" s="12"/>
      <c r="CCJ12" s="12"/>
      <c r="CCK12" s="12"/>
      <c r="CCL12" s="12"/>
      <c r="CCM12" s="12"/>
      <c r="CCN12" s="12"/>
      <c r="CCO12" s="12"/>
      <c r="CCP12" s="12"/>
      <c r="CCQ12" s="12"/>
      <c r="CCR12" s="12"/>
      <c r="CCS12" s="12"/>
      <c r="CCT12" s="12"/>
      <c r="CCU12" s="12"/>
      <c r="CCV12" s="12"/>
      <c r="CCW12" s="12"/>
      <c r="CCX12" s="12"/>
      <c r="CCY12" s="12"/>
      <c r="CCZ12" s="12"/>
      <c r="CDA12" s="12"/>
      <c r="CDB12" s="12"/>
      <c r="CDC12" s="12"/>
      <c r="CDD12" s="12"/>
      <c r="CDE12" s="12"/>
      <c r="CDF12" s="12"/>
      <c r="CDG12" s="12"/>
      <c r="CDH12" s="12"/>
      <c r="CDI12" s="12"/>
      <c r="CDJ12" s="12"/>
      <c r="CDK12" s="12"/>
      <c r="CDL12" s="12"/>
      <c r="CDM12" s="12"/>
      <c r="CDN12" s="12"/>
      <c r="CDO12" s="12"/>
      <c r="CDP12" s="12"/>
      <c r="CDQ12" s="12"/>
      <c r="CDR12" s="12"/>
      <c r="CDS12" s="12"/>
      <c r="CDT12" s="12"/>
      <c r="CDU12" s="12"/>
      <c r="CDV12" s="12"/>
      <c r="CDW12" s="12"/>
      <c r="CDX12" s="12"/>
      <c r="CDY12" s="12"/>
      <c r="CDZ12" s="12"/>
      <c r="CEA12" s="12"/>
      <c r="CEB12" s="12"/>
      <c r="CEC12" s="12"/>
      <c r="CED12" s="12"/>
      <c r="CEE12" s="12"/>
      <c r="CEF12" s="12"/>
      <c r="CEG12" s="12"/>
      <c r="CEH12" s="12"/>
      <c r="CEI12" s="12"/>
      <c r="CEJ12" s="12"/>
      <c r="CEK12" s="12"/>
      <c r="CEL12" s="12"/>
      <c r="CEM12" s="12"/>
      <c r="CEN12" s="12"/>
      <c r="CEO12" s="12"/>
      <c r="CEP12" s="12"/>
      <c r="CEQ12" s="12"/>
      <c r="CER12" s="12"/>
      <c r="CES12" s="12"/>
      <c r="CET12" s="12"/>
      <c r="CEU12" s="12"/>
      <c r="CEV12" s="12"/>
      <c r="CEW12" s="12"/>
      <c r="CEX12" s="12"/>
      <c r="CEY12" s="12"/>
      <c r="CEZ12" s="12"/>
      <c r="CFA12" s="12"/>
      <c r="CFB12" s="12"/>
      <c r="CFC12" s="12"/>
      <c r="CFD12" s="12"/>
      <c r="CFE12" s="12"/>
      <c r="CFF12" s="12"/>
      <c r="CFG12" s="12"/>
      <c r="CFH12" s="12"/>
      <c r="CFI12" s="12"/>
      <c r="CFJ12" s="12"/>
      <c r="CFK12" s="12"/>
      <c r="CFL12" s="12"/>
      <c r="CFM12" s="12"/>
      <c r="CFN12" s="12"/>
      <c r="CFO12" s="12"/>
      <c r="CFP12" s="12"/>
      <c r="CFQ12" s="12"/>
      <c r="CFR12" s="12"/>
      <c r="CFS12" s="12"/>
      <c r="CFT12" s="12"/>
      <c r="CFU12" s="12"/>
      <c r="CFV12" s="12"/>
      <c r="CFW12" s="12"/>
      <c r="CFX12" s="12"/>
      <c r="CFY12" s="12"/>
      <c r="CFZ12" s="12"/>
      <c r="CGA12" s="12"/>
      <c r="CGB12" s="12"/>
      <c r="CGC12" s="12"/>
      <c r="CGD12" s="12"/>
      <c r="CGE12" s="12"/>
      <c r="CGF12" s="12"/>
      <c r="CGG12" s="12"/>
      <c r="CGH12" s="12"/>
      <c r="CGI12" s="12"/>
      <c r="CGJ12" s="12"/>
      <c r="CGK12" s="12"/>
      <c r="CGL12" s="12"/>
      <c r="CGM12" s="12"/>
      <c r="CGN12" s="12"/>
      <c r="CGO12" s="12"/>
      <c r="CGP12" s="12"/>
      <c r="CGQ12" s="12"/>
      <c r="CGR12" s="12"/>
      <c r="CGS12" s="12"/>
      <c r="CGT12" s="12"/>
      <c r="CGU12" s="12"/>
      <c r="CGV12" s="12"/>
      <c r="CGW12" s="12"/>
      <c r="CGX12" s="12"/>
      <c r="CGY12" s="12"/>
      <c r="CGZ12" s="12"/>
      <c r="CHA12" s="12"/>
      <c r="CHB12" s="12"/>
      <c r="CHC12" s="12"/>
      <c r="CHD12" s="12"/>
      <c r="CHE12" s="12"/>
      <c r="CHF12" s="12"/>
      <c r="CHG12" s="12"/>
      <c r="CHH12" s="12"/>
      <c r="CHI12" s="12"/>
      <c r="CHJ12" s="12"/>
      <c r="CHK12" s="12"/>
      <c r="CHL12" s="12"/>
      <c r="CHM12" s="12"/>
      <c r="CHN12" s="12"/>
      <c r="CHO12" s="12"/>
      <c r="CHP12" s="12"/>
      <c r="CHQ12" s="12"/>
      <c r="CHR12" s="12"/>
      <c r="CHS12" s="12"/>
      <c r="CHT12" s="12"/>
      <c r="CHU12" s="12"/>
      <c r="CHV12" s="12"/>
      <c r="CHW12" s="12"/>
      <c r="CHX12" s="12"/>
      <c r="CHY12" s="12"/>
      <c r="CHZ12" s="12"/>
      <c r="CIA12" s="12"/>
      <c r="CIB12" s="12"/>
      <c r="CIC12" s="12"/>
      <c r="CID12" s="12"/>
      <c r="CIE12" s="12"/>
      <c r="CIF12" s="12"/>
      <c r="CIG12" s="12"/>
      <c r="CIH12" s="12"/>
      <c r="CII12" s="12"/>
      <c r="CIJ12" s="12"/>
      <c r="CIK12" s="12"/>
      <c r="CIL12" s="12"/>
      <c r="CIM12" s="12"/>
      <c r="CIN12" s="12"/>
      <c r="CIO12" s="12"/>
      <c r="CIP12" s="12"/>
      <c r="CIQ12" s="12"/>
      <c r="CIR12" s="12"/>
      <c r="CIS12" s="12"/>
      <c r="CIT12" s="12"/>
      <c r="CIU12" s="12"/>
      <c r="CIV12" s="12"/>
      <c r="CIW12" s="12"/>
      <c r="CIX12" s="12"/>
      <c r="CIY12" s="12"/>
      <c r="CIZ12" s="12"/>
      <c r="CJA12" s="12"/>
      <c r="CJB12" s="12"/>
      <c r="CJC12" s="12"/>
      <c r="CJD12" s="12"/>
      <c r="CJE12" s="12"/>
      <c r="CJF12" s="12"/>
      <c r="CJG12" s="12"/>
      <c r="CJH12" s="12"/>
      <c r="CJI12" s="12"/>
      <c r="CJJ12" s="12"/>
      <c r="CJK12" s="12"/>
      <c r="CJL12" s="12"/>
      <c r="CJM12" s="12"/>
      <c r="CJN12" s="12"/>
      <c r="CJO12" s="12"/>
      <c r="CJP12" s="12"/>
      <c r="CJQ12" s="12"/>
      <c r="CJR12" s="12"/>
      <c r="CJS12" s="12"/>
      <c r="CJT12" s="12"/>
      <c r="CJU12" s="12"/>
      <c r="CJV12" s="12"/>
      <c r="CJW12" s="12"/>
      <c r="CJX12" s="12"/>
      <c r="CJY12" s="12"/>
      <c r="CJZ12" s="12"/>
      <c r="CKA12" s="12"/>
      <c r="CKB12" s="12"/>
      <c r="CKC12" s="12"/>
      <c r="CKD12" s="12"/>
      <c r="CKE12" s="12"/>
      <c r="CKF12" s="12"/>
      <c r="CKG12" s="12"/>
      <c r="CKH12" s="12"/>
      <c r="CKI12" s="12"/>
      <c r="CKJ12" s="12"/>
      <c r="CKK12" s="12"/>
      <c r="CKL12" s="12"/>
      <c r="CKM12" s="12"/>
      <c r="CKN12" s="12"/>
      <c r="CKO12" s="12"/>
      <c r="CKP12" s="12"/>
      <c r="CKQ12" s="12"/>
      <c r="CKR12" s="12"/>
      <c r="CKS12" s="12"/>
      <c r="CKT12" s="12"/>
      <c r="CKU12" s="12"/>
      <c r="CKV12" s="12"/>
      <c r="CKW12" s="12"/>
      <c r="CKX12" s="12"/>
      <c r="CKY12" s="12"/>
      <c r="CKZ12" s="12"/>
      <c r="CLA12" s="12"/>
      <c r="CLB12" s="12"/>
      <c r="CLC12" s="12"/>
      <c r="CLD12" s="12"/>
      <c r="CLE12" s="12"/>
      <c r="CLF12" s="12"/>
      <c r="CLG12" s="12"/>
      <c r="CLH12" s="12"/>
      <c r="CLI12" s="12"/>
      <c r="CLJ12" s="12"/>
      <c r="CLK12" s="12"/>
      <c r="CLL12" s="12"/>
      <c r="CLM12" s="12"/>
      <c r="CLN12" s="12"/>
      <c r="CLO12" s="12"/>
      <c r="CLP12" s="12"/>
      <c r="CLQ12" s="12"/>
      <c r="CLR12" s="12"/>
      <c r="CLS12" s="12"/>
      <c r="CLT12" s="12"/>
      <c r="CLU12" s="12"/>
      <c r="CLV12" s="12"/>
      <c r="CLW12" s="12"/>
      <c r="CLX12" s="12"/>
      <c r="CLY12" s="12"/>
      <c r="CLZ12" s="12"/>
      <c r="CMA12" s="12"/>
      <c r="CMB12" s="12"/>
      <c r="CMC12" s="12"/>
      <c r="CMD12" s="12"/>
      <c r="CME12" s="12"/>
      <c r="CMF12" s="12"/>
      <c r="CMG12" s="12"/>
      <c r="CMH12" s="12"/>
      <c r="CMI12" s="12"/>
      <c r="CMJ12" s="12"/>
      <c r="CMK12" s="12"/>
      <c r="CML12" s="12"/>
      <c r="CMM12" s="12"/>
      <c r="CMN12" s="12"/>
      <c r="CMO12" s="12"/>
      <c r="CMP12" s="12"/>
      <c r="CMQ12" s="12"/>
      <c r="CMR12" s="12"/>
      <c r="CMS12" s="12"/>
      <c r="CMT12" s="12"/>
      <c r="CMU12" s="12"/>
      <c r="CMV12" s="12"/>
      <c r="CMW12" s="12"/>
      <c r="CMX12" s="12"/>
      <c r="CMY12" s="12"/>
      <c r="CMZ12" s="12"/>
      <c r="CNA12" s="12"/>
      <c r="CNB12" s="12"/>
      <c r="CNC12" s="12"/>
      <c r="CND12" s="12"/>
      <c r="CNE12" s="12"/>
      <c r="CNF12" s="12"/>
      <c r="CNG12" s="12"/>
      <c r="CNH12" s="12"/>
      <c r="CNI12" s="12"/>
      <c r="CNJ12" s="12"/>
      <c r="CNK12" s="12"/>
      <c r="CNL12" s="12"/>
      <c r="CNM12" s="12"/>
      <c r="CNN12" s="12"/>
      <c r="CNO12" s="12"/>
      <c r="CNP12" s="12"/>
      <c r="CNQ12" s="12"/>
      <c r="CNR12" s="12"/>
      <c r="CNS12" s="12"/>
      <c r="CNT12" s="12"/>
      <c r="CNU12" s="12"/>
      <c r="CNV12" s="12"/>
      <c r="CNW12" s="12"/>
      <c r="CNX12" s="12"/>
      <c r="CNY12" s="12"/>
      <c r="CNZ12" s="12"/>
      <c r="COA12" s="12"/>
      <c r="COB12" s="12"/>
      <c r="COC12" s="12"/>
      <c r="COD12" s="12"/>
      <c r="COE12" s="12"/>
      <c r="COF12" s="12"/>
      <c r="COG12" s="12"/>
      <c r="COH12" s="12"/>
      <c r="COI12" s="12"/>
      <c r="COJ12" s="12"/>
      <c r="COK12" s="12"/>
      <c r="COL12" s="12"/>
      <c r="COM12" s="12"/>
      <c r="CON12" s="12"/>
      <c r="COO12" s="12"/>
      <c r="COP12" s="12"/>
      <c r="COQ12" s="12"/>
      <c r="COR12" s="12"/>
      <c r="COS12" s="12"/>
      <c r="COT12" s="12"/>
      <c r="COU12" s="12"/>
      <c r="COV12" s="12"/>
      <c r="COW12" s="12"/>
      <c r="COX12" s="12"/>
      <c r="COY12" s="12"/>
      <c r="COZ12" s="12"/>
      <c r="CPA12" s="12"/>
      <c r="CPB12" s="12"/>
      <c r="CPC12" s="12"/>
      <c r="CPD12" s="12"/>
      <c r="CPE12" s="12"/>
      <c r="CPF12" s="12"/>
      <c r="CPG12" s="12"/>
      <c r="CPH12" s="12"/>
      <c r="CPI12" s="12"/>
      <c r="CPJ12" s="12"/>
      <c r="CPK12" s="12"/>
      <c r="CPL12" s="12"/>
      <c r="CPM12" s="12"/>
      <c r="CPN12" s="12"/>
      <c r="CPO12" s="12"/>
      <c r="CPP12" s="12"/>
      <c r="CPQ12" s="12"/>
      <c r="CPR12" s="12"/>
      <c r="CPS12" s="12"/>
      <c r="CPT12" s="12"/>
      <c r="CPU12" s="12"/>
      <c r="CPV12" s="12"/>
      <c r="CPW12" s="12"/>
      <c r="CPX12" s="12"/>
      <c r="CPY12" s="12"/>
      <c r="CPZ12" s="12"/>
      <c r="CQA12" s="12"/>
      <c r="CQB12" s="12"/>
      <c r="CQC12" s="12"/>
      <c r="CQD12" s="12"/>
      <c r="CQE12" s="12"/>
      <c r="CQF12" s="12"/>
      <c r="CQG12" s="12"/>
      <c r="CQH12" s="12"/>
      <c r="CQI12" s="12"/>
      <c r="CQJ12" s="12"/>
      <c r="CQK12" s="12"/>
      <c r="CQL12" s="12"/>
      <c r="CQM12" s="12"/>
      <c r="CQN12" s="12"/>
      <c r="CQO12" s="12"/>
      <c r="CQP12" s="12"/>
      <c r="CQQ12" s="12"/>
      <c r="CQR12" s="12"/>
      <c r="CQS12" s="12"/>
      <c r="CQT12" s="12"/>
      <c r="CQU12" s="12"/>
      <c r="CQV12" s="12"/>
      <c r="CQW12" s="12"/>
      <c r="CQX12" s="12"/>
      <c r="CQY12" s="12"/>
      <c r="CQZ12" s="12"/>
      <c r="CRA12" s="12"/>
      <c r="CRB12" s="12"/>
      <c r="CRC12" s="12"/>
      <c r="CRD12" s="12"/>
      <c r="CRE12" s="12"/>
      <c r="CRF12" s="12"/>
      <c r="CRG12" s="12"/>
      <c r="CRH12" s="12"/>
      <c r="CRI12" s="12"/>
      <c r="CRJ12" s="12"/>
      <c r="CRK12" s="12"/>
      <c r="CRL12" s="12"/>
      <c r="CRM12" s="12"/>
      <c r="CRN12" s="12"/>
      <c r="CRO12" s="12"/>
      <c r="CRP12" s="12"/>
      <c r="CRQ12" s="12"/>
      <c r="CRR12" s="12"/>
      <c r="CRS12" s="12"/>
      <c r="CRT12" s="12"/>
      <c r="CRU12" s="12"/>
      <c r="CRV12" s="12"/>
      <c r="CRW12" s="12"/>
      <c r="CRX12" s="12"/>
      <c r="CRY12" s="12"/>
      <c r="CRZ12" s="12"/>
      <c r="CSA12" s="12"/>
      <c r="CSB12" s="12"/>
      <c r="CSC12" s="12"/>
      <c r="CSD12" s="12"/>
      <c r="CSE12" s="12"/>
      <c r="CSF12" s="12"/>
      <c r="CSG12" s="12"/>
      <c r="CSH12" s="12"/>
      <c r="CSI12" s="12"/>
      <c r="CSJ12" s="12"/>
      <c r="CSK12" s="12"/>
      <c r="CSL12" s="12"/>
      <c r="CSM12" s="12"/>
      <c r="CSN12" s="12"/>
      <c r="CSO12" s="12"/>
      <c r="CSP12" s="12"/>
      <c r="CSQ12" s="12"/>
      <c r="CSR12" s="12"/>
      <c r="CSS12" s="12"/>
      <c r="CST12" s="12"/>
      <c r="CSU12" s="12"/>
      <c r="CSV12" s="12"/>
      <c r="CSW12" s="12"/>
      <c r="CSX12" s="12"/>
      <c r="CSY12" s="12"/>
      <c r="CSZ12" s="12"/>
      <c r="CTA12" s="12"/>
      <c r="CTB12" s="12"/>
      <c r="CTC12" s="12"/>
      <c r="CTD12" s="12"/>
      <c r="CTE12" s="12"/>
      <c r="CTF12" s="12"/>
      <c r="CTG12" s="12"/>
      <c r="CTH12" s="12"/>
      <c r="CTI12" s="12"/>
      <c r="CTJ12" s="12"/>
      <c r="CTK12" s="12"/>
      <c r="CTL12" s="12"/>
      <c r="CTM12" s="12"/>
      <c r="CTN12" s="12"/>
      <c r="CTO12" s="12"/>
      <c r="CTP12" s="12"/>
      <c r="CTQ12" s="12"/>
      <c r="CTR12" s="12"/>
      <c r="CTS12" s="12"/>
      <c r="CTT12" s="12"/>
      <c r="CTU12" s="12"/>
      <c r="CTV12" s="12"/>
      <c r="CTW12" s="12"/>
      <c r="CTX12" s="12"/>
      <c r="CTY12" s="12"/>
      <c r="CTZ12" s="12"/>
      <c r="CUA12" s="12"/>
      <c r="CUB12" s="12"/>
      <c r="CUC12" s="12"/>
      <c r="CUD12" s="12"/>
      <c r="CUE12" s="12"/>
      <c r="CUF12" s="12"/>
      <c r="CUG12" s="12"/>
      <c r="CUH12" s="12"/>
      <c r="CUI12" s="12"/>
      <c r="CUJ12" s="12"/>
      <c r="CUK12" s="12"/>
      <c r="CUL12" s="12"/>
      <c r="CUM12" s="12"/>
      <c r="CUN12" s="12"/>
      <c r="CUO12" s="12"/>
      <c r="CUP12" s="12"/>
      <c r="CUQ12" s="12"/>
      <c r="CUR12" s="12"/>
      <c r="CUS12" s="12"/>
      <c r="CUT12" s="12"/>
      <c r="CUU12" s="12"/>
      <c r="CUV12" s="12"/>
      <c r="CUW12" s="12"/>
      <c r="CUX12" s="12"/>
      <c r="CUY12" s="12"/>
      <c r="CUZ12" s="12"/>
      <c r="CVA12" s="12"/>
      <c r="CVB12" s="12"/>
      <c r="CVC12" s="12"/>
      <c r="CVD12" s="12"/>
      <c r="CVE12" s="12"/>
      <c r="CVF12" s="12"/>
      <c r="CVG12" s="12"/>
      <c r="CVH12" s="12"/>
      <c r="CVI12" s="12"/>
      <c r="CVJ12" s="12"/>
      <c r="CVK12" s="12"/>
      <c r="CVL12" s="12"/>
      <c r="CVM12" s="12"/>
      <c r="CVN12" s="12"/>
      <c r="CVO12" s="12"/>
      <c r="CVP12" s="12"/>
      <c r="CVQ12" s="12"/>
      <c r="CVR12" s="12"/>
      <c r="CVS12" s="12"/>
      <c r="CVT12" s="12"/>
      <c r="CVU12" s="12"/>
      <c r="CVV12" s="12"/>
      <c r="CVW12" s="12"/>
      <c r="CVX12" s="12"/>
      <c r="CVY12" s="12"/>
      <c r="CVZ12" s="12"/>
      <c r="CWA12" s="12"/>
      <c r="CWB12" s="12"/>
      <c r="CWC12" s="12"/>
      <c r="CWD12" s="12"/>
      <c r="CWE12" s="12"/>
      <c r="CWF12" s="12"/>
      <c r="CWG12" s="12"/>
      <c r="CWH12" s="12"/>
      <c r="CWI12" s="12"/>
      <c r="CWJ12" s="12"/>
      <c r="CWK12" s="12"/>
      <c r="CWL12" s="12"/>
      <c r="CWM12" s="12"/>
      <c r="CWN12" s="12"/>
      <c r="CWO12" s="12"/>
      <c r="CWP12" s="12"/>
      <c r="CWQ12" s="12"/>
      <c r="CWR12" s="12"/>
      <c r="CWS12" s="12"/>
      <c r="CWT12" s="12"/>
      <c r="CWU12" s="12"/>
      <c r="CWV12" s="12"/>
      <c r="CWW12" s="12"/>
      <c r="CWX12" s="12"/>
      <c r="CWY12" s="12"/>
      <c r="CWZ12" s="12"/>
      <c r="CXA12" s="12"/>
      <c r="CXB12" s="12"/>
      <c r="CXC12" s="12"/>
      <c r="CXD12" s="12"/>
      <c r="CXE12" s="12"/>
      <c r="CXF12" s="12"/>
      <c r="CXG12" s="12"/>
      <c r="CXH12" s="12"/>
      <c r="CXI12" s="12"/>
      <c r="CXJ12" s="12"/>
      <c r="CXK12" s="12"/>
      <c r="CXL12" s="12"/>
      <c r="CXM12" s="12"/>
      <c r="CXN12" s="12"/>
      <c r="CXO12" s="12"/>
      <c r="CXP12" s="12"/>
      <c r="CXQ12" s="12"/>
      <c r="CXR12" s="12"/>
      <c r="CXS12" s="12"/>
      <c r="CXT12" s="12"/>
      <c r="CXU12" s="12"/>
      <c r="CXV12" s="12"/>
      <c r="CXW12" s="12"/>
      <c r="CXX12" s="12"/>
      <c r="CXY12" s="12"/>
      <c r="CXZ12" s="12"/>
      <c r="CYA12" s="12"/>
      <c r="CYB12" s="12"/>
      <c r="CYC12" s="12"/>
      <c r="CYD12" s="12"/>
      <c r="CYE12" s="12"/>
      <c r="CYF12" s="12"/>
      <c r="CYG12" s="12"/>
      <c r="CYH12" s="12"/>
      <c r="CYI12" s="12"/>
      <c r="CYJ12" s="12"/>
      <c r="CYK12" s="12"/>
      <c r="CYL12" s="12"/>
      <c r="CYM12" s="12"/>
      <c r="CYN12" s="12"/>
      <c r="CYO12" s="12"/>
      <c r="CYP12" s="12"/>
      <c r="CYQ12" s="12"/>
      <c r="CYR12" s="12"/>
      <c r="CYS12" s="12"/>
      <c r="CYT12" s="12"/>
      <c r="CYU12" s="12"/>
      <c r="CYV12" s="12"/>
      <c r="CYW12" s="12"/>
      <c r="CYX12" s="12"/>
      <c r="CYY12" s="12"/>
      <c r="CYZ12" s="12"/>
      <c r="CZA12" s="12"/>
      <c r="CZB12" s="12"/>
      <c r="CZC12" s="12"/>
      <c r="CZD12" s="12"/>
      <c r="CZE12" s="12"/>
      <c r="CZF12" s="12"/>
      <c r="CZG12" s="12"/>
      <c r="CZH12" s="12"/>
      <c r="CZI12" s="12"/>
      <c r="CZJ12" s="12"/>
      <c r="CZK12" s="12"/>
      <c r="CZL12" s="12"/>
      <c r="CZM12" s="12"/>
      <c r="CZN12" s="12"/>
      <c r="CZO12" s="12"/>
      <c r="CZP12" s="12"/>
      <c r="CZQ12" s="12"/>
      <c r="CZR12" s="12"/>
      <c r="CZS12" s="12"/>
      <c r="CZT12" s="12"/>
      <c r="CZU12" s="12"/>
      <c r="CZV12" s="12"/>
      <c r="CZW12" s="12"/>
      <c r="CZX12" s="12"/>
      <c r="CZY12" s="12"/>
      <c r="CZZ12" s="12"/>
      <c r="DAA12" s="12"/>
      <c r="DAB12" s="12"/>
      <c r="DAC12" s="12"/>
      <c r="DAD12" s="12"/>
      <c r="DAE12" s="12"/>
      <c r="DAF12" s="12"/>
      <c r="DAG12" s="12"/>
      <c r="DAH12" s="12"/>
      <c r="DAI12" s="12"/>
      <c r="DAJ12" s="12"/>
      <c r="DAK12" s="12"/>
      <c r="DAL12" s="12"/>
      <c r="DAM12" s="12"/>
      <c r="DAN12" s="12"/>
      <c r="DAO12" s="12"/>
      <c r="DAP12" s="12"/>
      <c r="DAQ12" s="12"/>
      <c r="DAR12" s="12"/>
      <c r="DAS12" s="12"/>
      <c r="DAT12" s="12"/>
      <c r="DAU12" s="12"/>
      <c r="DAV12" s="12"/>
      <c r="DAW12" s="12"/>
      <c r="DAX12" s="12"/>
      <c r="DAY12" s="12"/>
      <c r="DAZ12" s="12"/>
      <c r="DBA12" s="12"/>
      <c r="DBB12" s="12"/>
      <c r="DBC12" s="12"/>
      <c r="DBD12" s="12"/>
      <c r="DBE12" s="12"/>
      <c r="DBF12" s="12"/>
      <c r="DBG12" s="12"/>
      <c r="DBH12" s="12"/>
      <c r="DBI12" s="12"/>
      <c r="DBJ12" s="12"/>
      <c r="DBK12" s="12"/>
      <c r="DBL12" s="12"/>
      <c r="DBM12" s="12"/>
      <c r="DBN12" s="12"/>
      <c r="DBO12" s="12"/>
      <c r="DBP12" s="12"/>
      <c r="DBQ12" s="12"/>
      <c r="DBR12" s="12"/>
      <c r="DBS12" s="12"/>
      <c r="DBT12" s="12"/>
      <c r="DBU12" s="12"/>
      <c r="DBV12" s="12"/>
      <c r="DBW12" s="12"/>
      <c r="DBX12" s="12"/>
      <c r="DBY12" s="12"/>
      <c r="DBZ12" s="12"/>
      <c r="DCA12" s="12"/>
      <c r="DCB12" s="12"/>
      <c r="DCC12" s="12"/>
      <c r="DCD12" s="12"/>
      <c r="DCE12" s="12"/>
      <c r="DCF12" s="12"/>
      <c r="DCG12" s="12"/>
      <c r="DCH12" s="12"/>
      <c r="DCI12" s="12"/>
      <c r="DCJ12" s="12"/>
      <c r="DCK12" s="12"/>
      <c r="DCL12" s="12"/>
      <c r="DCM12" s="12"/>
      <c r="DCN12" s="12"/>
      <c r="DCO12" s="12"/>
      <c r="DCP12" s="12"/>
      <c r="DCQ12" s="12"/>
      <c r="DCR12" s="12"/>
      <c r="DCS12" s="12"/>
      <c r="DCT12" s="12"/>
      <c r="DCU12" s="12"/>
      <c r="DCV12" s="12"/>
      <c r="DCW12" s="12"/>
      <c r="DCX12" s="12"/>
      <c r="DCY12" s="12"/>
      <c r="DCZ12" s="12"/>
      <c r="DDA12" s="12"/>
      <c r="DDB12" s="12"/>
      <c r="DDC12" s="12"/>
      <c r="DDD12" s="12"/>
      <c r="DDE12" s="12"/>
      <c r="DDF12" s="12"/>
      <c r="DDG12" s="12"/>
      <c r="DDH12" s="12"/>
      <c r="DDI12" s="12"/>
      <c r="DDJ12" s="12"/>
      <c r="DDK12" s="12"/>
      <c r="DDL12" s="12"/>
      <c r="DDM12" s="12"/>
      <c r="DDN12" s="12"/>
      <c r="DDO12" s="12"/>
      <c r="DDP12" s="12"/>
      <c r="DDQ12" s="12"/>
      <c r="DDR12" s="12"/>
      <c r="DDS12" s="12"/>
      <c r="DDT12" s="12"/>
      <c r="DDU12" s="12"/>
      <c r="DDV12" s="12"/>
      <c r="DDW12" s="12"/>
      <c r="DDX12" s="12"/>
      <c r="DDY12" s="12"/>
      <c r="DDZ12" s="12"/>
      <c r="DEA12" s="12"/>
      <c r="DEB12" s="12"/>
      <c r="DEC12" s="12"/>
      <c r="DED12" s="12"/>
      <c r="DEE12" s="12"/>
      <c r="DEF12" s="12"/>
      <c r="DEG12" s="12"/>
      <c r="DEH12" s="12"/>
      <c r="DEI12" s="12"/>
      <c r="DEJ12" s="12"/>
      <c r="DEK12" s="12"/>
      <c r="DEL12" s="12"/>
      <c r="DEM12" s="12"/>
      <c r="DEN12" s="12"/>
      <c r="DEO12" s="12"/>
      <c r="DEP12" s="12"/>
      <c r="DEQ12" s="12"/>
      <c r="DER12" s="12"/>
      <c r="DES12" s="12"/>
      <c r="DET12" s="12"/>
      <c r="DEU12" s="12"/>
      <c r="DEV12" s="12"/>
      <c r="DEW12" s="12"/>
      <c r="DEX12" s="12"/>
      <c r="DEY12" s="12"/>
      <c r="DEZ12" s="12"/>
      <c r="DFA12" s="12"/>
      <c r="DFB12" s="12"/>
      <c r="DFC12" s="12"/>
      <c r="DFD12" s="12"/>
      <c r="DFE12" s="12"/>
      <c r="DFF12" s="12"/>
      <c r="DFG12" s="12"/>
      <c r="DFH12" s="12"/>
      <c r="DFI12" s="12"/>
      <c r="DFJ12" s="12"/>
      <c r="DFK12" s="12"/>
      <c r="DFL12" s="12"/>
      <c r="DFM12" s="12"/>
      <c r="DFN12" s="12"/>
      <c r="DFO12" s="12"/>
      <c r="DFP12" s="12"/>
      <c r="DFQ12" s="12"/>
      <c r="DFR12" s="12"/>
      <c r="DFS12" s="12"/>
      <c r="DFT12" s="12"/>
      <c r="DFU12" s="12"/>
      <c r="DFV12" s="12"/>
      <c r="DFW12" s="12"/>
      <c r="DFX12" s="12"/>
      <c r="DFY12" s="12"/>
      <c r="DFZ12" s="12"/>
      <c r="DGA12" s="12"/>
      <c r="DGB12" s="12"/>
      <c r="DGC12" s="12"/>
      <c r="DGD12" s="12"/>
      <c r="DGE12" s="12"/>
      <c r="DGF12" s="12"/>
      <c r="DGG12" s="12"/>
      <c r="DGH12" s="12"/>
      <c r="DGI12" s="12"/>
      <c r="DGJ12" s="12"/>
      <c r="DGK12" s="12"/>
      <c r="DGL12" s="12"/>
      <c r="DGM12" s="12"/>
      <c r="DGN12" s="12"/>
      <c r="DGO12" s="12"/>
      <c r="DGP12" s="12"/>
      <c r="DGQ12" s="12"/>
      <c r="DGR12" s="12"/>
      <c r="DGS12" s="12"/>
      <c r="DGT12" s="12"/>
      <c r="DGU12" s="12"/>
      <c r="DGV12" s="12"/>
      <c r="DGW12" s="12"/>
      <c r="DGX12" s="12"/>
      <c r="DGY12" s="12"/>
      <c r="DGZ12" s="12"/>
      <c r="DHA12" s="12"/>
      <c r="DHB12" s="12"/>
      <c r="DHC12" s="12"/>
      <c r="DHD12" s="12"/>
      <c r="DHE12" s="12"/>
      <c r="DHF12" s="12"/>
      <c r="DHG12" s="12"/>
      <c r="DHH12" s="12"/>
      <c r="DHI12" s="12"/>
      <c r="DHJ12" s="12"/>
      <c r="DHK12" s="12"/>
      <c r="DHL12" s="12"/>
      <c r="DHM12" s="12"/>
      <c r="DHN12" s="12"/>
      <c r="DHO12" s="12"/>
      <c r="DHP12" s="12"/>
      <c r="DHQ12" s="12"/>
      <c r="DHR12" s="12"/>
      <c r="DHS12" s="12"/>
      <c r="DHT12" s="12"/>
      <c r="DHU12" s="12"/>
      <c r="DHV12" s="12"/>
      <c r="DHW12" s="12"/>
      <c r="DHX12" s="12"/>
      <c r="DHY12" s="12"/>
      <c r="DHZ12" s="12"/>
      <c r="DIA12" s="12"/>
      <c r="DIB12" s="12"/>
      <c r="DIC12" s="12"/>
      <c r="DID12" s="12"/>
      <c r="DIE12" s="12"/>
      <c r="DIF12" s="12"/>
      <c r="DIG12" s="12"/>
      <c r="DIH12" s="12"/>
      <c r="DII12" s="12"/>
      <c r="DIJ12" s="12"/>
      <c r="DIK12" s="12"/>
      <c r="DIL12" s="12"/>
      <c r="DIM12" s="12"/>
      <c r="DIN12" s="12"/>
      <c r="DIO12" s="12"/>
      <c r="DIP12" s="12"/>
      <c r="DIQ12" s="12"/>
      <c r="DIR12" s="12"/>
      <c r="DIS12" s="12"/>
      <c r="DIT12" s="12"/>
      <c r="DIU12" s="12"/>
      <c r="DIV12" s="12"/>
      <c r="DIW12" s="12"/>
      <c r="DIX12" s="12"/>
      <c r="DIY12" s="12"/>
      <c r="DIZ12" s="12"/>
      <c r="DJA12" s="12"/>
      <c r="DJB12" s="12"/>
      <c r="DJC12" s="12"/>
      <c r="DJD12" s="12"/>
      <c r="DJE12" s="12"/>
      <c r="DJF12" s="12"/>
      <c r="DJG12" s="12"/>
      <c r="DJH12" s="12"/>
      <c r="DJI12" s="12"/>
      <c r="DJJ12" s="12"/>
      <c r="DJK12" s="12"/>
      <c r="DJL12" s="12"/>
      <c r="DJM12" s="12"/>
      <c r="DJN12" s="12"/>
      <c r="DJO12" s="12"/>
      <c r="DJP12" s="12"/>
      <c r="DJQ12" s="12"/>
      <c r="DJR12" s="12"/>
      <c r="DJS12" s="12"/>
      <c r="DJT12" s="12"/>
      <c r="DJU12" s="12"/>
      <c r="DJV12" s="12"/>
      <c r="DJW12" s="12"/>
      <c r="DJX12" s="12"/>
      <c r="DJY12" s="12"/>
      <c r="DJZ12" s="12"/>
      <c r="DKA12" s="12"/>
      <c r="DKB12" s="12"/>
      <c r="DKC12" s="12"/>
      <c r="DKD12" s="12"/>
      <c r="DKE12" s="12"/>
      <c r="DKF12" s="12"/>
      <c r="DKG12" s="12"/>
      <c r="DKH12" s="12"/>
      <c r="DKI12" s="12"/>
      <c r="DKJ12" s="12"/>
      <c r="DKK12" s="12"/>
      <c r="DKL12" s="12"/>
      <c r="DKM12" s="12"/>
      <c r="DKN12" s="12"/>
      <c r="DKO12" s="12"/>
      <c r="DKP12" s="12"/>
      <c r="DKQ12" s="12"/>
      <c r="DKR12" s="12"/>
      <c r="DKS12" s="12"/>
      <c r="DKT12" s="12"/>
      <c r="DKU12" s="12"/>
      <c r="DKV12" s="12"/>
      <c r="DKW12" s="12"/>
      <c r="DKX12" s="12"/>
      <c r="DKY12" s="12"/>
      <c r="DKZ12" s="12"/>
      <c r="DLA12" s="12"/>
      <c r="DLB12" s="12"/>
      <c r="DLC12" s="12"/>
      <c r="DLD12" s="12"/>
      <c r="DLE12" s="12"/>
      <c r="DLF12" s="12"/>
      <c r="DLG12" s="12"/>
      <c r="DLH12" s="12"/>
      <c r="DLI12" s="12"/>
      <c r="DLJ12" s="12"/>
      <c r="DLK12" s="12"/>
      <c r="DLL12" s="12"/>
      <c r="DLM12" s="12"/>
      <c r="DLN12" s="12"/>
      <c r="DLO12" s="12"/>
      <c r="DLP12" s="12"/>
      <c r="DLQ12" s="12"/>
      <c r="DLR12" s="12"/>
      <c r="DLS12" s="12"/>
      <c r="DLT12" s="12"/>
      <c r="DLU12" s="12"/>
      <c r="DLV12" s="12"/>
      <c r="DLW12" s="12"/>
      <c r="DLX12" s="12"/>
      <c r="DLY12" s="12"/>
      <c r="DLZ12" s="12"/>
      <c r="DMA12" s="12"/>
      <c r="DMB12" s="12"/>
      <c r="DMC12" s="12"/>
      <c r="DMD12" s="12"/>
      <c r="DME12" s="12"/>
      <c r="DMF12" s="12"/>
      <c r="DMG12" s="12"/>
      <c r="DMH12" s="12"/>
      <c r="DMI12" s="12"/>
      <c r="DMJ12" s="12"/>
      <c r="DMK12" s="12"/>
      <c r="DML12" s="12"/>
      <c r="DMM12" s="12"/>
      <c r="DMN12" s="12"/>
      <c r="DMO12" s="12"/>
      <c r="DMP12" s="12"/>
      <c r="DMQ12" s="12"/>
      <c r="DMR12" s="12"/>
      <c r="DMS12" s="12"/>
      <c r="DMT12" s="12"/>
      <c r="DMU12" s="12"/>
      <c r="DMV12" s="12"/>
      <c r="DMW12" s="12"/>
      <c r="DMX12" s="12"/>
      <c r="DMY12" s="12"/>
      <c r="DMZ12" s="12"/>
      <c r="DNA12" s="12"/>
      <c r="DNB12" s="12"/>
      <c r="DNC12" s="12"/>
      <c r="DND12" s="12"/>
      <c r="DNE12" s="12"/>
      <c r="DNF12" s="12"/>
      <c r="DNG12" s="12"/>
      <c r="DNH12" s="12"/>
      <c r="DNI12" s="12"/>
      <c r="DNJ12" s="12"/>
      <c r="DNK12" s="12"/>
      <c r="DNL12" s="12"/>
      <c r="DNM12" s="12"/>
      <c r="DNN12" s="12"/>
      <c r="DNO12" s="12"/>
      <c r="DNP12" s="12"/>
      <c r="DNQ12" s="12"/>
      <c r="DNR12" s="12"/>
      <c r="DNS12" s="12"/>
      <c r="DNT12" s="12"/>
      <c r="DNU12" s="12"/>
      <c r="DNV12" s="12"/>
      <c r="DNW12" s="12"/>
      <c r="DNX12" s="12"/>
      <c r="DNY12" s="12"/>
      <c r="DNZ12" s="12"/>
      <c r="DOA12" s="12"/>
      <c r="DOB12" s="12"/>
      <c r="DOC12" s="12"/>
      <c r="DOD12" s="12"/>
      <c r="DOE12" s="12"/>
      <c r="DOF12" s="12"/>
      <c r="DOG12" s="12"/>
      <c r="DOH12" s="12"/>
      <c r="DOI12" s="12"/>
      <c r="DOJ12" s="12"/>
      <c r="DOK12" s="12"/>
      <c r="DOL12" s="12"/>
      <c r="DOM12" s="12"/>
      <c r="DON12" s="12"/>
      <c r="DOO12" s="12"/>
      <c r="DOP12" s="12"/>
      <c r="DOQ12" s="12"/>
      <c r="DOR12" s="12"/>
      <c r="DOS12" s="12"/>
      <c r="DOT12" s="12"/>
      <c r="DOU12" s="12"/>
      <c r="DOV12" s="12"/>
      <c r="DOW12" s="12"/>
      <c r="DOX12" s="12"/>
      <c r="DOY12" s="12"/>
      <c r="DOZ12" s="12"/>
      <c r="DPA12" s="12"/>
      <c r="DPB12" s="12"/>
      <c r="DPC12" s="12"/>
      <c r="DPD12" s="12"/>
      <c r="DPE12" s="12"/>
      <c r="DPF12" s="12"/>
      <c r="DPG12" s="12"/>
      <c r="DPH12" s="12"/>
      <c r="DPI12" s="12"/>
      <c r="DPJ12" s="12"/>
      <c r="DPK12" s="12"/>
      <c r="DPL12" s="12"/>
      <c r="DPM12" s="12"/>
      <c r="DPN12" s="12"/>
      <c r="DPO12" s="12"/>
      <c r="DPP12" s="12"/>
      <c r="DPQ12" s="12"/>
      <c r="DPR12" s="12"/>
      <c r="DPS12" s="12"/>
      <c r="DPT12" s="12"/>
      <c r="DPU12" s="12"/>
      <c r="DPV12" s="12"/>
      <c r="DPW12" s="12"/>
      <c r="DPX12" s="12"/>
      <c r="DPY12" s="12"/>
      <c r="DPZ12" s="12"/>
      <c r="DQA12" s="12"/>
      <c r="DQB12" s="12"/>
      <c r="DQC12" s="12"/>
      <c r="DQD12" s="12"/>
      <c r="DQE12" s="12"/>
      <c r="DQF12" s="12"/>
      <c r="DQG12" s="12"/>
      <c r="DQH12" s="12"/>
      <c r="DQI12" s="12"/>
      <c r="DQJ12" s="12"/>
      <c r="DQK12" s="12"/>
      <c r="DQL12" s="12"/>
      <c r="DQM12" s="12"/>
      <c r="DQN12" s="12"/>
      <c r="DQO12" s="12"/>
      <c r="DQP12" s="12"/>
      <c r="DQQ12" s="12"/>
      <c r="DQR12" s="12"/>
      <c r="DQS12" s="12"/>
      <c r="DQT12" s="12"/>
      <c r="DQU12" s="12"/>
      <c r="DQV12" s="12"/>
      <c r="DQW12" s="12"/>
      <c r="DQX12" s="12"/>
      <c r="DQY12" s="12"/>
      <c r="DQZ12" s="12"/>
      <c r="DRA12" s="12"/>
      <c r="DRB12" s="12"/>
      <c r="DRC12" s="12"/>
      <c r="DRD12" s="12"/>
      <c r="DRE12" s="12"/>
      <c r="DRF12" s="12"/>
      <c r="DRG12" s="12"/>
      <c r="DRH12" s="12"/>
      <c r="DRI12" s="12"/>
      <c r="DRJ12" s="12"/>
      <c r="DRK12" s="12"/>
      <c r="DRL12" s="12"/>
      <c r="DRM12" s="12"/>
      <c r="DRN12" s="12"/>
      <c r="DRO12" s="12"/>
      <c r="DRP12" s="12"/>
      <c r="DRQ12" s="12"/>
      <c r="DRR12" s="12"/>
      <c r="DRS12" s="12"/>
      <c r="DRT12" s="12"/>
      <c r="DRU12" s="12"/>
      <c r="DRV12" s="12"/>
      <c r="DRW12" s="12"/>
      <c r="DRX12" s="12"/>
      <c r="DRY12" s="12"/>
      <c r="DRZ12" s="12"/>
      <c r="DSA12" s="12"/>
      <c r="DSB12" s="12"/>
      <c r="DSC12" s="12"/>
      <c r="DSD12" s="12"/>
      <c r="DSE12" s="12"/>
      <c r="DSF12" s="12"/>
      <c r="DSG12" s="12"/>
      <c r="DSH12" s="12"/>
      <c r="DSI12" s="12"/>
      <c r="DSJ12" s="12"/>
      <c r="DSK12" s="12"/>
      <c r="DSL12" s="12"/>
      <c r="DSM12" s="12"/>
      <c r="DSN12" s="12"/>
      <c r="DSO12" s="12"/>
      <c r="DSP12" s="12"/>
      <c r="DSQ12" s="12"/>
      <c r="DSR12" s="12"/>
      <c r="DSS12" s="12"/>
      <c r="DST12" s="12"/>
      <c r="DSU12" s="12"/>
      <c r="DSV12" s="12"/>
      <c r="DSW12" s="12"/>
      <c r="DSX12" s="12"/>
      <c r="DSY12" s="12"/>
      <c r="DSZ12" s="12"/>
      <c r="DTA12" s="12"/>
      <c r="DTB12" s="12"/>
      <c r="DTC12" s="12"/>
      <c r="DTD12" s="12"/>
      <c r="DTE12" s="12"/>
      <c r="DTF12" s="12"/>
      <c r="DTG12" s="12"/>
      <c r="DTH12" s="12"/>
      <c r="DTI12" s="12"/>
      <c r="DTJ12" s="12"/>
      <c r="DTK12" s="12"/>
      <c r="DTL12" s="12"/>
      <c r="DTM12" s="12"/>
      <c r="DTN12" s="12"/>
      <c r="DTO12" s="12"/>
      <c r="DTP12" s="12"/>
      <c r="DTQ12" s="12"/>
      <c r="DTR12" s="12"/>
      <c r="DTS12" s="12"/>
      <c r="DTT12" s="12"/>
      <c r="DTU12" s="12"/>
      <c r="DTV12" s="12"/>
      <c r="DTW12" s="12"/>
      <c r="DTX12" s="12"/>
      <c r="DTY12" s="12"/>
      <c r="DTZ12" s="12"/>
      <c r="DUA12" s="12"/>
      <c r="DUB12" s="12"/>
      <c r="DUC12" s="12"/>
      <c r="DUD12" s="12"/>
      <c r="DUE12" s="12"/>
      <c r="DUF12" s="12"/>
      <c r="DUG12" s="12"/>
      <c r="DUH12" s="12"/>
      <c r="DUI12" s="12"/>
      <c r="DUJ12" s="12"/>
      <c r="DUK12" s="12"/>
      <c r="DUL12" s="12"/>
      <c r="DUM12" s="12"/>
      <c r="DUN12" s="12"/>
      <c r="DUO12" s="12"/>
      <c r="DUP12" s="12"/>
      <c r="DUQ12" s="12"/>
      <c r="DUR12" s="12"/>
      <c r="DUS12" s="12"/>
      <c r="DUT12" s="12"/>
      <c r="DUU12" s="12"/>
      <c r="DUV12" s="12"/>
      <c r="DUW12" s="12"/>
      <c r="DUX12" s="12"/>
      <c r="DUY12" s="12"/>
      <c r="DUZ12" s="12"/>
      <c r="DVA12" s="12"/>
      <c r="DVB12" s="12"/>
      <c r="DVC12" s="12"/>
      <c r="DVD12" s="12"/>
      <c r="DVE12" s="12"/>
      <c r="DVF12" s="12"/>
      <c r="DVG12" s="12"/>
      <c r="DVH12" s="12"/>
      <c r="DVI12" s="12"/>
      <c r="DVJ12" s="12"/>
      <c r="DVK12" s="12"/>
      <c r="DVL12" s="12"/>
      <c r="DVM12" s="12"/>
      <c r="DVN12" s="12"/>
      <c r="DVO12" s="12"/>
      <c r="DVP12" s="12"/>
      <c r="DVQ12" s="12"/>
      <c r="DVR12" s="12"/>
      <c r="DVS12" s="12"/>
      <c r="DVT12" s="12"/>
      <c r="DVU12" s="12"/>
      <c r="DVV12" s="12"/>
      <c r="DVW12" s="12"/>
      <c r="DVX12" s="12"/>
      <c r="DVY12" s="12"/>
      <c r="DVZ12" s="12"/>
      <c r="DWA12" s="12"/>
      <c r="DWB12" s="12"/>
      <c r="DWC12" s="12"/>
      <c r="DWD12" s="12"/>
      <c r="DWE12" s="12"/>
      <c r="DWF12" s="12"/>
      <c r="DWG12" s="12"/>
      <c r="DWH12" s="12"/>
      <c r="DWI12" s="12"/>
      <c r="DWJ12" s="12"/>
      <c r="DWK12" s="12"/>
      <c r="DWL12" s="12"/>
      <c r="DWM12" s="12"/>
      <c r="DWN12" s="12"/>
      <c r="DWO12" s="12"/>
      <c r="DWP12" s="12"/>
      <c r="DWQ12" s="12"/>
      <c r="DWR12" s="12"/>
      <c r="DWS12" s="12"/>
      <c r="DWT12" s="12"/>
      <c r="DWU12" s="12"/>
      <c r="DWV12" s="12"/>
      <c r="DWW12" s="12"/>
      <c r="DWX12" s="12"/>
      <c r="DWY12" s="12"/>
      <c r="DWZ12" s="12"/>
      <c r="DXA12" s="12"/>
      <c r="DXB12" s="12"/>
      <c r="DXC12" s="12"/>
      <c r="DXD12" s="12"/>
      <c r="DXE12" s="12"/>
      <c r="DXF12" s="12"/>
      <c r="DXG12" s="12"/>
      <c r="DXH12" s="12"/>
      <c r="DXI12" s="12"/>
      <c r="DXJ12" s="12"/>
      <c r="DXK12" s="12"/>
      <c r="DXL12" s="12"/>
      <c r="DXM12" s="12"/>
      <c r="DXN12" s="12"/>
      <c r="DXO12" s="12"/>
      <c r="DXP12" s="12"/>
      <c r="DXQ12" s="12"/>
      <c r="DXR12" s="12"/>
      <c r="DXS12" s="12"/>
      <c r="DXT12" s="12"/>
      <c r="DXU12" s="12"/>
      <c r="DXV12" s="12"/>
      <c r="DXW12" s="12"/>
      <c r="DXX12" s="12"/>
      <c r="DXY12" s="12"/>
      <c r="DXZ12" s="12"/>
      <c r="DYA12" s="12"/>
      <c r="DYB12" s="12"/>
      <c r="DYC12" s="12"/>
      <c r="DYD12" s="12"/>
      <c r="DYE12" s="12"/>
      <c r="DYF12" s="12"/>
      <c r="DYG12" s="12"/>
      <c r="DYH12" s="12"/>
      <c r="DYI12" s="12"/>
      <c r="DYJ12" s="12"/>
      <c r="DYK12" s="12"/>
      <c r="DYL12" s="12"/>
      <c r="DYM12" s="12"/>
      <c r="DYN12" s="12"/>
      <c r="DYO12" s="12"/>
      <c r="DYP12" s="12"/>
      <c r="DYQ12" s="12"/>
      <c r="DYR12" s="12"/>
      <c r="DYS12" s="12"/>
      <c r="DYT12" s="12"/>
      <c r="DYU12" s="12"/>
      <c r="DYV12" s="12"/>
      <c r="DYW12" s="12"/>
      <c r="DYX12" s="12"/>
      <c r="DYY12" s="12"/>
      <c r="DYZ12" s="12"/>
      <c r="DZA12" s="12"/>
      <c r="DZB12" s="12"/>
      <c r="DZC12" s="12"/>
      <c r="DZD12" s="12"/>
      <c r="DZE12" s="12"/>
      <c r="DZF12" s="12"/>
      <c r="DZG12" s="12"/>
      <c r="DZH12" s="12"/>
      <c r="DZI12" s="12"/>
      <c r="DZJ12" s="12"/>
      <c r="DZK12" s="12"/>
      <c r="DZL12" s="12"/>
      <c r="DZM12" s="12"/>
      <c r="DZN12" s="12"/>
      <c r="DZO12" s="12"/>
      <c r="DZP12" s="12"/>
      <c r="DZQ12" s="12"/>
      <c r="DZR12" s="12"/>
      <c r="DZS12" s="12"/>
      <c r="DZT12" s="12"/>
      <c r="DZU12" s="12"/>
      <c r="DZV12" s="12"/>
      <c r="DZW12" s="12"/>
      <c r="DZX12" s="12"/>
      <c r="DZY12" s="12"/>
      <c r="DZZ12" s="12"/>
      <c r="EAA12" s="12"/>
      <c r="EAB12" s="12"/>
      <c r="EAC12" s="12"/>
      <c r="EAD12" s="12"/>
      <c r="EAE12" s="12"/>
      <c r="EAF12" s="12"/>
      <c r="EAG12" s="12"/>
      <c r="EAH12" s="12"/>
      <c r="EAI12" s="12"/>
      <c r="EAJ12" s="12"/>
      <c r="EAK12" s="12"/>
      <c r="EAL12" s="12"/>
      <c r="EAM12" s="12"/>
      <c r="EAN12" s="12"/>
      <c r="EAO12" s="12"/>
      <c r="EAP12" s="12"/>
      <c r="EAQ12" s="12"/>
      <c r="EAR12" s="12"/>
      <c r="EAS12" s="12"/>
      <c r="EAT12" s="12"/>
      <c r="EAU12" s="12"/>
      <c r="EAV12" s="12"/>
      <c r="EAW12" s="12"/>
      <c r="EAX12" s="12"/>
      <c r="EAY12" s="12"/>
      <c r="EAZ12" s="12"/>
      <c r="EBA12" s="12"/>
      <c r="EBB12" s="12"/>
      <c r="EBC12" s="12"/>
      <c r="EBD12" s="12"/>
      <c r="EBE12" s="12"/>
      <c r="EBF12" s="12"/>
      <c r="EBG12" s="12"/>
      <c r="EBH12" s="12"/>
      <c r="EBI12" s="12"/>
      <c r="EBJ12" s="12"/>
      <c r="EBK12" s="12"/>
      <c r="EBL12" s="12"/>
      <c r="EBM12" s="12"/>
      <c r="EBN12" s="12"/>
      <c r="EBO12" s="12"/>
      <c r="EBP12" s="12"/>
      <c r="EBQ12" s="12"/>
      <c r="EBR12" s="12"/>
      <c r="EBS12" s="12"/>
      <c r="EBT12" s="12"/>
      <c r="EBU12" s="12"/>
      <c r="EBV12" s="12"/>
      <c r="EBW12" s="12"/>
      <c r="EBX12" s="12"/>
      <c r="EBY12" s="12"/>
      <c r="EBZ12" s="12"/>
      <c r="ECA12" s="12"/>
      <c r="ECB12" s="12"/>
      <c r="ECC12" s="12"/>
      <c r="ECD12" s="12"/>
      <c r="ECE12" s="12"/>
      <c r="ECF12" s="12"/>
      <c r="ECG12" s="12"/>
      <c r="ECH12" s="12"/>
      <c r="ECI12" s="12"/>
      <c r="ECJ12" s="12"/>
      <c r="ECK12" s="12"/>
      <c r="ECL12" s="12"/>
      <c r="ECM12" s="12"/>
      <c r="ECN12" s="12"/>
      <c r="ECO12" s="12"/>
      <c r="ECP12" s="12"/>
      <c r="ECQ12" s="12"/>
      <c r="ECR12" s="12"/>
      <c r="ECS12" s="12"/>
      <c r="ECT12" s="12"/>
      <c r="ECU12" s="12"/>
      <c r="ECV12" s="12"/>
      <c r="ECW12" s="12"/>
      <c r="ECX12" s="12"/>
      <c r="ECY12" s="12"/>
      <c r="ECZ12" s="12"/>
      <c r="EDA12" s="12"/>
      <c r="EDB12" s="12"/>
      <c r="EDC12" s="12"/>
      <c r="EDD12" s="12"/>
      <c r="EDE12" s="12"/>
      <c r="EDF12" s="12"/>
      <c r="EDG12" s="12"/>
      <c r="EDH12" s="12"/>
      <c r="EDI12" s="12"/>
      <c r="EDJ12" s="12"/>
      <c r="EDK12" s="12"/>
      <c r="EDL12" s="12"/>
      <c r="EDM12" s="12"/>
      <c r="EDN12" s="12"/>
      <c r="EDO12" s="12"/>
      <c r="EDP12" s="12"/>
      <c r="EDQ12" s="12"/>
      <c r="EDR12" s="12"/>
      <c r="EDS12" s="12"/>
      <c r="EDT12" s="12"/>
      <c r="EDU12" s="12"/>
      <c r="EDV12" s="12"/>
      <c r="EDW12" s="12"/>
      <c r="EDX12" s="12"/>
      <c r="EDY12" s="12"/>
      <c r="EDZ12" s="12"/>
      <c r="EEA12" s="12"/>
      <c r="EEB12" s="12"/>
      <c r="EEC12" s="12"/>
      <c r="EED12" s="12"/>
      <c r="EEE12" s="12"/>
      <c r="EEF12" s="12"/>
      <c r="EEG12" s="12"/>
      <c r="EEH12" s="12"/>
      <c r="EEI12" s="12"/>
      <c r="EEJ12" s="12"/>
      <c r="EEK12" s="12"/>
      <c r="EEL12" s="12"/>
      <c r="EEM12" s="12"/>
      <c r="EEN12" s="12"/>
      <c r="EEO12" s="12"/>
      <c r="EEP12" s="12"/>
      <c r="EEQ12" s="12"/>
      <c r="EER12" s="12"/>
      <c r="EES12" s="12"/>
      <c r="EET12" s="12"/>
      <c r="EEU12" s="12"/>
      <c r="EEV12" s="12"/>
      <c r="EEW12" s="12"/>
      <c r="EEX12" s="12"/>
      <c r="EEY12" s="12"/>
      <c r="EEZ12" s="12"/>
      <c r="EFA12" s="12"/>
      <c r="EFB12" s="12"/>
      <c r="EFC12" s="12"/>
      <c r="EFD12" s="12"/>
      <c r="EFE12" s="12"/>
      <c r="EFF12" s="12"/>
      <c r="EFG12" s="12"/>
      <c r="EFH12" s="12"/>
      <c r="EFI12" s="12"/>
      <c r="EFJ12" s="12"/>
      <c r="EFK12" s="12"/>
      <c r="EFL12" s="12"/>
      <c r="EFM12" s="12"/>
      <c r="EFN12" s="12"/>
      <c r="EFO12" s="12"/>
      <c r="EFP12" s="12"/>
      <c r="EFQ12" s="12"/>
      <c r="EFR12" s="12"/>
      <c r="EFS12" s="12"/>
      <c r="EFT12" s="12"/>
      <c r="EFU12" s="12"/>
      <c r="EFV12" s="12"/>
      <c r="EFW12" s="12"/>
      <c r="EFX12" s="12"/>
      <c r="EFY12" s="12"/>
      <c r="EFZ12" s="12"/>
      <c r="EGA12" s="12"/>
      <c r="EGB12" s="12"/>
      <c r="EGC12" s="12"/>
      <c r="EGD12" s="12"/>
      <c r="EGE12" s="12"/>
      <c r="EGF12" s="12"/>
      <c r="EGG12" s="12"/>
      <c r="EGH12" s="12"/>
      <c r="EGI12" s="12"/>
      <c r="EGJ12" s="12"/>
      <c r="EGK12" s="12"/>
      <c r="EGL12" s="12"/>
      <c r="EGM12" s="12"/>
      <c r="EGN12" s="12"/>
      <c r="EGO12" s="12"/>
      <c r="EGP12" s="12"/>
      <c r="EGQ12" s="12"/>
      <c r="EGR12" s="12"/>
      <c r="EGS12" s="12"/>
      <c r="EGT12" s="12"/>
      <c r="EGU12" s="12"/>
      <c r="EGV12" s="12"/>
      <c r="EGW12" s="12"/>
      <c r="EGX12" s="12"/>
      <c r="EGY12" s="12"/>
      <c r="EGZ12" s="12"/>
      <c r="EHA12" s="12"/>
      <c r="EHB12" s="12"/>
      <c r="EHC12" s="12"/>
      <c r="EHD12" s="12"/>
      <c r="EHE12" s="12"/>
      <c r="EHF12" s="12"/>
      <c r="EHG12" s="12"/>
      <c r="EHH12" s="12"/>
      <c r="EHI12" s="12"/>
      <c r="EHJ12" s="12"/>
      <c r="EHK12" s="12"/>
      <c r="EHL12" s="12"/>
      <c r="EHM12" s="12"/>
      <c r="EHN12" s="12"/>
      <c r="EHO12" s="12"/>
      <c r="EHP12" s="12"/>
      <c r="EHQ12" s="12"/>
      <c r="EHR12" s="12"/>
      <c r="EHS12" s="12"/>
      <c r="EHT12" s="12"/>
      <c r="EHU12" s="12"/>
      <c r="EHV12" s="12"/>
      <c r="EHW12" s="12"/>
      <c r="EHX12" s="12"/>
      <c r="EHY12" s="12"/>
      <c r="EHZ12" s="12"/>
      <c r="EIA12" s="12"/>
      <c r="EIB12" s="12"/>
      <c r="EIC12" s="12"/>
      <c r="EID12" s="12"/>
      <c r="EIE12" s="12"/>
      <c r="EIF12" s="12"/>
      <c r="EIG12" s="12"/>
      <c r="EIH12" s="12"/>
      <c r="EII12" s="12"/>
      <c r="EIJ12" s="12"/>
      <c r="EIK12" s="12"/>
      <c r="EIL12" s="12"/>
      <c r="EIM12" s="12"/>
      <c r="EIN12" s="12"/>
      <c r="EIO12" s="12"/>
      <c r="EIP12" s="12"/>
      <c r="EIQ12" s="12"/>
      <c r="EIR12" s="12"/>
      <c r="EIS12" s="12"/>
      <c r="EIT12" s="12"/>
      <c r="EIU12" s="12"/>
      <c r="EIV12" s="12"/>
      <c r="EIW12" s="12"/>
      <c r="EIX12" s="12"/>
      <c r="EIY12" s="12"/>
      <c r="EIZ12" s="12"/>
      <c r="EJA12" s="12"/>
      <c r="EJB12" s="12"/>
      <c r="EJC12" s="12"/>
      <c r="EJD12" s="12"/>
      <c r="EJE12" s="12"/>
      <c r="EJF12" s="12"/>
      <c r="EJG12" s="12"/>
      <c r="EJH12" s="12"/>
      <c r="EJI12" s="12"/>
      <c r="EJJ12" s="12"/>
      <c r="EJK12" s="12"/>
      <c r="EJL12" s="12"/>
      <c r="EJM12" s="12"/>
      <c r="EJN12" s="12"/>
      <c r="EJO12" s="12"/>
      <c r="EJP12" s="12"/>
      <c r="EJQ12" s="12"/>
      <c r="EJR12" s="12"/>
      <c r="EJS12" s="12"/>
      <c r="EJT12" s="12"/>
      <c r="EJU12" s="12"/>
      <c r="EJV12" s="12"/>
      <c r="EJW12" s="12"/>
      <c r="EJX12" s="12"/>
      <c r="EJY12" s="12"/>
      <c r="EJZ12" s="12"/>
      <c r="EKA12" s="12"/>
      <c r="EKB12" s="12"/>
      <c r="EKC12" s="12"/>
      <c r="EKD12" s="12"/>
      <c r="EKE12" s="12"/>
      <c r="EKF12" s="12"/>
      <c r="EKG12" s="12"/>
      <c r="EKH12" s="12"/>
      <c r="EKI12" s="12"/>
      <c r="EKJ12" s="12"/>
      <c r="EKK12" s="12"/>
      <c r="EKL12" s="12"/>
      <c r="EKM12" s="12"/>
      <c r="EKN12" s="12"/>
      <c r="EKO12" s="12"/>
      <c r="EKP12" s="12"/>
      <c r="EKQ12" s="12"/>
      <c r="EKR12" s="12"/>
      <c r="EKS12" s="12"/>
      <c r="EKT12" s="12"/>
      <c r="EKU12" s="12"/>
      <c r="EKV12" s="12"/>
      <c r="EKW12" s="12"/>
      <c r="EKX12" s="12"/>
      <c r="EKY12" s="12"/>
      <c r="EKZ12" s="12"/>
      <c r="ELA12" s="12"/>
      <c r="ELB12" s="12"/>
      <c r="ELC12" s="12"/>
      <c r="ELD12" s="12"/>
      <c r="ELE12" s="12"/>
      <c r="ELF12" s="12"/>
      <c r="ELG12" s="12"/>
      <c r="ELH12" s="12"/>
      <c r="ELI12" s="12"/>
      <c r="ELJ12" s="12"/>
      <c r="ELK12" s="12"/>
      <c r="ELL12" s="12"/>
      <c r="ELM12" s="12"/>
      <c r="ELN12" s="12"/>
      <c r="ELO12" s="12"/>
      <c r="ELP12" s="12"/>
      <c r="ELQ12" s="12"/>
      <c r="ELR12" s="12"/>
      <c r="ELS12" s="12"/>
      <c r="ELT12" s="12"/>
      <c r="ELU12" s="12"/>
      <c r="ELV12" s="12"/>
      <c r="ELW12" s="12"/>
      <c r="ELX12" s="12"/>
      <c r="ELY12" s="12"/>
      <c r="ELZ12" s="12"/>
      <c r="EMA12" s="12"/>
      <c r="EMB12" s="12"/>
      <c r="EMC12" s="12"/>
      <c r="EMD12" s="12"/>
      <c r="EME12" s="12"/>
      <c r="EMF12" s="12"/>
      <c r="EMG12" s="12"/>
      <c r="EMH12" s="12"/>
      <c r="EMI12" s="12"/>
      <c r="EMJ12" s="12"/>
      <c r="EMK12" s="12"/>
      <c r="EML12" s="12"/>
      <c r="EMM12" s="12"/>
      <c r="EMN12" s="12"/>
      <c r="EMO12" s="12"/>
      <c r="EMP12" s="12"/>
      <c r="EMQ12" s="12"/>
      <c r="EMR12" s="12"/>
      <c r="EMS12" s="12"/>
      <c r="EMT12" s="12"/>
      <c r="EMU12" s="12"/>
      <c r="EMV12" s="12"/>
      <c r="EMW12" s="12"/>
      <c r="EMX12" s="12"/>
      <c r="EMY12" s="12"/>
      <c r="EMZ12" s="12"/>
      <c r="ENA12" s="12"/>
      <c r="ENB12" s="12"/>
      <c r="ENC12" s="12"/>
      <c r="END12" s="12"/>
      <c r="ENE12" s="12"/>
      <c r="ENF12" s="12"/>
      <c r="ENG12" s="12"/>
      <c r="ENH12" s="12"/>
      <c r="ENI12" s="12"/>
      <c r="ENJ12" s="12"/>
      <c r="ENK12" s="12"/>
      <c r="ENL12" s="12"/>
      <c r="ENM12" s="12"/>
      <c r="ENN12" s="12"/>
      <c r="ENO12" s="12"/>
      <c r="ENP12" s="12"/>
      <c r="ENQ12" s="12"/>
      <c r="ENR12" s="12"/>
      <c r="ENS12" s="12"/>
      <c r="ENT12" s="12"/>
      <c r="ENU12" s="12"/>
      <c r="ENV12" s="12"/>
      <c r="ENW12" s="12"/>
      <c r="ENX12" s="12"/>
      <c r="ENY12" s="12"/>
      <c r="ENZ12" s="12"/>
      <c r="EOA12" s="12"/>
      <c r="EOB12" s="12"/>
      <c r="EOC12" s="12"/>
      <c r="EOD12" s="12"/>
      <c r="EOE12" s="12"/>
      <c r="EOF12" s="12"/>
      <c r="EOG12" s="12"/>
      <c r="EOH12" s="12"/>
      <c r="EOI12" s="12"/>
      <c r="EOJ12" s="12"/>
      <c r="EOK12" s="12"/>
      <c r="EOL12" s="12"/>
      <c r="EOM12" s="12"/>
      <c r="EON12" s="12"/>
      <c r="EOO12" s="12"/>
      <c r="EOP12" s="12"/>
      <c r="EOQ12" s="12"/>
      <c r="EOR12" s="12"/>
      <c r="EOS12" s="12"/>
      <c r="EOT12" s="12"/>
      <c r="EOU12" s="12"/>
      <c r="EOV12" s="12"/>
      <c r="EOW12" s="12"/>
      <c r="EOX12" s="12"/>
      <c r="EOY12" s="12"/>
      <c r="EOZ12" s="12"/>
      <c r="EPA12" s="12"/>
      <c r="EPB12" s="12"/>
      <c r="EPC12" s="12"/>
      <c r="EPD12" s="12"/>
      <c r="EPE12" s="12"/>
      <c r="EPF12" s="12"/>
      <c r="EPG12" s="12"/>
      <c r="EPH12" s="12"/>
      <c r="EPI12" s="12"/>
      <c r="EPJ12" s="12"/>
      <c r="EPK12" s="12"/>
      <c r="EPL12" s="12"/>
      <c r="EPM12" s="12"/>
      <c r="EPN12" s="12"/>
      <c r="EPO12" s="12"/>
      <c r="EPP12" s="12"/>
      <c r="EPQ12" s="12"/>
      <c r="EPR12" s="12"/>
      <c r="EPS12" s="12"/>
      <c r="EPT12" s="12"/>
      <c r="EPU12" s="12"/>
      <c r="EPV12" s="12"/>
      <c r="EPW12" s="12"/>
      <c r="EPX12" s="12"/>
      <c r="EPY12" s="12"/>
      <c r="EPZ12" s="12"/>
      <c r="EQA12" s="12"/>
      <c r="EQB12" s="12"/>
      <c r="EQC12" s="12"/>
      <c r="EQD12" s="12"/>
      <c r="EQE12" s="12"/>
      <c r="EQF12" s="12"/>
      <c r="EQG12" s="12"/>
      <c r="EQH12" s="12"/>
      <c r="EQI12" s="12"/>
      <c r="EQJ12" s="12"/>
      <c r="EQK12" s="12"/>
      <c r="EQL12" s="12"/>
      <c r="EQM12" s="12"/>
      <c r="EQN12" s="12"/>
      <c r="EQO12" s="12"/>
      <c r="EQP12" s="12"/>
      <c r="EQQ12" s="12"/>
      <c r="EQR12" s="12"/>
      <c r="EQS12" s="12"/>
      <c r="EQT12" s="12"/>
      <c r="EQU12" s="12"/>
      <c r="EQV12" s="12"/>
      <c r="EQW12" s="12"/>
      <c r="EQX12" s="12"/>
      <c r="EQY12" s="12"/>
      <c r="EQZ12" s="12"/>
      <c r="ERA12" s="12"/>
      <c r="ERB12" s="12"/>
      <c r="ERC12" s="12"/>
      <c r="ERD12" s="12"/>
      <c r="ERE12" s="12"/>
      <c r="ERF12" s="12"/>
      <c r="ERG12" s="12"/>
      <c r="ERH12" s="12"/>
      <c r="ERI12" s="12"/>
      <c r="ERJ12" s="12"/>
      <c r="ERK12" s="12"/>
      <c r="ERL12" s="12"/>
      <c r="ERM12" s="12"/>
      <c r="ERN12" s="12"/>
      <c r="ERO12" s="12"/>
      <c r="ERP12" s="12"/>
      <c r="ERQ12" s="12"/>
      <c r="ERR12" s="12"/>
      <c r="ERS12" s="12"/>
      <c r="ERT12" s="12"/>
      <c r="ERU12" s="12"/>
      <c r="ERV12" s="12"/>
      <c r="ERW12" s="12"/>
      <c r="ERX12" s="12"/>
      <c r="ERY12" s="12"/>
      <c r="ERZ12" s="12"/>
      <c r="ESA12" s="12"/>
      <c r="ESB12" s="12"/>
      <c r="ESC12" s="12"/>
      <c r="ESD12" s="12"/>
      <c r="ESE12" s="12"/>
      <c r="ESF12" s="12"/>
      <c r="ESG12" s="12"/>
      <c r="ESH12" s="12"/>
      <c r="ESI12" s="12"/>
      <c r="ESJ12" s="12"/>
      <c r="ESK12" s="12"/>
      <c r="ESL12" s="12"/>
      <c r="ESM12" s="12"/>
      <c r="ESN12" s="12"/>
      <c r="ESO12" s="12"/>
      <c r="ESP12" s="12"/>
      <c r="ESQ12" s="12"/>
      <c r="ESR12" s="12"/>
      <c r="ESS12" s="12"/>
      <c r="EST12" s="12"/>
      <c r="ESU12" s="12"/>
      <c r="ESV12" s="12"/>
      <c r="ESW12" s="12"/>
      <c r="ESX12" s="12"/>
      <c r="ESY12" s="12"/>
      <c r="ESZ12" s="12"/>
      <c r="ETA12" s="12"/>
      <c r="ETB12" s="12"/>
      <c r="ETC12" s="12"/>
      <c r="ETD12" s="12"/>
      <c r="ETE12" s="12"/>
      <c r="ETF12" s="12"/>
      <c r="ETG12" s="12"/>
      <c r="ETH12" s="12"/>
      <c r="ETI12" s="12"/>
      <c r="ETJ12" s="12"/>
      <c r="ETK12" s="12"/>
      <c r="ETL12" s="12"/>
      <c r="ETM12" s="12"/>
      <c r="ETN12" s="12"/>
      <c r="ETO12" s="12"/>
      <c r="ETP12" s="12"/>
      <c r="ETQ12" s="12"/>
      <c r="ETR12" s="12"/>
      <c r="ETS12" s="12"/>
      <c r="ETT12" s="12"/>
      <c r="ETU12" s="12"/>
      <c r="ETV12" s="12"/>
      <c r="ETW12" s="12"/>
      <c r="ETX12" s="12"/>
      <c r="ETY12" s="12"/>
      <c r="ETZ12" s="12"/>
      <c r="EUA12" s="12"/>
      <c r="EUB12" s="12"/>
      <c r="EUC12" s="12"/>
      <c r="EUD12" s="12"/>
      <c r="EUE12" s="12"/>
      <c r="EUF12" s="12"/>
      <c r="EUG12" s="12"/>
      <c r="EUH12" s="12"/>
      <c r="EUI12" s="12"/>
      <c r="EUJ12" s="12"/>
      <c r="EUK12" s="12"/>
      <c r="EUL12" s="12"/>
      <c r="EUM12" s="12"/>
      <c r="EUN12" s="12"/>
      <c r="EUO12" s="12"/>
      <c r="EUP12" s="12"/>
      <c r="EUQ12" s="12"/>
      <c r="EUR12" s="12"/>
      <c r="EUS12" s="12"/>
      <c r="EUT12" s="12"/>
      <c r="EUU12" s="12"/>
      <c r="EUV12" s="12"/>
      <c r="EUW12" s="12"/>
      <c r="EUX12" s="12"/>
      <c r="EUY12" s="12"/>
      <c r="EUZ12" s="12"/>
      <c r="EVA12" s="12"/>
      <c r="EVB12" s="12"/>
      <c r="EVC12" s="12"/>
      <c r="EVD12" s="12"/>
      <c r="EVE12" s="12"/>
      <c r="EVF12" s="12"/>
      <c r="EVG12" s="12"/>
      <c r="EVH12" s="12"/>
      <c r="EVI12" s="12"/>
      <c r="EVJ12" s="12"/>
      <c r="EVK12" s="12"/>
      <c r="EVL12" s="12"/>
      <c r="EVM12" s="12"/>
      <c r="EVN12" s="12"/>
      <c r="EVO12" s="12"/>
      <c r="EVP12" s="12"/>
      <c r="EVQ12" s="12"/>
      <c r="EVR12" s="12"/>
      <c r="EVS12" s="12"/>
      <c r="EVT12" s="12"/>
      <c r="EVU12" s="12"/>
      <c r="EVV12" s="12"/>
      <c r="EVW12" s="12"/>
      <c r="EVX12" s="12"/>
      <c r="EVY12" s="12"/>
      <c r="EVZ12" s="12"/>
      <c r="EWA12" s="12"/>
      <c r="EWB12" s="12"/>
      <c r="EWC12" s="12"/>
      <c r="EWD12" s="12"/>
      <c r="EWE12" s="12"/>
      <c r="EWF12" s="12"/>
      <c r="EWG12" s="12"/>
      <c r="EWH12" s="12"/>
      <c r="EWI12" s="12"/>
      <c r="EWJ12" s="12"/>
      <c r="EWK12" s="12"/>
      <c r="EWL12" s="12"/>
      <c r="EWM12" s="12"/>
      <c r="EWN12" s="12"/>
      <c r="EWO12" s="12"/>
      <c r="EWP12" s="12"/>
      <c r="EWQ12" s="12"/>
      <c r="EWR12" s="12"/>
      <c r="EWS12" s="12"/>
      <c r="EWT12" s="12"/>
      <c r="EWU12" s="12"/>
      <c r="EWV12" s="12"/>
      <c r="EWW12" s="12"/>
      <c r="EWX12" s="12"/>
      <c r="EWY12" s="12"/>
      <c r="EWZ12" s="12"/>
      <c r="EXA12" s="12"/>
      <c r="EXB12" s="12"/>
      <c r="EXC12" s="12"/>
      <c r="EXD12" s="12"/>
      <c r="EXE12" s="12"/>
      <c r="EXF12" s="12"/>
      <c r="EXG12" s="12"/>
      <c r="EXH12" s="12"/>
      <c r="EXI12" s="12"/>
      <c r="EXJ12" s="12"/>
      <c r="EXK12" s="12"/>
      <c r="EXL12" s="12"/>
      <c r="EXM12" s="12"/>
      <c r="EXN12" s="12"/>
      <c r="EXO12" s="12"/>
      <c r="EXP12" s="12"/>
      <c r="EXQ12" s="12"/>
      <c r="EXR12" s="12"/>
      <c r="EXS12" s="12"/>
      <c r="EXT12" s="12"/>
      <c r="EXU12" s="12"/>
      <c r="EXV12" s="12"/>
      <c r="EXW12" s="12"/>
      <c r="EXX12" s="12"/>
      <c r="EXY12" s="12"/>
      <c r="EXZ12" s="12"/>
      <c r="EYA12" s="12"/>
      <c r="EYB12" s="12"/>
      <c r="EYC12" s="12"/>
      <c r="EYD12" s="12"/>
      <c r="EYE12" s="12"/>
      <c r="EYF12" s="12"/>
      <c r="EYG12" s="12"/>
      <c r="EYH12" s="12"/>
      <c r="EYI12" s="12"/>
      <c r="EYJ12" s="12"/>
      <c r="EYK12" s="12"/>
      <c r="EYL12" s="12"/>
      <c r="EYM12" s="12"/>
      <c r="EYN12" s="12"/>
      <c r="EYO12" s="12"/>
      <c r="EYP12" s="12"/>
      <c r="EYQ12" s="12"/>
      <c r="EYR12" s="12"/>
      <c r="EYS12" s="12"/>
      <c r="EYT12" s="12"/>
      <c r="EYU12" s="12"/>
      <c r="EYV12" s="12"/>
      <c r="EYW12" s="12"/>
      <c r="EYX12" s="12"/>
      <c r="EYY12" s="12"/>
      <c r="EYZ12" s="12"/>
      <c r="EZA12" s="12"/>
      <c r="EZB12" s="12"/>
      <c r="EZC12" s="12"/>
      <c r="EZD12" s="12"/>
      <c r="EZE12" s="12"/>
      <c r="EZF12" s="12"/>
      <c r="EZG12" s="12"/>
      <c r="EZH12" s="12"/>
      <c r="EZI12" s="12"/>
      <c r="EZJ12" s="12"/>
      <c r="EZK12" s="12"/>
      <c r="EZL12" s="12"/>
      <c r="EZM12" s="12"/>
      <c r="EZN12" s="12"/>
      <c r="EZO12" s="12"/>
      <c r="EZP12" s="12"/>
      <c r="EZQ12" s="12"/>
      <c r="EZR12" s="12"/>
      <c r="EZS12" s="12"/>
      <c r="EZT12" s="12"/>
      <c r="EZU12" s="12"/>
      <c r="EZV12" s="12"/>
      <c r="EZW12" s="12"/>
      <c r="EZX12" s="12"/>
      <c r="EZY12" s="12"/>
      <c r="EZZ12" s="12"/>
      <c r="FAA12" s="12"/>
      <c r="FAB12" s="12"/>
      <c r="FAC12" s="12"/>
      <c r="FAD12" s="12"/>
      <c r="FAE12" s="12"/>
      <c r="FAF12" s="12"/>
      <c r="FAG12" s="12"/>
      <c r="FAH12" s="12"/>
      <c r="FAI12" s="12"/>
      <c r="FAJ12" s="12"/>
      <c r="FAK12" s="12"/>
      <c r="FAL12" s="12"/>
      <c r="FAM12" s="12"/>
      <c r="FAN12" s="12"/>
      <c r="FAO12" s="12"/>
      <c r="FAP12" s="12"/>
      <c r="FAQ12" s="12"/>
      <c r="FAR12" s="12"/>
      <c r="FAS12" s="12"/>
      <c r="FAT12" s="12"/>
      <c r="FAU12" s="12"/>
      <c r="FAV12" s="12"/>
      <c r="FAW12" s="12"/>
      <c r="FAX12" s="12"/>
      <c r="FAY12" s="12"/>
      <c r="FAZ12" s="12"/>
      <c r="FBA12" s="12"/>
      <c r="FBB12" s="12"/>
      <c r="FBC12" s="12"/>
      <c r="FBD12" s="12"/>
      <c r="FBE12" s="12"/>
      <c r="FBF12" s="12"/>
      <c r="FBG12" s="12"/>
      <c r="FBH12" s="12"/>
      <c r="FBI12" s="12"/>
      <c r="FBJ12" s="12"/>
      <c r="FBK12" s="12"/>
      <c r="FBL12" s="12"/>
      <c r="FBM12" s="12"/>
      <c r="FBN12" s="12"/>
      <c r="FBO12" s="12"/>
      <c r="FBP12" s="12"/>
      <c r="FBQ12" s="12"/>
      <c r="FBR12" s="12"/>
      <c r="FBS12" s="12"/>
      <c r="FBT12" s="12"/>
      <c r="FBU12" s="12"/>
      <c r="FBV12" s="12"/>
      <c r="FBW12" s="12"/>
      <c r="FBX12" s="12"/>
      <c r="FBY12" s="12"/>
      <c r="FBZ12" s="12"/>
      <c r="FCA12" s="12"/>
      <c r="FCB12" s="12"/>
      <c r="FCC12" s="12"/>
      <c r="FCD12" s="12"/>
      <c r="FCE12" s="12"/>
      <c r="FCF12" s="12"/>
      <c r="FCG12" s="12"/>
      <c r="FCH12" s="12"/>
      <c r="FCI12" s="12"/>
      <c r="FCJ12" s="12"/>
      <c r="FCK12" s="12"/>
      <c r="FCL12" s="12"/>
      <c r="FCM12" s="12"/>
      <c r="FCN12" s="12"/>
      <c r="FCO12" s="12"/>
      <c r="FCP12" s="12"/>
      <c r="FCQ12" s="12"/>
      <c r="FCR12" s="12"/>
      <c r="FCS12" s="12"/>
      <c r="FCT12" s="12"/>
      <c r="FCU12" s="12"/>
      <c r="FCV12" s="12"/>
      <c r="FCW12" s="12"/>
      <c r="FCX12" s="12"/>
      <c r="FCY12" s="12"/>
      <c r="FCZ12" s="12"/>
      <c r="FDA12" s="12"/>
      <c r="FDB12" s="12"/>
      <c r="FDC12" s="12"/>
      <c r="FDD12" s="12"/>
      <c r="FDE12" s="12"/>
      <c r="FDF12" s="12"/>
      <c r="FDG12" s="12"/>
      <c r="FDH12" s="12"/>
      <c r="FDI12" s="12"/>
      <c r="FDJ12" s="12"/>
      <c r="FDK12" s="12"/>
      <c r="FDL12" s="12"/>
      <c r="FDM12" s="12"/>
      <c r="FDN12" s="12"/>
      <c r="FDO12" s="12"/>
      <c r="FDP12" s="12"/>
      <c r="FDQ12" s="12"/>
      <c r="FDR12" s="12"/>
      <c r="FDS12" s="12"/>
      <c r="FDT12" s="12"/>
      <c r="FDU12" s="12"/>
      <c r="FDV12" s="12"/>
      <c r="FDW12" s="12"/>
      <c r="FDX12" s="12"/>
      <c r="FDY12" s="12"/>
      <c r="FDZ12" s="12"/>
      <c r="FEA12" s="12"/>
      <c r="FEB12" s="12"/>
      <c r="FEC12" s="12"/>
      <c r="FED12" s="12"/>
      <c r="FEE12" s="12"/>
      <c r="FEF12" s="12"/>
      <c r="FEG12" s="12"/>
      <c r="FEH12" s="12"/>
      <c r="FEI12" s="12"/>
      <c r="FEJ12" s="12"/>
      <c r="FEK12" s="12"/>
      <c r="FEL12" s="12"/>
      <c r="FEM12" s="12"/>
      <c r="FEN12" s="12"/>
      <c r="FEO12" s="12"/>
      <c r="FEP12" s="12"/>
      <c r="FEQ12" s="12"/>
      <c r="FER12" s="12"/>
      <c r="FES12" s="12"/>
      <c r="FET12" s="12"/>
      <c r="FEU12" s="12"/>
      <c r="FEV12" s="12"/>
      <c r="FEW12" s="12"/>
      <c r="FEX12" s="12"/>
      <c r="FEY12" s="12"/>
      <c r="FEZ12" s="12"/>
      <c r="FFA12" s="12"/>
      <c r="FFB12" s="12"/>
      <c r="FFC12" s="12"/>
      <c r="FFD12" s="12"/>
      <c r="FFE12" s="12"/>
      <c r="FFF12" s="12"/>
      <c r="FFG12" s="12"/>
      <c r="FFH12" s="12"/>
      <c r="FFI12" s="12"/>
      <c r="FFJ12" s="12"/>
      <c r="FFK12" s="12"/>
      <c r="FFL12" s="12"/>
      <c r="FFM12" s="12"/>
      <c r="FFN12" s="12"/>
      <c r="FFO12" s="12"/>
      <c r="FFP12" s="12"/>
      <c r="FFQ12" s="12"/>
      <c r="FFR12" s="12"/>
      <c r="FFS12" s="12"/>
      <c r="FFT12" s="12"/>
      <c r="FFU12" s="12"/>
      <c r="FFV12" s="12"/>
      <c r="FFW12" s="12"/>
      <c r="FFX12" s="12"/>
      <c r="FFY12" s="12"/>
      <c r="FFZ12" s="12"/>
      <c r="FGA12" s="12"/>
      <c r="FGB12" s="12"/>
      <c r="FGC12" s="12"/>
      <c r="FGD12" s="12"/>
      <c r="FGE12" s="12"/>
      <c r="FGF12" s="12"/>
      <c r="FGG12" s="12"/>
      <c r="FGH12" s="12"/>
      <c r="FGI12" s="12"/>
      <c r="FGJ12" s="12"/>
      <c r="FGK12" s="12"/>
      <c r="FGL12" s="12"/>
      <c r="FGM12" s="12"/>
      <c r="FGN12" s="12"/>
      <c r="FGO12" s="12"/>
      <c r="FGP12" s="12"/>
      <c r="FGQ12" s="12"/>
      <c r="FGR12" s="12"/>
      <c r="FGS12" s="12"/>
      <c r="FGT12" s="12"/>
      <c r="FGU12" s="12"/>
      <c r="FGV12" s="12"/>
      <c r="FGW12" s="12"/>
      <c r="FGX12" s="12"/>
      <c r="FGY12" s="12"/>
      <c r="FGZ12" s="12"/>
      <c r="FHA12" s="12"/>
      <c r="FHB12" s="12"/>
      <c r="FHC12" s="12"/>
      <c r="FHD12" s="12"/>
      <c r="FHE12" s="12"/>
      <c r="FHF12" s="12"/>
      <c r="FHG12" s="12"/>
      <c r="FHH12" s="12"/>
      <c r="FHI12" s="12"/>
      <c r="FHJ12" s="12"/>
      <c r="FHK12" s="12"/>
      <c r="FHL12" s="12"/>
      <c r="FHM12" s="12"/>
      <c r="FHN12" s="12"/>
      <c r="FHO12" s="12"/>
      <c r="FHP12" s="12"/>
      <c r="FHQ12" s="12"/>
      <c r="FHR12" s="12"/>
      <c r="FHS12" s="12"/>
      <c r="FHT12" s="12"/>
      <c r="FHU12" s="12"/>
      <c r="FHV12" s="12"/>
      <c r="FHW12" s="12"/>
      <c r="FHX12" s="12"/>
      <c r="FHY12" s="12"/>
      <c r="FHZ12" s="12"/>
      <c r="FIA12" s="12"/>
      <c r="FIB12" s="12"/>
      <c r="FIC12" s="12"/>
      <c r="FID12" s="12"/>
      <c r="FIE12" s="12"/>
      <c r="FIF12" s="12"/>
      <c r="FIG12" s="12"/>
      <c r="FIH12" s="12"/>
      <c r="FII12" s="12"/>
      <c r="FIJ12" s="12"/>
      <c r="FIK12" s="12"/>
      <c r="FIL12" s="12"/>
      <c r="FIM12" s="12"/>
      <c r="FIN12" s="12"/>
      <c r="FIO12" s="12"/>
      <c r="FIP12" s="12"/>
      <c r="FIQ12" s="12"/>
      <c r="FIR12" s="12"/>
      <c r="FIS12" s="12"/>
      <c r="FIT12" s="12"/>
      <c r="FIU12" s="12"/>
      <c r="FIV12" s="12"/>
      <c r="FIW12" s="12"/>
      <c r="FIX12" s="12"/>
      <c r="FIY12" s="12"/>
      <c r="FIZ12" s="12"/>
      <c r="FJA12" s="12"/>
      <c r="FJB12" s="12"/>
      <c r="FJC12" s="12"/>
      <c r="FJD12" s="12"/>
      <c r="FJE12" s="12"/>
      <c r="FJF12" s="12"/>
      <c r="FJG12" s="12"/>
      <c r="FJH12" s="12"/>
      <c r="FJI12" s="12"/>
      <c r="FJJ12" s="12"/>
      <c r="FJK12" s="12"/>
      <c r="FJL12" s="12"/>
      <c r="FJM12" s="12"/>
      <c r="FJN12" s="12"/>
      <c r="FJO12" s="12"/>
      <c r="FJP12" s="12"/>
      <c r="FJQ12" s="12"/>
      <c r="FJR12" s="12"/>
      <c r="FJS12" s="12"/>
      <c r="FJT12" s="12"/>
      <c r="FJU12" s="12"/>
      <c r="FJV12" s="12"/>
      <c r="FJW12" s="12"/>
      <c r="FJX12" s="12"/>
      <c r="FJY12" s="12"/>
      <c r="FJZ12" s="12"/>
      <c r="FKA12" s="12"/>
      <c r="FKB12" s="12"/>
      <c r="FKC12" s="12"/>
      <c r="FKD12" s="12"/>
      <c r="FKE12" s="12"/>
      <c r="FKF12" s="12"/>
      <c r="FKG12" s="12"/>
      <c r="FKH12" s="12"/>
      <c r="FKI12" s="12"/>
      <c r="FKJ12" s="12"/>
      <c r="FKK12" s="12"/>
      <c r="FKL12" s="12"/>
      <c r="FKM12" s="12"/>
      <c r="FKN12" s="12"/>
      <c r="FKO12" s="12"/>
      <c r="FKP12" s="12"/>
      <c r="FKQ12" s="12"/>
      <c r="FKR12" s="12"/>
      <c r="FKS12" s="12"/>
      <c r="FKT12" s="12"/>
      <c r="FKU12" s="12"/>
      <c r="FKV12" s="12"/>
      <c r="FKW12" s="12"/>
      <c r="FKX12" s="12"/>
      <c r="FKY12" s="12"/>
      <c r="FKZ12" s="12"/>
      <c r="FLA12" s="12"/>
      <c r="FLB12" s="12"/>
      <c r="FLC12" s="12"/>
      <c r="FLD12" s="12"/>
      <c r="FLE12" s="12"/>
      <c r="FLF12" s="12"/>
      <c r="FLG12" s="12"/>
      <c r="FLH12" s="12"/>
      <c r="FLI12" s="12"/>
      <c r="FLJ12" s="12"/>
      <c r="FLK12" s="12"/>
      <c r="FLL12" s="12"/>
      <c r="FLM12" s="12"/>
      <c r="FLN12" s="12"/>
      <c r="FLO12" s="12"/>
      <c r="FLP12" s="12"/>
      <c r="FLQ12" s="12"/>
      <c r="FLR12" s="12"/>
      <c r="FLS12" s="12"/>
      <c r="FLT12" s="12"/>
      <c r="FLU12" s="12"/>
      <c r="FLV12" s="12"/>
      <c r="FLW12" s="12"/>
      <c r="FLX12" s="12"/>
      <c r="FLY12" s="12"/>
      <c r="FLZ12" s="12"/>
      <c r="FMA12" s="12"/>
      <c r="FMB12" s="12"/>
      <c r="FMC12" s="12"/>
      <c r="FMD12" s="12"/>
      <c r="FME12" s="12"/>
      <c r="FMF12" s="12"/>
      <c r="FMG12" s="12"/>
      <c r="FMH12" s="12"/>
      <c r="FMI12" s="12"/>
      <c r="FMJ12" s="12"/>
      <c r="FMK12" s="12"/>
      <c r="FML12" s="12"/>
      <c r="FMM12" s="12"/>
      <c r="FMN12" s="12"/>
      <c r="FMO12" s="12"/>
      <c r="FMP12" s="12"/>
      <c r="FMQ12" s="12"/>
      <c r="FMR12" s="12"/>
      <c r="FMS12" s="12"/>
      <c r="FMT12" s="12"/>
      <c r="FMU12" s="12"/>
      <c r="FMV12" s="12"/>
      <c r="FMW12" s="12"/>
      <c r="FMX12" s="12"/>
      <c r="FMY12" s="12"/>
      <c r="FMZ12" s="12"/>
      <c r="FNA12" s="12"/>
      <c r="FNB12" s="12"/>
      <c r="FNC12" s="12"/>
      <c r="FND12" s="12"/>
      <c r="FNE12" s="12"/>
      <c r="FNF12" s="12"/>
      <c r="FNG12" s="12"/>
      <c r="FNH12" s="12"/>
      <c r="FNI12" s="12"/>
      <c r="FNJ12" s="12"/>
      <c r="FNK12" s="12"/>
      <c r="FNL12" s="12"/>
      <c r="FNM12" s="12"/>
      <c r="FNN12" s="12"/>
      <c r="FNO12" s="12"/>
      <c r="FNP12" s="12"/>
      <c r="FNQ12" s="12"/>
      <c r="FNR12" s="12"/>
      <c r="FNS12" s="12"/>
      <c r="FNT12" s="12"/>
      <c r="FNU12" s="12"/>
      <c r="FNV12" s="12"/>
      <c r="FNW12" s="12"/>
      <c r="FNX12" s="12"/>
      <c r="FNY12" s="12"/>
      <c r="FNZ12" s="12"/>
      <c r="FOA12" s="12"/>
      <c r="FOB12" s="12"/>
      <c r="FOC12" s="12"/>
      <c r="FOD12" s="12"/>
      <c r="FOE12" s="12"/>
      <c r="FOF12" s="12"/>
      <c r="FOG12" s="12"/>
      <c r="FOH12" s="12"/>
      <c r="FOI12" s="12"/>
      <c r="FOJ12" s="12"/>
      <c r="FOK12" s="12"/>
      <c r="FOL12" s="12"/>
      <c r="FOM12" s="12"/>
      <c r="FON12" s="12"/>
      <c r="FOO12" s="12"/>
      <c r="FOP12" s="12"/>
      <c r="FOQ12" s="12"/>
      <c r="FOR12" s="12"/>
      <c r="FOS12" s="12"/>
      <c r="FOT12" s="12"/>
      <c r="FOU12" s="12"/>
      <c r="FOV12" s="12"/>
      <c r="FOW12" s="12"/>
      <c r="FOX12" s="12"/>
      <c r="FOY12" s="12"/>
      <c r="FOZ12" s="12"/>
      <c r="FPA12" s="12"/>
      <c r="FPB12" s="12"/>
      <c r="FPC12" s="12"/>
      <c r="FPD12" s="12"/>
      <c r="FPE12" s="12"/>
      <c r="FPF12" s="12"/>
      <c r="FPG12" s="12"/>
      <c r="FPH12" s="12"/>
      <c r="FPI12" s="12"/>
      <c r="FPJ12" s="12"/>
      <c r="FPK12" s="12"/>
      <c r="FPL12" s="12"/>
      <c r="FPM12" s="12"/>
      <c r="FPN12" s="12"/>
      <c r="FPO12" s="12"/>
      <c r="FPP12" s="12"/>
      <c r="FPQ12" s="12"/>
      <c r="FPR12" s="12"/>
      <c r="FPS12" s="12"/>
      <c r="FPT12" s="12"/>
      <c r="FPU12" s="12"/>
      <c r="FPV12" s="12"/>
      <c r="FPW12" s="12"/>
      <c r="FPX12" s="12"/>
      <c r="FPY12" s="12"/>
      <c r="FPZ12" s="12"/>
      <c r="FQA12" s="12"/>
      <c r="FQB12" s="12"/>
      <c r="FQC12" s="12"/>
      <c r="FQD12" s="12"/>
      <c r="FQE12" s="12"/>
      <c r="FQF12" s="12"/>
      <c r="FQG12" s="12"/>
      <c r="FQH12" s="12"/>
      <c r="FQI12" s="12"/>
      <c r="FQJ12" s="12"/>
      <c r="FQK12" s="12"/>
      <c r="FQL12" s="12"/>
      <c r="FQM12" s="12"/>
      <c r="FQN12" s="12"/>
      <c r="FQO12" s="12"/>
      <c r="FQP12" s="12"/>
      <c r="FQQ12" s="12"/>
      <c r="FQR12" s="12"/>
      <c r="FQS12" s="12"/>
      <c r="FQT12" s="12"/>
      <c r="FQU12" s="12"/>
      <c r="FQV12" s="12"/>
      <c r="FQW12" s="12"/>
      <c r="FQX12" s="12"/>
      <c r="FQY12" s="12"/>
      <c r="FQZ12" s="12"/>
      <c r="FRA12" s="12"/>
      <c r="FRB12" s="12"/>
      <c r="FRC12" s="12"/>
      <c r="FRD12" s="12"/>
      <c r="FRE12" s="12"/>
      <c r="FRF12" s="12"/>
      <c r="FRG12" s="12"/>
      <c r="FRH12" s="12"/>
      <c r="FRI12" s="12"/>
      <c r="FRJ12" s="12"/>
      <c r="FRK12" s="12"/>
      <c r="FRL12" s="12"/>
      <c r="FRM12" s="12"/>
      <c r="FRN12" s="12"/>
      <c r="FRO12" s="12"/>
      <c r="FRP12" s="12"/>
      <c r="FRQ12" s="12"/>
      <c r="FRR12" s="12"/>
      <c r="FRS12" s="12"/>
      <c r="FRT12" s="12"/>
      <c r="FRU12" s="12"/>
      <c r="FRV12" s="12"/>
      <c r="FRW12" s="12"/>
      <c r="FRX12" s="12"/>
      <c r="FRY12" s="12"/>
      <c r="FRZ12" s="12"/>
      <c r="FSA12" s="12"/>
      <c r="FSB12" s="12"/>
      <c r="FSC12" s="12"/>
      <c r="FSD12" s="12"/>
      <c r="FSE12" s="12"/>
      <c r="FSF12" s="12"/>
      <c r="FSG12" s="12"/>
      <c r="FSH12" s="12"/>
      <c r="FSI12" s="12"/>
      <c r="FSJ12" s="12"/>
      <c r="FSK12" s="12"/>
      <c r="FSL12" s="12"/>
      <c r="FSM12" s="12"/>
      <c r="FSN12" s="12"/>
      <c r="FSO12" s="12"/>
      <c r="FSP12" s="12"/>
      <c r="FSQ12" s="12"/>
      <c r="FSR12" s="12"/>
      <c r="FSS12" s="12"/>
      <c r="FST12" s="12"/>
      <c r="FSU12" s="12"/>
      <c r="FSV12" s="12"/>
      <c r="FSW12" s="12"/>
      <c r="FSX12" s="12"/>
      <c r="FSY12" s="12"/>
      <c r="FSZ12" s="12"/>
      <c r="FTA12" s="12"/>
      <c r="FTB12" s="12"/>
      <c r="FTC12" s="12"/>
      <c r="FTD12" s="12"/>
      <c r="FTE12" s="12"/>
      <c r="FTF12" s="12"/>
      <c r="FTG12" s="12"/>
      <c r="FTH12" s="12"/>
      <c r="FTI12" s="12"/>
      <c r="FTJ12" s="12"/>
      <c r="FTK12" s="12"/>
      <c r="FTL12" s="12"/>
      <c r="FTM12" s="12"/>
      <c r="FTN12" s="12"/>
      <c r="FTO12" s="12"/>
      <c r="FTP12" s="12"/>
      <c r="FTQ12" s="12"/>
      <c r="FTR12" s="12"/>
      <c r="FTS12" s="12"/>
      <c r="FTT12" s="12"/>
      <c r="FTU12" s="12"/>
      <c r="FTV12" s="12"/>
      <c r="FTW12" s="12"/>
      <c r="FTX12" s="12"/>
      <c r="FTY12" s="12"/>
      <c r="FTZ12" s="12"/>
      <c r="FUA12" s="12"/>
      <c r="FUB12" s="12"/>
      <c r="FUC12" s="12"/>
      <c r="FUD12" s="12"/>
      <c r="FUE12" s="12"/>
      <c r="FUF12" s="12"/>
      <c r="FUG12" s="12"/>
      <c r="FUH12" s="12"/>
      <c r="FUI12" s="12"/>
      <c r="FUJ12" s="12"/>
      <c r="FUK12" s="12"/>
      <c r="FUL12" s="12"/>
      <c r="FUM12" s="12"/>
      <c r="FUN12" s="12"/>
      <c r="FUO12" s="12"/>
      <c r="FUP12" s="12"/>
      <c r="FUQ12" s="12"/>
      <c r="FUR12" s="12"/>
      <c r="FUS12" s="12"/>
      <c r="FUT12" s="12"/>
      <c r="FUU12" s="12"/>
      <c r="FUV12" s="12"/>
      <c r="FUW12" s="12"/>
      <c r="FUX12" s="12"/>
      <c r="FUY12" s="12"/>
      <c r="FUZ12" s="12"/>
      <c r="FVA12" s="12"/>
      <c r="FVB12" s="12"/>
      <c r="FVC12" s="12"/>
      <c r="FVD12" s="12"/>
      <c r="FVE12" s="12"/>
      <c r="FVF12" s="12"/>
      <c r="FVG12" s="12"/>
      <c r="FVH12" s="12"/>
      <c r="FVI12" s="12"/>
      <c r="FVJ12" s="12"/>
      <c r="FVK12" s="12"/>
      <c r="FVL12" s="12"/>
      <c r="FVM12" s="12"/>
      <c r="FVN12" s="12"/>
      <c r="FVO12" s="12"/>
      <c r="FVP12" s="12"/>
      <c r="FVQ12" s="12"/>
      <c r="FVR12" s="12"/>
      <c r="FVS12" s="12"/>
      <c r="FVT12" s="12"/>
      <c r="FVU12" s="12"/>
      <c r="FVV12" s="12"/>
      <c r="FVW12" s="12"/>
      <c r="FVX12" s="12"/>
      <c r="FVY12" s="12"/>
      <c r="FVZ12" s="12"/>
      <c r="FWA12" s="12"/>
      <c r="FWB12" s="12"/>
      <c r="FWC12" s="12"/>
      <c r="FWD12" s="12"/>
      <c r="FWE12" s="12"/>
      <c r="FWF12" s="12"/>
      <c r="FWG12" s="12"/>
      <c r="FWH12" s="12"/>
      <c r="FWI12" s="12"/>
      <c r="FWJ12" s="12"/>
      <c r="FWK12" s="12"/>
      <c r="FWL12" s="12"/>
      <c r="FWM12" s="12"/>
      <c r="FWN12" s="12"/>
      <c r="FWO12" s="12"/>
      <c r="FWP12" s="12"/>
      <c r="FWQ12" s="12"/>
      <c r="FWR12" s="12"/>
      <c r="FWS12" s="12"/>
      <c r="FWT12" s="12"/>
      <c r="FWU12" s="12"/>
      <c r="FWV12" s="12"/>
      <c r="FWW12" s="12"/>
      <c r="FWX12" s="12"/>
      <c r="FWY12" s="12"/>
      <c r="FWZ12" s="12"/>
      <c r="FXA12" s="12"/>
      <c r="FXB12" s="12"/>
      <c r="FXC12" s="12"/>
      <c r="FXD12" s="12"/>
      <c r="FXE12" s="12"/>
      <c r="FXF12" s="12"/>
      <c r="FXG12" s="12"/>
      <c r="FXH12" s="12"/>
      <c r="FXI12" s="12"/>
      <c r="FXJ12" s="12"/>
      <c r="FXK12" s="12"/>
      <c r="FXL12" s="12"/>
      <c r="FXM12" s="12"/>
      <c r="FXN12" s="12"/>
      <c r="FXO12" s="12"/>
      <c r="FXP12" s="12"/>
      <c r="FXQ12" s="12"/>
      <c r="FXR12" s="12"/>
      <c r="FXS12" s="12"/>
      <c r="FXT12" s="12"/>
      <c r="FXU12" s="12"/>
      <c r="FXV12" s="12"/>
      <c r="FXW12" s="12"/>
      <c r="FXX12" s="12"/>
      <c r="FXY12" s="12"/>
      <c r="FXZ12" s="12"/>
      <c r="FYA12" s="12"/>
      <c r="FYB12" s="12"/>
      <c r="FYC12" s="12"/>
      <c r="FYD12" s="12"/>
      <c r="FYE12" s="12"/>
      <c r="FYF12" s="12"/>
      <c r="FYG12" s="12"/>
      <c r="FYH12" s="12"/>
      <c r="FYI12" s="12"/>
      <c r="FYJ12" s="12"/>
      <c r="FYK12" s="12"/>
      <c r="FYL12" s="12"/>
      <c r="FYM12" s="12"/>
      <c r="FYN12" s="12"/>
      <c r="FYO12" s="12"/>
      <c r="FYP12" s="12"/>
      <c r="FYQ12" s="12"/>
      <c r="FYR12" s="12"/>
      <c r="FYS12" s="12"/>
      <c r="FYT12" s="12"/>
      <c r="FYU12" s="12"/>
      <c r="FYV12" s="12"/>
      <c r="FYW12" s="12"/>
      <c r="FYX12" s="12"/>
      <c r="FYY12" s="12"/>
      <c r="FYZ12" s="12"/>
      <c r="FZA12" s="12"/>
      <c r="FZB12" s="12"/>
      <c r="FZC12" s="12"/>
      <c r="FZD12" s="12"/>
      <c r="FZE12" s="12"/>
      <c r="FZF12" s="12"/>
      <c r="FZG12" s="12"/>
      <c r="FZH12" s="12"/>
      <c r="FZI12" s="12"/>
      <c r="FZJ12" s="12"/>
      <c r="FZK12" s="12"/>
      <c r="FZL12" s="12"/>
      <c r="FZM12" s="12"/>
      <c r="FZN12" s="12"/>
      <c r="FZO12" s="12"/>
      <c r="FZP12" s="12"/>
      <c r="FZQ12" s="12"/>
      <c r="FZR12" s="12"/>
      <c r="FZS12" s="12"/>
      <c r="FZT12" s="12"/>
      <c r="FZU12" s="12"/>
      <c r="FZV12" s="12"/>
      <c r="FZW12" s="12"/>
      <c r="FZX12" s="12"/>
      <c r="FZY12" s="12"/>
      <c r="FZZ12" s="12"/>
      <c r="GAA12" s="12"/>
      <c r="GAB12" s="12"/>
      <c r="GAC12" s="12"/>
      <c r="GAD12" s="12"/>
      <c r="GAE12" s="12"/>
      <c r="GAF12" s="12"/>
      <c r="GAG12" s="12"/>
      <c r="GAH12" s="12"/>
      <c r="GAI12" s="12"/>
      <c r="GAJ12" s="12"/>
      <c r="GAK12" s="12"/>
      <c r="GAL12" s="12"/>
      <c r="GAM12" s="12"/>
      <c r="GAN12" s="12"/>
      <c r="GAO12" s="12"/>
      <c r="GAP12" s="12"/>
      <c r="GAQ12" s="12"/>
      <c r="GAR12" s="12"/>
      <c r="GAS12" s="12"/>
      <c r="GAT12" s="12"/>
      <c r="GAU12" s="12"/>
      <c r="GAV12" s="12"/>
      <c r="GAW12" s="12"/>
      <c r="GAX12" s="12"/>
      <c r="GAY12" s="12"/>
      <c r="GAZ12" s="12"/>
      <c r="GBA12" s="12"/>
      <c r="GBB12" s="12"/>
      <c r="GBC12" s="12"/>
      <c r="GBD12" s="12"/>
      <c r="GBE12" s="12"/>
      <c r="GBF12" s="12"/>
      <c r="GBG12" s="12"/>
      <c r="GBH12" s="12"/>
      <c r="GBI12" s="12"/>
      <c r="GBJ12" s="12"/>
      <c r="GBK12" s="12"/>
      <c r="GBL12" s="12"/>
      <c r="GBM12" s="12"/>
      <c r="GBN12" s="12"/>
      <c r="GBO12" s="12"/>
      <c r="GBP12" s="12"/>
      <c r="GBQ12" s="12"/>
      <c r="GBR12" s="12"/>
      <c r="GBS12" s="12"/>
      <c r="GBT12" s="12"/>
      <c r="GBU12" s="12"/>
      <c r="GBV12" s="12"/>
      <c r="GBW12" s="12"/>
      <c r="GBX12" s="12"/>
      <c r="GBY12" s="12"/>
      <c r="GBZ12" s="12"/>
      <c r="GCA12" s="12"/>
      <c r="GCB12" s="12"/>
      <c r="GCC12" s="12"/>
      <c r="GCD12" s="12"/>
      <c r="GCE12" s="12"/>
      <c r="GCF12" s="12"/>
      <c r="GCG12" s="12"/>
      <c r="GCH12" s="12"/>
      <c r="GCI12" s="12"/>
      <c r="GCJ12" s="12"/>
      <c r="GCK12" s="12"/>
      <c r="GCL12" s="12"/>
      <c r="GCM12" s="12"/>
      <c r="GCN12" s="12"/>
      <c r="GCO12" s="12"/>
      <c r="GCP12" s="12"/>
      <c r="GCQ12" s="12"/>
      <c r="GCR12" s="12"/>
      <c r="GCS12" s="12"/>
      <c r="GCT12" s="12"/>
      <c r="GCU12" s="12"/>
      <c r="GCV12" s="12"/>
      <c r="GCW12" s="12"/>
      <c r="GCX12" s="12"/>
      <c r="GCY12" s="12"/>
      <c r="GCZ12" s="12"/>
      <c r="GDA12" s="12"/>
      <c r="GDB12" s="12"/>
      <c r="GDC12" s="12"/>
      <c r="GDD12" s="12"/>
      <c r="GDE12" s="12"/>
      <c r="GDF12" s="12"/>
      <c r="GDG12" s="12"/>
      <c r="GDH12" s="12"/>
      <c r="GDI12" s="12"/>
      <c r="GDJ12" s="12"/>
      <c r="GDK12" s="12"/>
      <c r="GDL12" s="12"/>
      <c r="GDM12" s="12"/>
      <c r="GDN12" s="12"/>
      <c r="GDO12" s="12"/>
      <c r="GDP12" s="12"/>
      <c r="GDQ12" s="12"/>
      <c r="GDR12" s="12"/>
      <c r="GDS12" s="12"/>
      <c r="GDT12" s="12"/>
      <c r="GDU12" s="12"/>
      <c r="GDV12" s="12"/>
      <c r="GDW12" s="12"/>
      <c r="GDX12" s="12"/>
      <c r="GDY12" s="12"/>
      <c r="GDZ12" s="12"/>
      <c r="GEA12" s="12"/>
      <c r="GEB12" s="12"/>
      <c r="GEC12" s="12"/>
      <c r="GED12" s="12"/>
      <c r="GEE12" s="12"/>
      <c r="GEF12" s="12"/>
      <c r="GEG12" s="12"/>
      <c r="GEH12" s="12"/>
      <c r="GEI12" s="12"/>
      <c r="GEJ12" s="12"/>
      <c r="GEK12" s="12"/>
      <c r="GEL12" s="12"/>
      <c r="GEM12" s="12"/>
      <c r="GEN12" s="12"/>
      <c r="GEO12" s="12"/>
      <c r="GEP12" s="12"/>
      <c r="GEQ12" s="12"/>
      <c r="GER12" s="12"/>
      <c r="GES12" s="12"/>
      <c r="GET12" s="12"/>
      <c r="GEU12" s="12"/>
      <c r="GEV12" s="12"/>
      <c r="GEW12" s="12"/>
      <c r="GEX12" s="12"/>
      <c r="GEY12" s="12"/>
      <c r="GEZ12" s="12"/>
      <c r="GFA12" s="12"/>
      <c r="GFB12" s="12"/>
      <c r="GFC12" s="12"/>
      <c r="GFD12" s="12"/>
      <c r="GFE12" s="12"/>
      <c r="GFF12" s="12"/>
      <c r="GFG12" s="12"/>
      <c r="GFH12" s="12"/>
      <c r="GFI12" s="12"/>
      <c r="GFJ12" s="12"/>
      <c r="GFK12" s="12"/>
      <c r="GFL12" s="12"/>
      <c r="GFM12" s="12"/>
      <c r="GFN12" s="12"/>
      <c r="GFO12" s="12"/>
      <c r="GFP12" s="12"/>
      <c r="GFQ12" s="12"/>
      <c r="GFR12" s="12"/>
      <c r="GFS12" s="12"/>
      <c r="GFT12" s="12"/>
      <c r="GFU12" s="12"/>
      <c r="GFV12" s="12"/>
      <c r="GFW12" s="12"/>
      <c r="GFX12" s="12"/>
      <c r="GFY12" s="12"/>
      <c r="GFZ12" s="12"/>
      <c r="GGA12" s="12"/>
      <c r="GGB12" s="12"/>
      <c r="GGC12" s="12"/>
      <c r="GGD12" s="12"/>
      <c r="GGE12" s="12"/>
      <c r="GGF12" s="12"/>
      <c r="GGG12" s="12"/>
      <c r="GGH12" s="12"/>
      <c r="GGI12" s="12"/>
      <c r="GGJ12" s="12"/>
      <c r="GGK12" s="12"/>
      <c r="GGL12" s="12"/>
      <c r="GGM12" s="12"/>
      <c r="GGN12" s="12"/>
      <c r="GGO12" s="12"/>
      <c r="GGP12" s="12"/>
      <c r="GGQ12" s="12"/>
      <c r="GGR12" s="12"/>
      <c r="GGS12" s="12"/>
      <c r="GGT12" s="12"/>
      <c r="GGU12" s="12"/>
      <c r="GGV12" s="12"/>
      <c r="GGW12" s="12"/>
      <c r="GGX12" s="12"/>
      <c r="GGY12" s="12"/>
      <c r="GGZ12" s="12"/>
      <c r="GHA12" s="12"/>
      <c r="GHB12" s="12"/>
      <c r="GHC12" s="12"/>
      <c r="GHD12" s="12"/>
      <c r="GHE12" s="12"/>
      <c r="GHF12" s="12"/>
      <c r="GHG12" s="12"/>
      <c r="GHH12" s="12"/>
      <c r="GHI12" s="12"/>
      <c r="GHJ12" s="12"/>
      <c r="GHK12" s="12"/>
      <c r="GHL12" s="12"/>
      <c r="GHM12" s="12"/>
      <c r="GHN12" s="12"/>
      <c r="GHO12" s="12"/>
      <c r="GHP12" s="12"/>
      <c r="GHQ12" s="12"/>
      <c r="GHR12" s="12"/>
      <c r="GHS12" s="12"/>
      <c r="GHT12" s="12"/>
      <c r="GHU12" s="12"/>
      <c r="GHV12" s="12"/>
      <c r="GHW12" s="12"/>
      <c r="GHX12" s="12"/>
      <c r="GHY12" s="12"/>
      <c r="GHZ12" s="12"/>
      <c r="GIA12" s="12"/>
      <c r="GIB12" s="12"/>
      <c r="GIC12" s="12"/>
      <c r="GID12" s="12"/>
      <c r="GIE12" s="12"/>
      <c r="GIF12" s="12"/>
      <c r="GIG12" s="12"/>
      <c r="GIH12" s="12"/>
      <c r="GII12" s="12"/>
      <c r="GIJ12" s="12"/>
      <c r="GIK12" s="12"/>
      <c r="GIL12" s="12"/>
      <c r="GIM12" s="12"/>
      <c r="GIN12" s="12"/>
      <c r="GIO12" s="12"/>
      <c r="GIP12" s="12"/>
      <c r="GIQ12" s="12"/>
      <c r="GIR12" s="12"/>
      <c r="GIS12" s="12"/>
      <c r="GIT12" s="12"/>
      <c r="GIU12" s="12"/>
      <c r="GIV12" s="12"/>
      <c r="GIW12" s="12"/>
      <c r="GIX12" s="12"/>
      <c r="GIY12" s="12"/>
      <c r="GIZ12" s="12"/>
      <c r="GJA12" s="12"/>
      <c r="GJB12" s="12"/>
      <c r="GJC12" s="12"/>
      <c r="GJD12" s="12"/>
      <c r="GJE12" s="12"/>
      <c r="GJF12" s="12"/>
      <c r="GJG12" s="12"/>
      <c r="GJH12" s="12"/>
      <c r="GJI12" s="12"/>
      <c r="GJJ12" s="12"/>
      <c r="GJK12" s="12"/>
      <c r="GJL12" s="12"/>
      <c r="GJM12" s="12"/>
      <c r="GJN12" s="12"/>
      <c r="GJO12" s="12"/>
      <c r="GJP12" s="12"/>
      <c r="GJQ12" s="12"/>
      <c r="GJR12" s="12"/>
      <c r="GJS12" s="12"/>
      <c r="GJT12" s="12"/>
      <c r="GJU12" s="12"/>
      <c r="GJV12" s="12"/>
      <c r="GJW12" s="12"/>
      <c r="GJX12" s="12"/>
      <c r="GJY12" s="12"/>
      <c r="GJZ12" s="12"/>
      <c r="GKA12" s="12"/>
      <c r="GKB12" s="12"/>
      <c r="GKC12" s="12"/>
      <c r="GKD12" s="12"/>
      <c r="GKE12" s="12"/>
      <c r="GKF12" s="12"/>
      <c r="GKG12" s="12"/>
      <c r="GKH12" s="12"/>
      <c r="GKI12" s="12"/>
      <c r="GKJ12" s="12"/>
      <c r="GKK12" s="12"/>
      <c r="GKL12" s="12"/>
      <c r="GKM12" s="12"/>
      <c r="GKN12" s="12"/>
      <c r="GKO12" s="12"/>
      <c r="GKP12" s="12"/>
      <c r="GKQ12" s="12"/>
      <c r="GKR12" s="12"/>
      <c r="GKS12" s="12"/>
      <c r="GKT12" s="12"/>
      <c r="GKU12" s="12"/>
      <c r="GKV12" s="12"/>
      <c r="GKW12" s="12"/>
      <c r="GKX12" s="12"/>
      <c r="GKY12" s="12"/>
      <c r="GKZ12" s="12"/>
      <c r="GLA12" s="12"/>
      <c r="GLB12" s="12"/>
      <c r="GLC12" s="12"/>
      <c r="GLD12" s="12"/>
      <c r="GLE12" s="12"/>
      <c r="GLF12" s="12"/>
      <c r="GLG12" s="12"/>
      <c r="GLH12" s="12"/>
      <c r="GLI12" s="12"/>
      <c r="GLJ12" s="12"/>
      <c r="GLK12" s="12"/>
      <c r="GLL12" s="12"/>
      <c r="GLM12" s="12"/>
      <c r="GLN12" s="12"/>
      <c r="GLO12" s="12"/>
      <c r="GLP12" s="12"/>
      <c r="GLQ12" s="12"/>
      <c r="GLR12" s="12"/>
      <c r="GLS12" s="12"/>
      <c r="GLT12" s="12"/>
      <c r="GLU12" s="12"/>
      <c r="GLV12" s="12"/>
      <c r="GLW12" s="12"/>
      <c r="GLX12" s="12"/>
      <c r="GLY12" s="12"/>
      <c r="GLZ12" s="12"/>
      <c r="GMA12" s="12"/>
      <c r="GMB12" s="12"/>
      <c r="GMC12" s="12"/>
      <c r="GMD12" s="12"/>
      <c r="GME12" s="12"/>
      <c r="GMF12" s="12"/>
      <c r="GMG12" s="12"/>
      <c r="GMH12" s="12"/>
      <c r="GMI12" s="12"/>
      <c r="GMJ12" s="12"/>
      <c r="GMK12" s="12"/>
      <c r="GML12" s="12"/>
      <c r="GMM12" s="12"/>
      <c r="GMN12" s="12"/>
      <c r="GMO12" s="12"/>
      <c r="GMP12" s="12"/>
      <c r="GMQ12" s="12"/>
      <c r="GMR12" s="12"/>
      <c r="GMS12" s="12"/>
      <c r="GMT12" s="12"/>
      <c r="GMU12" s="12"/>
      <c r="GMV12" s="12"/>
      <c r="GMW12" s="12"/>
      <c r="GMX12" s="12"/>
      <c r="GMY12" s="12"/>
      <c r="GMZ12" s="12"/>
      <c r="GNA12" s="12"/>
      <c r="GNB12" s="12"/>
      <c r="GNC12" s="12"/>
      <c r="GND12" s="12"/>
      <c r="GNE12" s="12"/>
      <c r="GNF12" s="12"/>
      <c r="GNG12" s="12"/>
      <c r="GNH12" s="12"/>
      <c r="GNI12" s="12"/>
      <c r="GNJ12" s="12"/>
      <c r="GNK12" s="12"/>
      <c r="GNL12" s="12"/>
      <c r="GNM12" s="12"/>
      <c r="GNN12" s="12"/>
      <c r="GNO12" s="12"/>
      <c r="GNP12" s="12"/>
      <c r="GNQ12" s="12"/>
      <c r="GNR12" s="12"/>
      <c r="GNS12" s="12"/>
      <c r="GNT12" s="12"/>
      <c r="GNU12" s="12"/>
      <c r="GNV12" s="12"/>
      <c r="GNW12" s="12"/>
      <c r="GNX12" s="12"/>
      <c r="GNY12" s="12"/>
      <c r="GNZ12" s="12"/>
      <c r="GOA12" s="12"/>
      <c r="GOB12" s="12"/>
      <c r="GOC12" s="12"/>
      <c r="GOD12" s="12"/>
      <c r="GOE12" s="12"/>
      <c r="GOF12" s="12"/>
      <c r="GOG12" s="12"/>
      <c r="GOH12" s="12"/>
      <c r="GOI12" s="12"/>
      <c r="GOJ12" s="12"/>
      <c r="GOK12" s="12"/>
      <c r="GOL12" s="12"/>
      <c r="GOM12" s="12"/>
      <c r="GON12" s="12"/>
      <c r="GOO12" s="12"/>
      <c r="GOP12" s="12"/>
      <c r="GOQ12" s="12"/>
      <c r="GOR12" s="12"/>
      <c r="GOS12" s="12"/>
      <c r="GOT12" s="12"/>
      <c r="GOU12" s="12"/>
      <c r="GOV12" s="12"/>
      <c r="GOW12" s="12"/>
      <c r="GOX12" s="12"/>
      <c r="GOY12" s="12"/>
      <c r="GOZ12" s="12"/>
      <c r="GPA12" s="12"/>
      <c r="GPB12" s="12"/>
      <c r="GPC12" s="12"/>
      <c r="GPD12" s="12"/>
      <c r="GPE12" s="12"/>
      <c r="GPF12" s="12"/>
      <c r="GPG12" s="12"/>
      <c r="GPH12" s="12"/>
      <c r="GPI12" s="12"/>
      <c r="GPJ12" s="12"/>
      <c r="GPK12" s="12"/>
      <c r="GPL12" s="12"/>
      <c r="GPM12" s="12"/>
      <c r="GPN12" s="12"/>
      <c r="GPO12" s="12"/>
      <c r="GPP12" s="12"/>
      <c r="GPQ12" s="12"/>
      <c r="GPR12" s="12"/>
      <c r="GPS12" s="12"/>
      <c r="GPT12" s="12"/>
      <c r="GPU12" s="12"/>
      <c r="GPV12" s="12"/>
      <c r="GPW12" s="12"/>
      <c r="GPX12" s="12"/>
      <c r="GPY12" s="12"/>
      <c r="GPZ12" s="12"/>
      <c r="GQA12" s="12"/>
      <c r="GQB12" s="12"/>
      <c r="GQC12" s="12"/>
      <c r="GQD12" s="12"/>
      <c r="GQE12" s="12"/>
      <c r="GQF12" s="12"/>
      <c r="GQG12" s="12"/>
      <c r="GQH12" s="12"/>
      <c r="GQI12" s="12"/>
      <c r="GQJ12" s="12"/>
      <c r="GQK12" s="12"/>
      <c r="GQL12" s="12"/>
      <c r="GQM12" s="12"/>
      <c r="GQN12" s="12"/>
      <c r="GQO12" s="12"/>
      <c r="GQP12" s="12"/>
      <c r="GQQ12" s="12"/>
      <c r="GQR12" s="12"/>
      <c r="GQS12" s="12"/>
      <c r="GQT12" s="12"/>
      <c r="GQU12" s="12"/>
      <c r="GQV12" s="12"/>
      <c r="GQW12" s="12"/>
      <c r="GQX12" s="12"/>
      <c r="GQY12" s="12"/>
      <c r="GQZ12" s="12"/>
      <c r="GRA12" s="12"/>
      <c r="GRB12" s="12"/>
      <c r="GRC12" s="12"/>
      <c r="GRD12" s="12"/>
      <c r="GRE12" s="12"/>
      <c r="GRF12" s="12"/>
      <c r="GRG12" s="12"/>
      <c r="GRH12" s="12"/>
      <c r="GRI12" s="12"/>
      <c r="GRJ12" s="12"/>
      <c r="GRK12" s="12"/>
      <c r="GRL12" s="12"/>
      <c r="GRM12" s="12"/>
      <c r="GRN12" s="12"/>
      <c r="GRO12" s="12"/>
      <c r="GRP12" s="12"/>
      <c r="GRQ12" s="12"/>
      <c r="GRR12" s="12"/>
      <c r="GRS12" s="12"/>
      <c r="GRT12" s="12"/>
      <c r="GRU12" s="12"/>
      <c r="GRV12" s="12"/>
      <c r="GRW12" s="12"/>
      <c r="GRX12" s="12"/>
      <c r="GRY12" s="12"/>
      <c r="GRZ12" s="12"/>
      <c r="GSA12" s="12"/>
      <c r="GSB12" s="12"/>
      <c r="GSC12" s="12"/>
      <c r="GSD12" s="12"/>
      <c r="GSE12" s="12"/>
      <c r="GSF12" s="12"/>
      <c r="GSG12" s="12"/>
      <c r="GSH12" s="12"/>
      <c r="GSI12" s="12"/>
      <c r="GSJ12" s="12"/>
      <c r="GSK12" s="12"/>
      <c r="GSL12" s="12"/>
      <c r="GSM12" s="12"/>
      <c r="GSN12" s="12"/>
      <c r="GSO12" s="12"/>
      <c r="GSP12" s="12"/>
      <c r="GSQ12" s="12"/>
      <c r="GSR12" s="12"/>
      <c r="GSS12" s="12"/>
      <c r="GST12" s="12"/>
      <c r="GSU12" s="12"/>
      <c r="GSV12" s="12"/>
      <c r="GSW12" s="12"/>
      <c r="GSX12" s="12"/>
      <c r="GSY12" s="12"/>
      <c r="GSZ12" s="12"/>
      <c r="GTA12" s="12"/>
      <c r="GTB12" s="12"/>
      <c r="GTC12" s="12"/>
      <c r="GTD12" s="12"/>
      <c r="GTE12" s="12"/>
      <c r="GTF12" s="12"/>
      <c r="GTG12" s="12"/>
      <c r="GTH12" s="12"/>
      <c r="GTI12" s="12"/>
      <c r="GTJ12" s="12"/>
      <c r="GTK12" s="12"/>
      <c r="GTL12" s="12"/>
      <c r="GTM12" s="12"/>
      <c r="GTN12" s="12"/>
      <c r="GTO12" s="12"/>
      <c r="GTP12" s="12"/>
      <c r="GTQ12" s="12"/>
      <c r="GTR12" s="12"/>
      <c r="GTS12" s="12"/>
      <c r="GTT12" s="12"/>
      <c r="GTU12" s="12"/>
      <c r="GTV12" s="12"/>
      <c r="GTW12" s="12"/>
      <c r="GTX12" s="12"/>
      <c r="GTY12" s="12"/>
      <c r="GTZ12" s="12"/>
      <c r="GUA12" s="12"/>
      <c r="GUB12" s="12"/>
      <c r="GUC12" s="12"/>
      <c r="GUD12" s="12"/>
      <c r="GUE12" s="12"/>
      <c r="GUF12" s="12"/>
      <c r="GUG12" s="12"/>
      <c r="GUH12" s="12"/>
      <c r="GUI12" s="12"/>
      <c r="GUJ12" s="12"/>
      <c r="GUK12" s="12"/>
      <c r="GUL12" s="12"/>
      <c r="GUM12" s="12"/>
      <c r="GUN12" s="12"/>
      <c r="GUO12" s="12"/>
      <c r="GUP12" s="12"/>
      <c r="GUQ12" s="12"/>
      <c r="GUR12" s="12"/>
      <c r="GUS12" s="12"/>
      <c r="GUT12" s="12"/>
      <c r="GUU12" s="12"/>
      <c r="GUV12" s="12"/>
      <c r="GUW12" s="12"/>
      <c r="GUX12" s="12"/>
      <c r="GUY12" s="12"/>
      <c r="GUZ12" s="12"/>
      <c r="GVA12" s="12"/>
      <c r="GVB12" s="12"/>
      <c r="GVC12" s="12"/>
      <c r="GVD12" s="12"/>
      <c r="GVE12" s="12"/>
      <c r="GVF12" s="12"/>
      <c r="GVG12" s="12"/>
      <c r="GVH12" s="12"/>
      <c r="GVI12" s="12"/>
      <c r="GVJ12" s="12"/>
      <c r="GVK12" s="12"/>
      <c r="GVL12" s="12"/>
      <c r="GVM12" s="12"/>
      <c r="GVN12" s="12"/>
      <c r="GVO12" s="12"/>
      <c r="GVP12" s="12"/>
      <c r="GVQ12" s="12"/>
      <c r="GVR12" s="12"/>
      <c r="GVS12" s="12"/>
      <c r="GVT12" s="12"/>
      <c r="GVU12" s="12"/>
      <c r="GVV12" s="12"/>
      <c r="GVW12" s="12"/>
      <c r="GVX12" s="12"/>
      <c r="GVY12" s="12"/>
      <c r="GVZ12" s="12"/>
      <c r="GWA12" s="12"/>
      <c r="GWB12" s="12"/>
      <c r="GWC12" s="12"/>
      <c r="GWD12" s="12"/>
      <c r="GWE12" s="12"/>
      <c r="GWF12" s="12"/>
      <c r="GWG12" s="12"/>
      <c r="GWH12" s="12"/>
      <c r="GWI12" s="12"/>
      <c r="GWJ12" s="12"/>
      <c r="GWK12" s="12"/>
      <c r="GWL12" s="12"/>
      <c r="GWM12" s="12"/>
      <c r="GWN12" s="12"/>
      <c r="GWO12" s="12"/>
      <c r="GWP12" s="12"/>
      <c r="GWQ12" s="12"/>
      <c r="GWR12" s="12"/>
      <c r="GWS12" s="12"/>
      <c r="GWT12" s="12"/>
      <c r="GWU12" s="12"/>
      <c r="GWV12" s="12"/>
      <c r="GWW12" s="12"/>
      <c r="GWX12" s="12"/>
      <c r="GWY12" s="12"/>
      <c r="GWZ12" s="12"/>
      <c r="GXA12" s="12"/>
      <c r="GXB12" s="12"/>
      <c r="GXC12" s="12"/>
      <c r="GXD12" s="12"/>
      <c r="GXE12" s="12"/>
      <c r="GXF12" s="12"/>
      <c r="GXG12" s="12"/>
      <c r="GXH12" s="12"/>
      <c r="GXI12" s="12"/>
      <c r="GXJ12" s="12"/>
      <c r="GXK12" s="12"/>
      <c r="GXL12" s="12"/>
      <c r="GXM12" s="12"/>
      <c r="GXN12" s="12"/>
      <c r="GXO12" s="12"/>
      <c r="GXP12" s="12"/>
      <c r="GXQ12" s="12"/>
      <c r="GXR12" s="12"/>
      <c r="GXS12" s="12"/>
      <c r="GXT12" s="12"/>
      <c r="GXU12" s="12"/>
      <c r="GXV12" s="12"/>
      <c r="GXW12" s="12"/>
      <c r="GXX12" s="12"/>
      <c r="GXY12" s="12"/>
      <c r="GXZ12" s="12"/>
      <c r="GYA12" s="12"/>
      <c r="GYB12" s="12"/>
      <c r="GYC12" s="12"/>
      <c r="GYD12" s="12"/>
      <c r="GYE12" s="12"/>
      <c r="GYF12" s="12"/>
      <c r="GYG12" s="12"/>
      <c r="GYH12" s="12"/>
      <c r="GYI12" s="12"/>
      <c r="GYJ12" s="12"/>
      <c r="GYK12" s="12"/>
      <c r="GYL12" s="12"/>
      <c r="GYM12" s="12"/>
      <c r="GYN12" s="12"/>
      <c r="GYO12" s="12"/>
      <c r="GYP12" s="12"/>
      <c r="GYQ12" s="12"/>
      <c r="GYR12" s="12"/>
      <c r="GYS12" s="12"/>
      <c r="GYT12" s="12"/>
      <c r="GYU12" s="12"/>
      <c r="GYV12" s="12"/>
      <c r="GYW12" s="12"/>
      <c r="GYX12" s="12"/>
      <c r="GYY12" s="12"/>
      <c r="GYZ12" s="12"/>
      <c r="GZA12" s="12"/>
      <c r="GZB12" s="12"/>
      <c r="GZC12" s="12"/>
      <c r="GZD12" s="12"/>
      <c r="GZE12" s="12"/>
      <c r="GZF12" s="12"/>
      <c r="GZG12" s="12"/>
      <c r="GZH12" s="12"/>
      <c r="GZI12" s="12"/>
      <c r="GZJ12" s="12"/>
      <c r="GZK12" s="12"/>
      <c r="GZL12" s="12"/>
      <c r="GZM12" s="12"/>
      <c r="GZN12" s="12"/>
      <c r="GZO12" s="12"/>
      <c r="GZP12" s="12"/>
      <c r="GZQ12" s="12"/>
      <c r="GZR12" s="12"/>
      <c r="GZS12" s="12"/>
      <c r="GZT12" s="12"/>
      <c r="GZU12" s="12"/>
      <c r="GZV12" s="12"/>
      <c r="GZW12" s="12"/>
      <c r="GZX12" s="12"/>
      <c r="GZY12" s="12"/>
      <c r="GZZ12" s="12"/>
      <c r="HAA12" s="12"/>
      <c r="HAB12" s="12"/>
      <c r="HAC12" s="12"/>
      <c r="HAD12" s="12"/>
      <c r="HAE12" s="12"/>
      <c r="HAF12" s="12"/>
      <c r="HAG12" s="12"/>
      <c r="HAH12" s="12"/>
      <c r="HAI12" s="12"/>
      <c r="HAJ12" s="12"/>
      <c r="HAK12" s="12"/>
      <c r="HAL12" s="12"/>
      <c r="HAM12" s="12"/>
      <c r="HAN12" s="12"/>
      <c r="HAO12" s="12"/>
      <c r="HAP12" s="12"/>
      <c r="HAQ12" s="12"/>
      <c r="HAR12" s="12"/>
      <c r="HAS12" s="12"/>
      <c r="HAT12" s="12"/>
      <c r="HAU12" s="12"/>
      <c r="HAV12" s="12"/>
      <c r="HAW12" s="12"/>
      <c r="HAX12" s="12"/>
      <c r="HAY12" s="12"/>
      <c r="HAZ12" s="12"/>
      <c r="HBA12" s="12"/>
      <c r="HBB12" s="12"/>
      <c r="HBC12" s="12"/>
      <c r="HBD12" s="12"/>
      <c r="HBE12" s="12"/>
      <c r="HBF12" s="12"/>
      <c r="HBG12" s="12"/>
      <c r="HBH12" s="12"/>
      <c r="HBI12" s="12"/>
      <c r="HBJ12" s="12"/>
      <c r="HBK12" s="12"/>
      <c r="HBL12" s="12"/>
      <c r="HBM12" s="12"/>
      <c r="HBN12" s="12"/>
      <c r="HBO12" s="12"/>
      <c r="HBP12" s="12"/>
      <c r="HBQ12" s="12"/>
      <c r="HBR12" s="12"/>
      <c r="HBS12" s="12"/>
      <c r="HBT12" s="12"/>
      <c r="HBU12" s="12"/>
      <c r="HBV12" s="12"/>
      <c r="HBW12" s="12"/>
      <c r="HBX12" s="12"/>
      <c r="HBY12" s="12"/>
      <c r="HBZ12" s="12"/>
      <c r="HCA12" s="12"/>
      <c r="HCB12" s="12"/>
      <c r="HCC12" s="12"/>
      <c r="HCD12" s="12"/>
      <c r="HCE12" s="12"/>
      <c r="HCF12" s="12"/>
      <c r="HCG12" s="12"/>
      <c r="HCH12" s="12"/>
      <c r="HCI12" s="12"/>
      <c r="HCJ12" s="12"/>
      <c r="HCK12" s="12"/>
      <c r="HCL12" s="12"/>
      <c r="HCM12" s="12"/>
      <c r="HCN12" s="12"/>
      <c r="HCO12" s="12"/>
      <c r="HCP12" s="12"/>
      <c r="HCQ12" s="12"/>
      <c r="HCR12" s="12"/>
      <c r="HCS12" s="12"/>
      <c r="HCT12" s="12"/>
      <c r="HCU12" s="12"/>
      <c r="HCV12" s="12"/>
      <c r="HCW12" s="12"/>
      <c r="HCX12" s="12"/>
      <c r="HCY12" s="12"/>
      <c r="HCZ12" s="12"/>
      <c r="HDA12" s="12"/>
      <c r="HDB12" s="12"/>
      <c r="HDC12" s="12"/>
      <c r="HDD12" s="12"/>
      <c r="HDE12" s="12"/>
      <c r="HDF12" s="12"/>
      <c r="HDG12" s="12"/>
      <c r="HDH12" s="12"/>
      <c r="HDI12" s="12"/>
      <c r="HDJ12" s="12"/>
      <c r="HDK12" s="12"/>
      <c r="HDL12" s="12"/>
      <c r="HDM12" s="12"/>
      <c r="HDN12" s="12"/>
      <c r="HDO12" s="12"/>
      <c r="HDP12" s="12"/>
      <c r="HDQ12" s="12"/>
      <c r="HDR12" s="12"/>
      <c r="HDS12" s="12"/>
      <c r="HDT12" s="12"/>
      <c r="HDU12" s="12"/>
      <c r="HDV12" s="12"/>
      <c r="HDW12" s="12"/>
      <c r="HDX12" s="12"/>
      <c r="HDY12" s="12"/>
      <c r="HDZ12" s="12"/>
      <c r="HEA12" s="12"/>
      <c r="HEB12" s="12"/>
      <c r="HEC12" s="12"/>
      <c r="HED12" s="12"/>
      <c r="HEE12" s="12"/>
      <c r="HEF12" s="12"/>
      <c r="HEG12" s="12"/>
      <c r="HEH12" s="12"/>
      <c r="HEI12" s="12"/>
      <c r="HEJ12" s="12"/>
      <c r="HEK12" s="12"/>
      <c r="HEL12" s="12"/>
      <c r="HEM12" s="12"/>
      <c r="HEN12" s="12"/>
      <c r="HEO12" s="12"/>
      <c r="HEP12" s="12"/>
      <c r="HEQ12" s="12"/>
      <c r="HER12" s="12"/>
      <c r="HES12" s="12"/>
      <c r="HET12" s="12"/>
      <c r="HEU12" s="12"/>
      <c r="HEV12" s="12"/>
      <c r="HEW12" s="12"/>
      <c r="HEX12" s="12"/>
      <c r="HEY12" s="12"/>
      <c r="HEZ12" s="12"/>
      <c r="HFA12" s="12"/>
      <c r="HFB12" s="12"/>
      <c r="HFC12" s="12"/>
      <c r="HFD12" s="12"/>
      <c r="HFE12" s="12"/>
      <c r="HFF12" s="12"/>
      <c r="HFG12" s="12"/>
      <c r="HFH12" s="12"/>
      <c r="HFI12" s="12"/>
      <c r="HFJ12" s="12"/>
      <c r="HFK12" s="12"/>
      <c r="HFL12" s="12"/>
      <c r="HFM12" s="12"/>
      <c r="HFN12" s="12"/>
      <c r="HFO12" s="12"/>
      <c r="HFP12" s="12"/>
      <c r="HFQ12" s="12"/>
      <c r="HFR12" s="12"/>
      <c r="HFS12" s="12"/>
      <c r="HFT12" s="12"/>
      <c r="HFU12" s="12"/>
      <c r="HFV12" s="12"/>
      <c r="HFW12" s="12"/>
      <c r="HFX12" s="12"/>
      <c r="HFY12" s="12"/>
      <c r="HFZ12" s="12"/>
      <c r="HGA12" s="12"/>
      <c r="HGB12" s="12"/>
      <c r="HGC12" s="12"/>
      <c r="HGD12" s="12"/>
      <c r="HGE12" s="12"/>
      <c r="HGF12" s="12"/>
      <c r="HGG12" s="12"/>
      <c r="HGH12" s="12"/>
      <c r="HGI12" s="12"/>
      <c r="HGJ12" s="12"/>
      <c r="HGK12" s="12"/>
      <c r="HGL12" s="12"/>
      <c r="HGM12" s="12"/>
      <c r="HGN12" s="12"/>
      <c r="HGO12" s="12"/>
      <c r="HGP12" s="12"/>
      <c r="HGQ12" s="12"/>
      <c r="HGR12" s="12"/>
      <c r="HGS12" s="12"/>
      <c r="HGT12" s="12"/>
      <c r="HGU12" s="12"/>
      <c r="HGV12" s="12"/>
      <c r="HGW12" s="12"/>
      <c r="HGX12" s="12"/>
      <c r="HGY12" s="12"/>
      <c r="HGZ12" s="12"/>
      <c r="HHA12" s="12"/>
      <c r="HHB12" s="12"/>
      <c r="HHC12" s="12"/>
      <c r="HHD12" s="12"/>
      <c r="HHE12" s="12"/>
      <c r="HHF12" s="12"/>
      <c r="HHG12" s="12"/>
      <c r="HHH12" s="12"/>
      <c r="HHI12" s="12"/>
      <c r="HHJ12" s="12"/>
      <c r="HHK12" s="12"/>
      <c r="HHL12" s="12"/>
      <c r="HHM12" s="12"/>
      <c r="HHN12" s="12"/>
      <c r="HHO12" s="12"/>
      <c r="HHP12" s="12"/>
      <c r="HHQ12" s="12"/>
      <c r="HHR12" s="12"/>
      <c r="HHS12" s="12"/>
      <c r="HHT12" s="12"/>
      <c r="HHU12" s="12"/>
      <c r="HHV12" s="12"/>
      <c r="HHW12" s="12"/>
      <c r="HHX12" s="12"/>
      <c r="HHY12" s="12"/>
      <c r="HHZ12" s="12"/>
      <c r="HIA12" s="12"/>
      <c r="HIB12" s="12"/>
      <c r="HIC12" s="12"/>
      <c r="HID12" s="12"/>
      <c r="HIE12" s="12"/>
      <c r="HIF12" s="12"/>
      <c r="HIG12" s="12"/>
      <c r="HIH12" s="12"/>
      <c r="HII12" s="12"/>
      <c r="HIJ12" s="12"/>
      <c r="HIK12" s="12"/>
      <c r="HIL12" s="12"/>
      <c r="HIM12" s="12"/>
      <c r="HIN12" s="12"/>
      <c r="HIO12" s="12"/>
      <c r="HIP12" s="12"/>
      <c r="HIQ12" s="12"/>
      <c r="HIR12" s="12"/>
      <c r="HIS12" s="12"/>
      <c r="HIT12" s="12"/>
      <c r="HIU12" s="12"/>
      <c r="HIV12" s="12"/>
      <c r="HIW12" s="12"/>
      <c r="HIX12" s="12"/>
      <c r="HIY12" s="12"/>
      <c r="HIZ12" s="12"/>
      <c r="HJA12" s="12"/>
      <c r="HJB12" s="12"/>
      <c r="HJC12" s="12"/>
      <c r="HJD12" s="12"/>
      <c r="HJE12" s="12"/>
      <c r="HJF12" s="12"/>
      <c r="HJG12" s="12"/>
      <c r="HJH12" s="12"/>
      <c r="HJI12" s="12"/>
      <c r="HJJ12" s="12"/>
      <c r="HJK12" s="12"/>
      <c r="HJL12" s="12"/>
      <c r="HJM12" s="12"/>
      <c r="HJN12" s="12"/>
      <c r="HJO12" s="12"/>
      <c r="HJP12" s="12"/>
      <c r="HJQ12" s="12"/>
      <c r="HJR12" s="12"/>
      <c r="HJS12" s="12"/>
      <c r="HJT12" s="12"/>
      <c r="HJU12" s="12"/>
      <c r="HJV12" s="12"/>
      <c r="HJW12" s="12"/>
      <c r="HJX12" s="12"/>
      <c r="HJY12" s="12"/>
      <c r="HJZ12" s="12"/>
      <c r="HKA12" s="12"/>
      <c r="HKB12" s="12"/>
      <c r="HKC12" s="12"/>
      <c r="HKD12" s="12"/>
      <c r="HKE12" s="12"/>
      <c r="HKF12" s="12"/>
      <c r="HKG12" s="12"/>
      <c r="HKH12" s="12"/>
      <c r="HKI12" s="12"/>
      <c r="HKJ12" s="12"/>
      <c r="HKK12" s="12"/>
      <c r="HKL12" s="12"/>
      <c r="HKM12" s="12"/>
      <c r="HKN12" s="12"/>
      <c r="HKO12" s="12"/>
      <c r="HKP12" s="12"/>
      <c r="HKQ12" s="12"/>
      <c r="HKR12" s="12"/>
      <c r="HKS12" s="12"/>
      <c r="HKT12" s="12"/>
      <c r="HKU12" s="12"/>
      <c r="HKV12" s="12"/>
      <c r="HKW12" s="12"/>
      <c r="HKX12" s="12"/>
      <c r="HKY12" s="12"/>
      <c r="HKZ12" s="12"/>
      <c r="HLA12" s="12"/>
      <c r="HLB12" s="12"/>
      <c r="HLC12" s="12"/>
      <c r="HLD12" s="12"/>
      <c r="HLE12" s="12"/>
      <c r="HLF12" s="12"/>
      <c r="HLG12" s="12"/>
      <c r="HLH12" s="12"/>
      <c r="HLI12" s="12"/>
      <c r="HLJ12" s="12"/>
      <c r="HLK12" s="12"/>
      <c r="HLL12" s="12"/>
      <c r="HLM12" s="12"/>
      <c r="HLN12" s="12"/>
      <c r="HLO12" s="12"/>
      <c r="HLP12" s="12"/>
      <c r="HLQ12" s="12"/>
      <c r="HLR12" s="12"/>
      <c r="HLS12" s="12"/>
      <c r="HLT12" s="12"/>
      <c r="HLU12" s="12"/>
      <c r="HLV12" s="12"/>
      <c r="HLW12" s="12"/>
      <c r="HLX12" s="12"/>
      <c r="HLY12" s="12"/>
      <c r="HLZ12" s="12"/>
      <c r="HMA12" s="12"/>
      <c r="HMB12" s="12"/>
      <c r="HMC12" s="12"/>
      <c r="HMD12" s="12"/>
      <c r="HME12" s="12"/>
      <c r="HMF12" s="12"/>
      <c r="HMG12" s="12"/>
      <c r="HMH12" s="12"/>
      <c r="HMI12" s="12"/>
      <c r="HMJ12" s="12"/>
      <c r="HMK12" s="12"/>
      <c r="HML12" s="12"/>
      <c r="HMM12" s="12"/>
      <c r="HMN12" s="12"/>
      <c r="HMO12" s="12"/>
      <c r="HMP12" s="12"/>
      <c r="HMQ12" s="12"/>
      <c r="HMR12" s="12"/>
      <c r="HMS12" s="12"/>
      <c r="HMT12" s="12"/>
      <c r="HMU12" s="12"/>
      <c r="HMV12" s="12"/>
      <c r="HMW12" s="12"/>
      <c r="HMX12" s="12"/>
      <c r="HMY12" s="12"/>
      <c r="HMZ12" s="12"/>
      <c r="HNA12" s="12"/>
      <c r="HNB12" s="12"/>
      <c r="HNC12" s="12"/>
      <c r="HND12" s="12"/>
      <c r="HNE12" s="12"/>
      <c r="HNF12" s="12"/>
      <c r="HNG12" s="12"/>
      <c r="HNH12" s="12"/>
      <c r="HNI12" s="12"/>
      <c r="HNJ12" s="12"/>
      <c r="HNK12" s="12"/>
      <c r="HNL12" s="12"/>
      <c r="HNM12" s="12"/>
      <c r="HNN12" s="12"/>
      <c r="HNO12" s="12"/>
      <c r="HNP12" s="12"/>
      <c r="HNQ12" s="12"/>
      <c r="HNR12" s="12"/>
      <c r="HNS12" s="12"/>
      <c r="HNT12" s="12"/>
      <c r="HNU12" s="12"/>
      <c r="HNV12" s="12"/>
      <c r="HNW12" s="12"/>
      <c r="HNX12" s="12"/>
      <c r="HNY12" s="12"/>
      <c r="HNZ12" s="12"/>
      <c r="HOA12" s="12"/>
      <c r="HOB12" s="12"/>
      <c r="HOC12" s="12"/>
      <c r="HOD12" s="12"/>
      <c r="HOE12" s="12"/>
      <c r="HOF12" s="12"/>
      <c r="HOG12" s="12"/>
      <c r="HOH12" s="12"/>
      <c r="HOI12" s="12"/>
      <c r="HOJ12" s="12"/>
      <c r="HOK12" s="12"/>
      <c r="HOL12" s="12"/>
      <c r="HOM12" s="12"/>
      <c r="HON12" s="12"/>
      <c r="HOO12" s="12"/>
      <c r="HOP12" s="12"/>
      <c r="HOQ12" s="12"/>
      <c r="HOR12" s="12"/>
      <c r="HOS12" s="12"/>
      <c r="HOT12" s="12"/>
      <c r="HOU12" s="12"/>
      <c r="HOV12" s="12"/>
      <c r="HOW12" s="12"/>
      <c r="HOX12" s="12"/>
      <c r="HOY12" s="12"/>
      <c r="HOZ12" s="12"/>
      <c r="HPA12" s="12"/>
      <c r="HPB12" s="12"/>
      <c r="HPC12" s="12"/>
      <c r="HPD12" s="12"/>
      <c r="HPE12" s="12"/>
      <c r="HPF12" s="12"/>
      <c r="HPG12" s="12"/>
      <c r="HPH12" s="12"/>
      <c r="HPI12" s="12"/>
      <c r="HPJ12" s="12"/>
      <c r="HPK12" s="12"/>
      <c r="HPL12" s="12"/>
      <c r="HPM12" s="12"/>
      <c r="HPN12" s="12"/>
      <c r="HPO12" s="12"/>
      <c r="HPP12" s="12"/>
      <c r="HPQ12" s="12"/>
      <c r="HPR12" s="12"/>
      <c r="HPS12" s="12"/>
      <c r="HPT12" s="12"/>
      <c r="HPU12" s="12"/>
      <c r="HPV12" s="12"/>
      <c r="HPW12" s="12"/>
      <c r="HPX12" s="12"/>
      <c r="HPY12" s="12"/>
      <c r="HPZ12" s="12"/>
      <c r="HQA12" s="12"/>
      <c r="HQB12" s="12"/>
      <c r="HQC12" s="12"/>
      <c r="HQD12" s="12"/>
      <c r="HQE12" s="12"/>
      <c r="HQF12" s="12"/>
      <c r="HQG12" s="12"/>
      <c r="HQH12" s="12"/>
      <c r="HQI12" s="12"/>
      <c r="HQJ12" s="12"/>
      <c r="HQK12" s="12"/>
      <c r="HQL12" s="12"/>
      <c r="HQM12" s="12"/>
      <c r="HQN12" s="12"/>
      <c r="HQO12" s="12"/>
      <c r="HQP12" s="12"/>
      <c r="HQQ12" s="12"/>
      <c r="HQR12" s="12"/>
      <c r="HQS12" s="12"/>
      <c r="HQT12" s="12"/>
      <c r="HQU12" s="12"/>
      <c r="HQV12" s="12"/>
      <c r="HQW12" s="12"/>
      <c r="HQX12" s="12"/>
      <c r="HQY12" s="12"/>
      <c r="HQZ12" s="12"/>
      <c r="HRA12" s="12"/>
      <c r="HRB12" s="12"/>
      <c r="HRC12" s="12"/>
      <c r="HRD12" s="12"/>
      <c r="HRE12" s="12"/>
      <c r="HRF12" s="12"/>
      <c r="HRG12" s="12"/>
      <c r="HRH12" s="12"/>
      <c r="HRI12" s="12"/>
      <c r="HRJ12" s="12"/>
      <c r="HRK12" s="12"/>
      <c r="HRL12" s="12"/>
      <c r="HRM12" s="12"/>
      <c r="HRN12" s="12"/>
      <c r="HRO12" s="12"/>
      <c r="HRP12" s="12"/>
      <c r="HRQ12" s="12"/>
      <c r="HRR12" s="12"/>
      <c r="HRS12" s="12"/>
      <c r="HRT12" s="12"/>
      <c r="HRU12" s="12"/>
      <c r="HRV12" s="12"/>
      <c r="HRW12" s="12"/>
      <c r="HRX12" s="12"/>
      <c r="HRY12" s="12"/>
      <c r="HRZ12" s="12"/>
      <c r="HSA12" s="12"/>
      <c r="HSB12" s="12"/>
      <c r="HSC12" s="12"/>
      <c r="HSD12" s="12"/>
      <c r="HSE12" s="12"/>
      <c r="HSF12" s="12"/>
      <c r="HSG12" s="12"/>
      <c r="HSH12" s="12"/>
      <c r="HSI12" s="12"/>
      <c r="HSJ12" s="12"/>
      <c r="HSK12" s="12"/>
      <c r="HSL12" s="12"/>
      <c r="HSM12" s="12"/>
      <c r="HSN12" s="12"/>
      <c r="HSO12" s="12"/>
      <c r="HSP12" s="12"/>
      <c r="HSQ12" s="12"/>
      <c r="HSR12" s="12"/>
      <c r="HSS12" s="12"/>
      <c r="HST12" s="12"/>
      <c r="HSU12" s="12"/>
      <c r="HSV12" s="12"/>
      <c r="HSW12" s="12"/>
      <c r="HSX12" s="12"/>
      <c r="HSY12" s="12"/>
      <c r="HSZ12" s="12"/>
      <c r="HTA12" s="12"/>
      <c r="HTB12" s="12"/>
      <c r="HTC12" s="12"/>
      <c r="HTD12" s="12"/>
      <c r="HTE12" s="12"/>
      <c r="HTF12" s="12"/>
      <c r="HTG12" s="12"/>
      <c r="HTH12" s="12"/>
      <c r="HTI12" s="12"/>
      <c r="HTJ12" s="12"/>
      <c r="HTK12" s="12"/>
      <c r="HTL12" s="12"/>
      <c r="HTM12" s="12"/>
      <c r="HTN12" s="12"/>
      <c r="HTO12" s="12"/>
      <c r="HTP12" s="12"/>
      <c r="HTQ12" s="12"/>
      <c r="HTR12" s="12"/>
      <c r="HTS12" s="12"/>
      <c r="HTT12" s="12"/>
      <c r="HTU12" s="12"/>
      <c r="HTV12" s="12"/>
      <c r="HTW12" s="12"/>
      <c r="HTX12" s="12"/>
      <c r="HTY12" s="12"/>
      <c r="HTZ12" s="12"/>
      <c r="HUA12" s="12"/>
      <c r="HUB12" s="12"/>
      <c r="HUC12" s="12"/>
      <c r="HUD12" s="12"/>
      <c r="HUE12" s="12"/>
      <c r="HUF12" s="12"/>
      <c r="HUG12" s="12"/>
      <c r="HUH12" s="12"/>
      <c r="HUI12" s="12"/>
      <c r="HUJ12" s="12"/>
      <c r="HUK12" s="12"/>
      <c r="HUL12" s="12"/>
      <c r="HUM12" s="12"/>
      <c r="HUN12" s="12"/>
      <c r="HUO12" s="12"/>
      <c r="HUP12" s="12"/>
      <c r="HUQ12" s="12"/>
      <c r="HUR12" s="12"/>
      <c r="HUS12" s="12"/>
      <c r="HUT12" s="12"/>
      <c r="HUU12" s="12"/>
      <c r="HUV12" s="12"/>
      <c r="HUW12" s="12"/>
      <c r="HUX12" s="12"/>
      <c r="HUY12" s="12"/>
      <c r="HUZ12" s="12"/>
      <c r="HVA12" s="12"/>
      <c r="HVB12" s="12"/>
      <c r="HVC12" s="12"/>
      <c r="HVD12" s="12"/>
      <c r="HVE12" s="12"/>
      <c r="HVF12" s="12"/>
      <c r="HVG12" s="12"/>
      <c r="HVH12" s="12"/>
      <c r="HVI12" s="12"/>
      <c r="HVJ12" s="12"/>
      <c r="HVK12" s="12"/>
      <c r="HVL12" s="12"/>
      <c r="HVM12" s="12"/>
      <c r="HVN12" s="12"/>
      <c r="HVO12" s="12"/>
      <c r="HVP12" s="12"/>
      <c r="HVQ12" s="12"/>
      <c r="HVR12" s="12"/>
      <c r="HVS12" s="12"/>
      <c r="HVT12" s="12"/>
      <c r="HVU12" s="12"/>
      <c r="HVV12" s="12"/>
      <c r="HVW12" s="12"/>
      <c r="HVX12" s="12"/>
      <c r="HVY12" s="12"/>
      <c r="HVZ12" s="12"/>
      <c r="HWA12" s="12"/>
      <c r="HWB12" s="12"/>
      <c r="HWC12" s="12"/>
      <c r="HWD12" s="12"/>
      <c r="HWE12" s="12"/>
      <c r="HWF12" s="12"/>
      <c r="HWG12" s="12"/>
      <c r="HWH12" s="12"/>
      <c r="HWI12" s="12"/>
      <c r="HWJ12" s="12"/>
      <c r="HWK12" s="12"/>
      <c r="HWL12" s="12"/>
      <c r="HWM12" s="12"/>
      <c r="HWN12" s="12"/>
      <c r="HWO12" s="12"/>
      <c r="HWP12" s="12"/>
      <c r="HWQ12" s="12"/>
      <c r="HWR12" s="12"/>
      <c r="HWS12" s="12"/>
      <c r="HWT12" s="12"/>
      <c r="HWU12" s="12"/>
      <c r="HWV12" s="12"/>
      <c r="HWW12" s="12"/>
      <c r="HWX12" s="12"/>
      <c r="HWY12" s="12"/>
      <c r="HWZ12" s="12"/>
      <c r="HXA12" s="12"/>
      <c r="HXB12" s="12"/>
      <c r="HXC12" s="12"/>
      <c r="HXD12" s="12"/>
      <c r="HXE12" s="12"/>
      <c r="HXF12" s="12"/>
      <c r="HXG12" s="12"/>
      <c r="HXH12" s="12"/>
      <c r="HXI12" s="12"/>
      <c r="HXJ12" s="12"/>
      <c r="HXK12" s="12"/>
      <c r="HXL12" s="12"/>
      <c r="HXM12" s="12"/>
      <c r="HXN12" s="12"/>
      <c r="HXO12" s="12"/>
      <c r="HXP12" s="12"/>
      <c r="HXQ12" s="12"/>
      <c r="HXR12" s="12"/>
      <c r="HXS12" s="12"/>
      <c r="HXT12" s="12"/>
      <c r="HXU12" s="12"/>
      <c r="HXV12" s="12"/>
      <c r="HXW12" s="12"/>
      <c r="HXX12" s="12"/>
      <c r="HXY12" s="12"/>
      <c r="HXZ12" s="12"/>
      <c r="HYA12" s="12"/>
      <c r="HYB12" s="12"/>
      <c r="HYC12" s="12"/>
      <c r="HYD12" s="12"/>
      <c r="HYE12" s="12"/>
      <c r="HYF12" s="12"/>
      <c r="HYG12" s="12"/>
      <c r="HYH12" s="12"/>
      <c r="HYI12" s="12"/>
      <c r="HYJ12" s="12"/>
      <c r="HYK12" s="12"/>
      <c r="HYL12" s="12"/>
      <c r="HYM12" s="12"/>
      <c r="HYN12" s="12"/>
      <c r="HYO12" s="12"/>
      <c r="HYP12" s="12"/>
      <c r="HYQ12" s="12"/>
      <c r="HYR12" s="12"/>
      <c r="HYS12" s="12"/>
      <c r="HYT12" s="12"/>
      <c r="HYU12" s="12"/>
      <c r="HYV12" s="12"/>
      <c r="HYW12" s="12"/>
      <c r="HYX12" s="12"/>
      <c r="HYY12" s="12"/>
      <c r="HYZ12" s="12"/>
      <c r="HZA12" s="12"/>
      <c r="HZB12" s="12"/>
      <c r="HZC12" s="12"/>
      <c r="HZD12" s="12"/>
      <c r="HZE12" s="12"/>
      <c r="HZF12" s="12"/>
      <c r="HZG12" s="12"/>
      <c r="HZH12" s="12"/>
      <c r="HZI12" s="12"/>
      <c r="HZJ12" s="12"/>
      <c r="HZK12" s="12"/>
      <c r="HZL12" s="12"/>
      <c r="HZM12" s="12"/>
      <c r="HZN12" s="12"/>
      <c r="HZO12" s="12"/>
      <c r="HZP12" s="12"/>
      <c r="HZQ12" s="12"/>
      <c r="HZR12" s="12"/>
      <c r="HZS12" s="12"/>
      <c r="HZT12" s="12"/>
      <c r="HZU12" s="12"/>
      <c r="HZV12" s="12"/>
      <c r="HZW12" s="12"/>
      <c r="HZX12" s="12"/>
      <c r="HZY12" s="12"/>
      <c r="HZZ12" s="12"/>
      <c r="IAA12" s="12"/>
      <c r="IAB12" s="12"/>
      <c r="IAC12" s="12"/>
      <c r="IAD12" s="12"/>
      <c r="IAE12" s="12"/>
      <c r="IAF12" s="12"/>
      <c r="IAG12" s="12"/>
      <c r="IAH12" s="12"/>
      <c r="IAI12" s="12"/>
      <c r="IAJ12" s="12"/>
      <c r="IAK12" s="12"/>
      <c r="IAL12" s="12"/>
      <c r="IAM12" s="12"/>
      <c r="IAN12" s="12"/>
      <c r="IAO12" s="12"/>
      <c r="IAP12" s="12"/>
      <c r="IAQ12" s="12"/>
      <c r="IAR12" s="12"/>
      <c r="IAS12" s="12"/>
      <c r="IAT12" s="12"/>
      <c r="IAU12" s="12"/>
      <c r="IAV12" s="12"/>
      <c r="IAW12" s="12"/>
      <c r="IAX12" s="12"/>
      <c r="IAY12" s="12"/>
      <c r="IAZ12" s="12"/>
      <c r="IBA12" s="12"/>
      <c r="IBB12" s="12"/>
      <c r="IBC12" s="12"/>
      <c r="IBD12" s="12"/>
      <c r="IBE12" s="12"/>
      <c r="IBF12" s="12"/>
      <c r="IBG12" s="12"/>
      <c r="IBH12" s="12"/>
      <c r="IBI12" s="12"/>
      <c r="IBJ12" s="12"/>
      <c r="IBK12" s="12"/>
      <c r="IBL12" s="12"/>
      <c r="IBM12" s="12"/>
      <c r="IBN12" s="12"/>
      <c r="IBO12" s="12"/>
      <c r="IBP12" s="12"/>
      <c r="IBQ12" s="12"/>
      <c r="IBR12" s="12"/>
      <c r="IBS12" s="12"/>
      <c r="IBT12" s="12"/>
      <c r="IBU12" s="12"/>
      <c r="IBV12" s="12"/>
      <c r="IBW12" s="12"/>
      <c r="IBX12" s="12"/>
      <c r="IBY12" s="12"/>
      <c r="IBZ12" s="12"/>
      <c r="ICA12" s="12"/>
      <c r="ICB12" s="12"/>
      <c r="ICC12" s="12"/>
      <c r="ICD12" s="12"/>
      <c r="ICE12" s="12"/>
      <c r="ICF12" s="12"/>
      <c r="ICG12" s="12"/>
      <c r="ICH12" s="12"/>
      <c r="ICI12" s="12"/>
      <c r="ICJ12" s="12"/>
      <c r="ICK12" s="12"/>
      <c r="ICL12" s="12"/>
      <c r="ICM12" s="12"/>
      <c r="ICN12" s="12"/>
      <c r="ICO12" s="12"/>
      <c r="ICP12" s="12"/>
      <c r="ICQ12" s="12"/>
      <c r="ICR12" s="12"/>
      <c r="ICS12" s="12"/>
      <c r="ICT12" s="12"/>
      <c r="ICU12" s="12"/>
      <c r="ICV12" s="12"/>
      <c r="ICW12" s="12"/>
      <c r="ICX12" s="12"/>
      <c r="ICY12" s="12"/>
      <c r="ICZ12" s="12"/>
      <c r="IDA12" s="12"/>
      <c r="IDB12" s="12"/>
      <c r="IDC12" s="12"/>
      <c r="IDD12" s="12"/>
      <c r="IDE12" s="12"/>
      <c r="IDF12" s="12"/>
      <c r="IDG12" s="12"/>
      <c r="IDH12" s="12"/>
      <c r="IDI12" s="12"/>
      <c r="IDJ12" s="12"/>
      <c r="IDK12" s="12"/>
      <c r="IDL12" s="12"/>
      <c r="IDM12" s="12"/>
      <c r="IDN12" s="12"/>
      <c r="IDO12" s="12"/>
      <c r="IDP12" s="12"/>
      <c r="IDQ12" s="12"/>
      <c r="IDR12" s="12"/>
      <c r="IDS12" s="12"/>
      <c r="IDT12" s="12"/>
      <c r="IDU12" s="12"/>
      <c r="IDV12" s="12"/>
      <c r="IDW12" s="12"/>
      <c r="IDX12" s="12"/>
      <c r="IDY12" s="12"/>
      <c r="IDZ12" s="12"/>
      <c r="IEA12" s="12"/>
      <c r="IEB12" s="12"/>
      <c r="IEC12" s="12"/>
      <c r="IED12" s="12"/>
      <c r="IEE12" s="12"/>
      <c r="IEF12" s="12"/>
      <c r="IEG12" s="12"/>
      <c r="IEH12" s="12"/>
      <c r="IEI12" s="12"/>
      <c r="IEJ12" s="12"/>
      <c r="IEK12" s="12"/>
      <c r="IEL12" s="12"/>
      <c r="IEM12" s="12"/>
      <c r="IEN12" s="12"/>
      <c r="IEO12" s="12"/>
      <c r="IEP12" s="12"/>
      <c r="IEQ12" s="12"/>
      <c r="IER12" s="12"/>
      <c r="IES12" s="12"/>
      <c r="IET12" s="12"/>
      <c r="IEU12" s="12"/>
      <c r="IEV12" s="12"/>
      <c r="IEW12" s="12"/>
      <c r="IEX12" s="12"/>
      <c r="IEY12" s="12"/>
      <c r="IEZ12" s="12"/>
      <c r="IFA12" s="12"/>
      <c r="IFB12" s="12"/>
      <c r="IFC12" s="12"/>
      <c r="IFD12" s="12"/>
      <c r="IFE12" s="12"/>
      <c r="IFF12" s="12"/>
      <c r="IFG12" s="12"/>
      <c r="IFH12" s="12"/>
      <c r="IFI12" s="12"/>
      <c r="IFJ12" s="12"/>
      <c r="IFK12" s="12"/>
      <c r="IFL12" s="12"/>
      <c r="IFM12" s="12"/>
      <c r="IFN12" s="12"/>
      <c r="IFO12" s="12"/>
      <c r="IFP12" s="12"/>
      <c r="IFQ12" s="12"/>
      <c r="IFR12" s="12"/>
      <c r="IFS12" s="12"/>
      <c r="IFT12" s="12"/>
      <c r="IFU12" s="12"/>
      <c r="IFV12" s="12"/>
      <c r="IFW12" s="12"/>
      <c r="IFX12" s="12"/>
      <c r="IFY12" s="12"/>
      <c r="IFZ12" s="12"/>
      <c r="IGA12" s="12"/>
      <c r="IGB12" s="12"/>
      <c r="IGC12" s="12"/>
      <c r="IGD12" s="12"/>
      <c r="IGE12" s="12"/>
      <c r="IGF12" s="12"/>
      <c r="IGG12" s="12"/>
      <c r="IGH12" s="12"/>
      <c r="IGI12" s="12"/>
      <c r="IGJ12" s="12"/>
      <c r="IGK12" s="12"/>
      <c r="IGL12" s="12"/>
      <c r="IGM12" s="12"/>
      <c r="IGN12" s="12"/>
      <c r="IGO12" s="12"/>
      <c r="IGP12" s="12"/>
      <c r="IGQ12" s="12"/>
      <c r="IGR12" s="12"/>
      <c r="IGS12" s="12"/>
      <c r="IGT12" s="12"/>
      <c r="IGU12" s="12"/>
      <c r="IGV12" s="12"/>
      <c r="IGW12" s="12"/>
      <c r="IGX12" s="12"/>
      <c r="IGY12" s="12"/>
      <c r="IGZ12" s="12"/>
      <c r="IHA12" s="12"/>
      <c r="IHB12" s="12"/>
      <c r="IHC12" s="12"/>
      <c r="IHD12" s="12"/>
      <c r="IHE12" s="12"/>
      <c r="IHF12" s="12"/>
      <c r="IHG12" s="12"/>
      <c r="IHH12" s="12"/>
      <c r="IHI12" s="12"/>
      <c r="IHJ12" s="12"/>
      <c r="IHK12" s="12"/>
      <c r="IHL12" s="12"/>
      <c r="IHM12" s="12"/>
      <c r="IHN12" s="12"/>
      <c r="IHO12" s="12"/>
      <c r="IHP12" s="12"/>
      <c r="IHQ12" s="12"/>
      <c r="IHR12" s="12"/>
      <c r="IHS12" s="12"/>
      <c r="IHT12" s="12"/>
      <c r="IHU12" s="12"/>
      <c r="IHV12" s="12"/>
      <c r="IHW12" s="12"/>
      <c r="IHX12" s="12"/>
      <c r="IHY12" s="12"/>
      <c r="IHZ12" s="12"/>
      <c r="IIA12" s="12"/>
      <c r="IIB12" s="12"/>
      <c r="IIC12" s="12"/>
      <c r="IID12" s="12"/>
      <c r="IIE12" s="12"/>
      <c r="IIF12" s="12"/>
      <c r="IIG12" s="12"/>
      <c r="IIH12" s="12"/>
      <c r="III12" s="12"/>
      <c r="IIJ12" s="12"/>
      <c r="IIK12" s="12"/>
      <c r="IIL12" s="12"/>
      <c r="IIM12" s="12"/>
      <c r="IIN12" s="12"/>
      <c r="IIO12" s="12"/>
      <c r="IIP12" s="12"/>
      <c r="IIQ12" s="12"/>
      <c r="IIR12" s="12"/>
      <c r="IIS12" s="12"/>
      <c r="IIT12" s="12"/>
      <c r="IIU12" s="12"/>
      <c r="IIV12" s="12"/>
      <c r="IIW12" s="12"/>
      <c r="IIX12" s="12"/>
      <c r="IIY12" s="12"/>
      <c r="IIZ12" s="12"/>
      <c r="IJA12" s="12"/>
      <c r="IJB12" s="12"/>
      <c r="IJC12" s="12"/>
      <c r="IJD12" s="12"/>
      <c r="IJE12" s="12"/>
      <c r="IJF12" s="12"/>
      <c r="IJG12" s="12"/>
      <c r="IJH12" s="12"/>
      <c r="IJI12" s="12"/>
      <c r="IJJ12" s="12"/>
      <c r="IJK12" s="12"/>
      <c r="IJL12" s="12"/>
      <c r="IJM12" s="12"/>
      <c r="IJN12" s="12"/>
      <c r="IJO12" s="12"/>
      <c r="IJP12" s="12"/>
      <c r="IJQ12" s="12"/>
      <c r="IJR12" s="12"/>
      <c r="IJS12" s="12"/>
      <c r="IJT12" s="12"/>
      <c r="IJU12" s="12"/>
      <c r="IJV12" s="12"/>
      <c r="IJW12" s="12"/>
      <c r="IJX12" s="12"/>
      <c r="IJY12" s="12"/>
      <c r="IJZ12" s="12"/>
      <c r="IKA12" s="12"/>
      <c r="IKB12" s="12"/>
      <c r="IKC12" s="12"/>
      <c r="IKD12" s="12"/>
      <c r="IKE12" s="12"/>
      <c r="IKF12" s="12"/>
      <c r="IKG12" s="12"/>
      <c r="IKH12" s="12"/>
      <c r="IKI12" s="12"/>
      <c r="IKJ12" s="12"/>
      <c r="IKK12" s="12"/>
      <c r="IKL12" s="12"/>
      <c r="IKM12" s="12"/>
      <c r="IKN12" s="12"/>
      <c r="IKO12" s="12"/>
      <c r="IKP12" s="12"/>
      <c r="IKQ12" s="12"/>
      <c r="IKR12" s="12"/>
      <c r="IKS12" s="12"/>
      <c r="IKT12" s="12"/>
      <c r="IKU12" s="12"/>
      <c r="IKV12" s="12"/>
      <c r="IKW12" s="12"/>
      <c r="IKX12" s="12"/>
      <c r="IKY12" s="12"/>
      <c r="IKZ12" s="12"/>
      <c r="ILA12" s="12"/>
      <c r="ILB12" s="12"/>
      <c r="ILC12" s="12"/>
      <c r="ILD12" s="12"/>
      <c r="ILE12" s="12"/>
      <c r="ILF12" s="12"/>
      <c r="ILG12" s="12"/>
      <c r="ILH12" s="12"/>
      <c r="ILI12" s="12"/>
      <c r="ILJ12" s="12"/>
      <c r="ILK12" s="12"/>
      <c r="ILL12" s="12"/>
      <c r="ILM12" s="12"/>
      <c r="ILN12" s="12"/>
      <c r="ILO12" s="12"/>
      <c r="ILP12" s="12"/>
      <c r="ILQ12" s="12"/>
      <c r="ILR12" s="12"/>
      <c r="ILS12" s="12"/>
      <c r="ILT12" s="12"/>
      <c r="ILU12" s="12"/>
      <c r="ILV12" s="12"/>
      <c r="ILW12" s="12"/>
      <c r="ILX12" s="12"/>
      <c r="ILY12" s="12"/>
      <c r="ILZ12" s="12"/>
      <c r="IMA12" s="12"/>
      <c r="IMB12" s="12"/>
      <c r="IMC12" s="12"/>
      <c r="IMD12" s="12"/>
      <c r="IME12" s="12"/>
      <c r="IMF12" s="12"/>
      <c r="IMG12" s="12"/>
      <c r="IMH12" s="12"/>
      <c r="IMI12" s="12"/>
      <c r="IMJ12" s="12"/>
      <c r="IMK12" s="12"/>
      <c r="IML12" s="12"/>
      <c r="IMM12" s="12"/>
      <c r="IMN12" s="12"/>
      <c r="IMO12" s="12"/>
      <c r="IMP12" s="12"/>
      <c r="IMQ12" s="12"/>
      <c r="IMR12" s="12"/>
      <c r="IMS12" s="12"/>
      <c r="IMT12" s="12"/>
      <c r="IMU12" s="12"/>
      <c r="IMV12" s="12"/>
      <c r="IMW12" s="12"/>
      <c r="IMX12" s="12"/>
      <c r="IMY12" s="12"/>
      <c r="IMZ12" s="12"/>
      <c r="INA12" s="12"/>
      <c r="INB12" s="12"/>
      <c r="INC12" s="12"/>
      <c r="IND12" s="12"/>
      <c r="INE12" s="12"/>
      <c r="INF12" s="12"/>
      <c r="ING12" s="12"/>
      <c r="INH12" s="12"/>
      <c r="INI12" s="12"/>
      <c r="INJ12" s="12"/>
      <c r="INK12" s="12"/>
      <c r="INL12" s="12"/>
      <c r="INM12" s="12"/>
      <c r="INN12" s="12"/>
      <c r="INO12" s="12"/>
      <c r="INP12" s="12"/>
      <c r="INQ12" s="12"/>
      <c r="INR12" s="12"/>
      <c r="INS12" s="12"/>
      <c r="INT12" s="12"/>
      <c r="INU12" s="12"/>
      <c r="INV12" s="12"/>
      <c r="INW12" s="12"/>
      <c r="INX12" s="12"/>
      <c r="INY12" s="12"/>
      <c r="INZ12" s="12"/>
      <c r="IOA12" s="12"/>
      <c r="IOB12" s="12"/>
      <c r="IOC12" s="12"/>
      <c r="IOD12" s="12"/>
      <c r="IOE12" s="12"/>
      <c r="IOF12" s="12"/>
      <c r="IOG12" s="12"/>
      <c r="IOH12" s="12"/>
      <c r="IOI12" s="12"/>
      <c r="IOJ12" s="12"/>
      <c r="IOK12" s="12"/>
      <c r="IOL12" s="12"/>
      <c r="IOM12" s="12"/>
      <c r="ION12" s="12"/>
      <c r="IOO12" s="12"/>
      <c r="IOP12" s="12"/>
      <c r="IOQ12" s="12"/>
      <c r="IOR12" s="12"/>
      <c r="IOS12" s="12"/>
      <c r="IOT12" s="12"/>
      <c r="IOU12" s="12"/>
      <c r="IOV12" s="12"/>
      <c r="IOW12" s="12"/>
      <c r="IOX12" s="12"/>
      <c r="IOY12" s="12"/>
      <c r="IOZ12" s="12"/>
      <c r="IPA12" s="12"/>
      <c r="IPB12" s="12"/>
      <c r="IPC12" s="12"/>
      <c r="IPD12" s="12"/>
      <c r="IPE12" s="12"/>
      <c r="IPF12" s="12"/>
      <c r="IPG12" s="12"/>
      <c r="IPH12" s="12"/>
      <c r="IPI12" s="12"/>
      <c r="IPJ12" s="12"/>
      <c r="IPK12" s="12"/>
      <c r="IPL12" s="12"/>
      <c r="IPM12" s="12"/>
      <c r="IPN12" s="12"/>
      <c r="IPO12" s="12"/>
      <c r="IPP12" s="12"/>
      <c r="IPQ12" s="12"/>
      <c r="IPR12" s="12"/>
      <c r="IPS12" s="12"/>
      <c r="IPT12" s="12"/>
      <c r="IPU12" s="12"/>
      <c r="IPV12" s="12"/>
      <c r="IPW12" s="12"/>
      <c r="IPX12" s="12"/>
      <c r="IPY12" s="12"/>
      <c r="IPZ12" s="12"/>
      <c r="IQA12" s="12"/>
      <c r="IQB12" s="12"/>
      <c r="IQC12" s="12"/>
      <c r="IQD12" s="12"/>
      <c r="IQE12" s="12"/>
      <c r="IQF12" s="12"/>
      <c r="IQG12" s="12"/>
      <c r="IQH12" s="12"/>
      <c r="IQI12" s="12"/>
      <c r="IQJ12" s="12"/>
      <c r="IQK12" s="12"/>
      <c r="IQL12" s="12"/>
      <c r="IQM12" s="12"/>
      <c r="IQN12" s="12"/>
      <c r="IQO12" s="12"/>
      <c r="IQP12" s="12"/>
      <c r="IQQ12" s="12"/>
      <c r="IQR12" s="12"/>
      <c r="IQS12" s="12"/>
      <c r="IQT12" s="12"/>
      <c r="IQU12" s="12"/>
      <c r="IQV12" s="12"/>
      <c r="IQW12" s="12"/>
      <c r="IQX12" s="12"/>
      <c r="IQY12" s="12"/>
      <c r="IQZ12" s="12"/>
      <c r="IRA12" s="12"/>
      <c r="IRB12" s="12"/>
      <c r="IRC12" s="12"/>
      <c r="IRD12" s="12"/>
      <c r="IRE12" s="12"/>
      <c r="IRF12" s="12"/>
      <c r="IRG12" s="12"/>
      <c r="IRH12" s="12"/>
      <c r="IRI12" s="12"/>
      <c r="IRJ12" s="12"/>
      <c r="IRK12" s="12"/>
      <c r="IRL12" s="12"/>
      <c r="IRM12" s="12"/>
      <c r="IRN12" s="12"/>
      <c r="IRO12" s="12"/>
      <c r="IRP12" s="12"/>
      <c r="IRQ12" s="12"/>
      <c r="IRR12" s="12"/>
      <c r="IRS12" s="12"/>
      <c r="IRT12" s="12"/>
      <c r="IRU12" s="12"/>
      <c r="IRV12" s="12"/>
      <c r="IRW12" s="12"/>
      <c r="IRX12" s="12"/>
      <c r="IRY12" s="12"/>
      <c r="IRZ12" s="12"/>
      <c r="ISA12" s="12"/>
      <c r="ISB12" s="12"/>
      <c r="ISC12" s="12"/>
      <c r="ISD12" s="12"/>
      <c r="ISE12" s="12"/>
      <c r="ISF12" s="12"/>
      <c r="ISG12" s="12"/>
      <c r="ISH12" s="12"/>
      <c r="ISI12" s="12"/>
      <c r="ISJ12" s="12"/>
      <c r="ISK12" s="12"/>
      <c r="ISL12" s="12"/>
      <c r="ISM12" s="12"/>
      <c r="ISN12" s="12"/>
      <c r="ISO12" s="12"/>
      <c r="ISP12" s="12"/>
      <c r="ISQ12" s="12"/>
      <c r="ISR12" s="12"/>
      <c r="ISS12" s="12"/>
      <c r="IST12" s="12"/>
      <c r="ISU12" s="12"/>
      <c r="ISV12" s="12"/>
      <c r="ISW12" s="12"/>
      <c r="ISX12" s="12"/>
      <c r="ISY12" s="12"/>
      <c r="ISZ12" s="12"/>
      <c r="ITA12" s="12"/>
      <c r="ITB12" s="12"/>
      <c r="ITC12" s="12"/>
      <c r="ITD12" s="12"/>
      <c r="ITE12" s="12"/>
      <c r="ITF12" s="12"/>
      <c r="ITG12" s="12"/>
      <c r="ITH12" s="12"/>
      <c r="ITI12" s="12"/>
      <c r="ITJ12" s="12"/>
      <c r="ITK12" s="12"/>
      <c r="ITL12" s="12"/>
      <c r="ITM12" s="12"/>
      <c r="ITN12" s="12"/>
      <c r="ITO12" s="12"/>
      <c r="ITP12" s="12"/>
      <c r="ITQ12" s="12"/>
      <c r="ITR12" s="12"/>
      <c r="ITS12" s="12"/>
      <c r="ITT12" s="12"/>
      <c r="ITU12" s="12"/>
      <c r="ITV12" s="12"/>
      <c r="ITW12" s="12"/>
      <c r="ITX12" s="12"/>
      <c r="ITY12" s="12"/>
      <c r="ITZ12" s="12"/>
      <c r="IUA12" s="12"/>
      <c r="IUB12" s="12"/>
      <c r="IUC12" s="12"/>
      <c r="IUD12" s="12"/>
      <c r="IUE12" s="12"/>
      <c r="IUF12" s="12"/>
      <c r="IUG12" s="12"/>
      <c r="IUH12" s="12"/>
      <c r="IUI12" s="12"/>
      <c r="IUJ12" s="12"/>
      <c r="IUK12" s="12"/>
      <c r="IUL12" s="12"/>
      <c r="IUM12" s="12"/>
      <c r="IUN12" s="12"/>
      <c r="IUO12" s="12"/>
      <c r="IUP12" s="12"/>
      <c r="IUQ12" s="12"/>
      <c r="IUR12" s="12"/>
      <c r="IUS12" s="12"/>
      <c r="IUT12" s="12"/>
      <c r="IUU12" s="12"/>
      <c r="IUV12" s="12"/>
      <c r="IUW12" s="12"/>
      <c r="IUX12" s="12"/>
      <c r="IUY12" s="12"/>
      <c r="IUZ12" s="12"/>
      <c r="IVA12" s="12"/>
      <c r="IVB12" s="12"/>
      <c r="IVC12" s="12"/>
      <c r="IVD12" s="12"/>
      <c r="IVE12" s="12"/>
      <c r="IVF12" s="12"/>
      <c r="IVG12" s="12"/>
      <c r="IVH12" s="12"/>
      <c r="IVI12" s="12"/>
      <c r="IVJ12" s="12"/>
      <c r="IVK12" s="12"/>
      <c r="IVL12" s="12"/>
      <c r="IVM12" s="12"/>
      <c r="IVN12" s="12"/>
      <c r="IVO12" s="12"/>
      <c r="IVP12" s="12"/>
      <c r="IVQ12" s="12"/>
      <c r="IVR12" s="12"/>
      <c r="IVS12" s="12"/>
      <c r="IVT12" s="12"/>
      <c r="IVU12" s="12"/>
      <c r="IVV12" s="12"/>
      <c r="IVW12" s="12"/>
      <c r="IVX12" s="12"/>
      <c r="IVY12" s="12"/>
      <c r="IVZ12" s="12"/>
      <c r="IWA12" s="12"/>
      <c r="IWB12" s="12"/>
      <c r="IWC12" s="12"/>
      <c r="IWD12" s="12"/>
      <c r="IWE12" s="12"/>
      <c r="IWF12" s="12"/>
      <c r="IWG12" s="12"/>
      <c r="IWH12" s="12"/>
      <c r="IWI12" s="12"/>
      <c r="IWJ12" s="12"/>
      <c r="IWK12" s="12"/>
      <c r="IWL12" s="12"/>
      <c r="IWM12" s="12"/>
      <c r="IWN12" s="12"/>
      <c r="IWO12" s="12"/>
      <c r="IWP12" s="12"/>
      <c r="IWQ12" s="12"/>
      <c r="IWR12" s="12"/>
      <c r="IWS12" s="12"/>
      <c r="IWT12" s="12"/>
      <c r="IWU12" s="12"/>
      <c r="IWV12" s="12"/>
      <c r="IWW12" s="12"/>
      <c r="IWX12" s="12"/>
      <c r="IWY12" s="12"/>
      <c r="IWZ12" s="12"/>
      <c r="IXA12" s="12"/>
      <c r="IXB12" s="12"/>
      <c r="IXC12" s="12"/>
      <c r="IXD12" s="12"/>
      <c r="IXE12" s="12"/>
      <c r="IXF12" s="12"/>
      <c r="IXG12" s="12"/>
      <c r="IXH12" s="12"/>
      <c r="IXI12" s="12"/>
      <c r="IXJ12" s="12"/>
      <c r="IXK12" s="12"/>
      <c r="IXL12" s="12"/>
      <c r="IXM12" s="12"/>
      <c r="IXN12" s="12"/>
      <c r="IXO12" s="12"/>
      <c r="IXP12" s="12"/>
      <c r="IXQ12" s="12"/>
      <c r="IXR12" s="12"/>
      <c r="IXS12" s="12"/>
      <c r="IXT12" s="12"/>
      <c r="IXU12" s="12"/>
      <c r="IXV12" s="12"/>
      <c r="IXW12" s="12"/>
      <c r="IXX12" s="12"/>
      <c r="IXY12" s="12"/>
      <c r="IXZ12" s="12"/>
      <c r="IYA12" s="12"/>
      <c r="IYB12" s="12"/>
      <c r="IYC12" s="12"/>
      <c r="IYD12" s="12"/>
      <c r="IYE12" s="12"/>
      <c r="IYF12" s="12"/>
      <c r="IYG12" s="12"/>
      <c r="IYH12" s="12"/>
      <c r="IYI12" s="12"/>
      <c r="IYJ12" s="12"/>
      <c r="IYK12" s="12"/>
      <c r="IYL12" s="12"/>
      <c r="IYM12" s="12"/>
      <c r="IYN12" s="12"/>
      <c r="IYO12" s="12"/>
      <c r="IYP12" s="12"/>
      <c r="IYQ12" s="12"/>
      <c r="IYR12" s="12"/>
      <c r="IYS12" s="12"/>
      <c r="IYT12" s="12"/>
      <c r="IYU12" s="12"/>
      <c r="IYV12" s="12"/>
      <c r="IYW12" s="12"/>
      <c r="IYX12" s="12"/>
      <c r="IYY12" s="12"/>
      <c r="IYZ12" s="12"/>
      <c r="IZA12" s="12"/>
      <c r="IZB12" s="12"/>
      <c r="IZC12" s="12"/>
      <c r="IZD12" s="12"/>
      <c r="IZE12" s="12"/>
      <c r="IZF12" s="12"/>
      <c r="IZG12" s="12"/>
      <c r="IZH12" s="12"/>
      <c r="IZI12" s="12"/>
      <c r="IZJ12" s="12"/>
      <c r="IZK12" s="12"/>
      <c r="IZL12" s="12"/>
      <c r="IZM12" s="12"/>
      <c r="IZN12" s="12"/>
      <c r="IZO12" s="12"/>
      <c r="IZP12" s="12"/>
      <c r="IZQ12" s="12"/>
      <c r="IZR12" s="12"/>
      <c r="IZS12" s="12"/>
      <c r="IZT12" s="12"/>
      <c r="IZU12" s="12"/>
      <c r="IZV12" s="12"/>
      <c r="IZW12" s="12"/>
      <c r="IZX12" s="12"/>
      <c r="IZY12" s="12"/>
      <c r="IZZ12" s="12"/>
      <c r="JAA12" s="12"/>
      <c r="JAB12" s="12"/>
      <c r="JAC12" s="12"/>
      <c r="JAD12" s="12"/>
      <c r="JAE12" s="12"/>
      <c r="JAF12" s="12"/>
      <c r="JAG12" s="12"/>
      <c r="JAH12" s="12"/>
      <c r="JAI12" s="12"/>
      <c r="JAJ12" s="12"/>
      <c r="JAK12" s="12"/>
      <c r="JAL12" s="12"/>
      <c r="JAM12" s="12"/>
      <c r="JAN12" s="12"/>
      <c r="JAO12" s="12"/>
      <c r="JAP12" s="12"/>
      <c r="JAQ12" s="12"/>
      <c r="JAR12" s="12"/>
      <c r="JAS12" s="12"/>
      <c r="JAT12" s="12"/>
      <c r="JAU12" s="12"/>
      <c r="JAV12" s="12"/>
      <c r="JAW12" s="12"/>
      <c r="JAX12" s="12"/>
      <c r="JAY12" s="12"/>
      <c r="JAZ12" s="12"/>
      <c r="JBA12" s="12"/>
      <c r="JBB12" s="12"/>
      <c r="JBC12" s="12"/>
      <c r="JBD12" s="12"/>
      <c r="JBE12" s="12"/>
      <c r="JBF12" s="12"/>
      <c r="JBG12" s="12"/>
      <c r="JBH12" s="12"/>
      <c r="JBI12" s="12"/>
      <c r="JBJ12" s="12"/>
      <c r="JBK12" s="12"/>
      <c r="JBL12" s="12"/>
      <c r="JBM12" s="12"/>
      <c r="JBN12" s="12"/>
      <c r="JBO12" s="12"/>
      <c r="JBP12" s="12"/>
      <c r="JBQ12" s="12"/>
      <c r="JBR12" s="12"/>
      <c r="JBS12" s="12"/>
      <c r="JBT12" s="12"/>
      <c r="JBU12" s="12"/>
      <c r="JBV12" s="12"/>
      <c r="JBW12" s="12"/>
      <c r="JBX12" s="12"/>
      <c r="JBY12" s="12"/>
      <c r="JBZ12" s="12"/>
      <c r="JCA12" s="12"/>
      <c r="JCB12" s="12"/>
      <c r="JCC12" s="12"/>
      <c r="JCD12" s="12"/>
      <c r="JCE12" s="12"/>
      <c r="JCF12" s="12"/>
      <c r="JCG12" s="12"/>
      <c r="JCH12" s="12"/>
      <c r="JCI12" s="12"/>
      <c r="JCJ12" s="12"/>
      <c r="JCK12" s="12"/>
      <c r="JCL12" s="12"/>
      <c r="JCM12" s="12"/>
      <c r="JCN12" s="12"/>
      <c r="JCO12" s="12"/>
      <c r="JCP12" s="12"/>
      <c r="JCQ12" s="12"/>
      <c r="JCR12" s="12"/>
      <c r="JCS12" s="12"/>
      <c r="JCT12" s="12"/>
      <c r="JCU12" s="12"/>
      <c r="JCV12" s="12"/>
      <c r="JCW12" s="12"/>
      <c r="JCX12" s="12"/>
      <c r="JCY12" s="12"/>
      <c r="JCZ12" s="12"/>
      <c r="JDA12" s="12"/>
      <c r="JDB12" s="12"/>
      <c r="JDC12" s="12"/>
      <c r="JDD12" s="12"/>
      <c r="JDE12" s="12"/>
      <c r="JDF12" s="12"/>
      <c r="JDG12" s="12"/>
      <c r="JDH12" s="12"/>
      <c r="JDI12" s="12"/>
      <c r="JDJ12" s="12"/>
      <c r="JDK12" s="12"/>
      <c r="JDL12" s="12"/>
      <c r="JDM12" s="12"/>
      <c r="JDN12" s="12"/>
      <c r="JDO12" s="12"/>
      <c r="JDP12" s="12"/>
      <c r="JDQ12" s="12"/>
      <c r="JDR12" s="12"/>
      <c r="JDS12" s="12"/>
      <c r="JDT12" s="12"/>
      <c r="JDU12" s="12"/>
      <c r="JDV12" s="12"/>
      <c r="JDW12" s="12"/>
      <c r="JDX12" s="12"/>
      <c r="JDY12" s="12"/>
      <c r="JDZ12" s="12"/>
      <c r="JEA12" s="12"/>
      <c r="JEB12" s="12"/>
      <c r="JEC12" s="12"/>
      <c r="JED12" s="12"/>
      <c r="JEE12" s="12"/>
      <c r="JEF12" s="12"/>
      <c r="JEG12" s="12"/>
      <c r="JEH12" s="12"/>
      <c r="JEI12" s="12"/>
      <c r="JEJ12" s="12"/>
      <c r="JEK12" s="12"/>
      <c r="JEL12" s="12"/>
      <c r="JEM12" s="12"/>
      <c r="JEN12" s="12"/>
      <c r="JEO12" s="12"/>
      <c r="JEP12" s="12"/>
      <c r="JEQ12" s="12"/>
      <c r="JER12" s="12"/>
      <c r="JES12" s="12"/>
      <c r="JET12" s="12"/>
      <c r="JEU12" s="12"/>
      <c r="JEV12" s="12"/>
      <c r="JEW12" s="12"/>
      <c r="JEX12" s="12"/>
      <c r="JEY12" s="12"/>
      <c r="JEZ12" s="12"/>
      <c r="JFA12" s="12"/>
      <c r="JFB12" s="12"/>
      <c r="JFC12" s="12"/>
      <c r="JFD12" s="12"/>
      <c r="JFE12" s="12"/>
      <c r="JFF12" s="12"/>
      <c r="JFG12" s="12"/>
      <c r="JFH12" s="12"/>
      <c r="JFI12" s="12"/>
      <c r="JFJ12" s="12"/>
      <c r="JFK12" s="12"/>
      <c r="JFL12" s="12"/>
      <c r="JFM12" s="12"/>
      <c r="JFN12" s="12"/>
      <c r="JFO12" s="12"/>
      <c r="JFP12" s="12"/>
      <c r="JFQ12" s="12"/>
      <c r="JFR12" s="12"/>
      <c r="JFS12" s="12"/>
      <c r="JFT12" s="12"/>
      <c r="JFU12" s="12"/>
      <c r="JFV12" s="12"/>
      <c r="JFW12" s="12"/>
      <c r="JFX12" s="12"/>
      <c r="JFY12" s="12"/>
      <c r="JFZ12" s="12"/>
      <c r="JGA12" s="12"/>
      <c r="JGB12" s="12"/>
      <c r="JGC12" s="12"/>
      <c r="JGD12" s="12"/>
      <c r="JGE12" s="12"/>
      <c r="JGF12" s="12"/>
      <c r="JGG12" s="12"/>
      <c r="JGH12" s="12"/>
      <c r="JGI12" s="12"/>
      <c r="JGJ12" s="12"/>
      <c r="JGK12" s="12"/>
      <c r="JGL12" s="12"/>
      <c r="JGM12" s="12"/>
      <c r="JGN12" s="12"/>
      <c r="JGO12" s="12"/>
      <c r="JGP12" s="12"/>
      <c r="JGQ12" s="12"/>
      <c r="JGR12" s="12"/>
      <c r="JGS12" s="12"/>
      <c r="JGT12" s="12"/>
      <c r="JGU12" s="12"/>
      <c r="JGV12" s="12"/>
      <c r="JGW12" s="12"/>
      <c r="JGX12" s="12"/>
      <c r="JGY12" s="12"/>
      <c r="JGZ12" s="12"/>
      <c r="JHA12" s="12"/>
      <c r="JHB12" s="12"/>
      <c r="JHC12" s="12"/>
      <c r="JHD12" s="12"/>
      <c r="JHE12" s="12"/>
      <c r="JHF12" s="12"/>
      <c r="JHG12" s="12"/>
      <c r="JHH12" s="12"/>
      <c r="JHI12" s="12"/>
      <c r="JHJ12" s="12"/>
      <c r="JHK12" s="12"/>
      <c r="JHL12" s="12"/>
      <c r="JHM12" s="12"/>
      <c r="JHN12" s="12"/>
      <c r="JHO12" s="12"/>
      <c r="JHP12" s="12"/>
      <c r="JHQ12" s="12"/>
      <c r="JHR12" s="12"/>
      <c r="JHS12" s="12"/>
      <c r="JHT12" s="12"/>
      <c r="JHU12" s="12"/>
      <c r="JHV12" s="12"/>
      <c r="JHW12" s="12"/>
      <c r="JHX12" s="12"/>
      <c r="JHY12" s="12"/>
      <c r="JHZ12" s="12"/>
      <c r="JIA12" s="12"/>
      <c r="JIB12" s="12"/>
      <c r="JIC12" s="12"/>
      <c r="JID12" s="12"/>
      <c r="JIE12" s="12"/>
      <c r="JIF12" s="12"/>
      <c r="JIG12" s="12"/>
      <c r="JIH12" s="12"/>
      <c r="JII12" s="12"/>
      <c r="JIJ12" s="12"/>
      <c r="JIK12" s="12"/>
      <c r="JIL12" s="12"/>
      <c r="JIM12" s="12"/>
      <c r="JIN12" s="12"/>
      <c r="JIO12" s="12"/>
      <c r="JIP12" s="12"/>
      <c r="JIQ12" s="12"/>
      <c r="JIR12" s="12"/>
      <c r="JIS12" s="12"/>
      <c r="JIT12" s="12"/>
      <c r="JIU12" s="12"/>
      <c r="JIV12" s="12"/>
      <c r="JIW12" s="12"/>
      <c r="JIX12" s="12"/>
      <c r="JIY12" s="12"/>
      <c r="JIZ12" s="12"/>
      <c r="JJA12" s="12"/>
      <c r="JJB12" s="12"/>
      <c r="JJC12" s="12"/>
      <c r="JJD12" s="12"/>
      <c r="JJE12" s="12"/>
      <c r="JJF12" s="12"/>
      <c r="JJG12" s="12"/>
      <c r="JJH12" s="12"/>
      <c r="JJI12" s="12"/>
      <c r="JJJ12" s="12"/>
      <c r="JJK12" s="12"/>
      <c r="JJL12" s="12"/>
      <c r="JJM12" s="12"/>
      <c r="JJN12" s="12"/>
      <c r="JJO12" s="12"/>
      <c r="JJP12" s="12"/>
      <c r="JJQ12" s="12"/>
      <c r="JJR12" s="12"/>
      <c r="JJS12" s="12"/>
      <c r="JJT12" s="12"/>
      <c r="JJU12" s="12"/>
      <c r="JJV12" s="12"/>
      <c r="JJW12" s="12"/>
      <c r="JJX12" s="12"/>
      <c r="JJY12" s="12"/>
      <c r="JJZ12" s="12"/>
      <c r="JKA12" s="12"/>
      <c r="JKB12" s="12"/>
      <c r="JKC12" s="12"/>
      <c r="JKD12" s="12"/>
      <c r="JKE12" s="12"/>
      <c r="JKF12" s="12"/>
      <c r="JKG12" s="12"/>
      <c r="JKH12" s="12"/>
      <c r="JKI12" s="12"/>
      <c r="JKJ12" s="12"/>
      <c r="JKK12" s="12"/>
      <c r="JKL12" s="12"/>
      <c r="JKM12" s="12"/>
      <c r="JKN12" s="12"/>
      <c r="JKO12" s="12"/>
      <c r="JKP12" s="12"/>
      <c r="JKQ12" s="12"/>
      <c r="JKR12" s="12"/>
      <c r="JKS12" s="12"/>
      <c r="JKT12" s="12"/>
      <c r="JKU12" s="12"/>
      <c r="JKV12" s="12"/>
      <c r="JKW12" s="12"/>
      <c r="JKX12" s="12"/>
      <c r="JKY12" s="12"/>
      <c r="JKZ12" s="12"/>
      <c r="JLA12" s="12"/>
      <c r="JLB12" s="12"/>
      <c r="JLC12" s="12"/>
      <c r="JLD12" s="12"/>
      <c r="JLE12" s="12"/>
      <c r="JLF12" s="12"/>
      <c r="JLG12" s="12"/>
      <c r="JLH12" s="12"/>
      <c r="JLI12" s="12"/>
      <c r="JLJ12" s="12"/>
      <c r="JLK12" s="12"/>
      <c r="JLL12" s="12"/>
      <c r="JLM12" s="12"/>
      <c r="JLN12" s="12"/>
      <c r="JLO12" s="12"/>
      <c r="JLP12" s="12"/>
      <c r="JLQ12" s="12"/>
      <c r="JLR12" s="12"/>
      <c r="JLS12" s="12"/>
      <c r="JLT12" s="12"/>
      <c r="JLU12" s="12"/>
      <c r="JLV12" s="12"/>
      <c r="JLW12" s="12"/>
      <c r="JLX12" s="12"/>
      <c r="JLY12" s="12"/>
      <c r="JLZ12" s="12"/>
      <c r="JMA12" s="12"/>
      <c r="JMB12" s="12"/>
      <c r="JMC12" s="12"/>
      <c r="JMD12" s="12"/>
      <c r="JME12" s="12"/>
      <c r="JMF12" s="12"/>
      <c r="JMG12" s="12"/>
      <c r="JMH12" s="12"/>
      <c r="JMI12" s="12"/>
      <c r="JMJ12" s="12"/>
      <c r="JMK12" s="12"/>
      <c r="JML12" s="12"/>
      <c r="JMM12" s="12"/>
      <c r="JMN12" s="12"/>
      <c r="JMO12" s="12"/>
      <c r="JMP12" s="12"/>
      <c r="JMQ12" s="12"/>
      <c r="JMR12" s="12"/>
      <c r="JMS12" s="12"/>
      <c r="JMT12" s="12"/>
      <c r="JMU12" s="12"/>
      <c r="JMV12" s="12"/>
      <c r="JMW12" s="12"/>
      <c r="JMX12" s="12"/>
      <c r="JMY12" s="12"/>
      <c r="JMZ12" s="12"/>
      <c r="JNA12" s="12"/>
      <c r="JNB12" s="12"/>
      <c r="JNC12" s="12"/>
      <c r="JND12" s="12"/>
      <c r="JNE12" s="12"/>
      <c r="JNF12" s="12"/>
      <c r="JNG12" s="12"/>
      <c r="JNH12" s="12"/>
      <c r="JNI12" s="12"/>
      <c r="JNJ12" s="12"/>
      <c r="JNK12" s="12"/>
      <c r="JNL12" s="12"/>
      <c r="JNM12" s="12"/>
      <c r="JNN12" s="12"/>
      <c r="JNO12" s="12"/>
      <c r="JNP12" s="12"/>
      <c r="JNQ12" s="12"/>
      <c r="JNR12" s="12"/>
      <c r="JNS12" s="12"/>
      <c r="JNT12" s="12"/>
      <c r="JNU12" s="12"/>
      <c r="JNV12" s="12"/>
      <c r="JNW12" s="12"/>
      <c r="JNX12" s="12"/>
      <c r="JNY12" s="12"/>
      <c r="JNZ12" s="12"/>
      <c r="JOA12" s="12"/>
      <c r="JOB12" s="12"/>
      <c r="JOC12" s="12"/>
      <c r="JOD12" s="12"/>
      <c r="JOE12" s="12"/>
      <c r="JOF12" s="12"/>
      <c r="JOG12" s="12"/>
      <c r="JOH12" s="12"/>
      <c r="JOI12" s="12"/>
      <c r="JOJ12" s="12"/>
      <c r="JOK12" s="12"/>
      <c r="JOL12" s="12"/>
      <c r="JOM12" s="12"/>
      <c r="JON12" s="12"/>
      <c r="JOO12" s="12"/>
      <c r="JOP12" s="12"/>
      <c r="JOQ12" s="12"/>
      <c r="JOR12" s="12"/>
      <c r="JOS12" s="12"/>
      <c r="JOT12" s="12"/>
      <c r="JOU12" s="12"/>
      <c r="JOV12" s="12"/>
      <c r="JOW12" s="12"/>
      <c r="JOX12" s="12"/>
      <c r="JOY12" s="12"/>
      <c r="JOZ12" s="12"/>
      <c r="JPA12" s="12"/>
      <c r="JPB12" s="12"/>
      <c r="JPC12" s="12"/>
      <c r="JPD12" s="12"/>
      <c r="JPE12" s="12"/>
      <c r="JPF12" s="12"/>
      <c r="JPG12" s="12"/>
      <c r="JPH12" s="12"/>
      <c r="JPI12" s="12"/>
      <c r="JPJ12" s="12"/>
      <c r="JPK12" s="12"/>
      <c r="JPL12" s="12"/>
      <c r="JPM12" s="12"/>
      <c r="JPN12" s="12"/>
      <c r="JPO12" s="12"/>
      <c r="JPP12" s="12"/>
      <c r="JPQ12" s="12"/>
      <c r="JPR12" s="12"/>
      <c r="JPS12" s="12"/>
      <c r="JPT12" s="12"/>
      <c r="JPU12" s="12"/>
      <c r="JPV12" s="12"/>
      <c r="JPW12" s="12"/>
      <c r="JPX12" s="12"/>
      <c r="JPY12" s="12"/>
      <c r="JPZ12" s="12"/>
      <c r="JQA12" s="12"/>
      <c r="JQB12" s="12"/>
      <c r="JQC12" s="12"/>
      <c r="JQD12" s="12"/>
      <c r="JQE12" s="12"/>
      <c r="JQF12" s="12"/>
      <c r="JQG12" s="12"/>
      <c r="JQH12" s="12"/>
      <c r="JQI12" s="12"/>
      <c r="JQJ12" s="12"/>
      <c r="JQK12" s="12"/>
      <c r="JQL12" s="12"/>
      <c r="JQM12" s="12"/>
      <c r="JQN12" s="12"/>
      <c r="JQO12" s="12"/>
      <c r="JQP12" s="12"/>
      <c r="JQQ12" s="12"/>
      <c r="JQR12" s="12"/>
      <c r="JQS12" s="12"/>
      <c r="JQT12" s="12"/>
      <c r="JQU12" s="12"/>
      <c r="JQV12" s="12"/>
      <c r="JQW12" s="12"/>
      <c r="JQX12" s="12"/>
      <c r="JQY12" s="12"/>
      <c r="JQZ12" s="12"/>
      <c r="JRA12" s="12"/>
      <c r="JRB12" s="12"/>
      <c r="JRC12" s="12"/>
      <c r="JRD12" s="12"/>
      <c r="JRE12" s="12"/>
      <c r="JRF12" s="12"/>
      <c r="JRG12" s="12"/>
      <c r="JRH12" s="12"/>
      <c r="JRI12" s="12"/>
      <c r="JRJ12" s="12"/>
      <c r="JRK12" s="12"/>
      <c r="JRL12" s="12"/>
      <c r="JRM12" s="12"/>
      <c r="JRN12" s="12"/>
      <c r="JRO12" s="12"/>
      <c r="JRP12" s="12"/>
      <c r="JRQ12" s="12"/>
      <c r="JRR12" s="12"/>
      <c r="JRS12" s="12"/>
      <c r="JRT12" s="12"/>
      <c r="JRU12" s="12"/>
      <c r="JRV12" s="12"/>
      <c r="JRW12" s="12"/>
      <c r="JRX12" s="12"/>
      <c r="JRY12" s="12"/>
      <c r="JRZ12" s="12"/>
      <c r="JSA12" s="12"/>
      <c r="JSB12" s="12"/>
      <c r="JSC12" s="12"/>
      <c r="JSD12" s="12"/>
      <c r="JSE12" s="12"/>
      <c r="JSF12" s="12"/>
      <c r="JSG12" s="12"/>
      <c r="JSH12" s="12"/>
      <c r="JSI12" s="12"/>
      <c r="JSJ12" s="12"/>
      <c r="JSK12" s="12"/>
      <c r="JSL12" s="12"/>
      <c r="JSM12" s="12"/>
      <c r="JSN12" s="12"/>
      <c r="JSO12" s="12"/>
      <c r="JSP12" s="12"/>
      <c r="JSQ12" s="12"/>
      <c r="JSR12" s="12"/>
      <c r="JSS12" s="12"/>
      <c r="JST12" s="12"/>
      <c r="JSU12" s="12"/>
      <c r="JSV12" s="12"/>
      <c r="JSW12" s="12"/>
      <c r="JSX12" s="12"/>
      <c r="JSY12" s="12"/>
      <c r="JSZ12" s="12"/>
      <c r="JTA12" s="12"/>
      <c r="JTB12" s="12"/>
      <c r="JTC12" s="12"/>
      <c r="JTD12" s="12"/>
      <c r="JTE12" s="12"/>
      <c r="JTF12" s="12"/>
      <c r="JTG12" s="12"/>
      <c r="JTH12" s="12"/>
      <c r="JTI12" s="12"/>
      <c r="JTJ12" s="12"/>
      <c r="JTK12" s="12"/>
      <c r="JTL12" s="12"/>
      <c r="JTM12" s="12"/>
      <c r="JTN12" s="12"/>
      <c r="JTO12" s="12"/>
      <c r="JTP12" s="12"/>
      <c r="JTQ12" s="12"/>
      <c r="JTR12" s="12"/>
      <c r="JTS12" s="12"/>
      <c r="JTT12" s="12"/>
      <c r="JTU12" s="12"/>
      <c r="JTV12" s="12"/>
      <c r="JTW12" s="12"/>
      <c r="JTX12" s="12"/>
      <c r="JTY12" s="12"/>
      <c r="JTZ12" s="12"/>
      <c r="JUA12" s="12"/>
      <c r="JUB12" s="12"/>
      <c r="JUC12" s="12"/>
      <c r="JUD12" s="12"/>
      <c r="JUE12" s="12"/>
      <c r="JUF12" s="12"/>
      <c r="JUG12" s="12"/>
      <c r="JUH12" s="12"/>
      <c r="JUI12" s="12"/>
      <c r="JUJ12" s="12"/>
      <c r="JUK12" s="12"/>
      <c r="JUL12" s="12"/>
      <c r="JUM12" s="12"/>
      <c r="JUN12" s="12"/>
      <c r="JUO12" s="12"/>
      <c r="JUP12" s="12"/>
      <c r="JUQ12" s="12"/>
      <c r="JUR12" s="12"/>
      <c r="JUS12" s="12"/>
      <c r="JUT12" s="12"/>
      <c r="JUU12" s="12"/>
      <c r="JUV12" s="12"/>
      <c r="JUW12" s="12"/>
      <c r="JUX12" s="12"/>
      <c r="JUY12" s="12"/>
      <c r="JUZ12" s="12"/>
      <c r="JVA12" s="12"/>
      <c r="JVB12" s="12"/>
      <c r="JVC12" s="12"/>
      <c r="JVD12" s="12"/>
      <c r="JVE12" s="12"/>
      <c r="JVF12" s="12"/>
      <c r="JVG12" s="12"/>
      <c r="JVH12" s="12"/>
      <c r="JVI12" s="12"/>
      <c r="JVJ12" s="12"/>
      <c r="JVK12" s="12"/>
      <c r="JVL12" s="12"/>
      <c r="JVM12" s="12"/>
      <c r="JVN12" s="12"/>
      <c r="JVO12" s="12"/>
      <c r="JVP12" s="12"/>
      <c r="JVQ12" s="12"/>
      <c r="JVR12" s="12"/>
      <c r="JVS12" s="12"/>
      <c r="JVT12" s="12"/>
      <c r="JVU12" s="12"/>
      <c r="JVV12" s="12"/>
      <c r="JVW12" s="12"/>
      <c r="JVX12" s="12"/>
      <c r="JVY12" s="12"/>
      <c r="JVZ12" s="12"/>
      <c r="JWA12" s="12"/>
      <c r="JWB12" s="12"/>
      <c r="JWC12" s="12"/>
      <c r="JWD12" s="12"/>
      <c r="JWE12" s="12"/>
      <c r="JWF12" s="12"/>
      <c r="JWG12" s="12"/>
      <c r="JWH12" s="12"/>
      <c r="JWI12" s="12"/>
      <c r="JWJ12" s="12"/>
      <c r="JWK12" s="12"/>
      <c r="JWL12" s="12"/>
      <c r="JWM12" s="12"/>
      <c r="JWN12" s="12"/>
      <c r="JWO12" s="12"/>
      <c r="JWP12" s="12"/>
      <c r="JWQ12" s="12"/>
      <c r="JWR12" s="12"/>
      <c r="JWS12" s="12"/>
      <c r="JWT12" s="12"/>
      <c r="JWU12" s="12"/>
      <c r="JWV12" s="12"/>
      <c r="JWW12" s="12"/>
      <c r="JWX12" s="12"/>
      <c r="JWY12" s="12"/>
      <c r="JWZ12" s="12"/>
      <c r="JXA12" s="12"/>
      <c r="JXB12" s="12"/>
      <c r="JXC12" s="12"/>
      <c r="JXD12" s="12"/>
      <c r="JXE12" s="12"/>
      <c r="JXF12" s="12"/>
      <c r="JXG12" s="12"/>
      <c r="JXH12" s="12"/>
      <c r="JXI12" s="12"/>
      <c r="JXJ12" s="12"/>
      <c r="JXK12" s="12"/>
      <c r="JXL12" s="12"/>
      <c r="JXM12" s="12"/>
      <c r="JXN12" s="12"/>
      <c r="JXO12" s="12"/>
      <c r="JXP12" s="12"/>
      <c r="JXQ12" s="12"/>
      <c r="JXR12" s="12"/>
      <c r="JXS12" s="12"/>
      <c r="JXT12" s="12"/>
      <c r="JXU12" s="12"/>
      <c r="JXV12" s="12"/>
      <c r="JXW12" s="12"/>
      <c r="JXX12" s="12"/>
      <c r="JXY12" s="12"/>
      <c r="JXZ12" s="12"/>
      <c r="JYA12" s="12"/>
      <c r="JYB12" s="12"/>
      <c r="JYC12" s="12"/>
      <c r="JYD12" s="12"/>
      <c r="JYE12" s="12"/>
      <c r="JYF12" s="12"/>
      <c r="JYG12" s="12"/>
      <c r="JYH12" s="12"/>
      <c r="JYI12" s="12"/>
      <c r="JYJ12" s="12"/>
      <c r="JYK12" s="12"/>
      <c r="JYL12" s="12"/>
      <c r="JYM12" s="12"/>
      <c r="JYN12" s="12"/>
      <c r="JYO12" s="12"/>
      <c r="JYP12" s="12"/>
      <c r="JYQ12" s="12"/>
      <c r="JYR12" s="12"/>
      <c r="JYS12" s="12"/>
      <c r="JYT12" s="12"/>
      <c r="JYU12" s="12"/>
      <c r="JYV12" s="12"/>
      <c r="JYW12" s="12"/>
      <c r="JYX12" s="12"/>
      <c r="JYY12" s="12"/>
      <c r="JYZ12" s="12"/>
      <c r="JZA12" s="12"/>
      <c r="JZB12" s="12"/>
      <c r="JZC12" s="12"/>
      <c r="JZD12" s="12"/>
      <c r="JZE12" s="12"/>
      <c r="JZF12" s="12"/>
      <c r="JZG12" s="12"/>
      <c r="JZH12" s="12"/>
      <c r="JZI12" s="12"/>
      <c r="JZJ12" s="12"/>
      <c r="JZK12" s="12"/>
      <c r="JZL12" s="12"/>
      <c r="JZM12" s="12"/>
      <c r="JZN12" s="12"/>
      <c r="JZO12" s="12"/>
      <c r="JZP12" s="12"/>
      <c r="JZQ12" s="12"/>
      <c r="JZR12" s="12"/>
      <c r="JZS12" s="12"/>
      <c r="JZT12" s="12"/>
      <c r="JZU12" s="12"/>
      <c r="JZV12" s="12"/>
      <c r="JZW12" s="12"/>
      <c r="JZX12" s="12"/>
      <c r="JZY12" s="12"/>
      <c r="JZZ12" s="12"/>
      <c r="KAA12" s="12"/>
      <c r="KAB12" s="12"/>
      <c r="KAC12" s="12"/>
      <c r="KAD12" s="12"/>
      <c r="KAE12" s="12"/>
      <c r="KAF12" s="12"/>
      <c r="KAG12" s="12"/>
      <c r="KAH12" s="12"/>
      <c r="KAI12" s="12"/>
      <c r="KAJ12" s="12"/>
      <c r="KAK12" s="12"/>
      <c r="KAL12" s="12"/>
      <c r="KAM12" s="12"/>
      <c r="KAN12" s="12"/>
      <c r="KAO12" s="12"/>
      <c r="KAP12" s="12"/>
      <c r="KAQ12" s="12"/>
      <c r="KAR12" s="12"/>
      <c r="KAS12" s="12"/>
      <c r="KAT12" s="12"/>
      <c r="KAU12" s="12"/>
      <c r="KAV12" s="12"/>
      <c r="KAW12" s="12"/>
      <c r="KAX12" s="12"/>
      <c r="KAY12" s="12"/>
      <c r="KAZ12" s="12"/>
      <c r="KBA12" s="12"/>
      <c r="KBB12" s="12"/>
      <c r="KBC12" s="12"/>
      <c r="KBD12" s="12"/>
      <c r="KBE12" s="12"/>
      <c r="KBF12" s="12"/>
      <c r="KBG12" s="12"/>
      <c r="KBH12" s="12"/>
      <c r="KBI12" s="12"/>
      <c r="KBJ12" s="12"/>
      <c r="KBK12" s="12"/>
      <c r="KBL12" s="12"/>
      <c r="KBM12" s="12"/>
      <c r="KBN12" s="12"/>
      <c r="KBO12" s="12"/>
      <c r="KBP12" s="12"/>
      <c r="KBQ12" s="12"/>
      <c r="KBR12" s="12"/>
      <c r="KBS12" s="12"/>
      <c r="KBT12" s="12"/>
      <c r="KBU12" s="12"/>
      <c r="KBV12" s="12"/>
      <c r="KBW12" s="12"/>
      <c r="KBX12" s="12"/>
      <c r="KBY12" s="12"/>
      <c r="KBZ12" s="12"/>
      <c r="KCA12" s="12"/>
      <c r="KCB12" s="12"/>
      <c r="KCC12" s="12"/>
      <c r="KCD12" s="12"/>
      <c r="KCE12" s="12"/>
      <c r="KCF12" s="12"/>
      <c r="KCG12" s="12"/>
      <c r="KCH12" s="12"/>
      <c r="KCI12" s="12"/>
      <c r="KCJ12" s="12"/>
      <c r="KCK12" s="12"/>
      <c r="KCL12" s="12"/>
      <c r="KCM12" s="12"/>
      <c r="KCN12" s="12"/>
      <c r="KCO12" s="12"/>
      <c r="KCP12" s="12"/>
      <c r="KCQ12" s="12"/>
      <c r="KCR12" s="12"/>
      <c r="KCS12" s="12"/>
      <c r="KCT12" s="12"/>
      <c r="KCU12" s="12"/>
      <c r="KCV12" s="12"/>
      <c r="KCW12" s="12"/>
      <c r="KCX12" s="12"/>
      <c r="KCY12" s="12"/>
      <c r="KCZ12" s="12"/>
      <c r="KDA12" s="12"/>
      <c r="KDB12" s="12"/>
      <c r="KDC12" s="12"/>
      <c r="KDD12" s="12"/>
      <c r="KDE12" s="12"/>
      <c r="KDF12" s="12"/>
      <c r="KDG12" s="12"/>
      <c r="KDH12" s="12"/>
      <c r="KDI12" s="12"/>
      <c r="KDJ12" s="12"/>
      <c r="KDK12" s="12"/>
      <c r="KDL12" s="12"/>
      <c r="KDM12" s="12"/>
      <c r="KDN12" s="12"/>
      <c r="KDO12" s="12"/>
      <c r="KDP12" s="12"/>
      <c r="KDQ12" s="12"/>
      <c r="KDR12" s="12"/>
      <c r="KDS12" s="12"/>
      <c r="KDT12" s="12"/>
      <c r="KDU12" s="12"/>
      <c r="KDV12" s="12"/>
      <c r="KDW12" s="12"/>
      <c r="KDX12" s="12"/>
      <c r="KDY12" s="12"/>
      <c r="KDZ12" s="12"/>
      <c r="KEA12" s="12"/>
      <c r="KEB12" s="12"/>
      <c r="KEC12" s="12"/>
      <c r="KED12" s="12"/>
      <c r="KEE12" s="12"/>
      <c r="KEF12" s="12"/>
      <c r="KEG12" s="12"/>
      <c r="KEH12" s="12"/>
      <c r="KEI12" s="12"/>
      <c r="KEJ12" s="12"/>
      <c r="KEK12" s="12"/>
      <c r="KEL12" s="12"/>
      <c r="KEM12" s="12"/>
      <c r="KEN12" s="12"/>
      <c r="KEO12" s="12"/>
      <c r="KEP12" s="12"/>
      <c r="KEQ12" s="12"/>
      <c r="KER12" s="12"/>
      <c r="KES12" s="12"/>
      <c r="KET12" s="12"/>
      <c r="KEU12" s="12"/>
      <c r="KEV12" s="12"/>
      <c r="KEW12" s="12"/>
      <c r="KEX12" s="12"/>
      <c r="KEY12" s="12"/>
      <c r="KEZ12" s="12"/>
      <c r="KFA12" s="12"/>
      <c r="KFB12" s="12"/>
      <c r="KFC12" s="12"/>
      <c r="KFD12" s="12"/>
      <c r="KFE12" s="12"/>
      <c r="KFF12" s="12"/>
      <c r="KFG12" s="12"/>
      <c r="KFH12" s="12"/>
      <c r="KFI12" s="12"/>
      <c r="KFJ12" s="12"/>
      <c r="KFK12" s="12"/>
      <c r="KFL12" s="12"/>
      <c r="KFM12" s="12"/>
      <c r="KFN12" s="12"/>
      <c r="KFO12" s="12"/>
      <c r="KFP12" s="12"/>
      <c r="KFQ12" s="12"/>
      <c r="KFR12" s="12"/>
      <c r="KFS12" s="12"/>
      <c r="KFT12" s="12"/>
      <c r="KFU12" s="12"/>
      <c r="KFV12" s="12"/>
      <c r="KFW12" s="12"/>
      <c r="KFX12" s="12"/>
      <c r="KFY12" s="12"/>
      <c r="KFZ12" s="12"/>
      <c r="KGA12" s="12"/>
      <c r="KGB12" s="12"/>
      <c r="KGC12" s="12"/>
      <c r="KGD12" s="12"/>
      <c r="KGE12" s="12"/>
      <c r="KGF12" s="12"/>
      <c r="KGG12" s="12"/>
      <c r="KGH12" s="12"/>
      <c r="KGI12" s="12"/>
      <c r="KGJ12" s="12"/>
      <c r="KGK12" s="12"/>
      <c r="KGL12" s="12"/>
      <c r="KGM12" s="12"/>
      <c r="KGN12" s="12"/>
      <c r="KGO12" s="12"/>
      <c r="KGP12" s="12"/>
      <c r="KGQ12" s="12"/>
      <c r="KGR12" s="12"/>
      <c r="KGS12" s="12"/>
      <c r="KGT12" s="12"/>
      <c r="KGU12" s="12"/>
      <c r="KGV12" s="12"/>
      <c r="KGW12" s="12"/>
      <c r="KGX12" s="12"/>
      <c r="KGY12" s="12"/>
      <c r="KGZ12" s="12"/>
      <c r="KHA12" s="12"/>
      <c r="KHB12" s="12"/>
      <c r="KHC12" s="12"/>
      <c r="KHD12" s="12"/>
      <c r="KHE12" s="12"/>
      <c r="KHF12" s="12"/>
      <c r="KHG12" s="12"/>
      <c r="KHH12" s="12"/>
      <c r="KHI12" s="12"/>
      <c r="KHJ12" s="12"/>
      <c r="KHK12" s="12"/>
      <c r="KHL12" s="12"/>
      <c r="KHM12" s="12"/>
      <c r="KHN12" s="12"/>
      <c r="KHO12" s="12"/>
      <c r="KHP12" s="12"/>
      <c r="KHQ12" s="12"/>
      <c r="KHR12" s="12"/>
      <c r="KHS12" s="12"/>
      <c r="KHT12" s="12"/>
      <c r="KHU12" s="12"/>
      <c r="KHV12" s="12"/>
      <c r="KHW12" s="12"/>
      <c r="KHX12" s="12"/>
      <c r="KHY12" s="12"/>
      <c r="KHZ12" s="12"/>
      <c r="KIA12" s="12"/>
      <c r="KIB12" s="12"/>
      <c r="KIC12" s="12"/>
      <c r="KID12" s="12"/>
      <c r="KIE12" s="12"/>
      <c r="KIF12" s="12"/>
      <c r="KIG12" s="12"/>
      <c r="KIH12" s="12"/>
      <c r="KII12" s="12"/>
      <c r="KIJ12" s="12"/>
      <c r="KIK12" s="12"/>
      <c r="KIL12" s="12"/>
      <c r="KIM12" s="12"/>
      <c r="KIN12" s="12"/>
      <c r="KIO12" s="12"/>
      <c r="KIP12" s="12"/>
      <c r="KIQ12" s="12"/>
      <c r="KIR12" s="12"/>
      <c r="KIS12" s="12"/>
      <c r="KIT12" s="12"/>
      <c r="KIU12" s="12"/>
      <c r="KIV12" s="12"/>
      <c r="KIW12" s="12"/>
      <c r="KIX12" s="12"/>
      <c r="KIY12" s="12"/>
      <c r="KIZ12" s="12"/>
      <c r="KJA12" s="12"/>
      <c r="KJB12" s="12"/>
      <c r="KJC12" s="12"/>
      <c r="KJD12" s="12"/>
      <c r="KJE12" s="12"/>
      <c r="KJF12" s="12"/>
      <c r="KJG12" s="12"/>
      <c r="KJH12" s="12"/>
      <c r="KJI12" s="12"/>
      <c r="KJJ12" s="12"/>
      <c r="KJK12" s="12"/>
      <c r="KJL12" s="12"/>
      <c r="KJM12" s="12"/>
      <c r="KJN12" s="12"/>
      <c r="KJO12" s="12"/>
      <c r="KJP12" s="12"/>
      <c r="KJQ12" s="12"/>
      <c r="KJR12" s="12"/>
      <c r="KJS12" s="12"/>
      <c r="KJT12" s="12"/>
      <c r="KJU12" s="12"/>
      <c r="KJV12" s="12"/>
      <c r="KJW12" s="12"/>
      <c r="KJX12" s="12"/>
      <c r="KJY12" s="12"/>
      <c r="KJZ12" s="12"/>
      <c r="KKA12" s="12"/>
      <c r="KKB12" s="12"/>
      <c r="KKC12" s="12"/>
      <c r="KKD12" s="12"/>
      <c r="KKE12" s="12"/>
      <c r="KKF12" s="12"/>
      <c r="KKG12" s="12"/>
      <c r="KKH12" s="12"/>
      <c r="KKI12" s="12"/>
      <c r="KKJ12" s="12"/>
      <c r="KKK12" s="12"/>
      <c r="KKL12" s="12"/>
      <c r="KKM12" s="12"/>
      <c r="KKN12" s="12"/>
      <c r="KKO12" s="12"/>
      <c r="KKP12" s="12"/>
      <c r="KKQ12" s="12"/>
      <c r="KKR12" s="12"/>
      <c r="KKS12" s="12"/>
      <c r="KKT12" s="12"/>
      <c r="KKU12" s="12"/>
      <c r="KKV12" s="12"/>
      <c r="KKW12" s="12"/>
      <c r="KKX12" s="12"/>
      <c r="KKY12" s="12"/>
      <c r="KKZ12" s="12"/>
      <c r="KLA12" s="12"/>
      <c r="KLB12" s="12"/>
      <c r="KLC12" s="12"/>
      <c r="KLD12" s="12"/>
      <c r="KLE12" s="12"/>
      <c r="KLF12" s="12"/>
      <c r="KLG12" s="12"/>
      <c r="KLH12" s="12"/>
      <c r="KLI12" s="12"/>
      <c r="KLJ12" s="12"/>
      <c r="KLK12" s="12"/>
      <c r="KLL12" s="12"/>
      <c r="KLM12" s="12"/>
      <c r="KLN12" s="12"/>
      <c r="KLO12" s="12"/>
      <c r="KLP12" s="12"/>
      <c r="KLQ12" s="12"/>
      <c r="KLR12" s="12"/>
      <c r="KLS12" s="12"/>
      <c r="KLT12" s="12"/>
      <c r="KLU12" s="12"/>
      <c r="KLV12" s="12"/>
      <c r="KLW12" s="12"/>
      <c r="KLX12" s="12"/>
      <c r="KLY12" s="12"/>
      <c r="KLZ12" s="12"/>
      <c r="KMA12" s="12"/>
      <c r="KMB12" s="12"/>
      <c r="KMC12" s="12"/>
      <c r="KMD12" s="12"/>
      <c r="KME12" s="12"/>
      <c r="KMF12" s="12"/>
      <c r="KMG12" s="12"/>
      <c r="KMH12" s="12"/>
      <c r="KMI12" s="12"/>
      <c r="KMJ12" s="12"/>
      <c r="KMK12" s="12"/>
      <c r="KML12" s="12"/>
      <c r="KMM12" s="12"/>
      <c r="KMN12" s="12"/>
      <c r="KMO12" s="12"/>
      <c r="KMP12" s="12"/>
      <c r="KMQ12" s="12"/>
      <c r="KMR12" s="12"/>
      <c r="KMS12" s="12"/>
      <c r="KMT12" s="12"/>
      <c r="KMU12" s="12"/>
      <c r="KMV12" s="12"/>
      <c r="KMW12" s="12"/>
      <c r="KMX12" s="12"/>
      <c r="KMY12" s="12"/>
      <c r="KMZ12" s="12"/>
      <c r="KNA12" s="12"/>
      <c r="KNB12" s="12"/>
      <c r="KNC12" s="12"/>
      <c r="KND12" s="12"/>
      <c r="KNE12" s="12"/>
      <c r="KNF12" s="12"/>
      <c r="KNG12" s="12"/>
      <c r="KNH12" s="12"/>
      <c r="KNI12" s="12"/>
      <c r="KNJ12" s="12"/>
      <c r="KNK12" s="12"/>
      <c r="KNL12" s="12"/>
      <c r="KNM12" s="12"/>
      <c r="KNN12" s="12"/>
      <c r="KNO12" s="12"/>
      <c r="KNP12" s="12"/>
      <c r="KNQ12" s="12"/>
      <c r="KNR12" s="12"/>
      <c r="KNS12" s="12"/>
      <c r="KNT12" s="12"/>
      <c r="KNU12" s="12"/>
      <c r="KNV12" s="12"/>
      <c r="KNW12" s="12"/>
      <c r="KNX12" s="12"/>
      <c r="KNY12" s="12"/>
      <c r="KNZ12" s="12"/>
      <c r="KOA12" s="12"/>
      <c r="KOB12" s="12"/>
      <c r="KOC12" s="12"/>
      <c r="KOD12" s="12"/>
      <c r="KOE12" s="12"/>
      <c r="KOF12" s="12"/>
      <c r="KOG12" s="12"/>
      <c r="KOH12" s="12"/>
      <c r="KOI12" s="12"/>
      <c r="KOJ12" s="12"/>
      <c r="KOK12" s="12"/>
      <c r="KOL12" s="12"/>
      <c r="KOM12" s="12"/>
      <c r="KON12" s="12"/>
      <c r="KOO12" s="12"/>
      <c r="KOP12" s="12"/>
      <c r="KOQ12" s="12"/>
      <c r="KOR12" s="12"/>
      <c r="KOS12" s="12"/>
      <c r="KOT12" s="12"/>
      <c r="KOU12" s="12"/>
      <c r="KOV12" s="12"/>
      <c r="KOW12" s="12"/>
      <c r="KOX12" s="12"/>
      <c r="KOY12" s="12"/>
      <c r="KOZ12" s="12"/>
      <c r="KPA12" s="12"/>
      <c r="KPB12" s="12"/>
      <c r="KPC12" s="12"/>
      <c r="KPD12" s="12"/>
      <c r="KPE12" s="12"/>
      <c r="KPF12" s="12"/>
      <c r="KPG12" s="12"/>
      <c r="KPH12" s="12"/>
      <c r="KPI12" s="12"/>
      <c r="KPJ12" s="12"/>
      <c r="KPK12" s="12"/>
      <c r="KPL12" s="12"/>
      <c r="KPM12" s="12"/>
      <c r="KPN12" s="12"/>
      <c r="KPO12" s="12"/>
      <c r="KPP12" s="12"/>
      <c r="KPQ12" s="12"/>
      <c r="KPR12" s="12"/>
      <c r="KPS12" s="12"/>
      <c r="KPT12" s="12"/>
      <c r="KPU12" s="12"/>
      <c r="KPV12" s="12"/>
      <c r="KPW12" s="12"/>
      <c r="KPX12" s="12"/>
      <c r="KPY12" s="12"/>
      <c r="KPZ12" s="12"/>
      <c r="KQA12" s="12"/>
      <c r="KQB12" s="12"/>
      <c r="KQC12" s="12"/>
      <c r="KQD12" s="12"/>
      <c r="KQE12" s="12"/>
      <c r="KQF12" s="12"/>
      <c r="KQG12" s="12"/>
      <c r="KQH12" s="12"/>
      <c r="KQI12" s="12"/>
      <c r="KQJ12" s="12"/>
      <c r="KQK12" s="12"/>
      <c r="KQL12" s="12"/>
      <c r="KQM12" s="12"/>
      <c r="KQN12" s="12"/>
      <c r="KQO12" s="12"/>
      <c r="KQP12" s="12"/>
      <c r="KQQ12" s="12"/>
      <c r="KQR12" s="12"/>
      <c r="KQS12" s="12"/>
      <c r="KQT12" s="12"/>
      <c r="KQU12" s="12"/>
      <c r="KQV12" s="12"/>
      <c r="KQW12" s="12"/>
      <c r="KQX12" s="12"/>
      <c r="KQY12" s="12"/>
      <c r="KQZ12" s="12"/>
      <c r="KRA12" s="12"/>
      <c r="KRB12" s="12"/>
      <c r="KRC12" s="12"/>
      <c r="KRD12" s="12"/>
      <c r="KRE12" s="12"/>
      <c r="KRF12" s="12"/>
      <c r="KRG12" s="12"/>
      <c r="KRH12" s="12"/>
      <c r="KRI12" s="12"/>
      <c r="KRJ12" s="12"/>
      <c r="KRK12" s="12"/>
      <c r="KRL12" s="12"/>
      <c r="KRM12" s="12"/>
      <c r="KRN12" s="12"/>
      <c r="KRO12" s="12"/>
      <c r="KRP12" s="12"/>
      <c r="KRQ12" s="12"/>
      <c r="KRR12" s="12"/>
      <c r="KRS12" s="12"/>
      <c r="KRT12" s="12"/>
      <c r="KRU12" s="12"/>
      <c r="KRV12" s="12"/>
      <c r="KRW12" s="12"/>
      <c r="KRX12" s="12"/>
      <c r="KRY12" s="12"/>
      <c r="KRZ12" s="12"/>
      <c r="KSA12" s="12"/>
      <c r="KSB12" s="12"/>
      <c r="KSC12" s="12"/>
      <c r="KSD12" s="12"/>
      <c r="KSE12" s="12"/>
      <c r="KSF12" s="12"/>
      <c r="KSG12" s="12"/>
      <c r="KSH12" s="12"/>
      <c r="KSI12" s="12"/>
      <c r="KSJ12" s="12"/>
      <c r="KSK12" s="12"/>
      <c r="KSL12" s="12"/>
      <c r="KSM12" s="12"/>
      <c r="KSN12" s="12"/>
      <c r="KSO12" s="12"/>
      <c r="KSP12" s="12"/>
      <c r="KSQ12" s="12"/>
      <c r="KSR12" s="12"/>
      <c r="KSS12" s="12"/>
      <c r="KST12" s="12"/>
      <c r="KSU12" s="12"/>
      <c r="KSV12" s="12"/>
      <c r="KSW12" s="12"/>
      <c r="KSX12" s="12"/>
      <c r="KSY12" s="12"/>
      <c r="KSZ12" s="12"/>
      <c r="KTA12" s="12"/>
      <c r="KTB12" s="12"/>
      <c r="KTC12" s="12"/>
      <c r="KTD12" s="12"/>
      <c r="KTE12" s="12"/>
      <c r="KTF12" s="12"/>
      <c r="KTG12" s="12"/>
      <c r="KTH12" s="12"/>
      <c r="KTI12" s="12"/>
      <c r="KTJ12" s="12"/>
      <c r="KTK12" s="12"/>
      <c r="KTL12" s="12"/>
      <c r="KTM12" s="12"/>
      <c r="KTN12" s="12"/>
      <c r="KTO12" s="12"/>
      <c r="KTP12" s="12"/>
      <c r="KTQ12" s="12"/>
      <c r="KTR12" s="12"/>
      <c r="KTS12" s="12"/>
      <c r="KTT12" s="12"/>
      <c r="KTU12" s="12"/>
      <c r="KTV12" s="12"/>
      <c r="KTW12" s="12"/>
      <c r="KTX12" s="12"/>
      <c r="KTY12" s="12"/>
      <c r="KTZ12" s="12"/>
      <c r="KUA12" s="12"/>
      <c r="KUB12" s="12"/>
      <c r="KUC12" s="12"/>
      <c r="KUD12" s="12"/>
      <c r="KUE12" s="12"/>
      <c r="KUF12" s="12"/>
      <c r="KUG12" s="12"/>
      <c r="KUH12" s="12"/>
      <c r="KUI12" s="12"/>
      <c r="KUJ12" s="12"/>
      <c r="KUK12" s="12"/>
      <c r="KUL12" s="12"/>
      <c r="KUM12" s="12"/>
      <c r="KUN12" s="12"/>
      <c r="KUO12" s="12"/>
      <c r="KUP12" s="12"/>
      <c r="KUQ12" s="12"/>
      <c r="KUR12" s="12"/>
      <c r="KUS12" s="12"/>
      <c r="KUT12" s="12"/>
      <c r="KUU12" s="12"/>
      <c r="KUV12" s="12"/>
      <c r="KUW12" s="12"/>
      <c r="KUX12" s="12"/>
      <c r="KUY12" s="12"/>
      <c r="KUZ12" s="12"/>
      <c r="KVA12" s="12"/>
      <c r="KVB12" s="12"/>
      <c r="KVC12" s="12"/>
      <c r="KVD12" s="12"/>
      <c r="KVE12" s="12"/>
      <c r="KVF12" s="12"/>
      <c r="KVG12" s="12"/>
      <c r="KVH12" s="12"/>
      <c r="KVI12" s="12"/>
      <c r="KVJ12" s="12"/>
      <c r="KVK12" s="12"/>
      <c r="KVL12" s="12"/>
      <c r="KVM12" s="12"/>
      <c r="KVN12" s="12"/>
      <c r="KVO12" s="12"/>
      <c r="KVP12" s="12"/>
      <c r="KVQ12" s="12"/>
      <c r="KVR12" s="12"/>
      <c r="KVS12" s="12"/>
      <c r="KVT12" s="12"/>
      <c r="KVU12" s="12"/>
      <c r="KVV12" s="12"/>
      <c r="KVW12" s="12"/>
      <c r="KVX12" s="12"/>
      <c r="KVY12" s="12"/>
      <c r="KVZ12" s="12"/>
      <c r="KWA12" s="12"/>
      <c r="KWB12" s="12"/>
      <c r="KWC12" s="12"/>
      <c r="KWD12" s="12"/>
      <c r="KWE12" s="12"/>
      <c r="KWF12" s="12"/>
      <c r="KWG12" s="12"/>
      <c r="KWH12" s="12"/>
      <c r="KWI12" s="12"/>
      <c r="KWJ12" s="12"/>
      <c r="KWK12" s="12"/>
      <c r="KWL12" s="12"/>
      <c r="KWM12" s="12"/>
      <c r="KWN12" s="12"/>
      <c r="KWO12" s="12"/>
      <c r="KWP12" s="12"/>
      <c r="KWQ12" s="12"/>
      <c r="KWR12" s="12"/>
      <c r="KWS12" s="12"/>
      <c r="KWT12" s="12"/>
      <c r="KWU12" s="12"/>
      <c r="KWV12" s="12"/>
      <c r="KWW12" s="12"/>
      <c r="KWX12" s="12"/>
      <c r="KWY12" s="12"/>
      <c r="KWZ12" s="12"/>
      <c r="KXA12" s="12"/>
      <c r="KXB12" s="12"/>
      <c r="KXC12" s="12"/>
      <c r="KXD12" s="12"/>
      <c r="KXE12" s="12"/>
      <c r="KXF12" s="12"/>
      <c r="KXG12" s="12"/>
      <c r="KXH12" s="12"/>
      <c r="KXI12" s="12"/>
      <c r="KXJ12" s="12"/>
      <c r="KXK12" s="12"/>
      <c r="KXL12" s="12"/>
      <c r="KXM12" s="12"/>
      <c r="KXN12" s="12"/>
      <c r="KXO12" s="12"/>
      <c r="KXP12" s="12"/>
      <c r="KXQ12" s="12"/>
      <c r="KXR12" s="12"/>
      <c r="KXS12" s="12"/>
      <c r="KXT12" s="12"/>
      <c r="KXU12" s="12"/>
      <c r="KXV12" s="12"/>
      <c r="KXW12" s="12"/>
      <c r="KXX12" s="12"/>
      <c r="KXY12" s="12"/>
      <c r="KXZ12" s="12"/>
      <c r="KYA12" s="12"/>
      <c r="KYB12" s="12"/>
      <c r="KYC12" s="12"/>
      <c r="KYD12" s="12"/>
      <c r="KYE12" s="12"/>
      <c r="KYF12" s="12"/>
      <c r="KYG12" s="12"/>
      <c r="KYH12" s="12"/>
      <c r="KYI12" s="12"/>
      <c r="KYJ12" s="12"/>
      <c r="KYK12" s="12"/>
      <c r="KYL12" s="12"/>
      <c r="KYM12" s="12"/>
      <c r="KYN12" s="12"/>
      <c r="KYO12" s="12"/>
      <c r="KYP12" s="12"/>
      <c r="KYQ12" s="12"/>
      <c r="KYR12" s="12"/>
      <c r="KYS12" s="12"/>
      <c r="KYT12" s="12"/>
      <c r="KYU12" s="12"/>
      <c r="KYV12" s="12"/>
      <c r="KYW12" s="12"/>
      <c r="KYX12" s="12"/>
      <c r="KYY12" s="12"/>
      <c r="KYZ12" s="12"/>
      <c r="KZA12" s="12"/>
      <c r="KZB12" s="12"/>
      <c r="KZC12" s="12"/>
      <c r="KZD12" s="12"/>
      <c r="KZE12" s="12"/>
      <c r="KZF12" s="12"/>
      <c r="KZG12" s="12"/>
      <c r="KZH12" s="12"/>
      <c r="KZI12" s="12"/>
      <c r="KZJ12" s="12"/>
      <c r="KZK12" s="12"/>
      <c r="KZL12" s="12"/>
      <c r="KZM12" s="12"/>
      <c r="KZN12" s="12"/>
      <c r="KZO12" s="12"/>
      <c r="KZP12" s="12"/>
      <c r="KZQ12" s="12"/>
      <c r="KZR12" s="12"/>
      <c r="KZS12" s="12"/>
      <c r="KZT12" s="12"/>
      <c r="KZU12" s="12"/>
      <c r="KZV12" s="12"/>
      <c r="KZW12" s="12"/>
      <c r="KZX12" s="12"/>
      <c r="KZY12" s="12"/>
      <c r="KZZ12" s="12"/>
      <c r="LAA12" s="12"/>
      <c r="LAB12" s="12"/>
      <c r="LAC12" s="12"/>
      <c r="LAD12" s="12"/>
      <c r="LAE12" s="12"/>
      <c r="LAF12" s="12"/>
      <c r="LAG12" s="12"/>
      <c r="LAH12" s="12"/>
      <c r="LAI12" s="12"/>
      <c r="LAJ12" s="12"/>
      <c r="LAK12" s="12"/>
      <c r="LAL12" s="12"/>
      <c r="LAM12" s="12"/>
      <c r="LAN12" s="12"/>
      <c r="LAO12" s="12"/>
      <c r="LAP12" s="12"/>
      <c r="LAQ12" s="12"/>
      <c r="LAR12" s="12"/>
      <c r="LAS12" s="12"/>
      <c r="LAT12" s="12"/>
      <c r="LAU12" s="12"/>
      <c r="LAV12" s="12"/>
      <c r="LAW12" s="12"/>
      <c r="LAX12" s="12"/>
      <c r="LAY12" s="12"/>
      <c r="LAZ12" s="12"/>
      <c r="LBA12" s="12"/>
      <c r="LBB12" s="12"/>
      <c r="LBC12" s="12"/>
      <c r="LBD12" s="12"/>
      <c r="LBE12" s="12"/>
      <c r="LBF12" s="12"/>
      <c r="LBG12" s="12"/>
      <c r="LBH12" s="12"/>
      <c r="LBI12" s="12"/>
      <c r="LBJ12" s="12"/>
      <c r="LBK12" s="12"/>
      <c r="LBL12" s="12"/>
      <c r="LBM12" s="12"/>
      <c r="LBN12" s="12"/>
      <c r="LBO12" s="12"/>
      <c r="LBP12" s="12"/>
      <c r="LBQ12" s="12"/>
      <c r="LBR12" s="12"/>
      <c r="LBS12" s="12"/>
      <c r="LBT12" s="12"/>
      <c r="LBU12" s="12"/>
      <c r="LBV12" s="12"/>
      <c r="LBW12" s="12"/>
      <c r="LBX12" s="12"/>
      <c r="LBY12" s="12"/>
      <c r="LBZ12" s="12"/>
      <c r="LCA12" s="12"/>
      <c r="LCB12" s="12"/>
      <c r="LCC12" s="12"/>
      <c r="LCD12" s="12"/>
      <c r="LCE12" s="12"/>
      <c r="LCF12" s="12"/>
      <c r="LCG12" s="12"/>
      <c r="LCH12" s="12"/>
      <c r="LCI12" s="12"/>
      <c r="LCJ12" s="12"/>
      <c r="LCK12" s="12"/>
      <c r="LCL12" s="12"/>
      <c r="LCM12" s="12"/>
      <c r="LCN12" s="12"/>
      <c r="LCO12" s="12"/>
      <c r="LCP12" s="12"/>
      <c r="LCQ12" s="12"/>
      <c r="LCR12" s="12"/>
      <c r="LCS12" s="12"/>
      <c r="LCT12" s="12"/>
      <c r="LCU12" s="12"/>
      <c r="LCV12" s="12"/>
      <c r="LCW12" s="12"/>
      <c r="LCX12" s="12"/>
      <c r="LCY12" s="12"/>
      <c r="LCZ12" s="12"/>
      <c r="LDA12" s="12"/>
      <c r="LDB12" s="12"/>
      <c r="LDC12" s="12"/>
      <c r="LDD12" s="12"/>
      <c r="LDE12" s="12"/>
      <c r="LDF12" s="12"/>
      <c r="LDG12" s="12"/>
      <c r="LDH12" s="12"/>
      <c r="LDI12" s="12"/>
      <c r="LDJ12" s="12"/>
      <c r="LDK12" s="12"/>
      <c r="LDL12" s="12"/>
      <c r="LDM12" s="12"/>
      <c r="LDN12" s="12"/>
      <c r="LDO12" s="12"/>
      <c r="LDP12" s="12"/>
      <c r="LDQ12" s="12"/>
      <c r="LDR12" s="12"/>
      <c r="LDS12" s="12"/>
      <c r="LDT12" s="12"/>
      <c r="LDU12" s="12"/>
      <c r="LDV12" s="12"/>
      <c r="LDW12" s="12"/>
      <c r="LDX12" s="12"/>
      <c r="LDY12" s="12"/>
      <c r="LDZ12" s="12"/>
      <c r="LEA12" s="12"/>
      <c r="LEB12" s="12"/>
      <c r="LEC12" s="12"/>
      <c r="LED12" s="12"/>
      <c r="LEE12" s="12"/>
      <c r="LEF12" s="12"/>
      <c r="LEG12" s="12"/>
      <c r="LEH12" s="12"/>
      <c r="LEI12" s="12"/>
      <c r="LEJ12" s="12"/>
      <c r="LEK12" s="12"/>
      <c r="LEL12" s="12"/>
      <c r="LEM12" s="12"/>
      <c r="LEN12" s="12"/>
      <c r="LEO12" s="12"/>
      <c r="LEP12" s="12"/>
      <c r="LEQ12" s="12"/>
      <c r="LER12" s="12"/>
      <c r="LES12" s="12"/>
      <c r="LET12" s="12"/>
      <c r="LEU12" s="12"/>
      <c r="LEV12" s="12"/>
      <c r="LEW12" s="12"/>
      <c r="LEX12" s="12"/>
      <c r="LEY12" s="12"/>
      <c r="LEZ12" s="12"/>
      <c r="LFA12" s="12"/>
      <c r="LFB12" s="12"/>
      <c r="LFC12" s="12"/>
      <c r="LFD12" s="12"/>
      <c r="LFE12" s="12"/>
      <c r="LFF12" s="12"/>
      <c r="LFG12" s="12"/>
      <c r="LFH12" s="12"/>
      <c r="LFI12" s="12"/>
      <c r="LFJ12" s="12"/>
      <c r="LFK12" s="12"/>
      <c r="LFL12" s="12"/>
      <c r="LFM12" s="12"/>
      <c r="LFN12" s="12"/>
      <c r="LFO12" s="12"/>
      <c r="LFP12" s="12"/>
      <c r="LFQ12" s="12"/>
      <c r="LFR12" s="12"/>
      <c r="LFS12" s="12"/>
      <c r="LFT12" s="12"/>
      <c r="LFU12" s="12"/>
      <c r="LFV12" s="12"/>
      <c r="LFW12" s="12"/>
      <c r="LFX12" s="12"/>
      <c r="LFY12" s="12"/>
      <c r="LFZ12" s="12"/>
      <c r="LGA12" s="12"/>
      <c r="LGB12" s="12"/>
      <c r="LGC12" s="12"/>
      <c r="LGD12" s="12"/>
      <c r="LGE12" s="12"/>
      <c r="LGF12" s="12"/>
      <c r="LGG12" s="12"/>
      <c r="LGH12" s="12"/>
      <c r="LGI12" s="12"/>
      <c r="LGJ12" s="12"/>
      <c r="LGK12" s="12"/>
      <c r="LGL12" s="12"/>
      <c r="LGM12" s="12"/>
      <c r="LGN12" s="12"/>
      <c r="LGO12" s="12"/>
      <c r="LGP12" s="12"/>
      <c r="LGQ12" s="12"/>
      <c r="LGR12" s="12"/>
      <c r="LGS12" s="12"/>
      <c r="LGT12" s="12"/>
      <c r="LGU12" s="12"/>
      <c r="LGV12" s="12"/>
      <c r="LGW12" s="12"/>
      <c r="LGX12" s="12"/>
      <c r="LGY12" s="12"/>
      <c r="LGZ12" s="12"/>
      <c r="LHA12" s="12"/>
      <c r="LHB12" s="12"/>
      <c r="LHC12" s="12"/>
      <c r="LHD12" s="12"/>
      <c r="LHE12" s="12"/>
      <c r="LHF12" s="12"/>
      <c r="LHG12" s="12"/>
      <c r="LHH12" s="12"/>
      <c r="LHI12" s="12"/>
      <c r="LHJ12" s="12"/>
      <c r="LHK12" s="12"/>
      <c r="LHL12" s="12"/>
      <c r="LHM12" s="12"/>
      <c r="LHN12" s="12"/>
      <c r="LHO12" s="12"/>
      <c r="LHP12" s="12"/>
      <c r="LHQ12" s="12"/>
      <c r="LHR12" s="12"/>
      <c r="LHS12" s="12"/>
      <c r="LHT12" s="12"/>
      <c r="LHU12" s="12"/>
      <c r="LHV12" s="12"/>
      <c r="LHW12" s="12"/>
      <c r="LHX12" s="12"/>
      <c r="LHY12" s="12"/>
      <c r="LHZ12" s="12"/>
      <c r="LIA12" s="12"/>
      <c r="LIB12" s="12"/>
      <c r="LIC12" s="12"/>
      <c r="LID12" s="12"/>
      <c r="LIE12" s="12"/>
      <c r="LIF12" s="12"/>
      <c r="LIG12" s="12"/>
      <c r="LIH12" s="12"/>
      <c r="LII12" s="12"/>
      <c r="LIJ12" s="12"/>
      <c r="LIK12" s="12"/>
      <c r="LIL12" s="12"/>
      <c r="LIM12" s="12"/>
      <c r="LIN12" s="12"/>
      <c r="LIO12" s="12"/>
      <c r="LIP12" s="12"/>
      <c r="LIQ12" s="12"/>
      <c r="LIR12" s="12"/>
      <c r="LIS12" s="12"/>
      <c r="LIT12" s="12"/>
      <c r="LIU12" s="12"/>
      <c r="LIV12" s="12"/>
      <c r="LIW12" s="12"/>
      <c r="LIX12" s="12"/>
      <c r="LIY12" s="12"/>
      <c r="LIZ12" s="12"/>
      <c r="LJA12" s="12"/>
      <c r="LJB12" s="12"/>
      <c r="LJC12" s="12"/>
      <c r="LJD12" s="12"/>
      <c r="LJE12" s="12"/>
      <c r="LJF12" s="12"/>
      <c r="LJG12" s="12"/>
      <c r="LJH12" s="12"/>
      <c r="LJI12" s="12"/>
      <c r="LJJ12" s="12"/>
      <c r="LJK12" s="12"/>
      <c r="LJL12" s="12"/>
      <c r="LJM12" s="12"/>
      <c r="LJN12" s="12"/>
      <c r="LJO12" s="12"/>
      <c r="LJP12" s="12"/>
      <c r="LJQ12" s="12"/>
      <c r="LJR12" s="12"/>
      <c r="LJS12" s="12"/>
      <c r="LJT12" s="12"/>
      <c r="LJU12" s="12"/>
      <c r="LJV12" s="12"/>
      <c r="LJW12" s="12"/>
      <c r="LJX12" s="12"/>
      <c r="LJY12" s="12"/>
      <c r="LJZ12" s="12"/>
      <c r="LKA12" s="12"/>
      <c r="LKB12" s="12"/>
      <c r="LKC12" s="12"/>
      <c r="LKD12" s="12"/>
      <c r="LKE12" s="12"/>
      <c r="LKF12" s="12"/>
      <c r="LKG12" s="12"/>
      <c r="LKH12" s="12"/>
      <c r="LKI12" s="12"/>
      <c r="LKJ12" s="12"/>
      <c r="LKK12" s="12"/>
      <c r="LKL12" s="12"/>
      <c r="LKM12" s="12"/>
      <c r="LKN12" s="12"/>
      <c r="LKO12" s="12"/>
      <c r="LKP12" s="12"/>
      <c r="LKQ12" s="12"/>
      <c r="LKR12" s="12"/>
      <c r="LKS12" s="12"/>
      <c r="LKT12" s="12"/>
      <c r="LKU12" s="12"/>
      <c r="LKV12" s="12"/>
      <c r="LKW12" s="12"/>
      <c r="LKX12" s="12"/>
      <c r="LKY12" s="12"/>
      <c r="LKZ12" s="12"/>
      <c r="LLA12" s="12"/>
      <c r="LLB12" s="12"/>
      <c r="LLC12" s="12"/>
      <c r="LLD12" s="12"/>
      <c r="LLE12" s="12"/>
      <c r="LLF12" s="12"/>
      <c r="LLG12" s="12"/>
      <c r="LLH12" s="12"/>
      <c r="LLI12" s="12"/>
      <c r="LLJ12" s="12"/>
      <c r="LLK12" s="12"/>
      <c r="LLL12" s="12"/>
      <c r="LLM12" s="12"/>
      <c r="LLN12" s="12"/>
      <c r="LLO12" s="12"/>
      <c r="LLP12" s="12"/>
      <c r="LLQ12" s="12"/>
      <c r="LLR12" s="12"/>
      <c r="LLS12" s="12"/>
      <c r="LLT12" s="12"/>
      <c r="LLU12" s="12"/>
      <c r="LLV12" s="12"/>
      <c r="LLW12" s="12"/>
      <c r="LLX12" s="12"/>
      <c r="LLY12" s="12"/>
      <c r="LLZ12" s="12"/>
      <c r="LMA12" s="12"/>
      <c r="LMB12" s="12"/>
      <c r="LMC12" s="12"/>
      <c r="LMD12" s="12"/>
      <c r="LME12" s="12"/>
      <c r="LMF12" s="12"/>
      <c r="LMG12" s="12"/>
      <c r="LMH12" s="12"/>
      <c r="LMI12" s="12"/>
      <c r="LMJ12" s="12"/>
      <c r="LMK12" s="12"/>
      <c r="LML12" s="12"/>
      <c r="LMM12" s="12"/>
      <c r="LMN12" s="12"/>
      <c r="LMO12" s="12"/>
      <c r="LMP12" s="12"/>
      <c r="LMQ12" s="12"/>
      <c r="LMR12" s="12"/>
      <c r="LMS12" s="12"/>
      <c r="LMT12" s="12"/>
      <c r="LMU12" s="12"/>
      <c r="LMV12" s="12"/>
      <c r="LMW12" s="12"/>
      <c r="LMX12" s="12"/>
      <c r="LMY12" s="12"/>
      <c r="LMZ12" s="12"/>
      <c r="LNA12" s="12"/>
      <c r="LNB12" s="12"/>
      <c r="LNC12" s="12"/>
      <c r="LND12" s="12"/>
      <c r="LNE12" s="12"/>
      <c r="LNF12" s="12"/>
      <c r="LNG12" s="12"/>
      <c r="LNH12" s="12"/>
      <c r="LNI12" s="12"/>
      <c r="LNJ12" s="12"/>
      <c r="LNK12" s="12"/>
      <c r="LNL12" s="12"/>
      <c r="LNM12" s="12"/>
      <c r="LNN12" s="12"/>
      <c r="LNO12" s="12"/>
      <c r="LNP12" s="12"/>
      <c r="LNQ12" s="12"/>
      <c r="LNR12" s="12"/>
      <c r="LNS12" s="12"/>
      <c r="LNT12" s="12"/>
      <c r="LNU12" s="12"/>
      <c r="LNV12" s="12"/>
      <c r="LNW12" s="12"/>
      <c r="LNX12" s="12"/>
      <c r="LNY12" s="12"/>
      <c r="LNZ12" s="12"/>
      <c r="LOA12" s="12"/>
      <c r="LOB12" s="12"/>
      <c r="LOC12" s="12"/>
      <c r="LOD12" s="12"/>
      <c r="LOE12" s="12"/>
      <c r="LOF12" s="12"/>
      <c r="LOG12" s="12"/>
      <c r="LOH12" s="12"/>
      <c r="LOI12" s="12"/>
      <c r="LOJ12" s="12"/>
      <c r="LOK12" s="12"/>
      <c r="LOL12" s="12"/>
      <c r="LOM12" s="12"/>
      <c r="LON12" s="12"/>
      <c r="LOO12" s="12"/>
      <c r="LOP12" s="12"/>
      <c r="LOQ12" s="12"/>
      <c r="LOR12" s="12"/>
      <c r="LOS12" s="12"/>
      <c r="LOT12" s="12"/>
      <c r="LOU12" s="12"/>
      <c r="LOV12" s="12"/>
      <c r="LOW12" s="12"/>
      <c r="LOX12" s="12"/>
      <c r="LOY12" s="12"/>
      <c r="LOZ12" s="12"/>
      <c r="LPA12" s="12"/>
      <c r="LPB12" s="12"/>
      <c r="LPC12" s="12"/>
      <c r="LPD12" s="12"/>
      <c r="LPE12" s="12"/>
      <c r="LPF12" s="12"/>
      <c r="LPG12" s="12"/>
      <c r="LPH12" s="12"/>
      <c r="LPI12" s="12"/>
      <c r="LPJ12" s="12"/>
      <c r="LPK12" s="12"/>
      <c r="LPL12" s="12"/>
      <c r="LPM12" s="12"/>
      <c r="LPN12" s="12"/>
      <c r="LPO12" s="12"/>
      <c r="LPP12" s="12"/>
      <c r="LPQ12" s="12"/>
      <c r="LPR12" s="12"/>
      <c r="LPS12" s="12"/>
      <c r="LPT12" s="12"/>
      <c r="LPU12" s="12"/>
      <c r="LPV12" s="12"/>
      <c r="LPW12" s="12"/>
      <c r="LPX12" s="12"/>
      <c r="LPY12" s="12"/>
      <c r="LPZ12" s="12"/>
      <c r="LQA12" s="12"/>
      <c r="LQB12" s="12"/>
      <c r="LQC12" s="12"/>
      <c r="LQD12" s="12"/>
      <c r="LQE12" s="12"/>
      <c r="LQF12" s="12"/>
      <c r="LQG12" s="12"/>
      <c r="LQH12" s="12"/>
      <c r="LQI12" s="12"/>
      <c r="LQJ12" s="12"/>
      <c r="LQK12" s="12"/>
      <c r="LQL12" s="12"/>
      <c r="LQM12" s="12"/>
      <c r="LQN12" s="12"/>
      <c r="LQO12" s="12"/>
      <c r="LQP12" s="12"/>
      <c r="LQQ12" s="12"/>
      <c r="LQR12" s="12"/>
      <c r="LQS12" s="12"/>
      <c r="LQT12" s="12"/>
      <c r="LQU12" s="12"/>
      <c r="LQV12" s="12"/>
      <c r="LQW12" s="12"/>
      <c r="LQX12" s="12"/>
      <c r="LQY12" s="12"/>
      <c r="LQZ12" s="12"/>
      <c r="LRA12" s="12"/>
      <c r="LRB12" s="12"/>
      <c r="LRC12" s="12"/>
      <c r="LRD12" s="12"/>
      <c r="LRE12" s="12"/>
      <c r="LRF12" s="12"/>
      <c r="LRG12" s="12"/>
      <c r="LRH12" s="12"/>
      <c r="LRI12" s="12"/>
      <c r="LRJ12" s="12"/>
      <c r="LRK12" s="12"/>
      <c r="LRL12" s="12"/>
      <c r="LRM12" s="12"/>
      <c r="LRN12" s="12"/>
      <c r="LRO12" s="12"/>
      <c r="LRP12" s="12"/>
      <c r="LRQ12" s="12"/>
      <c r="LRR12" s="12"/>
      <c r="LRS12" s="12"/>
      <c r="LRT12" s="12"/>
      <c r="LRU12" s="12"/>
      <c r="LRV12" s="12"/>
      <c r="LRW12" s="12"/>
      <c r="LRX12" s="12"/>
      <c r="LRY12" s="12"/>
      <c r="LRZ12" s="12"/>
      <c r="LSA12" s="12"/>
      <c r="LSB12" s="12"/>
      <c r="LSC12" s="12"/>
      <c r="LSD12" s="12"/>
      <c r="LSE12" s="12"/>
      <c r="LSF12" s="12"/>
      <c r="LSG12" s="12"/>
      <c r="LSH12" s="12"/>
      <c r="LSI12" s="12"/>
      <c r="LSJ12" s="12"/>
      <c r="LSK12" s="12"/>
      <c r="LSL12" s="12"/>
      <c r="LSM12" s="12"/>
      <c r="LSN12" s="12"/>
      <c r="LSO12" s="12"/>
      <c r="LSP12" s="12"/>
      <c r="LSQ12" s="12"/>
      <c r="LSR12" s="12"/>
      <c r="LSS12" s="12"/>
      <c r="LST12" s="12"/>
      <c r="LSU12" s="12"/>
      <c r="LSV12" s="12"/>
      <c r="LSW12" s="12"/>
      <c r="LSX12" s="12"/>
      <c r="LSY12" s="12"/>
      <c r="LSZ12" s="12"/>
      <c r="LTA12" s="12"/>
      <c r="LTB12" s="12"/>
      <c r="LTC12" s="12"/>
      <c r="LTD12" s="12"/>
      <c r="LTE12" s="12"/>
      <c r="LTF12" s="12"/>
      <c r="LTG12" s="12"/>
      <c r="LTH12" s="12"/>
      <c r="LTI12" s="12"/>
      <c r="LTJ12" s="12"/>
      <c r="LTK12" s="12"/>
      <c r="LTL12" s="12"/>
      <c r="LTM12" s="12"/>
      <c r="LTN12" s="12"/>
      <c r="LTO12" s="12"/>
      <c r="LTP12" s="12"/>
      <c r="LTQ12" s="12"/>
      <c r="LTR12" s="12"/>
      <c r="LTS12" s="12"/>
      <c r="LTT12" s="12"/>
      <c r="LTU12" s="12"/>
      <c r="LTV12" s="12"/>
      <c r="LTW12" s="12"/>
      <c r="LTX12" s="12"/>
      <c r="LTY12" s="12"/>
      <c r="LTZ12" s="12"/>
      <c r="LUA12" s="12"/>
      <c r="LUB12" s="12"/>
      <c r="LUC12" s="12"/>
      <c r="LUD12" s="12"/>
      <c r="LUE12" s="12"/>
      <c r="LUF12" s="12"/>
      <c r="LUG12" s="12"/>
      <c r="LUH12" s="12"/>
      <c r="LUI12" s="12"/>
      <c r="LUJ12" s="12"/>
      <c r="LUK12" s="12"/>
      <c r="LUL12" s="12"/>
      <c r="LUM12" s="12"/>
      <c r="LUN12" s="12"/>
      <c r="LUO12" s="12"/>
      <c r="LUP12" s="12"/>
      <c r="LUQ12" s="12"/>
      <c r="LUR12" s="12"/>
      <c r="LUS12" s="12"/>
      <c r="LUT12" s="12"/>
      <c r="LUU12" s="12"/>
      <c r="LUV12" s="12"/>
      <c r="LUW12" s="12"/>
      <c r="LUX12" s="12"/>
      <c r="LUY12" s="12"/>
      <c r="LUZ12" s="12"/>
      <c r="LVA12" s="12"/>
      <c r="LVB12" s="12"/>
      <c r="LVC12" s="12"/>
      <c r="LVD12" s="12"/>
      <c r="LVE12" s="12"/>
      <c r="LVF12" s="12"/>
      <c r="LVG12" s="12"/>
      <c r="LVH12" s="12"/>
      <c r="LVI12" s="12"/>
      <c r="LVJ12" s="12"/>
      <c r="LVK12" s="12"/>
      <c r="LVL12" s="12"/>
      <c r="LVM12" s="12"/>
      <c r="LVN12" s="12"/>
      <c r="LVO12" s="12"/>
      <c r="LVP12" s="12"/>
      <c r="LVQ12" s="12"/>
      <c r="LVR12" s="12"/>
      <c r="LVS12" s="12"/>
      <c r="LVT12" s="12"/>
      <c r="LVU12" s="12"/>
      <c r="LVV12" s="12"/>
      <c r="LVW12" s="12"/>
      <c r="LVX12" s="12"/>
      <c r="LVY12" s="12"/>
      <c r="LVZ12" s="12"/>
      <c r="LWA12" s="12"/>
      <c r="LWB12" s="12"/>
      <c r="LWC12" s="12"/>
      <c r="LWD12" s="12"/>
      <c r="LWE12" s="12"/>
      <c r="LWF12" s="12"/>
      <c r="LWG12" s="12"/>
      <c r="LWH12" s="12"/>
      <c r="LWI12" s="12"/>
      <c r="LWJ12" s="12"/>
      <c r="LWK12" s="12"/>
      <c r="LWL12" s="12"/>
      <c r="LWM12" s="12"/>
      <c r="LWN12" s="12"/>
      <c r="LWO12" s="12"/>
      <c r="LWP12" s="12"/>
      <c r="LWQ12" s="12"/>
      <c r="LWR12" s="12"/>
      <c r="LWS12" s="12"/>
      <c r="LWT12" s="12"/>
      <c r="LWU12" s="12"/>
      <c r="LWV12" s="12"/>
      <c r="LWW12" s="12"/>
      <c r="LWX12" s="12"/>
      <c r="LWY12" s="12"/>
      <c r="LWZ12" s="12"/>
      <c r="LXA12" s="12"/>
      <c r="LXB12" s="12"/>
      <c r="LXC12" s="12"/>
      <c r="LXD12" s="12"/>
      <c r="LXE12" s="12"/>
      <c r="LXF12" s="12"/>
      <c r="LXG12" s="12"/>
      <c r="LXH12" s="12"/>
      <c r="LXI12" s="12"/>
      <c r="LXJ12" s="12"/>
      <c r="LXK12" s="12"/>
      <c r="LXL12" s="12"/>
      <c r="LXM12" s="12"/>
      <c r="LXN12" s="12"/>
      <c r="LXO12" s="12"/>
      <c r="LXP12" s="12"/>
      <c r="LXQ12" s="12"/>
      <c r="LXR12" s="12"/>
      <c r="LXS12" s="12"/>
      <c r="LXT12" s="12"/>
      <c r="LXU12" s="12"/>
      <c r="LXV12" s="12"/>
      <c r="LXW12" s="12"/>
      <c r="LXX12" s="12"/>
      <c r="LXY12" s="12"/>
      <c r="LXZ12" s="12"/>
      <c r="LYA12" s="12"/>
      <c r="LYB12" s="12"/>
      <c r="LYC12" s="12"/>
      <c r="LYD12" s="12"/>
      <c r="LYE12" s="12"/>
      <c r="LYF12" s="12"/>
      <c r="LYG12" s="12"/>
      <c r="LYH12" s="12"/>
      <c r="LYI12" s="12"/>
      <c r="LYJ12" s="12"/>
      <c r="LYK12" s="12"/>
      <c r="LYL12" s="12"/>
      <c r="LYM12" s="12"/>
      <c r="LYN12" s="12"/>
      <c r="LYO12" s="12"/>
      <c r="LYP12" s="12"/>
      <c r="LYQ12" s="12"/>
      <c r="LYR12" s="12"/>
      <c r="LYS12" s="12"/>
      <c r="LYT12" s="12"/>
      <c r="LYU12" s="12"/>
      <c r="LYV12" s="12"/>
      <c r="LYW12" s="12"/>
      <c r="LYX12" s="12"/>
      <c r="LYY12" s="12"/>
      <c r="LYZ12" s="12"/>
      <c r="LZA12" s="12"/>
      <c r="LZB12" s="12"/>
      <c r="LZC12" s="12"/>
      <c r="LZD12" s="12"/>
      <c r="LZE12" s="12"/>
      <c r="LZF12" s="12"/>
      <c r="LZG12" s="12"/>
      <c r="LZH12" s="12"/>
      <c r="LZI12" s="12"/>
      <c r="LZJ12" s="12"/>
      <c r="LZK12" s="12"/>
      <c r="LZL12" s="12"/>
      <c r="LZM12" s="12"/>
      <c r="LZN12" s="12"/>
      <c r="LZO12" s="12"/>
      <c r="LZP12" s="12"/>
      <c r="LZQ12" s="12"/>
      <c r="LZR12" s="12"/>
      <c r="LZS12" s="12"/>
      <c r="LZT12" s="12"/>
      <c r="LZU12" s="12"/>
      <c r="LZV12" s="12"/>
      <c r="LZW12" s="12"/>
      <c r="LZX12" s="12"/>
      <c r="LZY12" s="12"/>
      <c r="LZZ12" s="12"/>
      <c r="MAA12" s="12"/>
      <c r="MAB12" s="12"/>
      <c r="MAC12" s="12"/>
      <c r="MAD12" s="12"/>
      <c r="MAE12" s="12"/>
      <c r="MAF12" s="12"/>
      <c r="MAG12" s="12"/>
      <c r="MAH12" s="12"/>
      <c r="MAI12" s="12"/>
      <c r="MAJ12" s="12"/>
      <c r="MAK12" s="12"/>
      <c r="MAL12" s="12"/>
      <c r="MAM12" s="12"/>
      <c r="MAN12" s="12"/>
      <c r="MAO12" s="12"/>
      <c r="MAP12" s="12"/>
      <c r="MAQ12" s="12"/>
      <c r="MAR12" s="12"/>
      <c r="MAS12" s="12"/>
      <c r="MAT12" s="12"/>
      <c r="MAU12" s="12"/>
      <c r="MAV12" s="12"/>
      <c r="MAW12" s="12"/>
      <c r="MAX12" s="12"/>
      <c r="MAY12" s="12"/>
      <c r="MAZ12" s="12"/>
      <c r="MBA12" s="12"/>
      <c r="MBB12" s="12"/>
      <c r="MBC12" s="12"/>
      <c r="MBD12" s="12"/>
      <c r="MBE12" s="12"/>
      <c r="MBF12" s="12"/>
      <c r="MBG12" s="12"/>
      <c r="MBH12" s="12"/>
      <c r="MBI12" s="12"/>
      <c r="MBJ12" s="12"/>
      <c r="MBK12" s="12"/>
      <c r="MBL12" s="12"/>
      <c r="MBM12" s="12"/>
      <c r="MBN12" s="12"/>
      <c r="MBO12" s="12"/>
      <c r="MBP12" s="12"/>
      <c r="MBQ12" s="12"/>
      <c r="MBR12" s="12"/>
      <c r="MBS12" s="12"/>
      <c r="MBT12" s="12"/>
      <c r="MBU12" s="12"/>
      <c r="MBV12" s="12"/>
      <c r="MBW12" s="12"/>
      <c r="MBX12" s="12"/>
      <c r="MBY12" s="12"/>
      <c r="MBZ12" s="12"/>
      <c r="MCA12" s="12"/>
      <c r="MCB12" s="12"/>
      <c r="MCC12" s="12"/>
      <c r="MCD12" s="12"/>
      <c r="MCE12" s="12"/>
      <c r="MCF12" s="12"/>
      <c r="MCG12" s="12"/>
      <c r="MCH12" s="12"/>
      <c r="MCI12" s="12"/>
      <c r="MCJ12" s="12"/>
      <c r="MCK12" s="12"/>
      <c r="MCL12" s="12"/>
      <c r="MCM12" s="12"/>
      <c r="MCN12" s="12"/>
      <c r="MCO12" s="12"/>
      <c r="MCP12" s="12"/>
      <c r="MCQ12" s="12"/>
      <c r="MCR12" s="12"/>
      <c r="MCS12" s="12"/>
      <c r="MCT12" s="12"/>
      <c r="MCU12" s="12"/>
      <c r="MCV12" s="12"/>
      <c r="MCW12" s="12"/>
      <c r="MCX12" s="12"/>
      <c r="MCY12" s="12"/>
      <c r="MCZ12" s="12"/>
      <c r="MDA12" s="12"/>
      <c r="MDB12" s="12"/>
      <c r="MDC12" s="12"/>
      <c r="MDD12" s="12"/>
      <c r="MDE12" s="12"/>
      <c r="MDF12" s="12"/>
      <c r="MDG12" s="12"/>
      <c r="MDH12" s="12"/>
      <c r="MDI12" s="12"/>
      <c r="MDJ12" s="12"/>
      <c r="MDK12" s="12"/>
      <c r="MDL12" s="12"/>
      <c r="MDM12" s="12"/>
      <c r="MDN12" s="12"/>
      <c r="MDO12" s="12"/>
      <c r="MDP12" s="12"/>
      <c r="MDQ12" s="12"/>
      <c r="MDR12" s="12"/>
      <c r="MDS12" s="12"/>
      <c r="MDT12" s="12"/>
      <c r="MDU12" s="12"/>
      <c r="MDV12" s="12"/>
      <c r="MDW12" s="12"/>
      <c r="MDX12" s="12"/>
      <c r="MDY12" s="12"/>
      <c r="MDZ12" s="12"/>
      <c r="MEA12" s="12"/>
      <c r="MEB12" s="12"/>
      <c r="MEC12" s="12"/>
      <c r="MED12" s="12"/>
      <c r="MEE12" s="12"/>
      <c r="MEF12" s="12"/>
      <c r="MEG12" s="12"/>
      <c r="MEH12" s="12"/>
      <c r="MEI12" s="12"/>
      <c r="MEJ12" s="12"/>
      <c r="MEK12" s="12"/>
      <c r="MEL12" s="12"/>
      <c r="MEM12" s="12"/>
      <c r="MEN12" s="12"/>
      <c r="MEO12" s="12"/>
      <c r="MEP12" s="12"/>
      <c r="MEQ12" s="12"/>
      <c r="MER12" s="12"/>
      <c r="MES12" s="12"/>
      <c r="MET12" s="12"/>
      <c r="MEU12" s="12"/>
      <c r="MEV12" s="12"/>
      <c r="MEW12" s="12"/>
      <c r="MEX12" s="12"/>
      <c r="MEY12" s="12"/>
      <c r="MEZ12" s="12"/>
      <c r="MFA12" s="12"/>
      <c r="MFB12" s="12"/>
      <c r="MFC12" s="12"/>
      <c r="MFD12" s="12"/>
      <c r="MFE12" s="12"/>
      <c r="MFF12" s="12"/>
      <c r="MFG12" s="12"/>
      <c r="MFH12" s="12"/>
      <c r="MFI12" s="12"/>
      <c r="MFJ12" s="12"/>
      <c r="MFK12" s="12"/>
      <c r="MFL12" s="12"/>
      <c r="MFM12" s="12"/>
      <c r="MFN12" s="12"/>
      <c r="MFO12" s="12"/>
      <c r="MFP12" s="12"/>
      <c r="MFQ12" s="12"/>
      <c r="MFR12" s="12"/>
      <c r="MFS12" s="12"/>
      <c r="MFT12" s="12"/>
      <c r="MFU12" s="12"/>
      <c r="MFV12" s="12"/>
      <c r="MFW12" s="12"/>
      <c r="MFX12" s="12"/>
      <c r="MFY12" s="12"/>
      <c r="MFZ12" s="12"/>
      <c r="MGA12" s="12"/>
      <c r="MGB12" s="12"/>
      <c r="MGC12" s="12"/>
      <c r="MGD12" s="12"/>
      <c r="MGE12" s="12"/>
      <c r="MGF12" s="12"/>
      <c r="MGG12" s="12"/>
      <c r="MGH12" s="12"/>
      <c r="MGI12" s="12"/>
      <c r="MGJ12" s="12"/>
      <c r="MGK12" s="12"/>
      <c r="MGL12" s="12"/>
      <c r="MGM12" s="12"/>
      <c r="MGN12" s="12"/>
      <c r="MGO12" s="12"/>
      <c r="MGP12" s="12"/>
      <c r="MGQ12" s="12"/>
      <c r="MGR12" s="12"/>
      <c r="MGS12" s="12"/>
      <c r="MGT12" s="12"/>
      <c r="MGU12" s="12"/>
      <c r="MGV12" s="12"/>
      <c r="MGW12" s="12"/>
      <c r="MGX12" s="12"/>
      <c r="MGY12" s="12"/>
      <c r="MGZ12" s="12"/>
      <c r="MHA12" s="12"/>
      <c r="MHB12" s="12"/>
      <c r="MHC12" s="12"/>
      <c r="MHD12" s="12"/>
      <c r="MHE12" s="12"/>
      <c r="MHF12" s="12"/>
      <c r="MHG12" s="12"/>
      <c r="MHH12" s="12"/>
      <c r="MHI12" s="12"/>
      <c r="MHJ12" s="12"/>
      <c r="MHK12" s="12"/>
      <c r="MHL12" s="12"/>
      <c r="MHM12" s="12"/>
      <c r="MHN12" s="12"/>
      <c r="MHO12" s="12"/>
      <c r="MHP12" s="12"/>
      <c r="MHQ12" s="12"/>
      <c r="MHR12" s="12"/>
      <c r="MHS12" s="12"/>
      <c r="MHT12" s="12"/>
      <c r="MHU12" s="12"/>
      <c r="MHV12" s="12"/>
      <c r="MHW12" s="12"/>
      <c r="MHX12" s="12"/>
      <c r="MHY12" s="12"/>
      <c r="MHZ12" s="12"/>
      <c r="MIA12" s="12"/>
      <c r="MIB12" s="12"/>
      <c r="MIC12" s="12"/>
      <c r="MID12" s="12"/>
      <c r="MIE12" s="12"/>
      <c r="MIF12" s="12"/>
      <c r="MIG12" s="12"/>
      <c r="MIH12" s="12"/>
      <c r="MII12" s="12"/>
      <c r="MIJ12" s="12"/>
      <c r="MIK12" s="12"/>
      <c r="MIL12" s="12"/>
      <c r="MIM12" s="12"/>
      <c r="MIN12" s="12"/>
      <c r="MIO12" s="12"/>
      <c r="MIP12" s="12"/>
      <c r="MIQ12" s="12"/>
      <c r="MIR12" s="12"/>
      <c r="MIS12" s="12"/>
      <c r="MIT12" s="12"/>
      <c r="MIU12" s="12"/>
      <c r="MIV12" s="12"/>
      <c r="MIW12" s="12"/>
      <c r="MIX12" s="12"/>
      <c r="MIY12" s="12"/>
      <c r="MIZ12" s="12"/>
      <c r="MJA12" s="12"/>
      <c r="MJB12" s="12"/>
      <c r="MJC12" s="12"/>
      <c r="MJD12" s="12"/>
      <c r="MJE12" s="12"/>
      <c r="MJF12" s="12"/>
      <c r="MJG12" s="12"/>
      <c r="MJH12" s="12"/>
      <c r="MJI12" s="12"/>
      <c r="MJJ12" s="12"/>
      <c r="MJK12" s="12"/>
      <c r="MJL12" s="12"/>
      <c r="MJM12" s="12"/>
      <c r="MJN12" s="12"/>
      <c r="MJO12" s="12"/>
      <c r="MJP12" s="12"/>
      <c r="MJQ12" s="12"/>
      <c r="MJR12" s="12"/>
      <c r="MJS12" s="12"/>
      <c r="MJT12" s="12"/>
      <c r="MJU12" s="12"/>
      <c r="MJV12" s="12"/>
      <c r="MJW12" s="12"/>
      <c r="MJX12" s="12"/>
      <c r="MJY12" s="12"/>
      <c r="MJZ12" s="12"/>
      <c r="MKA12" s="12"/>
      <c r="MKB12" s="12"/>
      <c r="MKC12" s="12"/>
      <c r="MKD12" s="12"/>
      <c r="MKE12" s="12"/>
      <c r="MKF12" s="12"/>
      <c r="MKG12" s="12"/>
      <c r="MKH12" s="12"/>
      <c r="MKI12" s="12"/>
      <c r="MKJ12" s="12"/>
      <c r="MKK12" s="12"/>
      <c r="MKL12" s="12"/>
      <c r="MKM12" s="12"/>
      <c r="MKN12" s="12"/>
      <c r="MKO12" s="12"/>
      <c r="MKP12" s="12"/>
      <c r="MKQ12" s="12"/>
      <c r="MKR12" s="12"/>
      <c r="MKS12" s="12"/>
      <c r="MKT12" s="12"/>
      <c r="MKU12" s="12"/>
      <c r="MKV12" s="12"/>
      <c r="MKW12" s="12"/>
      <c r="MKX12" s="12"/>
      <c r="MKY12" s="12"/>
      <c r="MKZ12" s="12"/>
      <c r="MLA12" s="12"/>
      <c r="MLB12" s="12"/>
      <c r="MLC12" s="12"/>
      <c r="MLD12" s="12"/>
      <c r="MLE12" s="12"/>
      <c r="MLF12" s="12"/>
      <c r="MLG12" s="12"/>
      <c r="MLH12" s="12"/>
      <c r="MLI12" s="12"/>
      <c r="MLJ12" s="12"/>
      <c r="MLK12" s="12"/>
      <c r="MLL12" s="12"/>
      <c r="MLM12" s="12"/>
      <c r="MLN12" s="12"/>
      <c r="MLO12" s="12"/>
      <c r="MLP12" s="12"/>
      <c r="MLQ12" s="12"/>
      <c r="MLR12" s="12"/>
      <c r="MLS12" s="12"/>
      <c r="MLT12" s="12"/>
      <c r="MLU12" s="12"/>
      <c r="MLV12" s="12"/>
      <c r="MLW12" s="12"/>
      <c r="MLX12" s="12"/>
      <c r="MLY12" s="12"/>
      <c r="MLZ12" s="12"/>
      <c r="MMA12" s="12"/>
      <c r="MMB12" s="12"/>
      <c r="MMC12" s="12"/>
      <c r="MMD12" s="12"/>
      <c r="MME12" s="12"/>
      <c r="MMF12" s="12"/>
      <c r="MMG12" s="12"/>
      <c r="MMH12" s="12"/>
      <c r="MMI12" s="12"/>
      <c r="MMJ12" s="12"/>
      <c r="MMK12" s="12"/>
      <c r="MML12" s="12"/>
      <c r="MMM12" s="12"/>
      <c r="MMN12" s="12"/>
      <c r="MMO12" s="12"/>
      <c r="MMP12" s="12"/>
      <c r="MMQ12" s="12"/>
      <c r="MMR12" s="12"/>
      <c r="MMS12" s="12"/>
      <c r="MMT12" s="12"/>
      <c r="MMU12" s="12"/>
      <c r="MMV12" s="12"/>
      <c r="MMW12" s="12"/>
      <c r="MMX12" s="12"/>
      <c r="MMY12" s="12"/>
      <c r="MMZ12" s="12"/>
      <c r="MNA12" s="12"/>
      <c r="MNB12" s="12"/>
      <c r="MNC12" s="12"/>
      <c r="MND12" s="12"/>
      <c r="MNE12" s="12"/>
      <c r="MNF12" s="12"/>
      <c r="MNG12" s="12"/>
      <c r="MNH12" s="12"/>
      <c r="MNI12" s="12"/>
      <c r="MNJ12" s="12"/>
      <c r="MNK12" s="12"/>
      <c r="MNL12" s="12"/>
      <c r="MNM12" s="12"/>
      <c r="MNN12" s="12"/>
      <c r="MNO12" s="12"/>
      <c r="MNP12" s="12"/>
      <c r="MNQ12" s="12"/>
      <c r="MNR12" s="12"/>
      <c r="MNS12" s="12"/>
      <c r="MNT12" s="12"/>
      <c r="MNU12" s="12"/>
      <c r="MNV12" s="12"/>
      <c r="MNW12" s="12"/>
      <c r="MNX12" s="12"/>
      <c r="MNY12" s="12"/>
      <c r="MNZ12" s="12"/>
      <c r="MOA12" s="12"/>
      <c r="MOB12" s="12"/>
      <c r="MOC12" s="12"/>
      <c r="MOD12" s="12"/>
      <c r="MOE12" s="12"/>
      <c r="MOF12" s="12"/>
      <c r="MOG12" s="12"/>
      <c r="MOH12" s="12"/>
      <c r="MOI12" s="12"/>
      <c r="MOJ12" s="12"/>
      <c r="MOK12" s="12"/>
      <c r="MOL12" s="12"/>
      <c r="MOM12" s="12"/>
      <c r="MON12" s="12"/>
      <c r="MOO12" s="12"/>
      <c r="MOP12" s="12"/>
      <c r="MOQ12" s="12"/>
      <c r="MOR12" s="12"/>
      <c r="MOS12" s="12"/>
      <c r="MOT12" s="12"/>
      <c r="MOU12" s="12"/>
      <c r="MOV12" s="12"/>
      <c r="MOW12" s="12"/>
      <c r="MOX12" s="12"/>
      <c r="MOY12" s="12"/>
      <c r="MOZ12" s="12"/>
      <c r="MPA12" s="12"/>
      <c r="MPB12" s="12"/>
      <c r="MPC12" s="12"/>
      <c r="MPD12" s="12"/>
      <c r="MPE12" s="12"/>
      <c r="MPF12" s="12"/>
      <c r="MPG12" s="12"/>
      <c r="MPH12" s="12"/>
      <c r="MPI12" s="12"/>
      <c r="MPJ12" s="12"/>
      <c r="MPK12" s="12"/>
      <c r="MPL12" s="12"/>
      <c r="MPM12" s="12"/>
      <c r="MPN12" s="12"/>
      <c r="MPO12" s="12"/>
      <c r="MPP12" s="12"/>
      <c r="MPQ12" s="12"/>
      <c r="MPR12" s="12"/>
      <c r="MPS12" s="12"/>
      <c r="MPT12" s="12"/>
      <c r="MPU12" s="12"/>
      <c r="MPV12" s="12"/>
      <c r="MPW12" s="12"/>
      <c r="MPX12" s="12"/>
      <c r="MPY12" s="12"/>
      <c r="MPZ12" s="12"/>
      <c r="MQA12" s="12"/>
      <c r="MQB12" s="12"/>
      <c r="MQC12" s="12"/>
      <c r="MQD12" s="12"/>
      <c r="MQE12" s="12"/>
      <c r="MQF12" s="12"/>
      <c r="MQG12" s="12"/>
      <c r="MQH12" s="12"/>
      <c r="MQI12" s="12"/>
      <c r="MQJ12" s="12"/>
      <c r="MQK12" s="12"/>
      <c r="MQL12" s="12"/>
      <c r="MQM12" s="12"/>
      <c r="MQN12" s="12"/>
      <c r="MQO12" s="12"/>
      <c r="MQP12" s="12"/>
      <c r="MQQ12" s="12"/>
      <c r="MQR12" s="12"/>
      <c r="MQS12" s="12"/>
      <c r="MQT12" s="12"/>
      <c r="MQU12" s="12"/>
      <c r="MQV12" s="12"/>
      <c r="MQW12" s="12"/>
      <c r="MQX12" s="12"/>
      <c r="MQY12" s="12"/>
      <c r="MQZ12" s="12"/>
      <c r="MRA12" s="12"/>
      <c r="MRB12" s="12"/>
      <c r="MRC12" s="12"/>
      <c r="MRD12" s="12"/>
      <c r="MRE12" s="12"/>
      <c r="MRF12" s="12"/>
      <c r="MRG12" s="12"/>
      <c r="MRH12" s="12"/>
      <c r="MRI12" s="12"/>
      <c r="MRJ12" s="12"/>
      <c r="MRK12" s="12"/>
      <c r="MRL12" s="12"/>
      <c r="MRM12" s="12"/>
      <c r="MRN12" s="12"/>
      <c r="MRO12" s="12"/>
      <c r="MRP12" s="12"/>
      <c r="MRQ12" s="12"/>
      <c r="MRR12" s="12"/>
      <c r="MRS12" s="12"/>
      <c r="MRT12" s="12"/>
      <c r="MRU12" s="12"/>
      <c r="MRV12" s="12"/>
      <c r="MRW12" s="12"/>
      <c r="MRX12" s="12"/>
      <c r="MRY12" s="12"/>
      <c r="MRZ12" s="12"/>
      <c r="MSA12" s="12"/>
      <c r="MSB12" s="12"/>
      <c r="MSC12" s="12"/>
      <c r="MSD12" s="12"/>
      <c r="MSE12" s="12"/>
      <c r="MSF12" s="12"/>
      <c r="MSG12" s="12"/>
      <c r="MSH12" s="12"/>
      <c r="MSI12" s="12"/>
      <c r="MSJ12" s="12"/>
      <c r="MSK12" s="12"/>
      <c r="MSL12" s="12"/>
      <c r="MSM12" s="12"/>
      <c r="MSN12" s="12"/>
      <c r="MSO12" s="12"/>
      <c r="MSP12" s="12"/>
      <c r="MSQ12" s="12"/>
      <c r="MSR12" s="12"/>
      <c r="MSS12" s="12"/>
      <c r="MST12" s="12"/>
      <c r="MSU12" s="12"/>
      <c r="MSV12" s="12"/>
      <c r="MSW12" s="12"/>
      <c r="MSX12" s="12"/>
      <c r="MSY12" s="12"/>
      <c r="MSZ12" s="12"/>
      <c r="MTA12" s="12"/>
      <c r="MTB12" s="12"/>
      <c r="MTC12" s="12"/>
      <c r="MTD12" s="12"/>
      <c r="MTE12" s="12"/>
      <c r="MTF12" s="12"/>
      <c r="MTG12" s="12"/>
      <c r="MTH12" s="12"/>
      <c r="MTI12" s="12"/>
      <c r="MTJ12" s="12"/>
      <c r="MTK12" s="12"/>
      <c r="MTL12" s="12"/>
      <c r="MTM12" s="12"/>
      <c r="MTN12" s="12"/>
      <c r="MTO12" s="12"/>
      <c r="MTP12" s="12"/>
      <c r="MTQ12" s="12"/>
      <c r="MTR12" s="12"/>
      <c r="MTS12" s="12"/>
      <c r="MTT12" s="12"/>
      <c r="MTU12" s="12"/>
      <c r="MTV12" s="12"/>
      <c r="MTW12" s="12"/>
      <c r="MTX12" s="12"/>
      <c r="MTY12" s="12"/>
      <c r="MTZ12" s="12"/>
      <c r="MUA12" s="12"/>
      <c r="MUB12" s="12"/>
      <c r="MUC12" s="12"/>
      <c r="MUD12" s="12"/>
      <c r="MUE12" s="12"/>
      <c r="MUF12" s="12"/>
      <c r="MUG12" s="12"/>
      <c r="MUH12" s="12"/>
      <c r="MUI12" s="12"/>
      <c r="MUJ12" s="12"/>
      <c r="MUK12" s="12"/>
      <c r="MUL12" s="12"/>
      <c r="MUM12" s="12"/>
      <c r="MUN12" s="12"/>
      <c r="MUO12" s="12"/>
      <c r="MUP12" s="12"/>
      <c r="MUQ12" s="12"/>
      <c r="MUR12" s="12"/>
      <c r="MUS12" s="12"/>
      <c r="MUT12" s="12"/>
      <c r="MUU12" s="12"/>
      <c r="MUV12" s="12"/>
      <c r="MUW12" s="12"/>
      <c r="MUX12" s="12"/>
      <c r="MUY12" s="12"/>
      <c r="MUZ12" s="12"/>
      <c r="MVA12" s="12"/>
      <c r="MVB12" s="12"/>
      <c r="MVC12" s="12"/>
      <c r="MVD12" s="12"/>
      <c r="MVE12" s="12"/>
      <c r="MVF12" s="12"/>
      <c r="MVG12" s="12"/>
      <c r="MVH12" s="12"/>
      <c r="MVI12" s="12"/>
      <c r="MVJ12" s="12"/>
      <c r="MVK12" s="12"/>
      <c r="MVL12" s="12"/>
      <c r="MVM12" s="12"/>
      <c r="MVN12" s="12"/>
      <c r="MVO12" s="12"/>
      <c r="MVP12" s="12"/>
      <c r="MVQ12" s="12"/>
      <c r="MVR12" s="12"/>
      <c r="MVS12" s="12"/>
      <c r="MVT12" s="12"/>
      <c r="MVU12" s="12"/>
      <c r="MVV12" s="12"/>
      <c r="MVW12" s="12"/>
      <c r="MVX12" s="12"/>
      <c r="MVY12" s="12"/>
      <c r="MVZ12" s="12"/>
      <c r="MWA12" s="12"/>
      <c r="MWB12" s="12"/>
      <c r="MWC12" s="12"/>
      <c r="MWD12" s="12"/>
      <c r="MWE12" s="12"/>
      <c r="MWF12" s="12"/>
      <c r="MWG12" s="12"/>
      <c r="MWH12" s="12"/>
      <c r="MWI12" s="12"/>
      <c r="MWJ12" s="12"/>
      <c r="MWK12" s="12"/>
      <c r="MWL12" s="12"/>
      <c r="MWM12" s="12"/>
      <c r="MWN12" s="12"/>
      <c r="MWO12" s="12"/>
      <c r="MWP12" s="12"/>
      <c r="MWQ12" s="12"/>
      <c r="MWR12" s="12"/>
      <c r="MWS12" s="12"/>
      <c r="MWT12" s="12"/>
      <c r="MWU12" s="12"/>
      <c r="MWV12" s="12"/>
      <c r="MWW12" s="12"/>
      <c r="MWX12" s="12"/>
      <c r="MWY12" s="12"/>
      <c r="MWZ12" s="12"/>
      <c r="MXA12" s="12"/>
      <c r="MXB12" s="12"/>
      <c r="MXC12" s="12"/>
      <c r="MXD12" s="12"/>
      <c r="MXE12" s="12"/>
      <c r="MXF12" s="12"/>
      <c r="MXG12" s="12"/>
      <c r="MXH12" s="12"/>
      <c r="MXI12" s="12"/>
      <c r="MXJ12" s="12"/>
      <c r="MXK12" s="12"/>
      <c r="MXL12" s="12"/>
      <c r="MXM12" s="12"/>
      <c r="MXN12" s="12"/>
      <c r="MXO12" s="12"/>
      <c r="MXP12" s="12"/>
      <c r="MXQ12" s="12"/>
      <c r="MXR12" s="12"/>
      <c r="MXS12" s="12"/>
      <c r="MXT12" s="12"/>
      <c r="MXU12" s="12"/>
      <c r="MXV12" s="12"/>
      <c r="MXW12" s="12"/>
      <c r="MXX12" s="12"/>
      <c r="MXY12" s="12"/>
      <c r="MXZ12" s="12"/>
      <c r="MYA12" s="12"/>
      <c r="MYB12" s="12"/>
      <c r="MYC12" s="12"/>
      <c r="MYD12" s="12"/>
      <c r="MYE12" s="12"/>
      <c r="MYF12" s="12"/>
      <c r="MYG12" s="12"/>
      <c r="MYH12" s="12"/>
      <c r="MYI12" s="12"/>
      <c r="MYJ12" s="12"/>
      <c r="MYK12" s="12"/>
      <c r="MYL12" s="12"/>
      <c r="MYM12" s="12"/>
      <c r="MYN12" s="12"/>
      <c r="MYO12" s="12"/>
      <c r="MYP12" s="12"/>
      <c r="MYQ12" s="12"/>
      <c r="MYR12" s="12"/>
      <c r="MYS12" s="12"/>
      <c r="MYT12" s="12"/>
      <c r="MYU12" s="12"/>
      <c r="MYV12" s="12"/>
      <c r="MYW12" s="12"/>
      <c r="MYX12" s="12"/>
      <c r="MYY12" s="12"/>
      <c r="MYZ12" s="12"/>
      <c r="MZA12" s="12"/>
      <c r="MZB12" s="12"/>
      <c r="MZC12" s="12"/>
      <c r="MZD12" s="12"/>
      <c r="MZE12" s="12"/>
      <c r="MZF12" s="12"/>
      <c r="MZG12" s="12"/>
      <c r="MZH12" s="12"/>
      <c r="MZI12" s="12"/>
      <c r="MZJ12" s="12"/>
      <c r="MZK12" s="12"/>
      <c r="MZL12" s="12"/>
      <c r="MZM12" s="12"/>
      <c r="MZN12" s="12"/>
      <c r="MZO12" s="12"/>
      <c r="MZP12" s="12"/>
      <c r="MZQ12" s="12"/>
      <c r="MZR12" s="12"/>
      <c r="MZS12" s="12"/>
      <c r="MZT12" s="12"/>
      <c r="MZU12" s="12"/>
      <c r="MZV12" s="12"/>
      <c r="MZW12" s="12"/>
      <c r="MZX12" s="12"/>
      <c r="MZY12" s="12"/>
      <c r="MZZ12" s="12"/>
      <c r="NAA12" s="12"/>
      <c r="NAB12" s="12"/>
      <c r="NAC12" s="12"/>
      <c r="NAD12" s="12"/>
      <c r="NAE12" s="12"/>
      <c r="NAF12" s="12"/>
      <c r="NAG12" s="12"/>
      <c r="NAH12" s="12"/>
      <c r="NAI12" s="12"/>
      <c r="NAJ12" s="12"/>
      <c r="NAK12" s="12"/>
      <c r="NAL12" s="12"/>
      <c r="NAM12" s="12"/>
      <c r="NAN12" s="12"/>
      <c r="NAO12" s="12"/>
      <c r="NAP12" s="12"/>
      <c r="NAQ12" s="12"/>
      <c r="NAR12" s="12"/>
      <c r="NAS12" s="12"/>
      <c r="NAT12" s="12"/>
      <c r="NAU12" s="12"/>
      <c r="NAV12" s="12"/>
      <c r="NAW12" s="12"/>
      <c r="NAX12" s="12"/>
      <c r="NAY12" s="12"/>
      <c r="NAZ12" s="12"/>
      <c r="NBA12" s="12"/>
      <c r="NBB12" s="12"/>
      <c r="NBC12" s="12"/>
      <c r="NBD12" s="12"/>
      <c r="NBE12" s="12"/>
      <c r="NBF12" s="12"/>
      <c r="NBG12" s="12"/>
      <c r="NBH12" s="12"/>
      <c r="NBI12" s="12"/>
      <c r="NBJ12" s="12"/>
      <c r="NBK12" s="12"/>
      <c r="NBL12" s="12"/>
      <c r="NBM12" s="12"/>
      <c r="NBN12" s="12"/>
      <c r="NBO12" s="12"/>
      <c r="NBP12" s="12"/>
      <c r="NBQ12" s="12"/>
      <c r="NBR12" s="12"/>
      <c r="NBS12" s="12"/>
      <c r="NBT12" s="12"/>
      <c r="NBU12" s="12"/>
      <c r="NBV12" s="12"/>
      <c r="NBW12" s="12"/>
      <c r="NBX12" s="12"/>
      <c r="NBY12" s="12"/>
      <c r="NBZ12" s="12"/>
      <c r="NCA12" s="12"/>
      <c r="NCB12" s="12"/>
      <c r="NCC12" s="12"/>
      <c r="NCD12" s="12"/>
      <c r="NCE12" s="12"/>
      <c r="NCF12" s="12"/>
      <c r="NCG12" s="12"/>
      <c r="NCH12" s="12"/>
      <c r="NCI12" s="12"/>
      <c r="NCJ12" s="12"/>
      <c r="NCK12" s="12"/>
      <c r="NCL12" s="12"/>
      <c r="NCM12" s="12"/>
      <c r="NCN12" s="12"/>
      <c r="NCO12" s="12"/>
      <c r="NCP12" s="12"/>
      <c r="NCQ12" s="12"/>
      <c r="NCR12" s="12"/>
      <c r="NCS12" s="12"/>
      <c r="NCT12" s="12"/>
      <c r="NCU12" s="12"/>
      <c r="NCV12" s="12"/>
      <c r="NCW12" s="12"/>
      <c r="NCX12" s="12"/>
      <c r="NCY12" s="12"/>
      <c r="NCZ12" s="12"/>
      <c r="NDA12" s="12"/>
      <c r="NDB12" s="12"/>
      <c r="NDC12" s="12"/>
      <c r="NDD12" s="12"/>
      <c r="NDE12" s="12"/>
      <c r="NDF12" s="12"/>
      <c r="NDG12" s="12"/>
      <c r="NDH12" s="12"/>
      <c r="NDI12" s="12"/>
      <c r="NDJ12" s="12"/>
      <c r="NDK12" s="12"/>
      <c r="NDL12" s="12"/>
      <c r="NDM12" s="12"/>
      <c r="NDN12" s="12"/>
      <c r="NDO12" s="12"/>
      <c r="NDP12" s="12"/>
      <c r="NDQ12" s="12"/>
      <c r="NDR12" s="12"/>
      <c r="NDS12" s="12"/>
      <c r="NDT12" s="12"/>
      <c r="NDU12" s="12"/>
      <c r="NDV12" s="12"/>
      <c r="NDW12" s="12"/>
      <c r="NDX12" s="12"/>
      <c r="NDY12" s="12"/>
      <c r="NDZ12" s="12"/>
      <c r="NEA12" s="12"/>
      <c r="NEB12" s="12"/>
      <c r="NEC12" s="12"/>
      <c r="NED12" s="12"/>
      <c r="NEE12" s="12"/>
      <c r="NEF12" s="12"/>
      <c r="NEG12" s="12"/>
      <c r="NEH12" s="12"/>
      <c r="NEI12" s="12"/>
      <c r="NEJ12" s="12"/>
      <c r="NEK12" s="12"/>
      <c r="NEL12" s="12"/>
      <c r="NEM12" s="12"/>
      <c r="NEN12" s="12"/>
      <c r="NEO12" s="12"/>
      <c r="NEP12" s="12"/>
      <c r="NEQ12" s="12"/>
      <c r="NER12" s="12"/>
      <c r="NES12" s="12"/>
      <c r="NET12" s="12"/>
      <c r="NEU12" s="12"/>
      <c r="NEV12" s="12"/>
      <c r="NEW12" s="12"/>
      <c r="NEX12" s="12"/>
      <c r="NEY12" s="12"/>
      <c r="NEZ12" s="12"/>
      <c r="NFA12" s="12"/>
      <c r="NFB12" s="12"/>
      <c r="NFC12" s="12"/>
      <c r="NFD12" s="12"/>
      <c r="NFE12" s="12"/>
      <c r="NFF12" s="12"/>
      <c r="NFG12" s="12"/>
      <c r="NFH12" s="12"/>
      <c r="NFI12" s="12"/>
      <c r="NFJ12" s="12"/>
      <c r="NFK12" s="12"/>
      <c r="NFL12" s="12"/>
      <c r="NFM12" s="12"/>
      <c r="NFN12" s="12"/>
      <c r="NFO12" s="12"/>
      <c r="NFP12" s="12"/>
      <c r="NFQ12" s="12"/>
      <c r="NFR12" s="12"/>
      <c r="NFS12" s="12"/>
      <c r="NFT12" s="12"/>
      <c r="NFU12" s="12"/>
      <c r="NFV12" s="12"/>
      <c r="NFW12" s="12"/>
      <c r="NFX12" s="12"/>
      <c r="NFY12" s="12"/>
      <c r="NFZ12" s="12"/>
      <c r="NGA12" s="12"/>
      <c r="NGB12" s="12"/>
      <c r="NGC12" s="12"/>
      <c r="NGD12" s="12"/>
      <c r="NGE12" s="12"/>
      <c r="NGF12" s="12"/>
      <c r="NGG12" s="12"/>
      <c r="NGH12" s="12"/>
      <c r="NGI12" s="12"/>
      <c r="NGJ12" s="12"/>
      <c r="NGK12" s="12"/>
      <c r="NGL12" s="12"/>
      <c r="NGM12" s="12"/>
      <c r="NGN12" s="12"/>
      <c r="NGO12" s="12"/>
      <c r="NGP12" s="12"/>
      <c r="NGQ12" s="12"/>
      <c r="NGR12" s="12"/>
      <c r="NGS12" s="12"/>
      <c r="NGT12" s="12"/>
      <c r="NGU12" s="12"/>
      <c r="NGV12" s="12"/>
      <c r="NGW12" s="12"/>
      <c r="NGX12" s="12"/>
      <c r="NGY12" s="12"/>
      <c r="NGZ12" s="12"/>
      <c r="NHA12" s="12"/>
      <c r="NHB12" s="12"/>
      <c r="NHC12" s="12"/>
      <c r="NHD12" s="12"/>
      <c r="NHE12" s="12"/>
      <c r="NHF12" s="12"/>
      <c r="NHG12" s="12"/>
      <c r="NHH12" s="12"/>
      <c r="NHI12" s="12"/>
      <c r="NHJ12" s="12"/>
      <c r="NHK12" s="12"/>
      <c r="NHL12" s="12"/>
      <c r="NHM12" s="12"/>
      <c r="NHN12" s="12"/>
      <c r="NHO12" s="12"/>
      <c r="NHP12" s="12"/>
      <c r="NHQ12" s="12"/>
      <c r="NHR12" s="12"/>
      <c r="NHS12" s="12"/>
      <c r="NHT12" s="12"/>
      <c r="NHU12" s="12"/>
      <c r="NHV12" s="12"/>
      <c r="NHW12" s="12"/>
      <c r="NHX12" s="12"/>
      <c r="NHY12" s="12"/>
      <c r="NHZ12" s="12"/>
      <c r="NIA12" s="12"/>
      <c r="NIB12" s="12"/>
      <c r="NIC12" s="12"/>
      <c r="NID12" s="12"/>
      <c r="NIE12" s="12"/>
      <c r="NIF12" s="12"/>
      <c r="NIG12" s="12"/>
      <c r="NIH12" s="12"/>
      <c r="NII12" s="12"/>
      <c r="NIJ12" s="12"/>
      <c r="NIK12" s="12"/>
      <c r="NIL12" s="12"/>
      <c r="NIM12" s="12"/>
      <c r="NIN12" s="12"/>
      <c r="NIO12" s="12"/>
      <c r="NIP12" s="12"/>
      <c r="NIQ12" s="12"/>
      <c r="NIR12" s="12"/>
      <c r="NIS12" s="12"/>
      <c r="NIT12" s="12"/>
      <c r="NIU12" s="12"/>
      <c r="NIV12" s="12"/>
      <c r="NIW12" s="12"/>
      <c r="NIX12" s="12"/>
      <c r="NIY12" s="12"/>
      <c r="NIZ12" s="12"/>
      <c r="NJA12" s="12"/>
      <c r="NJB12" s="12"/>
      <c r="NJC12" s="12"/>
      <c r="NJD12" s="12"/>
      <c r="NJE12" s="12"/>
      <c r="NJF12" s="12"/>
      <c r="NJG12" s="12"/>
      <c r="NJH12" s="12"/>
      <c r="NJI12" s="12"/>
      <c r="NJJ12" s="12"/>
      <c r="NJK12" s="12"/>
      <c r="NJL12" s="12"/>
      <c r="NJM12" s="12"/>
      <c r="NJN12" s="12"/>
      <c r="NJO12" s="12"/>
      <c r="NJP12" s="12"/>
      <c r="NJQ12" s="12"/>
      <c r="NJR12" s="12"/>
      <c r="NJS12" s="12"/>
      <c r="NJT12" s="12"/>
      <c r="NJU12" s="12"/>
      <c r="NJV12" s="12"/>
      <c r="NJW12" s="12"/>
      <c r="NJX12" s="12"/>
      <c r="NJY12" s="12"/>
      <c r="NJZ12" s="12"/>
      <c r="NKA12" s="12"/>
      <c r="NKB12" s="12"/>
      <c r="NKC12" s="12"/>
      <c r="NKD12" s="12"/>
      <c r="NKE12" s="12"/>
      <c r="NKF12" s="12"/>
      <c r="NKG12" s="12"/>
      <c r="NKH12" s="12"/>
      <c r="NKI12" s="12"/>
      <c r="NKJ12" s="12"/>
      <c r="NKK12" s="12"/>
      <c r="NKL12" s="12"/>
      <c r="NKM12" s="12"/>
      <c r="NKN12" s="12"/>
      <c r="NKO12" s="12"/>
      <c r="NKP12" s="12"/>
      <c r="NKQ12" s="12"/>
      <c r="NKR12" s="12"/>
      <c r="NKS12" s="12"/>
      <c r="NKT12" s="12"/>
      <c r="NKU12" s="12"/>
      <c r="NKV12" s="12"/>
      <c r="NKW12" s="12"/>
      <c r="NKX12" s="12"/>
      <c r="NKY12" s="12"/>
      <c r="NKZ12" s="12"/>
      <c r="NLA12" s="12"/>
      <c r="NLB12" s="12"/>
      <c r="NLC12" s="12"/>
      <c r="NLD12" s="12"/>
      <c r="NLE12" s="12"/>
      <c r="NLF12" s="12"/>
      <c r="NLG12" s="12"/>
      <c r="NLH12" s="12"/>
      <c r="NLI12" s="12"/>
      <c r="NLJ12" s="12"/>
      <c r="NLK12" s="12"/>
      <c r="NLL12" s="12"/>
      <c r="NLM12" s="12"/>
      <c r="NLN12" s="12"/>
      <c r="NLO12" s="12"/>
      <c r="NLP12" s="12"/>
      <c r="NLQ12" s="12"/>
      <c r="NLR12" s="12"/>
      <c r="NLS12" s="12"/>
      <c r="NLT12" s="12"/>
      <c r="NLU12" s="12"/>
      <c r="NLV12" s="12"/>
      <c r="NLW12" s="12"/>
      <c r="NLX12" s="12"/>
      <c r="NLY12" s="12"/>
      <c r="NLZ12" s="12"/>
      <c r="NMA12" s="12"/>
      <c r="NMB12" s="12"/>
      <c r="NMC12" s="12"/>
      <c r="NMD12" s="12"/>
      <c r="NME12" s="12"/>
      <c r="NMF12" s="12"/>
      <c r="NMG12" s="12"/>
      <c r="NMH12" s="12"/>
      <c r="NMI12" s="12"/>
      <c r="NMJ12" s="12"/>
      <c r="NMK12" s="12"/>
      <c r="NML12" s="12"/>
      <c r="NMM12" s="12"/>
      <c r="NMN12" s="12"/>
      <c r="NMO12" s="12"/>
      <c r="NMP12" s="12"/>
      <c r="NMQ12" s="12"/>
      <c r="NMR12" s="12"/>
      <c r="NMS12" s="12"/>
      <c r="NMT12" s="12"/>
      <c r="NMU12" s="12"/>
      <c r="NMV12" s="12"/>
      <c r="NMW12" s="12"/>
      <c r="NMX12" s="12"/>
      <c r="NMY12" s="12"/>
      <c r="NMZ12" s="12"/>
      <c r="NNA12" s="12"/>
      <c r="NNB12" s="12"/>
      <c r="NNC12" s="12"/>
      <c r="NND12" s="12"/>
      <c r="NNE12" s="12"/>
      <c r="NNF12" s="12"/>
      <c r="NNG12" s="12"/>
      <c r="NNH12" s="12"/>
      <c r="NNI12" s="12"/>
      <c r="NNJ12" s="12"/>
      <c r="NNK12" s="12"/>
      <c r="NNL12" s="12"/>
      <c r="NNM12" s="12"/>
      <c r="NNN12" s="12"/>
      <c r="NNO12" s="12"/>
      <c r="NNP12" s="12"/>
      <c r="NNQ12" s="12"/>
      <c r="NNR12" s="12"/>
      <c r="NNS12" s="12"/>
      <c r="NNT12" s="12"/>
      <c r="NNU12" s="12"/>
      <c r="NNV12" s="12"/>
      <c r="NNW12" s="12"/>
      <c r="NNX12" s="12"/>
      <c r="NNY12" s="12"/>
      <c r="NNZ12" s="12"/>
      <c r="NOA12" s="12"/>
      <c r="NOB12" s="12"/>
      <c r="NOC12" s="12"/>
      <c r="NOD12" s="12"/>
      <c r="NOE12" s="12"/>
      <c r="NOF12" s="12"/>
      <c r="NOG12" s="12"/>
      <c r="NOH12" s="12"/>
      <c r="NOI12" s="12"/>
      <c r="NOJ12" s="12"/>
      <c r="NOK12" s="12"/>
      <c r="NOL12" s="12"/>
      <c r="NOM12" s="12"/>
      <c r="NON12" s="12"/>
      <c r="NOO12" s="12"/>
      <c r="NOP12" s="12"/>
      <c r="NOQ12" s="12"/>
      <c r="NOR12" s="12"/>
      <c r="NOS12" s="12"/>
      <c r="NOT12" s="12"/>
      <c r="NOU12" s="12"/>
      <c r="NOV12" s="12"/>
      <c r="NOW12" s="12"/>
      <c r="NOX12" s="12"/>
      <c r="NOY12" s="12"/>
      <c r="NOZ12" s="12"/>
      <c r="NPA12" s="12"/>
      <c r="NPB12" s="12"/>
      <c r="NPC12" s="12"/>
      <c r="NPD12" s="12"/>
      <c r="NPE12" s="12"/>
      <c r="NPF12" s="12"/>
      <c r="NPG12" s="12"/>
      <c r="NPH12" s="12"/>
      <c r="NPI12" s="12"/>
      <c r="NPJ12" s="12"/>
      <c r="NPK12" s="12"/>
      <c r="NPL12" s="12"/>
      <c r="NPM12" s="12"/>
      <c r="NPN12" s="12"/>
      <c r="NPO12" s="12"/>
      <c r="NPP12" s="12"/>
      <c r="NPQ12" s="12"/>
      <c r="NPR12" s="12"/>
      <c r="NPS12" s="12"/>
      <c r="NPT12" s="12"/>
      <c r="NPU12" s="12"/>
      <c r="NPV12" s="12"/>
      <c r="NPW12" s="12"/>
      <c r="NPX12" s="12"/>
      <c r="NPY12" s="12"/>
      <c r="NPZ12" s="12"/>
      <c r="NQA12" s="12"/>
      <c r="NQB12" s="12"/>
      <c r="NQC12" s="12"/>
      <c r="NQD12" s="12"/>
      <c r="NQE12" s="12"/>
      <c r="NQF12" s="12"/>
      <c r="NQG12" s="12"/>
      <c r="NQH12" s="12"/>
      <c r="NQI12" s="12"/>
      <c r="NQJ12" s="12"/>
      <c r="NQK12" s="12"/>
      <c r="NQL12" s="12"/>
      <c r="NQM12" s="12"/>
      <c r="NQN12" s="12"/>
      <c r="NQO12" s="12"/>
      <c r="NQP12" s="12"/>
      <c r="NQQ12" s="12"/>
      <c r="NQR12" s="12"/>
      <c r="NQS12" s="12"/>
      <c r="NQT12" s="12"/>
      <c r="NQU12" s="12"/>
      <c r="NQV12" s="12"/>
      <c r="NQW12" s="12"/>
      <c r="NQX12" s="12"/>
      <c r="NQY12" s="12"/>
      <c r="NQZ12" s="12"/>
      <c r="NRA12" s="12"/>
      <c r="NRB12" s="12"/>
      <c r="NRC12" s="12"/>
      <c r="NRD12" s="12"/>
      <c r="NRE12" s="12"/>
      <c r="NRF12" s="12"/>
      <c r="NRG12" s="12"/>
      <c r="NRH12" s="12"/>
      <c r="NRI12" s="12"/>
      <c r="NRJ12" s="12"/>
      <c r="NRK12" s="12"/>
      <c r="NRL12" s="12"/>
      <c r="NRM12" s="12"/>
      <c r="NRN12" s="12"/>
      <c r="NRO12" s="12"/>
      <c r="NRP12" s="12"/>
      <c r="NRQ12" s="12"/>
      <c r="NRR12" s="12"/>
      <c r="NRS12" s="12"/>
      <c r="NRT12" s="12"/>
      <c r="NRU12" s="12"/>
      <c r="NRV12" s="12"/>
      <c r="NRW12" s="12"/>
      <c r="NRX12" s="12"/>
      <c r="NRY12" s="12"/>
      <c r="NRZ12" s="12"/>
      <c r="NSA12" s="12"/>
      <c r="NSB12" s="12"/>
      <c r="NSC12" s="12"/>
      <c r="NSD12" s="12"/>
      <c r="NSE12" s="12"/>
      <c r="NSF12" s="12"/>
      <c r="NSG12" s="12"/>
      <c r="NSH12" s="12"/>
      <c r="NSI12" s="12"/>
      <c r="NSJ12" s="12"/>
      <c r="NSK12" s="12"/>
      <c r="NSL12" s="12"/>
      <c r="NSM12" s="12"/>
      <c r="NSN12" s="12"/>
      <c r="NSO12" s="12"/>
      <c r="NSP12" s="12"/>
      <c r="NSQ12" s="12"/>
      <c r="NSR12" s="12"/>
      <c r="NSS12" s="12"/>
      <c r="NST12" s="12"/>
      <c r="NSU12" s="12"/>
      <c r="NSV12" s="12"/>
      <c r="NSW12" s="12"/>
      <c r="NSX12" s="12"/>
      <c r="NSY12" s="12"/>
      <c r="NSZ12" s="12"/>
      <c r="NTA12" s="12"/>
      <c r="NTB12" s="12"/>
      <c r="NTC12" s="12"/>
      <c r="NTD12" s="12"/>
      <c r="NTE12" s="12"/>
      <c r="NTF12" s="12"/>
      <c r="NTG12" s="12"/>
      <c r="NTH12" s="12"/>
      <c r="NTI12" s="12"/>
      <c r="NTJ12" s="12"/>
      <c r="NTK12" s="12"/>
      <c r="NTL12" s="12"/>
      <c r="NTM12" s="12"/>
      <c r="NTN12" s="12"/>
      <c r="NTO12" s="12"/>
      <c r="NTP12" s="12"/>
      <c r="NTQ12" s="12"/>
      <c r="NTR12" s="12"/>
      <c r="NTS12" s="12"/>
      <c r="NTT12" s="12"/>
      <c r="NTU12" s="12"/>
      <c r="NTV12" s="12"/>
      <c r="NTW12" s="12"/>
      <c r="NTX12" s="12"/>
      <c r="NTY12" s="12"/>
      <c r="NTZ12" s="12"/>
      <c r="NUA12" s="12"/>
      <c r="NUB12" s="12"/>
      <c r="NUC12" s="12"/>
      <c r="NUD12" s="12"/>
      <c r="NUE12" s="12"/>
      <c r="NUF12" s="12"/>
      <c r="NUG12" s="12"/>
      <c r="NUH12" s="12"/>
      <c r="NUI12" s="12"/>
      <c r="NUJ12" s="12"/>
      <c r="NUK12" s="12"/>
      <c r="NUL12" s="12"/>
      <c r="NUM12" s="12"/>
      <c r="NUN12" s="12"/>
      <c r="NUO12" s="12"/>
      <c r="NUP12" s="12"/>
      <c r="NUQ12" s="12"/>
      <c r="NUR12" s="12"/>
      <c r="NUS12" s="12"/>
      <c r="NUT12" s="12"/>
      <c r="NUU12" s="12"/>
      <c r="NUV12" s="12"/>
      <c r="NUW12" s="12"/>
      <c r="NUX12" s="12"/>
      <c r="NUY12" s="12"/>
      <c r="NUZ12" s="12"/>
      <c r="NVA12" s="12"/>
      <c r="NVB12" s="12"/>
      <c r="NVC12" s="12"/>
      <c r="NVD12" s="12"/>
      <c r="NVE12" s="12"/>
      <c r="NVF12" s="12"/>
      <c r="NVG12" s="12"/>
      <c r="NVH12" s="12"/>
      <c r="NVI12" s="12"/>
      <c r="NVJ12" s="12"/>
      <c r="NVK12" s="12"/>
      <c r="NVL12" s="12"/>
      <c r="NVM12" s="12"/>
      <c r="NVN12" s="12"/>
      <c r="NVO12" s="12"/>
      <c r="NVP12" s="12"/>
      <c r="NVQ12" s="12"/>
      <c r="NVR12" s="12"/>
      <c r="NVS12" s="12"/>
      <c r="NVT12" s="12"/>
      <c r="NVU12" s="12"/>
      <c r="NVV12" s="12"/>
      <c r="NVW12" s="12"/>
      <c r="NVX12" s="12"/>
      <c r="NVY12" s="12"/>
      <c r="NVZ12" s="12"/>
      <c r="NWA12" s="12"/>
      <c r="NWB12" s="12"/>
      <c r="NWC12" s="12"/>
      <c r="NWD12" s="12"/>
      <c r="NWE12" s="12"/>
      <c r="NWF12" s="12"/>
      <c r="NWG12" s="12"/>
      <c r="NWH12" s="12"/>
      <c r="NWI12" s="12"/>
      <c r="NWJ12" s="12"/>
      <c r="NWK12" s="12"/>
      <c r="NWL12" s="12"/>
      <c r="NWM12" s="12"/>
      <c r="NWN12" s="12"/>
      <c r="NWO12" s="12"/>
      <c r="NWP12" s="12"/>
      <c r="NWQ12" s="12"/>
      <c r="NWR12" s="12"/>
      <c r="NWS12" s="12"/>
      <c r="NWT12" s="12"/>
      <c r="NWU12" s="12"/>
      <c r="NWV12" s="12"/>
      <c r="NWW12" s="12"/>
      <c r="NWX12" s="12"/>
      <c r="NWY12" s="12"/>
      <c r="NWZ12" s="12"/>
      <c r="NXA12" s="12"/>
      <c r="NXB12" s="12"/>
      <c r="NXC12" s="12"/>
      <c r="NXD12" s="12"/>
      <c r="NXE12" s="12"/>
      <c r="NXF12" s="12"/>
      <c r="NXG12" s="12"/>
      <c r="NXH12" s="12"/>
      <c r="NXI12" s="12"/>
      <c r="NXJ12" s="12"/>
      <c r="NXK12" s="12"/>
      <c r="NXL12" s="12"/>
      <c r="NXM12" s="12"/>
      <c r="NXN12" s="12"/>
      <c r="NXO12" s="12"/>
      <c r="NXP12" s="12"/>
      <c r="NXQ12" s="12"/>
      <c r="NXR12" s="12"/>
      <c r="NXS12" s="12"/>
      <c r="NXT12" s="12"/>
      <c r="NXU12" s="12"/>
      <c r="NXV12" s="12"/>
      <c r="NXW12" s="12"/>
      <c r="NXX12" s="12"/>
      <c r="NXY12" s="12"/>
      <c r="NXZ12" s="12"/>
      <c r="NYA12" s="12"/>
      <c r="NYB12" s="12"/>
      <c r="NYC12" s="12"/>
      <c r="NYD12" s="12"/>
      <c r="NYE12" s="12"/>
      <c r="NYF12" s="12"/>
      <c r="NYG12" s="12"/>
      <c r="NYH12" s="12"/>
      <c r="NYI12" s="12"/>
      <c r="NYJ12" s="12"/>
      <c r="NYK12" s="12"/>
      <c r="NYL12" s="12"/>
      <c r="NYM12" s="12"/>
      <c r="NYN12" s="12"/>
      <c r="NYO12" s="12"/>
      <c r="NYP12" s="12"/>
      <c r="NYQ12" s="12"/>
      <c r="NYR12" s="12"/>
      <c r="NYS12" s="12"/>
      <c r="NYT12" s="12"/>
      <c r="NYU12" s="12"/>
      <c r="NYV12" s="12"/>
      <c r="NYW12" s="12"/>
      <c r="NYX12" s="12"/>
      <c r="NYY12" s="12"/>
      <c r="NYZ12" s="12"/>
      <c r="NZA12" s="12"/>
      <c r="NZB12" s="12"/>
      <c r="NZC12" s="12"/>
      <c r="NZD12" s="12"/>
      <c r="NZE12" s="12"/>
      <c r="NZF12" s="12"/>
      <c r="NZG12" s="12"/>
      <c r="NZH12" s="12"/>
      <c r="NZI12" s="12"/>
      <c r="NZJ12" s="12"/>
      <c r="NZK12" s="12"/>
      <c r="NZL12" s="12"/>
      <c r="NZM12" s="12"/>
      <c r="NZN12" s="12"/>
      <c r="NZO12" s="12"/>
      <c r="NZP12" s="12"/>
      <c r="NZQ12" s="12"/>
      <c r="NZR12" s="12"/>
      <c r="NZS12" s="12"/>
      <c r="NZT12" s="12"/>
      <c r="NZU12" s="12"/>
      <c r="NZV12" s="12"/>
      <c r="NZW12" s="12"/>
      <c r="NZX12" s="12"/>
      <c r="NZY12" s="12"/>
      <c r="NZZ12" s="12"/>
      <c r="OAA12" s="12"/>
      <c r="OAB12" s="12"/>
      <c r="OAC12" s="12"/>
      <c r="OAD12" s="12"/>
      <c r="OAE12" s="12"/>
      <c r="OAF12" s="12"/>
      <c r="OAG12" s="12"/>
      <c r="OAH12" s="12"/>
      <c r="OAI12" s="12"/>
      <c r="OAJ12" s="12"/>
      <c r="OAK12" s="12"/>
      <c r="OAL12" s="12"/>
      <c r="OAM12" s="12"/>
      <c r="OAN12" s="12"/>
      <c r="OAO12" s="12"/>
      <c r="OAP12" s="12"/>
      <c r="OAQ12" s="12"/>
      <c r="OAR12" s="12"/>
      <c r="OAS12" s="12"/>
      <c r="OAT12" s="12"/>
      <c r="OAU12" s="12"/>
      <c r="OAV12" s="12"/>
      <c r="OAW12" s="12"/>
      <c r="OAX12" s="12"/>
      <c r="OAY12" s="12"/>
      <c r="OAZ12" s="12"/>
      <c r="OBA12" s="12"/>
      <c r="OBB12" s="12"/>
      <c r="OBC12" s="12"/>
      <c r="OBD12" s="12"/>
      <c r="OBE12" s="12"/>
      <c r="OBF12" s="12"/>
      <c r="OBG12" s="12"/>
      <c r="OBH12" s="12"/>
      <c r="OBI12" s="12"/>
      <c r="OBJ12" s="12"/>
      <c r="OBK12" s="12"/>
      <c r="OBL12" s="12"/>
      <c r="OBM12" s="12"/>
      <c r="OBN12" s="12"/>
      <c r="OBO12" s="12"/>
      <c r="OBP12" s="12"/>
      <c r="OBQ12" s="12"/>
      <c r="OBR12" s="12"/>
      <c r="OBS12" s="12"/>
      <c r="OBT12" s="12"/>
      <c r="OBU12" s="12"/>
      <c r="OBV12" s="12"/>
      <c r="OBW12" s="12"/>
      <c r="OBX12" s="12"/>
      <c r="OBY12" s="12"/>
      <c r="OBZ12" s="12"/>
      <c r="OCA12" s="12"/>
      <c r="OCB12" s="12"/>
      <c r="OCC12" s="12"/>
      <c r="OCD12" s="12"/>
      <c r="OCE12" s="12"/>
      <c r="OCF12" s="12"/>
      <c r="OCG12" s="12"/>
      <c r="OCH12" s="12"/>
      <c r="OCI12" s="12"/>
      <c r="OCJ12" s="12"/>
      <c r="OCK12" s="12"/>
      <c r="OCL12" s="12"/>
      <c r="OCM12" s="12"/>
      <c r="OCN12" s="12"/>
      <c r="OCO12" s="12"/>
      <c r="OCP12" s="12"/>
      <c r="OCQ12" s="12"/>
      <c r="OCR12" s="12"/>
      <c r="OCS12" s="12"/>
      <c r="OCT12" s="12"/>
      <c r="OCU12" s="12"/>
      <c r="OCV12" s="12"/>
      <c r="OCW12" s="12"/>
      <c r="OCX12" s="12"/>
      <c r="OCY12" s="12"/>
      <c r="OCZ12" s="12"/>
      <c r="ODA12" s="12"/>
      <c r="ODB12" s="12"/>
      <c r="ODC12" s="12"/>
      <c r="ODD12" s="12"/>
      <c r="ODE12" s="12"/>
      <c r="ODF12" s="12"/>
      <c r="ODG12" s="12"/>
      <c r="ODH12" s="12"/>
      <c r="ODI12" s="12"/>
      <c r="ODJ12" s="12"/>
      <c r="ODK12" s="12"/>
      <c r="ODL12" s="12"/>
      <c r="ODM12" s="12"/>
      <c r="ODN12" s="12"/>
      <c r="ODO12" s="12"/>
      <c r="ODP12" s="12"/>
      <c r="ODQ12" s="12"/>
      <c r="ODR12" s="12"/>
      <c r="ODS12" s="12"/>
      <c r="ODT12" s="12"/>
      <c r="ODU12" s="12"/>
      <c r="ODV12" s="12"/>
      <c r="ODW12" s="12"/>
      <c r="ODX12" s="12"/>
      <c r="ODY12" s="12"/>
      <c r="ODZ12" s="12"/>
      <c r="OEA12" s="12"/>
      <c r="OEB12" s="12"/>
      <c r="OEC12" s="12"/>
      <c r="OED12" s="12"/>
      <c r="OEE12" s="12"/>
      <c r="OEF12" s="12"/>
      <c r="OEG12" s="12"/>
      <c r="OEH12" s="12"/>
      <c r="OEI12" s="12"/>
      <c r="OEJ12" s="12"/>
      <c r="OEK12" s="12"/>
      <c r="OEL12" s="12"/>
      <c r="OEM12" s="12"/>
      <c r="OEN12" s="12"/>
      <c r="OEO12" s="12"/>
      <c r="OEP12" s="12"/>
      <c r="OEQ12" s="12"/>
      <c r="OER12" s="12"/>
      <c r="OES12" s="12"/>
      <c r="OET12" s="12"/>
      <c r="OEU12" s="12"/>
      <c r="OEV12" s="12"/>
      <c r="OEW12" s="12"/>
      <c r="OEX12" s="12"/>
      <c r="OEY12" s="12"/>
      <c r="OEZ12" s="12"/>
      <c r="OFA12" s="12"/>
      <c r="OFB12" s="12"/>
      <c r="OFC12" s="12"/>
      <c r="OFD12" s="12"/>
      <c r="OFE12" s="12"/>
      <c r="OFF12" s="12"/>
      <c r="OFG12" s="12"/>
      <c r="OFH12" s="12"/>
      <c r="OFI12" s="12"/>
      <c r="OFJ12" s="12"/>
      <c r="OFK12" s="12"/>
      <c r="OFL12" s="12"/>
      <c r="OFM12" s="12"/>
      <c r="OFN12" s="12"/>
      <c r="OFO12" s="12"/>
      <c r="OFP12" s="12"/>
      <c r="OFQ12" s="12"/>
      <c r="OFR12" s="12"/>
      <c r="OFS12" s="12"/>
      <c r="OFT12" s="12"/>
      <c r="OFU12" s="12"/>
      <c r="OFV12" s="12"/>
      <c r="OFW12" s="12"/>
      <c r="OFX12" s="12"/>
      <c r="OFY12" s="12"/>
      <c r="OFZ12" s="12"/>
      <c r="OGA12" s="12"/>
      <c r="OGB12" s="12"/>
      <c r="OGC12" s="12"/>
      <c r="OGD12" s="12"/>
      <c r="OGE12" s="12"/>
      <c r="OGF12" s="12"/>
      <c r="OGG12" s="12"/>
      <c r="OGH12" s="12"/>
      <c r="OGI12" s="12"/>
      <c r="OGJ12" s="12"/>
      <c r="OGK12" s="12"/>
      <c r="OGL12" s="12"/>
      <c r="OGM12" s="12"/>
      <c r="OGN12" s="12"/>
      <c r="OGO12" s="12"/>
      <c r="OGP12" s="12"/>
      <c r="OGQ12" s="12"/>
      <c r="OGR12" s="12"/>
      <c r="OGS12" s="12"/>
      <c r="OGT12" s="12"/>
      <c r="OGU12" s="12"/>
      <c r="OGV12" s="12"/>
      <c r="OGW12" s="12"/>
      <c r="OGX12" s="12"/>
      <c r="OGY12" s="12"/>
      <c r="OGZ12" s="12"/>
      <c r="OHA12" s="12"/>
      <c r="OHB12" s="12"/>
      <c r="OHC12" s="12"/>
      <c r="OHD12" s="12"/>
      <c r="OHE12" s="12"/>
      <c r="OHF12" s="12"/>
      <c r="OHG12" s="12"/>
      <c r="OHH12" s="12"/>
      <c r="OHI12" s="12"/>
      <c r="OHJ12" s="12"/>
      <c r="OHK12" s="12"/>
      <c r="OHL12" s="12"/>
      <c r="OHM12" s="12"/>
      <c r="OHN12" s="12"/>
      <c r="OHO12" s="12"/>
      <c r="OHP12" s="12"/>
      <c r="OHQ12" s="12"/>
      <c r="OHR12" s="12"/>
      <c r="OHS12" s="12"/>
      <c r="OHT12" s="12"/>
      <c r="OHU12" s="12"/>
      <c r="OHV12" s="12"/>
      <c r="OHW12" s="12"/>
      <c r="OHX12" s="12"/>
      <c r="OHY12" s="12"/>
      <c r="OHZ12" s="12"/>
      <c r="OIA12" s="12"/>
      <c r="OIB12" s="12"/>
      <c r="OIC12" s="12"/>
      <c r="OID12" s="12"/>
      <c r="OIE12" s="12"/>
      <c r="OIF12" s="12"/>
      <c r="OIG12" s="12"/>
      <c r="OIH12" s="12"/>
      <c r="OII12" s="12"/>
      <c r="OIJ12" s="12"/>
      <c r="OIK12" s="12"/>
      <c r="OIL12" s="12"/>
      <c r="OIM12" s="12"/>
      <c r="OIN12" s="12"/>
      <c r="OIO12" s="12"/>
      <c r="OIP12" s="12"/>
      <c r="OIQ12" s="12"/>
      <c r="OIR12" s="12"/>
      <c r="OIS12" s="12"/>
      <c r="OIT12" s="12"/>
      <c r="OIU12" s="12"/>
      <c r="OIV12" s="12"/>
      <c r="OIW12" s="12"/>
      <c r="OIX12" s="12"/>
      <c r="OIY12" s="12"/>
      <c r="OIZ12" s="12"/>
      <c r="OJA12" s="12"/>
      <c r="OJB12" s="12"/>
      <c r="OJC12" s="12"/>
      <c r="OJD12" s="12"/>
      <c r="OJE12" s="12"/>
      <c r="OJF12" s="12"/>
      <c r="OJG12" s="12"/>
      <c r="OJH12" s="12"/>
      <c r="OJI12" s="12"/>
      <c r="OJJ12" s="12"/>
      <c r="OJK12" s="12"/>
      <c r="OJL12" s="12"/>
      <c r="OJM12" s="12"/>
      <c r="OJN12" s="12"/>
      <c r="OJO12" s="12"/>
      <c r="OJP12" s="12"/>
      <c r="OJQ12" s="12"/>
      <c r="OJR12" s="12"/>
      <c r="OJS12" s="12"/>
      <c r="OJT12" s="12"/>
      <c r="OJU12" s="12"/>
      <c r="OJV12" s="12"/>
      <c r="OJW12" s="12"/>
      <c r="OJX12" s="12"/>
      <c r="OJY12" s="12"/>
      <c r="OJZ12" s="12"/>
      <c r="OKA12" s="12"/>
      <c r="OKB12" s="12"/>
      <c r="OKC12" s="12"/>
      <c r="OKD12" s="12"/>
      <c r="OKE12" s="12"/>
      <c r="OKF12" s="12"/>
      <c r="OKG12" s="12"/>
      <c r="OKH12" s="12"/>
      <c r="OKI12" s="12"/>
      <c r="OKJ12" s="12"/>
      <c r="OKK12" s="12"/>
      <c r="OKL12" s="12"/>
      <c r="OKM12" s="12"/>
      <c r="OKN12" s="12"/>
      <c r="OKO12" s="12"/>
      <c r="OKP12" s="12"/>
      <c r="OKQ12" s="12"/>
      <c r="OKR12" s="12"/>
      <c r="OKS12" s="12"/>
      <c r="OKT12" s="12"/>
      <c r="OKU12" s="12"/>
      <c r="OKV12" s="12"/>
      <c r="OKW12" s="12"/>
      <c r="OKX12" s="12"/>
      <c r="OKY12" s="12"/>
      <c r="OKZ12" s="12"/>
      <c r="OLA12" s="12"/>
      <c r="OLB12" s="12"/>
      <c r="OLC12" s="12"/>
      <c r="OLD12" s="12"/>
      <c r="OLE12" s="12"/>
      <c r="OLF12" s="12"/>
      <c r="OLG12" s="12"/>
      <c r="OLH12" s="12"/>
      <c r="OLI12" s="12"/>
      <c r="OLJ12" s="12"/>
      <c r="OLK12" s="12"/>
      <c r="OLL12" s="12"/>
      <c r="OLM12" s="12"/>
      <c r="OLN12" s="12"/>
      <c r="OLO12" s="12"/>
      <c r="OLP12" s="12"/>
      <c r="OLQ12" s="12"/>
      <c r="OLR12" s="12"/>
      <c r="OLS12" s="12"/>
      <c r="OLT12" s="12"/>
      <c r="OLU12" s="12"/>
      <c r="OLV12" s="12"/>
      <c r="OLW12" s="12"/>
      <c r="OLX12" s="12"/>
      <c r="OLY12" s="12"/>
      <c r="OLZ12" s="12"/>
      <c r="OMA12" s="12"/>
      <c r="OMB12" s="12"/>
      <c r="OMC12" s="12"/>
      <c r="OMD12" s="12"/>
      <c r="OME12" s="12"/>
      <c r="OMF12" s="12"/>
      <c r="OMG12" s="12"/>
      <c r="OMH12" s="12"/>
      <c r="OMI12" s="12"/>
      <c r="OMJ12" s="12"/>
      <c r="OMK12" s="12"/>
      <c r="OML12" s="12"/>
      <c r="OMM12" s="12"/>
      <c r="OMN12" s="12"/>
      <c r="OMO12" s="12"/>
      <c r="OMP12" s="12"/>
      <c r="OMQ12" s="12"/>
      <c r="OMR12" s="12"/>
      <c r="OMS12" s="12"/>
      <c r="OMT12" s="12"/>
      <c r="OMU12" s="12"/>
      <c r="OMV12" s="12"/>
      <c r="OMW12" s="12"/>
      <c r="OMX12" s="12"/>
      <c r="OMY12" s="12"/>
      <c r="OMZ12" s="12"/>
      <c r="ONA12" s="12"/>
      <c r="ONB12" s="12"/>
      <c r="ONC12" s="12"/>
      <c r="OND12" s="12"/>
      <c r="ONE12" s="12"/>
      <c r="ONF12" s="12"/>
      <c r="ONG12" s="12"/>
      <c r="ONH12" s="12"/>
      <c r="ONI12" s="12"/>
      <c r="ONJ12" s="12"/>
      <c r="ONK12" s="12"/>
      <c r="ONL12" s="12"/>
      <c r="ONM12" s="12"/>
      <c r="ONN12" s="12"/>
      <c r="ONO12" s="12"/>
      <c r="ONP12" s="12"/>
      <c r="ONQ12" s="12"/>
      <c r="ONR12" s="12"/>
      <c r="ONS12" s="12"/>
      <c r="ONT12" s="12"/>
      <c r="ONU12" s="12"/>
      <c r="ONV12" s="12"/>
      <c r="ONW12" s="12"/>
      <c r="ONX12" s="12"/>
      <c r="ONY12" s="12"/>
      <c r="ONZ12" s="12"/>
      <c r="OOA12" s="12"/>
      <c r="OOB12" s="12"/>
      <c r="OOC12" s="12"/>
      <c r="OOD12" s="12"/>
      <c r="OOE12" s="12"/>
      <c r="OOF12" s="12"/>
      <c r="OOG12" s="12"/>
      <c r="OOH12" s="12"/>
      <c r="OOI12" s="12"/>
      <c r="OOJ12" s="12"/>
      <c r="OOK12" s="12"/>
      <c r="OOL12" s="12"/>
      <c r="OOM12" s="12"/>
      <c r="OON12" s="12"/>
      <c r="OOO12" s="12"/>
      <c r="OOP12" s="12"/>
      <c r="OOQ12" s="12"/>
      <c r="OOR12" s="12"/>
      <c r="OOS12" s="12"/>
      <c r="OOT12" s="12"/>
      <c r="OOU12" s="12"/>
      <c r="OOV12" s="12"/>
      <c r="OOW12" s="12"/>
      <c r="OOX12" s="12"/>
      <c r="OOY12" s="12"/>
      <c r="OOZ12" s="12"/>
      <c r="OPA12" s="12"/>
      <c r="OPB12" s="12"/>
      <c r="OPC12" s="12"/>
      <c r="OPD12" s="12"/>
      <c r="OPE12" s="12"/>
      <c r="OPF12" s="12"/>
      <c r="OPG12" s="12"/>
      <c r="OPH12" s="12"/>
      <c r="OPI12" s="12"/>
      <c r="OPJ12" s="12"/>
      <c r="OPK12" s="12"/>
      <c r="OPL12" s="12"/>
      <c r="OPM12" s="12"/>
      <c r="OPN12" s="12"/>
      <c r="OPO12" s="12"/>
      <c r="OPP12" s="12"/>
      <c r="OPQ12" s="12"/>
      <c r="OPR12" s="12"/>
      <c r="OPS12" s="12"/>
      <c r="OPT12" s="12"/>
      <c r="OPU12" s="12"/>
      <c r="OPV12" s="12"/>
      <c r="OPW12" s="12"/>
      <c r="OPX12" s="12"/>
      <c r="OPY12" s="12"/>
      <c r="OPZ12" s="12"/>
      <c r="OQA12" s="12"/>
      <c r="OQB12" s="12"/>
      <c r="OQC12" s="12"/>
      <c r="OQD12" s="12"/>
      <c r="OQE12" s="12"/>
      <c r="OQF12" s="12"/>
      <c r="OQG12" s="12"/>
      <c r="OQH12" s="12"/>
      <c r="OQI12" s="12"/>
      <c r="OQJ12" s="12"/>
      <c r="OQK12" s="12"/>
      <c r="OQL12" s="12"/>
      <c r="OQM12" s="12"/>
      <c r="OQN12" s="12"/>
      <c r="OQO12" s="12"/>
      <c r="OQP12" s="12"/>
      <c r="OQQ12" s="12"/>
      <c r="OQR12" s="12"/>
      <c r="OQS12" s="12"/>
      <c r="OQT12" s="12"/>
      <c r="OQU12" s="12"/>
      <c r="OQV12" s="12"/>
      <c r="OQW12" s="12"/>
      <c r="OQX12" s="12"/>
      <c r="OQY12" s="12"/>
      <c r="OQZ12" s="12"/>
      <c r="ORA12" s="12"/>
      <c r="ORB12" s="12"/>
      <c r="ORC12" s="12"/>
      <c r="ORD12" s="12"/>
      <c r="ORE12" s="12"/>
      <c r="ORF12" s="12"/>
      <c r="ORG12" s="12"/>
      <c r="ORH12" s="12"/>
      <c r="ORI12" s="12"/>
      <c r="ORJ12" s="12"/>
      <c r="ORK12" s="12"/>
      <c r="ORL12" s="12"/>
      <c r="ORM12" s="12"/>
      <c r="ORN12" s="12"/>
      <c r="ORO12" s="12"/>
      <c r="ORP12" s="12"/>
      <c r="ORQ12" s="12"/>
      <c r="ORR12" s="12"/>
      <c r="ORS12" s="12"/>
      <c r="ORT12" s="12"/>
      <c r="ORU12" s="12"/>
      <c r="ORV12" s="12"/>
      <c r="ORW12" s="12"/>
      <c r="ORX12" s="12"/>
      <c r="ORY12" s="12"/>
      <c r="ORZ12" s="12"/>
      <c r="OSA12" s="12"/>
      <c r="OSB12" s="12"/>
      <c r="OSC12" s="12"/>
      <c r="OSD12" s="12"/>
      <c r="OSE12" s="12"/>
      <c r="OSF12" s="12"/>
      <c r="OSG12" s="12"/>
      <c r="OSH12" s="12"/>
      <c r="OSI12" s="12"/>
      <c r="OSJ12" s="12"/>
      <c r="OSK12" s="12"/>
      <c r="OSL12" s="12"/>
      <c r="OSM12" s="12"/>
      <c r="OSN12" s="12"/>
      <c r="OSO12" s="12"/>
      <c r="OSP12" s="12"/>
      <c r="OSQ12" s="12"/>
      <c r="OSR12" s="12"/>
      <c r="OSS12" s="12"/>
      <c r="OST12" s="12"/>
      <c r="OSU12" s="12"/>
      <c r="OSV12" s="12"/>
      <c r="OSW12" s="12"/>
      <c r="OSX12" s="12"/>
      <c r="OSY12" s="12"/>
      <c r="OSZ12" s="12"/>
      <c r="OTA12" s="12"/>
      <c r="OTB12" s="12"/>
      <c r="OTC12" s="12"/>
      <c r="OTD12" s="12"/>
      <c r="OTE12" s="12"/>
      <c r="OTF12" s="12"/>
      <c r="OTG12" s="12"/>
      <c r="OTH12" s="12"/>
      <c r="OTI12" s="12"/>
      <c r="OTJ12" s="12"/>
      <c r="OTK12" s="12"/>
      <c r="OTL12" s="12"/>
      <c r="OTM12" s="12"/>
      <c r="OTN12" s="12"/>
      <c r="OTO12" s="12"/>
      <c r="OTP12" s="12"/>
      <c r="OTQ12" s="12"/>
      <c r="OTR12" s="12"/>
      <c r="OTS12" s="12"/>
      <c r="OTT12" s="12"/>
      <c r="OTU12" s="12"/>
      <c r="OTV12" s="12"/>
      <c r="OTW12" s="12"/>
      <c r="OTX12" s="12"/>
      <c r="OTY12" s="12"/>
      <c r="OTZ12" s="12"/>
      <c r="OUA12" s="12"/>
      <c r="OUB12" s="12"/>
      <c r="OUC12" s="12"/>
      <c r="OUD12" s="12"/>
      <c r="OUE12" s="12"/>
      <c r="OUF12" s="12"/>
      <c r="OUG12" s="12"/>
      <c r="OUH12" s="12"/>
      <c r="OUI12" s="12"/>
      <c r="OUJ12" s="12"/>
      <c r="OUK12" s="12"/>
      <c r="OUL12" s="12"/>
      <c r="OUM12" s="12"/>
      <c r="OUN12" s="12"/>
      <c r="OUO12" s="12"/>
      <c r="OUP12" s="12"/>
      <c r="OUQ12" s="12"/>
      <c r="OUR12" s="12"/>
      <c r="OUS12" s="12"/>
      <c r="OUT12" s="12"/>
      <c r="OUU12" s="12"/>
      <c r="OUV12" s="12"/>
      <c r="OUW12" s="12"/>
      <c r="OUX12" s="12"/>
      <c r="OUY12" s="12"/>
      <c r="OUZ12" s="12"/>
      <c r="OVA12" s="12"/>
      <c r="OVB12" s="12"/>
      <c r="OVC12" s="12"/>
      <c r="OVD12" s="12"/>
      <c r="OVE12" s="12"/>
      <c r="OVF12" s="12"/>
      <c r="OVG12" s="12"/>
      <c r="OVH12" s="12"/>
      <c r="OVI12" s="12"/>
      <c r="OVJ12" s="12"/>
      <c r="OVK12" s="12"/>
      <c r="OVL12" s="12"/>
      <c r="OVM12" s="12"/>
      <c r="OVN12" s="12"/>
      <c r="OVO12" s="12"/>
      <c r="OVP12" s="12"/>
      <c r="OVQ12" s="12"/>
      <c r="OVR12" s="12"/>
      <c r="OVS12" s="12"/>
      <c r="OVT12" s="12"/>
      <c r="OVU12" s="12"/>
      <c r="OVV12" s="12"/>
      <c r="OVW12" s="12"/>
      <c r="OVX12" s="12"/>
      <c r="OVY12" s="12"/>
      <c r="OVZ12" s="12"/>
      <c r="OWA12" s="12"/>
      <c r="OWB12" s="12"/>
      <c r="OWC12" s="12"/>
      <c r="OWD12" s="12"/>
      <c r="OWE12" s="12"/>
      <c r="OWF12" s="12"/>
      <c r="OWG12" s="12"/>
      <c r="OWH12" s="12"/>
      <c r="OWI12" s="12"/>
      <c r="OWJ12" s="12"/>
      <c r="OWK12" s="12"/>
      <c r="OWL12" s="12"/>
      <c r="OWM12" s="12"/>
      <c r="OWN12" s="12"/>
      <c r="OWO12" s="12"/>
      <c r="OWP12" s="12"/>
      <c r="OWQ12" s="12"/>
      <c r="OWR12" s="12"/>
      <c r="OWS12" s="12"/>
      <c r="OWT12" s="12"/>
      <c r="OWU12" s="12"/>
      <c r="OWV12" s="12"/>
      <c r="OWW12" s="12"/>
      <c r="OWX12" s="12"/>
      <c r="OWY12" s="12"/>
      <c r="OWZ12" s="12"/>
      <c r="OXA12" s="12"/>
      <c r="OXB12" s="12"/>
      <c r="OXC12" s="12"/>
      <c r="OXD12" s="12"/>
      <c r="OXE12" s="12"/>
      <c r="OXF12" s="12"/>
      <c r="OXG12" s="12"/>
      <c r="OXH12" s="12"/>
      <c r="OXI12" s="12"/>
      <c r="OXJ12" s="12"/>
      <c r="OXK12" s="12"/>
      <c r="OXL12" s="12"/>
      <c r="OXM12" s="12"/>
      <c r="OXN12" s="12"/>
      <c r="OXO12" s="12"/>
      <c r="OXP12" s="12"/>
      <c r="OXQ12" s="12"/>
      <c r="OXR12" s="12"/>
      <c r="OXS12" s="12"/>
      <c r="OXT12" s="12"/>
      <c r="OXU12" s="12"/>
      <c r="OXV12" s="12"/>
      <c r="OXW12" s="12"/>
      <c r="OXX12" s="12"/>
      <c r="OXY12" s="12"/>
      <c r="OXZ12" s="12"/>
      <c r="OYA12" s="12"/>
      <c r="OYB12" s="12"/>
      <c r="OYC12" s="12"/>
      <c r="OYD12" s="12"/>
      <c r="OYE12" s="12"/>
      <c r="OYF12" s="12"/>
      <c r="OYG12" s="12"/>
      <c r="OYH12" s="12"/>
      <c r="OYI12" s="12"/>
      <c r="OYJ12" s="12"/>
      <c r="OYK12" s="12"/>
      <c r="OYL12" s="12"/>
      <c r="OYM12" s="12"/>
      <c r="OYN12" s="12"/>
      <c r="OYO12" s="12"/>
      <c r="OYP12" s="12"/>
      <c r="OYQ12" s="12"/>
      <c r="OYR12" s="12"/>
      <c r="OYS12" s="12"/>
      <c r="OYT12" s="12"/>
      <c r="OYU12" s="12"/>
      <c r="OYV12" s="12"/>
      <c r="OYW12" s="12"/>
      <c r="OYX12" s="12"/>
      <c r="OYY12" s="12"/>
      <c r="OYZ12" s="12"/>
      <c r="OZA12" s="12"/>
      <c r="OZB12" s="12"/>
      <c r="OZC12" s="12"/>
      <c r="OZD12" s="12"/>
      <c r="OZE12" s="12"/>
      <c r="OZF12" s="12"/>
      <c r="OZG12" s="12"/>
      <c r="OZH12" s="12"/>
      <c r="OZI12" s="12"/>
      <c r="OZJ12" s="12"/>
      <c r="OZK12" s="12"/>
      <c r="OZL12" s="12"/>
      <c r="OZM12" s="12"/>
      <c r="OZN12" s="12"/>
      <c r="OZO12" s="12"/>
      <c r="OZP12" s="12"/>
      <c r="OZQ12" s="12"/>
      <c r="OZR12" s="12"/>
      <c r="OZS12" s="12"/>
      <c r="OZT12" s="12"/>
      <c r="OZU12" s="12"/>
      <c r="OZV12" s="12"/>
      <c r="OZW12" s="12"/>
      <c r="OZX12" s="12"/>
      <c r="OZY12" s="12"/>
      <c r="OZZ12" s="12"/>
      <c r="PAA12" s="12"/>
      <c r="PAB12" s="12"/>
      <c r="PAC12" s="12"/>
      <c r="PAD12" s="12"/>
      <c r="PAE12" s="12"/>
      <c r="PAF12" s="12"/>
      <c r="PAG12" s="12"/>
      <c r="PAH12" s="12"/>
      <c r="PAI12" s="12"/>
      <c r="PAJ12" s="12"/>
      <c r="PAK12" s="12"/>
      <c r="PAL12" s="12"/>
      <c r="PAM12" s="12"/>
      <c r="PAN12" s="12"/>
      <c r="PAO12" s="12"/>
      <c r="PAP12" s="12"/>
      <c r="PAQ12" s="12"/>
      <c r="PAR12" s="12"/>
      <c r="PAS12" s="12"/>
      <c r="PAT12" s="12"/>
      <c r="PAU12" s="12"/>
      <c r="PAV12" s="12"/>
      <c r="PAW12" s="12"/>
      <c r="PAX12" s="12"/>
      <c r="PAY12" s="12"/>
      <c r="PAZ12" s="12"/>
      <c r="PBA12" s="12"/>
      <c r="PBB12" s="12"/>
      <c r="PBC12" s="12"/>
      <c r="PBD12" s="12"/>
      <c r="PBE12" s="12"/>
      <c r="PBF12" s="12"/>
      <c r="PBG12" s="12"/>
      <c r="PBH12" s="12"/>
      <c r="PBI12" s="12"/>
      <c r="PBJ12" s="12"/>
      <c r="PBK12" s="12"/>
      <c r="PBL12" s="12"/>
      <c r="PBM12" s="12"/>
      <c r="PBN12" s="12"/>
      <c r="PBO12" s="12"/>
      <c r="PBP12" s="12"/>
      <c r="PBQ12" s="12"/>
      <c r="PBR12" s="12"/>
      <c r="PBS12" s="12"/>
      <c r="PBT12" s="12"/>
      <c r="PBU12" s="12"/>
      <c r="PBV12" s="12"/>
      <c r="PBW12" s="12"/>
      <c r="PBX12" s="12"/>
      <c r="PBY12" s="12"/>
      <c r="PBZ12" s="12"/>
      <c r="PCA12" s="12"/>
      <c r="PCB12" s="12"/>
      <c r="PCC12" s="12"/>
      <c r="PCD12" s="12"/>
      <c r="PCE12" s="12"/>
      <c r="PCF12" s="12"/>
      <c r="PCG12" s="12"/>
      <c r="PCH12" s="12"/>
      <c r="PCI12" s="12"/>
      <c r="PCJ12" s="12"/>
      <c r="PCK12" s="12"/>
      <c r="PCL12" s="12"/>
      <c r="PCM12" s="12"/>
      <c r="PCN12" s="12"/>
      <c r="PCO12" s="12"/>
      <c r="PCP12" s="12"/>
      <c r="PCQ12" s="12"/>
      <c r="PCR12" s="12"/>
      <c r="PCS12" s="12"/>
      <c r="PCT12" s="12"/>
      <c r="PCU12" s="12"/>
      <c r="PCV12" s="12"/>
      <c r="PCW12" s="12"/>
      <c r="PCX12" s="12"/>
      <c r="PCY12" s="12"/>
      <c r="PCZ12" s="12"/>
      <c r="PDA12" s="12"/>
      <c r="PDB12" s="12"/>
      <c r="PDC12" s="12"/>
      <c r="PDD12" s="12"/>
      <c r="PDE12" s="12"/>
      <c r="PDF12" s="12"/>
      <c r="PDG12" s="12"/>
      <c r="PDH12" s="12"/>
      <c r="PDI12" s="12"/>
      <c r="PDJ12" s="12"/>
      <c r="PDK12" s="12"/>
      <c r="PDL12" s="12"/>
      <c r="PDM12" s="12"/>
      <c r="PDN12" s="12"/>
      <c r="PDO12" s="12"/>
      <c r="PDP12" s="12"/>
      <c r="PDQ12" s="12"/>
      <c r="PDR12" s="12"/>
      <c r="PDS12" s="12"/>
      <c r="PDT12" s="12"/>
      <c r="PDU12" s="12"/>
      <c r="PDV12" s="12"/>
      <c r="PDW12" s="12"/>
      <c r="PDX12" s="12"/>
      <c r="PDY12" s="12"/>
      <c r="PDZ12" s="12"/>
      <c r="PEA12" s="12"/>
      <c r="PEB12" s="12"/>
      <c r="PEC12" s="12"/>
      <c r="PED12" s="12"/>
      <c r="PEE12" s="12"/>
      <c r="PEF12" s="12"/>
      <c r="PEG12" s="12"/>
      <c r="PEH12" s="12"/>
      <c r="PEI12" s="12"/>
      <c r="PEJ12" s="12"/>
      <c r="PEK12" s="12"/>
      <c r="PEL12" s="12"/>
      <c r="PEM12" s="12"/>
      <c r="PEN12" s="12"/>
      <c r="PEO12" s="12"/>
      <c r="PEP12" s="12"/>
      <c r="PEQ12" s="12"/>
      <c r="PER12" s="12"/>
      <c r="PES12" s="12"/>
      <c r="PET12" s="12"/>
      <c r="PEU12" s="12"/>
      <c r="PEV12" s="12"/>
      <c r="PEW12" s="12"/>
      <c r="PEX12" s="12"/>
      <c r="PEY12" s="12"/>
      <c r="PEZ12" s="12"/>
      <c r="PFA12" s="12"/>
      <c r="PFB12" s="12"/>
      <c r="PFC12" s="12"/>
      <c r="PFD12" s="12"/>
      <c r="PFE12" s="12"/>
      <c r="PFF12" s="12"/>
      <c r="PFG12" s="12"/>
      <c r="PFH12" s="12"/>
      <c r="PFI12" s="12"/>
      <c r="PFJ12" s="12"/>
      <c r="PFK12" s="12"/>
      <c r="PFL12" s="12"/>
      <c r="PFM12" s="12"/>
      <c r="PFN12" s="12"/>
      <c r="PFO12" s="12"/>
      <c r="PFP12" s="12"/>
      <c r="PFQ12" s="12"/>
      <c r="PFR12" s="12"/>
      <c r="PFS12" s="12"/>
      <c r="PFT12" s="12"/>
      <c r="PFU12" s="12"/>
      <c r="PFV12" s="12"/>
      <c r="PFW12" s="12"/>
      <c r="PFX12" s="12"/>
      <c r="PFY12" s="12"/>
      <c r="PFZ12" s="12"/>
      <c r="PGA12" s="12"/>
      <c r="PGB12" s="12"/>
      <c r="PGC12" s="12"/>
      <c r="PGD12" s="12"/>
      <c r="PGE12" s="12"/>
      <c r="PGF12" s="12"/>
      <c r="PGG12" s="12"/>
      <c r="PGH12" s="12"/>
      <c r="PGI12" s="12"/>
      <c r="PGJ12" s="12"/>
      <c r="PGK12" s="12"/>
      <c r="PGL12" s="12"/>
      <c r="PGM12" s="12"/>
      <c r="PGN12" s="12"/>
      <c r="PGO12" s="12"/>
      <c r="PGP12" s="12"/>
      <c r="PGQ12" s="12"/>
      <c r="PGR12" s="12"/>
      <c r="PGS12" s="12"/>
      <c r="PGT12" s="12"/>
      <c r="PGU12" s="12"/>
      <c r="PGV12" s="12"/>
      <c r="PGW12" s="12"/>
      <c r="PGX12" s="12"/>
      <c r="PGY12" s="12"/>
      <c r="PGZ12" s="12"/>
      <c r="PHA12" s="12"/>
      <c r="PHB12" s="12"/>
      <c r="PHC12" s="12"/>
      <c r="PHD12" s="12"/>
      <c r="PHE12" s="12"/>
      <c r="PHF12" s="12"/>
      <c r="PHG12" s="12"/>
      <c r="PHH12" s="12"/>
      <c r="PHI12" s="12"/>
      <c r="PHJ12" s="12"/>
      <c r="PHK12" s="12"/>
      <c r="PHL12" s="12"/>
      <c r="PHM12" s="12"/>
      <c r="PHN12" s="12"/>
      <c r="PHO12" s="12"/>
      <c r="PHP12" s="12"/>
      <c r="PHQ12" s="12"/>
      <c r="PHR12" s="12"/>
      <c r="PHS12" s="12"/>
      <c r="PHT12" s="12"/>
      <c r="PHU12" s="12"/>
      <c r="PHV12" s="12"/>
      <c r="PHW12" s="12"/>
      <c r="PHX12" s="12"/>
      <c r="PHY12" s="12"/>
      <c r="PHZ12" s="12"/>
      <c r="PIA12" s="12"/>
      <c r="PIB12" s="12"/>
      <c r="PIC12" s="12"/>
      <c r="PID12" s="12"/>
      <c r="PIE12" s="12"/>
      <c r="PIF12" s="12"/>
      <c r="PIG12" s="12"/>
      <c r="PIH12" s="12"/>
      <c r="PII12" s="12"/>
      <c r="PIJ12" s="12"/>
      <c r="PIK12" s="12"/>
      <c r="PIL12" s="12"/>
      <c r="PIM12" s="12"/>
      <c r="PIN12" s="12"/>
      <c r="PIO12" s="12"/>
      <c r="PIP12" s="12"/>
      <c r="PIQ12" s="12"/>
      <c r="PIR12" s="12"/>
      <c r="PIS12" s="12"/>
      <c r="PIT12" s="12"/>
      <c r="PIU12" s="12"/>
      <c r="PIV12" s="12"/>
      <c r="PIW12" s="12"/>
      <c r="PIX12" s="12"/>
      <c r="PIY12" s="12"/>
      <c r="PIZ12" s="12"/>
      <c r="PJA12" s="12"/>
      <c r="PJB12" s="12"/>
      <c r="PJC12" s="12"/>
      <c r="PJD12" s="12"/>
      <c r="PJE12" s="12"/>
      <c r="PJF12" s="12"/>
      <c r="PJG12" s="12"/>
      <c r="PJH12" s="12"/>
      <c r="PJI12" s="12"/>
      <c r="PJJ12" s="12"/>
      <c r="PJK12" s="12"/>
      <c r="PJL12" s="12"/>
      <c r="PJM12" s="12"/>
      <c r="PJN12" s="12"/>
      <c r="PJO12" s="12"/>
      <c r="PJP12" s="12"/>
      <c r="PJQ12" s="12"/>
      <c r="PJR12" s="12"/>
      <c r="PJS12" s="12"/>
      <c r="PJT12" s="12"/>
      <c r="PJU12" s="12"/>
      <c r="PJV12" s="12"/>
      <c r="PJW12" s="12"/>
      <c r="PJX12" s="12"/>
      <c r="PJY12" s="12"/>
      <c r="PJZ12" s="12"/>
      <c r="PKA12" s="12"/>
      <c r="PKB12" s="12"/>
      <c r="PKC12" s="12"/>
      <c r="PKD12" s="12"/>
      <c r="PKE12" s="12"/>
      <c r="PKF12" s="12"/>
      <c r="PKG12" s="12"/>
      <c r="PKH12" s="12"/>
      <c r="PKI12" s="12"/>
      <c r="PKJ12" s="12"/>
      <c r="PKK12" s="12"/>
      <c r="PKL12" s="12"/>
      <c r="PKM12" s="12"/>
      <c r="PKN12" s="12"/>
      <c r="PKO12" s="12"/>
      <c r="PKP12" s="12"/>
      <c r="PKQ12" s="12"/>
      <c r="PKR12" s="12"/>
      <c r="PKS12" s="12"/>
      <c r="PKT12" s="12"/>
      <c r="PKU12" s="12"/>
      <c r="PKV12" s="12"/>
      <c r="PKW12" s="12"/>
      <c r="PKX12" s="12"/>
      <c r="PKY12" s="12"/>
      <c r="PKZ12" s="12"/>
      <c r="PLA12" s="12"/>
      <c r="PLB12" s="12"/>
      <c r="PLC12" s="12"/>
      <c r="PLD12" s="12"/>
      <c r="PLE12" s="12"/>
      <c r="PLF12" s="12"/>
      <c r="PLG12" s="12"/>
      <c r="PLH12" s="12"/>
      <c r="PLI12" s="12"/>
      <c r="PLJ12" s="12"/>
      <c r="PLK12" s="12"/>
      <c r="PLL12" s="12"/>
      <c r="PLM12" s="12"/>
      <c r="PLN12" s="12"/>
      <c r="PLO12" s="12"/>
      <c r="PLP12" s="12"/>
      <c r="PLQ12" s="12"/>
      <c r="PLR12" s="12"/>
      <c r="PLS12" s="12"/>
      <c r="PLT12" s="12"/>
      <c r="PLU12" s="12"/>
      <c r="PLV12" s="12"/>
      <c r="PLW12" s="12"/>
      <c r="PLX12" s="12"/>
      <c r="PLY12" s="12"/>
      <c r="PLZ12" s="12"/>
      <c r="PMA12" s="12"/>
      <c r="PMB12" s="12"/>
      <c r="PMC12" s="12"/>
      <c r="PMD12" s="12"/>
      <c r="PME12" s="12"/>
      <c r="PMF12" s="12"/>
      <c r="PMG12" s="12"/>
      <c r="PMH12" s="12"/>
      <c r="PMI12" s="12"/>
      <c r="PMJ12" s="12"/>
      <c r="PMK12" s="12"/>
      <c r="PML12" s="12"/>
      <c r="PMM12" s="12"/>
      <c r="PMN12" s="12"/>
      <c r="PMO12" s="12"/>
      <c r="PMP12" s="12"/>
      <c r="PMQ12" s="12"/>
      <c r="PMR12" s="12"/>
      <c r="PMS12" s="12"/>
      <c r="PMT12" s="12"/>
      <c r="PMU12" s="12"/>
      <c r="PMV12" s="12"/>
      <c r="PMW12" s="12"/>
      <c r="PMX12" s="12"/>
      <c r="PMY12" s="12"/>
      <c r="PMZ12" s="12"/>
      <c r="PNA12" s="12"/>
      <c r="PNB12" s="12"/>
      <c r="PNC12" s="12"/>
      <c r="PND12" s="12"/>
      <c r="PNE12" s="12"/>
      <c r="PNF12" s="12"/>
      <c r="PNG12" s="12"/>
      <c r="PNH12" s="12"/>
      <c r="PNI12" s="12"/>
      <c r="PNJ12" s="12"/>
      <c r="PNK12" s="12"/>
      <c r="PNL12" s="12"/>
      <c r="PNM12" s="12"/>
      <c r="PNN12" s="12"/>
      <c r="PNO12" s="12"/>
      <c r="PNP12" s="12"/>
      <c r="PNQ12" s="12"/>
      <c r="PNR12" s="12"/>
      <c r="PNS12" s="12"/>
      <c r="PNT12" s="12"/>
      <c r="PNU12" s="12"/>
      <c r="PNV12" s="12"/>
      <c r="PNW12" s="12"/>
      <c r="PNX12" s="12"/>
      <c r="PNY12" s="12"/>
      <c r="PNZ12" s="12"/>
      <c r="POA12" s="12"/>
      <c r="POB12" s="12"/>
      <c r="POC12" s="12"/>
      <c r="POD12" s="12"/>
      <c r="POE12" s="12"/>
      <c r="POF12" s="12"/>
      <c r="POG12" s="12"/>
      <c r="POH12" s="12"/>
      <c r="POI12" s="12"/>
      <c r="POJ12" s="12"/>
      <c r="POK12" s="12"/>
      <c r="POL12" s="12"/>
      <c r="POM12" s="12"/>
      <c r="PON12" s="12"/>
      <c r="POO12" s="12"/>
      <c r="POP12" s="12"/>
      <c r="POQ12" s="12"/>
      <c r="POR12" s="12"/>
      <c r="POS12" s="12"/>
      <c r="POT12" s="12"/>
      <c r="POU12" s="12"/>
      <c r="POV12" s="12"/>
      <c r="POW12" s="12"/>
      <c r="POX12" s="12"/>
      <c r="POY12" s="12"/>
      <c r="POZ12" s="12"/>
      <c r="PPA12" s="12"/>
      <c r="PPB12" s="12"/>
      <c r="PPC12" s="12"/>
      <c r="PPD12" s="12"/>
      <c r="PPE12" s="12"/>
      <c r="PPF12" s="12"/>
      <c r="PPG12" s="12"/>
      <c r="PPH12" s="12"/>
      <c r="PPI12" s="12"/>
      <c r="PPJ12" s="12"/>
      <c r="PPK12" s="12"/>
      <c r="PPL12" s="12"/>
      <c r="PPM12" s="12"/>
      <c r="PPN12" s="12"/>
      <c r="PPO12" s="12"/>
      <c r="PPP12" s="12"/>
      <c r="PPQ12" s="12"/>
      <c r="PPR12" s="12"/>
      <c r="PPS12" s="12"/>
      <c r="PPT12" s="12"/>
      <c r="PPU12" s="12"/>
      <c r="PPV12" s="12"/>
      <c r="PPW12" s="12"/>
      <c r="PPX12" s="12"/>
      <c r="PPY12" s="12"/>
      <c r="PPZ12" s="12"/>
      <c r="PQA12" s="12"/>
      <c r="PQB12" s="12"/>
      <c r="PQC12" s="12"/>
      <c r="PQD12" s="12"/>
      <c r="PQE12" s="12"/>
      <c r="PQF12" s="12"/>
      <c r="PQG12" s="12"/>
      <c r="PQH12" s="12"/>
      <c r="PQI12" s="12"/>
      <c r="PQJ12" s="12"/>
      <c r="PQK12" s="12"/>
      <c r="PQL12" s="12"/>
      <c r="PQM12" s="12"/>
      <c r="PQN12" s="12"/>
      <c r="PQO12" s="12"/>
      <c r="PQP12" s="12"/>
      <c r="PQQ12" s="12"/>
      <c r="PQR12" s="12"/>
      <c r="PQS12" s="12"/>
      <c r="PQT12" s="12"/>
      <c r="PQU12" s="12"/>
      <c r="PQV12" s="12"/>
      <c r="PQW12" s="12"/>
      <c r="PQX12" s="12"/>
      <c r="PQY12" s="12"/>
      <c r="PQZ12" s="12"/>
      <c r="PRA12" s="12"/>
      <c r="PRB12" s="12"/>
      <c r="PRC12" s="12"/>
      <c r="PRD12" s="12"/>
      <c r="PRE12" s="12"/>
      <c r="PRF12" s="12"/>
      <c r="PRG12" s="12"/>
      <c r="PRH12" s="12"/>
      <c r="PRI12" s="12"/>
      <c r="PRJ12" s="12"/>
      <c r="PRK12" s="12"/>
      <c r="PRL12" s="12"/>
      <c r="PRM12" s="12"/>
      <c r="PRN12" s="12"/>
      <c r="PRO12" s="12"/>
      <c r="PRP12" s="12"/>
      <c r="PRQ12" s="12"/>
      <c r="PRR12" s="12"/>
      <c r="PRS12" s="12"/>
      <c r="PRT12" s="12"/>
      <c r="PRU12" s="12"/>
      <c r="PRV12" s="12"/>
      <c r="PRW12" s="12"/>
      <c r="PRX12" s="12"/>
      <c r="PRY12" s="12"/>
      <c r="PRZ12" s="12"/>
      <c r="PSA12" s="12"/>
      <c r="PSB12" s="12"/>
      <c r="PSC12" s="12"/>
      <c r="PSD12" s="12"/>
      <c r="PSE12" s="12"/>
      <c r="PSF12" s="12"/>
      <c r="PSG12" s="12"/>
      <c r="PSH12" s="12"/>
      <c r="PSI12" s="12"/>
      <c r="PSJ12" s="12"/>
      <c r="PSK12" s="12"/>
      <c r="PSL12" s="12"/>
      <c r="PSM12" s="12"/>
      <c r="PSN12" s="12"/>
      <c r="PSO12" s="12"/>
      <c r="PSP12" s="12"/>
      <c r="PSQ12" s="12"/>
      <c r="PSR12" s="12"/>
      <c r="PSS12" s="12"/>
      <c r="PST12" s="12"/>
      <c r="PSU12" s="12"/>
      <c r="PSV12" s="12"/>
      <c r="PSW12" s="12"/>
      <c r="PSX12" s="12"/>
      <c r="PSY12" s="12"/>
      <c r="PSZ12" s="12"/>
      <c r="PTA12" s="12"/>
      <c r="PTB12" s="12"/>
      <c r="PTC12" s="12"/>
      <c r="PTD12" s="12"/>
      <c r="PTE12" s="12"/>
      <c r="PTF12" s="12"/>
      <c r="PTG12" s="12"/>
      <c r="PTH12" s="12"/>
      <c r="PTI12" s="12"/>
      <c r="PTJ12" s="12"/>
      <c r="PTK12" s="12"/>
      <c r="PTL12" s="12"/>
      <c r="PTM12" s="12"/>
      <c r="PTN12" s="12"/>
      <c r="PTO12" s="12"/>
      <c r="PTP12" s="12"/>
      <c r="PTQ12" s="12"/>
      <c r="PTR12" s="12"/>
      <c r="PTS12" s="12"/>
      <c r="PTT12" s="12"/>
      <c r="PTU12" s="12"/>
      <c r="PTV12" s="12"/>
      <c r="PTW12" s="12"/>
      <c r="PTX12" s="12"/>
      <c r="PTY12" s="12"/>
      <c r="PTZ12" s="12"/>
      <c r="PUA12" s="12"/>
      <c r="PUB12" s="12"/>
      <c r="PUC12" s="12"/>
      <c r="PUD12" s="12"/>
      <c r="PUE12" s="12"/>
      <c r="PUF12" s="12"/>
      <c r="PUG12" s="12"/>
      <c r="PUH12" s="12"/>
      <c r="PUI12" s="12"/>
      <c r="PUJ12" s="12"/>
      <c r="PUK12" s="12"/>
      <c r="PUL12" s="12"/>
      <c r="PUM12" s="12"/>
      <c r="PUN12" s="12"/>
      <c r="PUO12" s="12"/>
      <c r="PUP12" s="12"/>
      <c r="PUQ12" s="12"/>
      <c r="PUR12" s="12"/>
      <c r="PUS12" s="12"/>
      <c r="PUT12" s="12"/>
      <c r="PUU12" s="12"/>
      <c r="PUV12" s="12"/>
      <c r="PUW12" s="12"/>
      <c r="PUX12" s="12"/>
      <c r="PUY12" s="12"/>
      <c r="PUZ12" s="12"/>
      <c r="PVA12" s="12"/>
      <c r="PVB12" s="12"/>
      <c r="PVC12" s="12"/>
      <c r="PVD12" s="12"/>
      <c r="PVE12" s="12"/>
      <c r="PVF12" s="12"/>
      <c r="PVG12" s="12"/>
      <c r="PVH12" s="12"/>
      <c r="PVI12" s="12"/>
      <c r="PVJ12" s="12"/>
      <c r="PVK12" s="12"/>
      <c r="PVL12" s="12"/>
      <c r="PVM12" s="12"/>
      <c r="PVN12" s="12"/>
      <c r="PVO12" s="12"/>
      <c r="PVP12" s="12"/>
      <c r="PVQ12" s="12"/>
      <c r="PVR12" s="12"/>
      <c r="PVS12" s="12"/>
      <c r="PVT12" s="12"/>
      <c r="PVU12" s="12"/>
      <c r="PVV12" s="12"/>
      <c r="PVW12" s="12"/>
      <c r="PVX12" s="12"/>
      <c r="PVY12" s="12"/>
      <c r="PVZ12" s="12"/>
      <c r="PWA12" s="12"/>
      <c r="PWB12" s="12"/>
      <c r="PWC12" s="12"/>
      <c r="PWD12" s="12"/>
      <c r="PWE12" s="12"/>
      <c r="PWF12" s="12"/>
      <c r="PWG12" s="12"/>
      <c r="PWH12" s="12"/>
      <c r="PWI12" s="12"/>
      <c r="PWJ12" s="12"/>
      <c r="PWK12" s="12"/>
      <c r="PWL12" s="12"/>
      <c r="PWM12" s="12"/>
      <c r="PWN12" s="12"/>
      <c r="PWO12" s="12"/>
      <c r="PWP12" s="12"/>
      <c r="PWQ12" s="12"/>
      <c r="PWR12" s="12"/>
      <c r="PWS12" s="12"/>
      <c r="PWT12" s="12"/>
      <c r="PWU12" s="12"/>
      <c r="PWV12" s="12"/>
      <c r="PWW12" s="12"/>
      <c r="PWX12" s="12"/>
      <c r="PWY12" s="12"/>
      <c r="PWZ12" s="12"/>
      <c r="PXA12" s="12"/>
      <c r="PXB12" s="12"/>
      <c r="PXC12" s="12"/>
      <c r="PXD12" s="12"/>
      <c r="PXE12" s="12"/>
      <c r="PXF12" s="12"/>
      <c r="PXG12" s="12"/>
      <c r="PXH12" s="12"/>
      <c r="PXI12" s="12"/>
      <c r="PXJ12" s="12"/>
      <c r="PXK12" s="12"/>
      <c r="PXL12" s="12"/>
      <c r="PXM12" s="12"/>
      <c r="PXN12" s="12"/>
      <c r="PXO12" s="12"/>
      <c r="PXP12" s="12"/>
      <c r="PXQ12" s="12"/>
      <c r="PXR12" s="12"/>
      <c r="PXS12" s="12"/>
      <c r="PXT12" s="12"/>
      <c r="PXU12" s="12"/>
      <c r="PXV12" s="12"/>
      <c r="PXW12" s="12"/>
      <c r="PXX12" s="12"/>
      <c r="PXY12" s="12"/>
      <c r="PXZ12" s="12"/>
      <c r="PYA12" s="12"/>
      <c r="PYB12" s="12"/>
      <c r="PYC12" s="12"/>
      <c r="PYD12" s="12"/>
      <c r="PYE12" s="12"/>
      <c r="PYF12" s="12"/>
      <c r="PYG12" s="12"/>
      <c r="PYH12" s="12"/>
      <c r="PYI12" s="12"/>
      <c r="PYJ12" s="12"/>
      <c r="PYK12" s="12"/>
      <c r="PYL12" s="12"/>
      <c r="PYM12" s="12"/>
      <c r="PYN12" s="12"/>
      <c r="PYO12" s="12"/>
      <c r="PYP12" s="12"/>
      <c r="PYQ12" s="12"/>
      <c r="PYR12" s="12"/>
      <c r="PYS12" s="12"/>
      <c r="PYT12" s="12"/>
      <c r="PYU12" s="12"/>
      <c r="PYV12" s="12"/>
      <c r="PYW12" s="12"/>
      <c r="PYX12" s="12"/>
      <c r="PYY12" s="12"/>
      <c r="PYZ12" s="12"/>
      <c r="PZA12" s="12"/>
      <c r="PZB12" s="12"/>
      <c r="PZC12" s="12"/>
      <c r="PZD12" s="12"/>
      <c r="PZE12" s="12"/>
      <c r="PZF12" s="12"/>
      <c r="PZG12" s="12"/>
      <c r="PZH12" s="12"/>
      <c r="PZI12" s="12"/>
      <c r="PZJ12" s="12"/>
      <c r="PZK12" s="12"/>
      <c r="PZL12" s="12"/>
      <c r="PZM12" s="12"/>
      <c r="PZN12" s="12"/>
      <c r="PZO12" s="12"/>
      <c r="PZP12" s="12"/>
      <c r="PZQ12" s="12"/>
      <c r="PZR12" s="12"/>
      <c r="PZS12" s="12"/>
      <c r="PZT12" s="12"/>
      <c r="PZU12" s="12"/>
      <c r="PZV12" s="12"/>
      <c r="PZW12" s="12"/>
      <c r="PZX12" s="12"/>
      <c r="PZY12" s="12"/>
      <c r="PZZ12" s="12"/>
      <c r="QAA12" s="12"/>
      <c r="QAB12" s="12"/>
      <c r="QAC12" s="12"/>
      <c r="QAD12" s="12"/>
      <c r="QAE12" s="12"/>
      <c r="QAF12" s="12"/>
      <c r="QAG12" s="12"/>
      <c r="QAH12" s="12"/>
      <c r="QAI12" s="12"/>
      <c r="QAJ12" s="12"/>
      <c r="QAK12" s="12"/>
      <c r="QAL12" s="12"/>
      <c r="QAM12" s="12"/>
      <c r="QAN12" s="12"/>
      <c r="QAO12" s="12"/>
      <c r="QAP12" s="12"/>
      <c r="QAQ12" s="12"/>
      <c r="QAR12" s="12"/>
      <c r="QAS12" s="12"/>
      <c r="QAT12" s="12"/>
      <c r="QAU12" s="12"/>
      <c r="QAV12" s="12"/>
      <c r="QAW12" s="12"/>
      <c r="QAX12" s="12"/>
      <c r="QAY12" s="12"/>
      <c r="QAZ12" s="12"/>
      <c r="QBA12" s="12"/>
      <c r="QBB12" s="12"/>
      <c r="QBC12" s="12"/>
      <c r="QBD12" s="12"/>
      <c r="QBE12" s="12"/>
      <c r="QBF12" s="12"/>
      <c r="QBG12" s="12"/>
      <c r="QBH12" s="12"/>
      <c r="QBI12" s="12"/>
      <c r="QBJ12" s="12"/>
      <c r="QBK12" s="12"/>
      <c r="QBL12" s="12"/>
      <c r="QBM12" s="12"/>
      <c r="QBN12" s="12"/>
      <c r="QBO12" s="12"/>
      <c r="QBP12" s="12"/>
      <c r="QBQ12" s="12"/>
      <c r="QBR12" s="12"/>
      <c r="QBS12" s="12"/>
      <c r="QBT12" s="12"/>
      <c r="QBU12" s="12"/>
      <c r="QBV12" s="12"/>
      <c r="QBW12" s="12"/>
      <c r="QBX12" s="12"/>
      <c r="QBY12" s="12"/>
      <c r="QBZ12" s="12"/>
      <c r="QCA12" s="12"/>
      <c r="QCB12" s="12"/>
      <c r="QCC12" s="12"/>
      <c r="QCD12" s="12"/>
      <c r="QCE12" s="12"/>
      <c r="QCF12" s="12"/>
      <c r="QCG12" s="12"/>
      <c r="QCH12" s="12"/>
      <c r="QCI12" s="12"/>
      <c r="QCJ12" s="12"/>
      <c r="QCK12" s="12"/>
      <c r="QCL12" s="12"/>
      <c r="QCM12" s="12"/>
      <c r="QCN12" s="12"/>
      <c r="QCO12" s="12"/>
      <c r="QCP12" s="12"/>
      <c r="QCQ12" s="12"/>
      <c r="QCR12" s="12"/>
      <c r="QCS12" s="12"/>
      <c r="QCT12" s="12"/>
      <c r="QCU12" s="12"/>
      <c r="QCV12" s="12"/>
      <c r="QCW12" s="12"/>
      <c r="QCX12" s="12"/>
      <c r="QCY12" s="12"/>
      <c r="QCZ12" s="12"/>
      <c r="QDA12" s="12"/>
      <c r="QDB12" s="12"/>
      <c r="QDC12" s="12"/>
      <c r="QDD12" s="12"/>
      <c r="QDE12" s="12"/>
      <c r="QDF12" s="12"/>
      <c r="QDG12" s="12"/>
      <c r="QDH12" s="12"/>
      <c r="QDI12" s="12"/>
      <c r="QDJ12" s="12"/>
      <c r="QDK12" s="12"/>
      <c r="QDL12" s="12"/>
      <c r="QDM12" s="12"/>
      <c r="QDN12" s="12"/>
      <c r="QDO12" s="12"/>
      <c r="QDP12" s="12"/>
      <c r="QDQ12" s="12"/>
      <c r="QDR12" s="12"/>
      <c r="QDS12" s="12"/>
      <c r="QDT12" s="12"/>
      <c r="QDU12" s="12"/>
      <c r="QDV12" s="12"/>
      <c r="QDW12" s="12"/>
      <c r="QDX12" s="12"/>
      <c r="QDY12" s="12"/>
      <c r="QDZ12" s="12"/>
      <c r="QEA12" s="12"/>
      <c r="QEB12" s="12"/>
      <c r="QEC12" s="12"/>
      <c r="QED12" s="12"/>
      <c r="QEE12" s="12"/>
      <c r="QEF12" s="12"/>
      <c r="QEG12" s="12"/>
      <c r="QEH12" s="12"/>
      <c r="QEI12" s="12"/>
      <c r="QEJ12" s="12"/>
      <c r="QEK12" s="12"/>
      <c r="QEL12" s="12"/>
      <c r="QEM12" s="12"/>
      <c r="QEN12" s="12"/>
      <c r="QEO12" s="12"/>
      <c r="QEP12" s="12"/>
      <c r="QEQ12" s="12"/>
      <c r="QER12" s="12"/>
      <c r="QES12" s="12"/>
      <c r="QET12" s="12"/>
      <c r="QEU12" s="12"/>
      <c r="QEV12" s="12"/>
      <c r="QEW12" s="12"/>
      <c r="QEX12" s="12"/>
      <c r="QEY12" s="12"/>
      <c r="QEZ12" s="12"/>
      <c r="QFA12" s="12"/>
      <c r="QFB12" s="12"/>
      <c r="QFC12" s="12"/>
      <c r="QFD12" s="12"/>
      <c r="QFE12" s="12"/>
      <c r="QFF12" s="12"/>
      <c r="QFG12" s="12"/>
      <c r="QFH12" s="12"/>
      <c r="QFI12" s="12"/>
      <c r="QFJ12" s="12"/>
      <c r="QFK12" s="12"/>
      <c r="QFL12" s="12"/>
      <c r="QFM12" s="12"/>
      <c r="QFN12" s="12"/>
      <c r="QFO12" s="12"/>
      <c r="QFP12" s="12"/>
      <c r="QFQ12" s="12"/>
      <c r="QFR12" s="12"/>
      <c r="QFS12" s="12"/>
      <c r="QFT12" s="12"/>
      <c r="QFU12" s="12"/>
      <c r="QFV12" s="12"/>
      <c r="QFW12" s="12"/>
      <c r="QFX12" s="12"/>
      <c r="QFY12" s="12"/>
      <c r="QFZ12" s="12"/>
      <c r="QGA12" s="12"/>
      <c r="QGB12" s="12"/>
      <c r="QGC12" s="12"/>
      <c r="QGD12" s="12"/>
      <c r="QGE12" s="12"/>
      <c r="QGF12" s="12"/>
      <c r="QGG12" s="12"/>
      <c r="QGH12" s="12"/>
      <c r="QGI12" s="12"/>
      <c r="QGJ12" s="12"/>
      <c r="QGK12" s="12"/>
      <c r="QGL12" s="12"/>
      <c r="QGM12" s="12"/>
      <c r="QGN12" s="12"/>
      <c r="QGO12" s="12"/>
      <c r="QGP12" s="12"/>
      <c r="QGQ12" s="12"/>
      <c r="QGR12" s="12"/>
      <c r="QGS12" s="12"/>
      <c r="QGT12" s="12"/>
      <c r="QGU12" s="12"/>
      <c r="QGV12" s="12"/>
      <c r="QGW12" s="12"/>
      <c r="QGX12" s="12"/>
      <c r="QGY12" s="12"/>
      <c r="QGZ12" s="12"/>
      <c r="QHA12" s="12"/>
      <c r="QHB12" s="12"/>
      <c r="QHC12" s="12"/>
      <c r="QHD12" s="12"/>
      <c r="QHE12" s="12"/>
      <c r="QHF12" s="12"/>
      <c r="QHG12" s="12"/>
      <c r="QHH12" s="12"/>
      <c r="QHI12" s="12"/>
      <c r="QHJ12" s="12"/>
      <c r="QHK12" s="12"/>
      <c r="QHL12" s="12"/>
      <c r="QHM12" s="12"/>
      <c r="QHN12" s="12"/>
      <c r="QHO12" s="12"/>
      <c r="QHP12" s="12"/>
      <c r="QHQ12" s="12"/>
      <c r="QHR12" s="12"/>
      <c r="QHS12" s="12"/>
      <c r="QHT12" s="12"/>
      <c r="QHU12" s="12"/>
      <c r="QHV12" s="12"/>
      <c r="QHW12" s="12"/>
      <c r="QHX12" s="12"/>
      <c r="QHY12" s="12"/>
      <c r="QHZ12" s="12"/>
      <c r="QIA12" s="12"/>
      <c r="QIB12" s="12"/>
      <c r="QIC12" s="12"/>
      <c r="QID12" s="12"/>
      <c r="QIE12" s="12"/>
      <c r="QIF12" s="12"/>
      <c r="QIG12" s="12"/>
      <c r="QIH12" s="12"/>
      <c r="QII12" s="12"/>
      <c r="QIJ12" s="12"/>
      <c r="QIK12" s="12"/>
      <c r="QIL12" s="12"/>
      <c r="QIM12" s="12"/>
      <c r="QIN12" s="12"/>
      <c r="QIO12" s="12"/>
      <c r="QIP12" s="12"/>
      <c r="QIQ12" s="12"/>
      <c r="QIR12" s="12"/>
      <c r="QIS12" s="12"/>
      <c r="QIT12" s="12"/>
      <c r="QIU12" s="12"/>
      <c r="QIV12" s="12"/>
      <c r="QIW12" s="12"/>
      <c r="QIX12" s="12"/>
      <c r="QIY12" s="12"/>
      <c r="QIZ12" s="12"/>
      <c r="QJA12" s="12"/>
      <c r="QJB12" s="12"/>
      <c r="QJC12" s="12"/>
      <c r="QJD12" s="12"/>
      <c r="QJE12" s="12"/>
      <c r="QJF12" s="12"/>
      <c r="QJG12" s="12"/>
      <c r="QJH12" s="12"/>
      <c r="QJI12" s="12"/>
      <c r="QJJ12" s="12"/>
      <c r="QJK12" s="12"/>
      <c r="QJL12" s="12"/>
      <c r="QJM12" s="12"/>
      <c r="QJN12" s="12"/>
      <c r="QJO12" s="12"/>
      <c r="QJP12" s="12"/>
      <c r="QJQ12" s="12"/>
      <c r="QJR12" s="12"/>
      <c r="QJS12" s="12"/>
      <c r="QJT12" s="12"/>
      <c r="QJU12" s="12"/>
      <c r="QJV12" s="12"/>
      <c r="QJW12" s="12"/>
      <c r="QJX12" s="12"/>
      <c r="QJY12" s="12"/>
      <c r="QJZ12" s="12"/>
      <c r="QKA12" s="12"/>
      <c r="QKB12" s="12"/>
      <c r="QKC12" s="12"/>
      <c r="QKD12" s="12"/>
      <c r="QKE12" s="12"/>
      <c r="QKF12" s="12"/>
      <c r="QKG12" s="12"/>
      <c r="QKH12" s="12"/>
      <c r="QKI12" s="12"/>
      <c r="QKJ12" s="12"/>
      <c r="QKK12" s="12"/>
      <c r="QKL12" s="12"/>
      <c r="QKM12" s="12"/>
      <c r="QKN12" s="12"/>
      <c r="QKO12" s="12"/>
      <c r="QKP12" s="12"/>
      <c r="QKQ12" s="12"/>
      <c r="QKR12" s="12"/>
      <c r="QKS12" s="12"/>
      <c r="QKT12" s="12"/>
      <c r="QKU12" s="12"/>
      <c r="QKV12" s="12"/>
      <c r="QKW12" s="12"/>
      <c r="QKX12" s="12"/>
      <c r="QKY12" s="12"/>
      <c r="QKZ12" s="12"/>
      <c r="QLA12" s="12"/>
      <c r="QLB12" s="12"/>
      <c r="QLC12" s="12"/>
      <c r="QLD12" s="12"/>
      <c r="QLE12" s="12"/>
      <c r="QLF12" s="12"/>
      <c r="QLG12" s="12"/>
      <c r="QLH12" s="12"/>
      <c r="QLI12" s="12"/>
      <c r="QLJ12" s="12"/>
      <c r="QLK12" s="12"/>
      <c r="QLL12" s="12"/>
      <c r="QLM12" s="12"/>
      <c r="QLN12" s="12"/>
      <c r="QLO12" s="12"/>
      <c r="QLP12" s="12"/>
      <c r="QLQ12" s="12"/>
      <c r="QLR12" s="12"/>
      <c r="QLS12" s="12"/>
      <c r="QLT12" s="12"/>
      <c r="QLU12" s="12"/>
      <c r="QLV12" s="12"/>
      <c r="QLW12" s="12"/>
      <c r="QLX12" s="12"/>
      <c r="QLY12" s="12"/>
      <c r="QLZ12" s="12"/>
      <c r="QMA12" s="12"/>
      <c r="QMB12" s="12"/>
      <c r="QMC12" s="12"/>
      <c r="QMD12" s="12"/>
      <c r="QME12" s="12"/>
      <c r="QMF12" s="12"/>
      <c r="QMG12" s="12"/>
      <c r="QMH12" s="12"/>
      <c r="QMI12" s="12"/>
      <c r="QMJ12" s="12"/>
      <c r="QMK12" s="12"/>
      <c r="QML12" s="12"/>
      <c r="QMM12" s="12"/>
      <c r="QMN12" s="12"/>
      <c r="QMO12" s="12"/>
      <c r="QMP12" s="12"/>
      <c r="QMQ12" s="12"/>
      <c r="QMR12" s="12"/>
      <c r="QMS12" s="12"/>
      <c r="QMT12" s="12"/>
      <c r="QMU12" s="12"/>
      <c r="QMV12" s="12"/>
      <c r="QMW12" s="12"/>
      <c r="QMX12" s="12"/>
      <c r="QMY12" s="12"/>
      <c r="QMZ12" s="12"/>
      <c r="QNA12" s="12"/>
      <c r="QNB12" s="12"/>
      <c r="QNC12" s="12"/>
      <c r="QND12" s="12"/>
      <c r="QNE12" s="12"/>
      <c r="QNF12" s="12"/>
      <c r="QNG12" s="12"/>
      <c r="QNH12" s="12"/>
      <c r="QNI12" s="12"/>
      <c r="QNJ12" s="12"/>
      <c r="QNK12" s="12"/>
      <c r="QNL12" s="12"/>
      <c r="QNM12" s="12"/>
      <c r="QNN12" s="12"/>
      <c r="QNO12" s="12"/>
      <c r="QNP12" s="12"/>
      <c r="QNQ12" s="12"/>
      <c r="QNR12" s="12"/>
      <c r="QNS12" s="12"/>
      <c r="QNT12" s="12"/>
      <c r="QNU12" s="12"/>
      <c r="QNV12" s="12"/>
      <c r="QNW12" s="12"/>
      <c r="QNX12" s="12"/>
      <c r="QNY12" s="12"/>
      <c r="QNZ12" s="12"/>
      <c r="QOA12" s="12"/>
      <c r="QOB12" s="12"/>
      <c r="QOC12" s="12"/>
      <c r="QOD12" s="12"/>
      <c r="QOE12" s="12"/>
      <c r="QOF12" s="12"/>
      <c r="QOG12" s="12"/>
      <c r="QOH12" s="12"/>
      <c r="QOI12" s="12"/>
      <c r="QOJ12" s="12"/>
      <c r="QOK12" s="12"/>
      <c r="QOL12" s="12"/>
      <c r="QOM12" s="12"/>
      <c r="QON12" s="12"/>
      <c r="QOO12" s="12"/>
      <c r="QOP12" s="12"/>
      <c r="QOQ12" s="12"/>
      <c r="QOR12" s="12"/>
      <c r="QOS12" s="12"/>
      <c r="QOT12" s="12"/>
      <c r="QOU12" s="12"/>
      <c r="QOV12" s="12"/>
      <c r="QOW12" s="12"/>
      <c r="QOX12" s="12"/>
      <c r="QOY12" s="12"/>
      <c r="QOZ12" s="12"/>
      <c r="QPA12" s="12"/>
      <c r="QPB12" s="12"/>
      <c r="QPC12" s="12"/>
      <c r="QPD12" s="12"/>
      <c r="QPE12" s="12"/>
      <c r="QPF12" s="12"/>
      <c r="QPG12" s="12"/>
      <c r="QPH12" s="12"/>
      <c r="QPI12" s="12"/>
      <c r="QPJ12" s="12"/>
      <c r="QPK12" s="12"/>
      <c r="QPL12" s="12"/>
      <c r="QPM12" s="12"/>
      <c r="QPN12" s="12"/>
      <c r="QPO12" s="12"/>
      <c r="QPP12" s="12"/>
      <c r="QPQ12" s="12"/>
      <c r="QPR12" s="12"/>
      <c r="QPS12" s="12"/>
      <c r="QPT12" s="12"/>
      <c r="QPU12" s="12"/>
      <c r="QPV12" s="12"/>
      <c r="QPW12" s="12"/>
      <c r="QPX12" s="12"/>
      <c r="QPY12" s="12"/>
      <c r="QPZ12" s="12"/>
      <c r="QQA12" s="12"/>
      <c r="QQB12" s="12"/>
      <c r="QQC12" s="12"/>
      <c r="QQD12" s="12"/>
      <c r="QQE12" s="12"/>
      <c r="QQF12" s="12"/>
      <c r="QQG12" s="12"/>
      <c r="QQH12" s="12"/>
      <c r="QQI12" s="12"/>
      <c r="QQJ12" s="12"/>
      <c r="QQK12" s="12"/>
      <c r="QQL12" s="12"/>
      <c r="QQM12" s="12"/>
      <c r="QQN12" s="12"/>
      <c r="QQO12" s="12"/>
      <c r="QQP12" s="12"/>
      <c r="QQQ12" s="12"/>
      <c r="QQR12" s="12"/>
      <c r="QQS12" s="12"/>
      <c r="QQT12" s="12"/>
      <c r="QQU12" s="12"/>
      <c r="QQV12" s="12"/>
      <c r="QQW12" s="12"/>
      <c r="QQX12" s="12"/>
      <c r="QQY12" s="12"/>
      <c r="QQZ12" s="12"/>
      <c r="QRA12" s="12"/>
      <c r="QRB12" s="12"/>
      <c r="QRC12" s="12"/>
      <c r="QRD12" s="12"/>
      <c r="QRE12" s="12"/>
      <c r="QRF12" s="12"/>
      <c r="QRG12" s="12"/>
      <c r="QRH12" s="12"/>
      <c r="QRI12" s="12"/>
      <c r="QRJ12" s="12"/>
      <c r="QRK12" s="12"/>
      <c r="QRL12" s="12"/>
      <c r="QRM12" s="12"/>
      <c r="QRN12" s="12"/>
      <c r="QRO12" s="12"/>
      <c r="QRP12" s="12"/>
      <c r="QRQ12" s="12"/>
      <c r="QRR12" s="12"/>
      <c r="QRS12" s="12"/>
      <c r="QRT12" s="12"/>
      <c r="QRU12" s="12"/>
      <c r="QRV12" s="12"/>
      <c r="QRW12" s="12"/>
      <c r="QRX12" s="12"/>
      <c r="QRY12" s="12"/>
      <c r="QRZ12" s="12"/>
      <c r="QSA12" s="12"/>
      <c r="QSB12" s="12"/>
      <c r="QSC12" s="12"/>
      <c r="QSD12" s="12"/>
      <c r="QSE12" s="12"/>
      <c r="QSF12" s="12"/>
      <c r="QSG12" s="12"/>
      <c r="QSH12" s="12"/>
      <c r="QSI12" s="12"/>
      <c r="QSJ12" s="12"/>
      <c r="QSK12" s="12"/>
      <c r="QSL12" s="12"/>
      <c r="QSM12" s="12"/>
      <c r="QSN12" s="12"/>
      <c r="QSO12" s="12"/>
      <c r="QSP12" s="12"/>
      <c r="QSQ12" s="12"/>
      <c r="QSR12" s="12"/>
      <c r="QSS12" s="12"/>
      <c r="QST12" s="12"/>
      <c r="QSU12" s="12"/>
      <c r="QSV12" s="12"/>
      <c r="QSW12" s="12"/>
      <c r="QSX12" s="12"/>
      <c r="QSY12" s="12"/>
      <c r="QSZ12" s="12"/>
      <c r="QTA12" s="12"/>
      <c r="QTB12" s="12"/>
      <c r="QTC12" s="12"/>
      <c r="QTD12" s="12"/>
      <c r="QTE12" s="12"/>
      <c r="QTF12" s="12"/>
      <c r="QTG12" s="12"/>
      <c r="QTH12" s="12"/>
      <c r="QTI12" s="12"/>
      <c r="QTJ12" s="12"/>
      <c r="QTK12" s="12"/>
      <c r="QTL12" s="12"/>
      <c r="QTM12" s="12"/>
      <c r="QTN12" s="12"/>
      <c r="QTO12" s="12"/>
      <c r="QTP12" s="12"/>
      <c r="QTQ12" s="12"/>
      <c r="QTR12" s="12"/>
      <c r="QTS12" s="12"/>
      <c r="QTT12" s="12"/>
      <c r="QTU12" s="12"/>
      <c r="QTV12" s="12"/>
      <c r="QTW12" s="12"/>
      <c r="QTX12" s="12"/>
      <c r="QTY12" s="12"/>
      <c r="QTZ12" s="12"/>
      <c r="QUA12" s="12"/>
      <c r="QUB12" s="12"/>
      <c r="QUC12" s="12"/>
      <c r="QUD12" s="12"/>
      <c r="QUE12" s="12"/>
      <c r="QUF12" s="12"/>
      <c r="QUG12" s="12"/>
      <c r="QUH12" s="12"/>
      <c r="QUI12" s="12"/>
      <c r="QUJ12" s="12"/>
      <c r="QUK12" s="12"/>
      <c r="QUL12" s="12"/>
      <c r="QUM12" s="12"/>
      <c r="QUN12" s="12"/>
      <c r="QUO12" s="12"/>
      <c r="QUP12" s="12"/>
      <c r="QUQ12" s="12"/>
      <c r="QUR12" s="12"/>
      <c r="QUS12" s="12"/>
      <c r="QUT12" s="12"/>
      <c r="QUU12" s="12"/>
      <c r="QUV12" s="12"/>
      <c r="QUW12" s="12"/>
      <c r="QUX12" s="12"/>
      <c r="QUY12" s="12"/>
      <c r="QUZ12" s="12"/>
      <c r="QVA12" s="12"/>
      <c r="QVB12" s="12"/>
      <c r="QVC12" s="12"/>
      <c r="QVD12" s="12"/>
      <c r="QVE12" s="12"/>
      <c r="QVF12" s="12"/>
      <c r="QVG12" s="12"/>
      <c r="QVH12" s="12"/>
      <c r="QVI12" s="12"/>
      <c r="QVJ12" s="12"/>
      <c r="QVK12" s="12"/>
      <c r="QVL12" s="12"/>
      <c r="QVM12" s="12"/>
      <c r="QVN12" s="12"/>
      <c r="QVO12" s="12"/>
      <c r="QVP12" s="12"/>
      <c r="QVQ12" s="12"/>
      <c r="QVR12" s="12"/>
      <c r="QVS12" s="12"/>
      <c r="QVT12" s="12"/>
      <c r="QVU12" s="12"/>
      <c r="QVV12" s="12"/>
      <c r="QVW12" s="12"/>
      <c r="QVX12" s="12"/>
      <c r="QVY12" s="12"/>
      <c r="QVZ12" s="12"/>
      <c r="QWA12" s="12"/>
      <c r="QWB12" s="12"/>
      <c r="QWC12" s="12"/>
      <c r="QWD12" s="12"/>
      <c r="QWE12" s="12"/>
      <c r="QWF12" s="12"/>
      <c r="QWG12" s="12"/>
      <c r="QWH12" s="12"/>
      <c r="QWI12" s="12"/>
      <c r="QWJ12" s="12"/>
      <c r="QWK12" s="12"/>
      <c r="QWL12" s="12"/>
      <c r="QWM12" s="12"/>
      <c r="QWN12" s="12"/>
      <c r="QWO12" s="12"/>
      <c r="QWP12" s="12"/>
      <c r="QWQ12" s="12"/>
      <c r="QWR12" s="12"/>
      <c r="QWS12" s="12"/>
      <c r="QWT12" s="12"/>
      <c r="QWU12" s="12"/>
      <c r="QWV12" s="12"/>
      <c r="QWW12" s="12"/>
      <c r="QWX12" s="12"/>
      <c r="QWY12" s="12"/>
      <c r="QWZ12" s="12"/>
      <c r="QXA12" s="12"/>
      <c r="QXB12" s="12"/>
      <c r="QXC12" s="12"/>
      <c r="QXD12" s="12"/>
      <c r="QXE12" s="12"/>
      <c r="QXF12" s="12"/>
      <c r="QXG12" s="12"/>
      <c r="QXH12" s="12"/>
      <c r="QXI12" s="12"/>
      <c r="QXJ12" s="12"/>
      <c r="QXK12" s="12"/>
      <c r="QXL12" s="12"/>
      <c r="QXM12" s="12"/>
      <c r="QXN12" s="12"/>
      <c r="QXO12" s="12"/>
      <c r="QXP12" s="12"/>
      <c r="QXQ12" s="12"/>
      <c r="QXR12" s="12"/>
      <c r="QXS12" s="12"/>
      <c r="QXT12" s="12"/>
      <c r="QXU12" s="12"/>
      <c r="QXV12" s="12"/>
      <c r="QXW12" s="12"/>
      <c r="QXX12" s="12"/>
      <c r="QXY12" s="12"/>
      <c r="QXZ12" s="12"/>
      <c r="QYA12" s="12"/>
      <c r="QYB12" s="12"/>
      <c r="QYC12" s="12"/>
      <c r="QYD12" s="12"/>
      <c r="QYE12" s="12"/>
      <c r="QYF12" s="12"/>
      <c r="QYG12" s="12"/>
      <c r="QYH12" s="12"/>
      <c r="QYI12" s="12"/>
      <c r="QYJ12" s="12"/>
      <c r="QYK12" s="12"/>
      <c r="QYL12" s="12"/>
      <c r="QYM12" s="12"/>
      <c r="QYN12" s="12"/>
      <c r="QYO12" s="12"/>
      <c r="QYP12" s="12"/>
      <c r="QYQ12" s="12"/>
      <c r="QYR12" s="12"/>
      <c r="QYS12" s="12"/>
      <c r="QYT12" s="12"/>
      <c r="QYU12" s="12"/>
      <c r="QYV12" s="12"/>
      <c r="QYW12" s="12"/>
      <c r="QYX12" s="12"/>
      <c r="QYY12" s="12"/>
      <c r="QYZ12" s="12"/>
      <c r="QZA12" s="12"/>
      <c r="QZB12" s="12"/>
      <c r="QZC12" s="12"/>
      <c r="QZD12" s="12"/>
      <c r="QZE12" s="12"/>
      <c r="QZF12" s="12"/>
      <c r="QZG12" s="12"/>
      <c r="QZH12" s="12"/>
      <c r="QZI12" s="12"/>
      <c r="QZJ12" s="12"/>
      <c r="QZK12" s="12"/>
      <c r="QZL12" s="12"/>
      <c r="QZM12" s="12"/>
      <c r="QZN12" s="12"/>
      <c r="QZO12" s="12"/>
      <c r="QZP12" s="12"/>
      <c r="QZQ12" s="12"/>
      <c r="QZR12" s="12"/>
      <c r="QZS12" s="12"/>
      <c r="QZT12" s="12"/>
      <c r="QZU12" s="12"/>
      <c r="QZV12" s="12"/>
      <c r="QZW12" s="12"/>
      <c r="QZX12" s="12"/>
      <c r="QZY12" s="12"/>
      <c r="QZZ12" s="12"/>
      <c r="RAA12" s="12"/>
      <c r="RAB12" s="12"/>
      <c r="RAC12" s="12"/>
      <c r="RAD12" s="12"/>
      <c r="RAE12" s="12"/>
      <c r="RAF12" s="12"/>
      <c r="RAG12" s="12"/>
      <c r="RAH12" s="12"/>
      <c r="RAI12" s="12"/>
      <c r="RAJ12" s="12"/>
      <c r="RAK12" s="12"/>
      <c r="RAL12" s="12"/>
      <c r="RAM12" s="12"/>
      <c r="RAN12" s="12"/>
      <c r="RAO12" s="12"/>
      <c r="RAP12" s="12"/>
      <c r="RAQ12" s="12"/>
      <c r="RAR12" s="12"/>
      <c r="RAS12" s="12"/>
      <c r="RAT12" s="12"/>
      <c r="RAU12" s="12"/>
      <c r="RAV12" s="12"/>
      <c r="RAW12" s="12"/>
      <c r="RAX12" s="12"/>
      <c r="RAY12" s="12"/>
      <c r="RAZ12" s="12"/>
      <c r="RBA12" s="12"/>
      <c r="RBB12" s="12"/>
      <c r="RBC12" s="12"/>
      <c r="RBD12" s="12"/>
      <c r="RBE12" s="12"/>
      <c r="RBF12" s="12"/>
      <c r="RBG12" s="12"/>
      <c r="RBH12" s="12"/>
      <c r="RBI12" s="12"/>
      <c r="RBJ12" s="12"/>
      <c r="RBK12" s="12"/>
      <c r="RBL12" s="12"/>
      <c r="RBM12" s="12"/>
      <c r="RBN12" s="12"/>
      <c r="RBO12" s="12"/>
      <c r="RBP12" s="12"/>
      <c r="RBQ12" s="12"/>
      <c r="RBR12" s="12"/>
      <c r="RBS12" s="12"/>
      <c r="RBT12" s="12"/>
      <c r="RBU12" s="12"/>
      <c r="RBV12" s="12"/>
      <c r="RBW12" s="12"/>
      <c r="RBX12" s="12"/>
      <c r="RBY12" s="12"/>
      <c r="RBZ12" s="12"/>
      <c r="RCA12" s="12"/>
      <c r="RCB12" s="12"/>
      <c r="RCC12" s="12"/>
      <c r="RCD12" s="12"/>
      <c r="RCE12" s="12"/>
      <c r="RCF12" s="12"/>
      <c r="RCG12" s="12"/>
      <c r="RCH12" s="12"/>
      <c r="RCI12" s="12"/>
      <c r="RCJ12" s="12"/>
      <c r="RCK12" s="12"/>
      <c r="RCL12" s="12"/>
      <c r="RCM12" s="12"/>
      <c r="RCN12" s="12"/>
      <c r="RCO12" s="12"/>
      <c r="RCP12" s="12"/>
      <c r="RCQ12" s="12"/>
      <c r="RCR12" s="12"/>
      <c r="RCS12" s="12"/>
      <c r="RCT12" s="12"/>
      <c r="RCU12" s="12"/>
      <c r="RCV12" s="12"/>
      <c r="RCW12" s="12"/>
      <c r="RCX12" s="12"/>
      <c r="RCY12" s="12"/>
      <c r="RCZ12" s="12"/>
      <c r="RDA12" s="12"/>
      <c r="RDB12" s="12"/>
      <c r="RDC12" s="12"/>
      <c r="RDD12" s="12"/>
      <c r="RDE12" s="12"/>
      <c r="RDF12" s="12"/>
      <c r="RDG12" s="12"/>
      <c r="RDH12" s="12"/>
      <c r="RDI12" s="12"/>
      <c r="RDJ12" s="12"/>
      <c r="RDK12" s="12"/>
      <c r="RDL12" s="12"/>
      <c r="RDM12" s="12"/>
      <c r="RDN12" s="12"/>
      <c r="RDO12" s="12"/>
      <c r="RDP12" s="12"/>
      <c r="RDQ12" s="12"/>
      <c r="RDR12" s="12"/>
      <c r="RDS12" s="12"/>
      <c r="RDT12" s="12"/>
      <c r="RDU12" s="12"/>
      <c r="RDV12" s="12"/>
      <c r="RDW12" s="12"/>
      <c r="RDX12" s="12"/>
      <c r="RDY12" s="12"/>
      <c r="RDZ12" s="12"/>
      <c r="REA12" s="12"/>
      <c r="REB12" s="12"/>
      <c r="REC12" s="12"/>
      <c r="RED12" s="12"/>
      <c r="REE12" s="12"/>
      <c r="REF12" s="12"/>
      <c r="REG12" s="12"/>
      <c r="REH12" s="12"/>
      <c r="REI12" s="12"/>
      <c r="REJ12" s="12"/>
      <c r="REK12" s="12"/>
      <c r="REL12" s="12"/>
      <c r="REM12" s="12"/>
      <c r="REN12" s="12"/>
      <c r="REO12" s="12"/>
      <c r="REP12" s="12"/>
      <c r="REQ12" s="12"/>
      <c r="RER12" s="12"/>
      <c r="RES12" s="12"/>
      <c r="RET12" s="12"/>
      <c r="REU12" s="12"/>
      <c r="REV12" s="12"/>
      <c r="REW12" s="12"/>
      <c r="REX12" s="12"/>
      <c r="REY12" s="12"/>
      <c r="REZ12" s="12"/>
      <c r="RFA12" s="12"/>
      <c r="RFB12" s="12"/>
      <c r="RFC12" s="12"/>
      <c r="RFD12" s="12"/>
      <c r="RFE12" s="12"/>
      <c r="RFF12" s="12"/>
      <c r="RFG12" s="12"/>
      <c r="RFH12" s="12"/>
      <c r="RFI12" s="12"/>
      <c r="RFJ12" s="12"/>
      <c r="RFK12" s="12"/>
      <c r="RFL12" s="12"/>
      <c r="RFM12" s="12"/>
      <c r="RFN12" s="12"/>
      <c r="RFO12" s="12"/>
      <c r="RFP12" s="12"/>
      <c r="RFQ12" s="12"/>
      <c r="RFR12" s="12"/>
      <c r="RFS12" s="12"/>
      <c r="RFT12" s="12"/>
      <c r="RFU12" s="12"/>
      <c r="RFV12" s="12"/>
      <c r="RFW12" s="12"/>
      <c r="RFX12" s="12"/>
      <c r="RFY12" s="12"/>
      <c r="RFZ12" s="12"/>
      <c r="RGA12" s="12"/>
      <c r="RGB12" s="12"/>
      <c r="RGC12" s="12"/>
      <c r="RGD12" s="12"/>
      <c r="RGE12" s="12"/>
      <c r="RGF12" s="12"/>
      <c r="RGG12" s="12"/>
      <c r="RGH12" s="12"/>
      <c r="RGI12" s="12"/>
      <c r="RGJ12" s="12"/>
      <c r="RGK12" s="12"/>
      <c r="RGL12" s="12"/>
      <c r="RGM12" s="12"/>
      <c r="RGN12" s="12"/>
      <c r="RGO12" s="12"/>
      <c r="RGP12" s="12"/>
      <c r="RGQ12" s="12"/>
      <c r="RGR12" s="12"/>
      <c r="RGS12" s="12"/>
      <c r="RGT12" s="12"/>
      <c r="RGU12" s="12"/>
      <c r="RGV12" s="12"/>
      <c r="RGW12" s="12"/>
      <c r="RGX12" s="12"/>
      <c r="RGY12" s="12"/>
      <c r="RGZ12" s="12"/>
      <c r="RHA12" s="12"/>
      <c r="RHB12" s="12"/>
      <c r="RHC12" s="12"/>
      <c r="RHD12" s="12"/>
      <c r="RHE12" s="12"/>
      <c r="RHF12" s="12"/>
      <c r="RHG12" s="12"/>
      <c r="RHH12" s="12"/>
      <c r="RHI12" s="12"/>
      <c r="RHJ12" s="12"/>
      <c r="RHK12" s="12"/>
      <c r="RHL12" s="12"/>
      <c r="RHM12" s="12"/>
      <c r="RHN12" s="12"/>
      <c r="RHO12" s="12"/>
      <c r="RHP12" s="12"/>
      <c r="RHQ12" s="12"/>
      <c r="RHR12" s="12"/>
      <c r="RHS12" s="12"/>
      <c r="RHT12" s="12"/>
      <c r="RHU12" s="12"/>
      <c r="RHV12" s="12"/>
      <c r="RHW12" s="12"/>
      <c r="RHX12" s="12"/>
      <c r="RHY12" s="12"/>
      <c r="RHZ12" s="12"/>
      <c r="RIA12" s="12"/>
      <c r="RIB12" s="12"/>
      <c r="RIC12" s="12"/>
      <c r="RID12" s="12"/>
      <c r="RIE12" s="12"/>
      <c r="RIF12" s="12"/>
      <c r="RIG12" s="12"/>
      <c r="RIH12" s="12"/>
      <c r="RII12" s="12"/>
      <c r="RIJ12" s="12"/>
      <c r="RIK12" s="12"/>
      <c r="RIL12" s="12"/>
      <c r="RIM12" s="12"/>
      <c r="RIN12" s="12"/>
      <c r="RIO12" s="12"/>
      <c r="RIP12" s="12"/>
      <c r="RIQ12" s="12"/>
      <c r="RIR12" s="12"/>
      <c r="RIS12" s="12"/>
      <c r="RIT12" s="12"/>
      <c r="RIU12" s="12"/>
      <c r="RIV12" s="12"/>
      <c r="RIW12" s="12"/>
      <c r="RIX12" s="12"/>
      <c r="RIY12" s="12"/>
      <c r="RIZ12" s="12"/>
      <c r="RJA12" s="12"/>
      <c r="RJB12" s="12"/>
      <c r="RJC12" s="12"/>
      <c r="RJD12" s="12"/>
      <c r="RJE12" s="12"/>
      <c r="RJF12" s="12"/>
      <c r="RJG12" s="12"/>
      <c r="RJH12" s="12"/>
      <c r="RJI12" s="12"/>
      <c r="RJJ12" s="12"/>
      <c r="RJK12" s="12"/>
      <c r="RJL12" s="12"/>
      <c r="RJM12" s="12"/>
      <c r="RJN12" s="12"/>
      <c r="RJO12" s="12"/>
      <c r="RJP12" s="12"/>
      <c r="RJQ12" s="12"/>
      <c r="RJR12" s="12"/>
      <c r="RJS12" s="12"/>
      <c r="RJT12" s="12"/>
      <c r="RJU12" s="12"/>
      <c r="RJV12" s="12"/>
      <c r="RJW12" s="12"/>
      <c r="RJX12" s="12"/>
      <c r="RJY12" s="12"/>
      <c r="RJZ12" s="12"/>
      <c r="RKA12" s="12"/>
      <c r="RKB12" s="12"/>
      <c r="RKC12" s="12"/>
      <c r="RKD12" s="12"/>
      <c r="RKE12" s="12"/>
      <c r="RKF12" s="12"/>
      <c r="RKG12" s="12"/>
      <c r="RKH12" s="12"/>
      <c r="RKI12" s="12"/>
      <c r="RKJ12" s="12"/>
      <c r="RKK12" s="12"/>
      <c r="RKL12" s="12"/>
      <c r="RKM12" s="12"/>
      <c r="RKN12" s="12"/>
      <c r="RKO12" s="12"/>
      <c r="RKP12" s="12"/>
      <c r="RKQ12" s="12"/>
      <c r="RKR12" s="12"/>
      <c r="RKS12" s="12"/>
      <c r="RKT12" s="12"/>
      <c r="RKU12" s="12"/>
      <c r="RKV12" s="12"/>
      <c r="RKW12" s="12"/>
      <c r="RKX12" s="12"/>
      <c r="RKY12" s="12"/>
      <c r="RKZ12" s="12"/>
      <c r="RLA12" s="12"/>
      <c r="RLB12" s="12"/>
      <c r="RLC12" s="12"/>
      <c r="RLD12" s="12"/>
      <c r="RLE12" s="12"/>
      <c r="RLF12" s="12"/>
      <c r="RLG12" s="12"/>
      <c r="RLH12" s="12"/>
      <c r="RLI12" s="12"/>
      <c r="RLJ12" s="12"/>
      <c r="RLK12" s="12"/>
      <c r="RLL12" s="12"/>
      <c r="RLM12" s="12"/>
      <c r="RLN12" s="12"/>
      <c r="RLO12" s="12"/>
      <c r="RLP12" s="12"/>
      <c r="RLQ12" s="12"/>
      <c r="RLR12" s="12"/>
      <c r="RLS12" s="12"/>
      <c r="RLT12" s="12"/>
      <c r="RLU12" s="12"/>
      <c r="RLV12" s="12"/>
      <c r="RLW12" s="12"/>
      <c r="RLX12" s="12"/>
      <c r="RLY12" s="12"/>
      <c r="RLZ12" s="12"/>
      <c r="RMA12" s="12"/>
      <c r="RMB12" s="12"/>
      <c r="RMC12" s="12"/>
      <c r="RMD12" s="12"/>
      <c r="RME12" s="12"/>
      <c r="RMF12" s="12"/>
      <c r="RMG12" s="12"/>
      <c r="RMH12" s="12"/>
      <c r="RMI12" s="12"/>
      <c r="RMJ12" s="12"/>
      <c r="RMK12" s="12"/>
      <c r="RML12" s="12"/>
      <c r="RMM12" s="12"/>
      <c r="RMN12" s="12"/>
      <c r="RMO12" s="12"/>
      <c r="RMP12" s="12"/>
      <c r="RMQ12" s="12"/>
      <c r="RMR12" s="12"/>
      <c r="RMS12" s="12"/>
      <c r="RMT12" s="12"/>
      <c r="RMU12" s="12"/>
      <c r="RMV12" s="12"/>
      <c r="RMW12" s="12"/>
      <c r="RMX12" s="12"/>
      <c r="RMY12" s="12"/>
      <c r="RMZ12" s="12"/>
      <c r="RNA12" s="12"/>
      <c r="RNB12" s="12"/>
      <c r="RNC12" s="12"/>
      <c r="RND12" s="12"/>
      <c r="RNE12" s="12"/>
      <c r="RNF12" s="12"/>
      <c r="RNG12" s="12"/>
      <c r="RNH12" s="12"/>
      <c r="RNI12" s="12"/>
      <c r="RNJ12" s="12"/>
      <c r="RNK12" s="12"/>
      <c r="RNL12" s="12"/>
      <c r="RNM12" s="12"/>
      <c r="RNN12" s="12"/>
      <c r="RNO12" s="12"/>
      <c r="RNP12" s="12"/>
      <c r="RNQ12" s="12"/>
      <c r="RNR12" s="12"/>
      <c r="RNS12" s="12"/>
      <c r="RNT12" s="12"/>
      <c r="RNU12" s="12"/>
      <c r="RNV12" s="12"/>
      <c r="RNW12" s="12"/>
      <c r="RNX12" s="12"/>
      <c r="RNY12" s="12"/>
      <c r="RNZ12" s="12"/>
      <c r="ROA12" s="12"/>
      <c r="ROB12" s="12"/>
      <c r="ROC12" s="12"/>
      <c r="ROD12" s="12"/>
      <c r="ROE12" s="12"/>
      <c r="ROF12" s="12"/>
      <c r="ROG12" s="12"/>
      <c r="ROH12" s="12"/>
      <c r="ROI12" s="12"/>
      <c r="ROJ12" s="12"/>
      <c r="ROK12" s="12"/>
      <c r="ROL12" s="12"/>
      <c r="ROM12" s="12"/>
      <c r="RON12" s="12"/>
      <c r="ROO12" s="12"/>
      <c r="ROP12" s="12"/>
      <c r="ROQ12" s="12"/>
      <c r="ROR12" s="12"/>
      <c r="ROS12" s="12"/>
      <c r="ROT12" s="12"/>
      <c r="ROU12" s="12"/>
      <c r="ROV12" s="12"/>
      <c r="ROW12" s="12"/>
      <c r="ROX12" s="12"/>
      <c r="ROY12" s="12"/>
      <c r="ROZ12" s="12"/>
      <c r="RPA12" s="12"/>
      <c r="RPB12" s="12"/>
      <c r="RPC12" s="12"/>
      <c r="RPD12" s="12"/>
      <c r="RPE12" s="12"/>
      <c r="RPF12" s="12"/>
      <c r="RPG12" s="12"/>
      <c r="RPH12" s="12"/>
      <c r="RPI12" s="12"/>
      <c r="RPJ12" s="12"/>
      <c r="RPK12" s="12"/>
      <c r="RPL12" s="12"/>
      <c r="RPM12" s="12"/>
      <c r="RPN12" s="12"/>
      <c r="RPO12" s="12"/>
      <c r="RPP12" s="12"/>
      <c r="RPQ12" s="12"/>
      <c r="RPR12" s="12"/>
      <c r="RPS12" s="12"/>
      <c r="RPT12" s="12"/>
      <c r="RPU12" s="12"/>
      <c r="RPV12" s="12"/>
      <c r="RPW12" s="12"/>
      <c r="RPX12" s="12"/>
      <c r="RPY12" s="12"/>
      <c r="RPZ12" s="12"/>
      <c r="RQA12" s="12"/>
      <c r="RQB12" s="12"/>
      <c r="RQC12" s="12"/>
      <c r="RQD12" s="12"/>
      <c r="RQE12" s="12"/>
      <c r="RQF12" s="12"/>
      <c r="RQG12" s="12"/>
      <c r="RQH12" s="12"/>
      <c r="RQI12" s="12"/>
      <c r="RQJ12" s="12"/>
      <c r="RQK12" s="12"/>
      <c r="RQL12" s="12"/>
      <c r="RQM12" s="12"/>
      <c r="RQN12" s="12"/>
      <c r="RQO12" s="12"/>
      <c r="RQP12" s="12"/>
      <c r="RQQ12" s="12"/>
      <c r="RQR12" s="12"/>
      <c r="RQS12" s="12"/>
      <c r="RQT12" s="12"/>
      <c r="RQU12" s="12"/>
      <c r="RQV12" s="12"/>
      <c r="RQW12" s="12"/>
      <c r="RQX12" s="12"/>
      <c r="RQY12" s="12"/>
      <c r="RQZ12" s="12"/>
      <c r="RRA12" s="12"/>
      <c r="RRB12" s="12"/>
      <c r="RRC12" s="12"/>
      <c r="RRD12" s="12"/>
      <c r="RRE12" s="12"/>
      <c r="RRF12" s="12"/>
      <c r="RRG12" s="12"/>
      <c r="RRH12" s="12"/>
      <c r="RRI12" s="12"/>
      <c r="RRJ12" s="12"/>
      <c r="RRK12" s="12"/>
      <c r="RRL12" s="12"/>
      <c r="RRM12" s="12"/>
      <c r="RRN12" s="12"/>
      <c r="RRO12" s="12"/>
      <c r="RRP12" s="12"/>
      <c r="RRQ12" s="12"/>
      <c r="RRR12" s="12"/>
      <c r="RRS12" s="12"/>
      <c r="RRT12" s="12"/>
      <c r="RRU12" s="12"/>
      <c r="RRV12" s="12"/>
      <c r="RRW12" s="12"/>
      <c r="RRX12" s="12"/>
      <c r="RRY12" s="12"/>
      <c r="RRZ12" s="12"/>
      <c r="RSA12" s="12"/>
      <c r="RSB12" s="12"/>
      <c r="RSC12" s="12"/>
      <c r="RSD12" s="12"/>
      <c r="RSE12" s="12"/>
      <c r="RSF12" s="12"/>
      <c r="RSG12" s="12"/>
      <c r="RSH12" s="12"/>
      <c r="RSI12" s="12"/>
      <c r="RSJ12" s="12"/>
      <c r="RSK12" s="12"/>
      <c r="RSL12" s="12"/>
      <c r="RSM12" s="12"/>
      <c r="RSN12" s="12"/>
      <c r="RSO12" s="12"/>
      <c r="RSP12" s="12"/>
      <c r="RSQ12" s="12"/>
      <c r="RSR12" s="12"/>
      <c r="RSS12" s="12"/>
      <c r="RST12" s="12"/>
      <c r="RSU12" s="12"/>
      <c r="RSV12" s="12"/>
      <c r="RSW12" s="12"/>
      <c r="RSX12" s="12"/>
      <c r="RSY12" s="12"/>
      <c r="RSZ12" s="12"/>
      <c r="RTA12" s="12"/>
      <c r="RTB12" s="12"/>
      <c r="RTC12" s="12"/>
      <c r="RTD12" s="12"/>
      <c r="RTE12" s="12"/>
      <c r="RTF12" s="12"/>
      <c r="RTG12" s="12"/>
      <c r="RTH12" s="12"/>
      <c r="RTI12" s="12"/>
      <c r="RTJ12" s="12"/>
      <c r="RTK12" s="12"/>
      <c r="RTL12" s="12"/>
      <c r="RTM12" s="12"/>
      <c r="RTN12" s="12"/>
      <c r="RTO12" s="12"/>
      <c r="RTP12" s="12"/>
      <c r="RTQ12" s="12"/>
      <c r="RTR12" s="12"/>
      <c r="RTS12" s="12"/>
      <c r="RTT12" s="12"/>
      <c r="RTU12" s="12"/>
      <c r="RTV12" s="12"/>
      <c r="RTW12" s="12"/>
      <c r="RTX12" s="12"/>
      <c r="RTY12" s="12"/>
      <c r="RTZ12" s="12"/>
      <c r="RUA12" s="12"/>
      <c r="RUB12" s="12"/>
      <c r="RUC12" s="12"/>
      <c r="RUD12" s="12"/>
      <c r="RUE12" s="12"/>
      <c r="RUF12" s="12"/>
      <c r="RUG12" s="12"/>
      <c r="RUH12" s="12"/>
      <c r="RUI12" s="12"/>
      <c r="RUJ12" s="12"/>
      <c r="RUK12" s="12"/>
      <c r="RUL12" s="12"/>
      <c r="RUM12" s="12"/>
      <c r="RUN12" s="12"/>
      <c r="RUO12" s="12"/>
      <c r="RUP12" s="12"/>
      <c r="RUQ12" s="12"/>
      <c r="RUR12" s="12"/>
      <c r="RUS12" s="12"/>
      <c r="RUT12" s="12"/>
      <c r="RUU12" s="12"/>
      <c r="RUV12" s="12"/>
      <c r="RUW12" s="12"/>
      <c r="RUX12" s="12"/>
      <c r="RUY12" s="12"/>
      <c r="RUZ12" s="12"/>
      <c r="RVA12" s="12"/>
      <c r="RVB12" s="12"/>
      <c r="RVC12" s="12"/>
      <c r="RVD12" s="12"/>
      <c r="RVE12" s="12"/>
      <c r="RVF12" s="12"/>
      <c r="RVG12" s="12"/>
      <c r="RVH12" s="12"/>
      <c r="RVI12" s="12"/>
      <c r="RVJ12" s="12"/>
      <c r="RVK12" s="12"/>
      <c r="RVL12" s="12"/>
      <c r="RVM12" s="12"/>
      <c r="RVN12" s="12"/>
      <c r="RVO12" s="12"/>
      <c r="RVP12" s="12"/>
      <c r="RVQ12" s="12"/>
      <c r="RVR12" s="12"/>
      <c r="RVS12" s="12"/>
      <c r="RVT12" s="12"/>
      <c r="RVU12" s="12"/>
      <c r="RVV12" s="12"/>
      <c r="RVW12" s="12"/>
      <c r="RVX12" s="12"/>
      <c r="RVY12" s="12"/>
      <c r="RVZ12" s="12"/>
      <c r="RWA12" s="12"/>
      <c r="RWB12" s="12"/>
      <c r="RWC12" s="12"/>
      <c r="RWD12" s="12"/>
      <c r="RWE12" s="12"/>
      <c r="RWF12" s="12"/>
      <c r="RWG12" s="12"/>
      <c r="RWH12" s="12"/>
      <c r="RWI12" s="12"/>
      <c r="RWJ12" s="12"/>
      <c r="RWK12" s="12"/>
      <c r="RWL12" s="12"/>
      <c r="RWM12" s="12"/>
      <c r="RWN12" s="12"/>
      <c r="RWO12" s="12"/>
      <c r="RWP12" s="12"/>
      <c r="RWQ12" s="12"/>
      <c r="RWR12" s="12"/>
      <c r="RWS12" s="12"/>
      <c r="RWT12" s="12"/>
      <c r="RWU12" s="12"/>
      <c r="RWV12" s="12"/>
      <c r="RWW12" s="12"/>
      <c r="RWX12" s="12"/>
      <c r="RWY12" s="12"/>
      <c r="RWZ12" s="12"/>
      <c r="RXA12" s="12"/>
      <c r="RXB12" s="12"/>
      <c r="RXC12" s="12"/>
      <c r="RXD12" s="12"/>
      <c r="RXE12" s="12"/>
      <c r="RXF12" s="12"/>
      <c r="RXG12" s="12"/>
      <c r="RXH12" s="12"/>
      <c r="RXI12" s="12"/>
      <c r="RXJ12" s="12"/>
      <c r="RXK12" s="12"/>
      <c r="RXL12" s="12"/>
      <c r="RXM12" s="12"/>
      <c r="RXN12" s="12"/>
      <c r="RXO12" s="12"/>
      <c r="RXP12" s="12"/>
      <c r="RXQ12" s="12"/>
      <c r="RXR12" s="12"/>
      <c r="RXS12" s="12"/>
      <c r="RXT12" s="12"/>
      <c r="RXU12" s="12"/>
      <c r="RXV12" s="12"/>
      <c r="RXW12" s="12"/>
      <c r="RXX12" s="12"/>
      <c r="RXY12" s="12"/>
      <c r="RXZ12" s="12"/>
      <c r="RYA12" s="12"/>
      <c r="RYB12" s="12"/>
      <c r="RYC12" s="12"/>
      <c r="RYD12" s="12"/>
      <c r="RYE12" s="12"/>
      <c r="RYF12" s="12"/>
      <c r="RYG12" s="12"/>
      <c r="RYH12" s="12"/>
      <c r="RYI12" s="12"/>
      <c r="RYJ12" s="12"/>
      <c r="RYK12" s="12"/>
      <c r="RYL12" s="12"/>
      <c r="RYM12" s="12"/>
      <c r="RYN12" s="12"/>
      <c r="RYO12" s="12"/>
      <c r="RYP12" s="12"/>
      <c r="RYQ12" s="12"/>
      <c r="RYR12" s="12"/>
      <c r="RYS12" s="12"/>
      <c r="RYT12" s="12"/>
      <c r="RYU12" s="12"/>
      <c r="RYV12" s="12"/>
      <c r="RYW12" s="12"/>
      <c r="RYX12" s="12"/>
      <c r="RYY12" s="12"/>
      <c r="RYZ12" s="12"/>
      <c r="RZA12" s="12"/>
      <c r="RZB12" s="12"/>
      <c r="RZC12" s="12"/>
      <c r="RZD12" s="12"/>
      <c r="RZE12" s="12"/>
      <c r="RZF12" s="12"/>
      <c r="RZG12" s="12"/>
      <c r="RZH12" s="12"/>
      <c r="RZI12" s="12"/>
      <c r="RZJ12" s="12"/>
      <c r="RZK12" s="12"/>
      <c r="RZL12" s="12"/>
      <c r="RZM12" s="12"/>
      <c r="RZN12" s="12"/>
      <c r="RZO12" s="12"/>
      <c r="RZP12" s="12"/>
      <c r="RZQ12" s="12"/>
      <c r="RZR12" s="12"/>
      <c r="RZS12" s="12"/>
      <c r="RZT12" s="12"/>
      <c r="RZU12" s="12"/>
      <c r="RZV12" s="12"/>
      <c r="RZW12" s="12"/>
      <c r="RZX12" s="12"/>
      <c r="RZY12" s="12"/>
      <c r="RZZ12" s="12"/>
      <c r="SAA12" s="12"/>
      <c r="SAB12" s="12"/>
      <c r="SAC12" s="12"/>
      <c r="SAD12" s="12"/>
      <c r="SAE12" s="12"/>
      <c r="SAF12" s="12"/>
      <c r="SAG12" s="12"/>
      <c r="SAH12" s="12"/>
      <c r="SAI12" s="12"/>
      <c r="SAJ12" s="12"/>
      <c r="SAK12" s="12"/>
      <c r="SAL12" s="12"/>
      <c r="SAM12" s="12"/>
      <c r="SAN12" s="12"/>
      <c r="SAO12" s="12"/>
      <c r="SAP12" s="12"/>
      <c r="SAQ12" s="12"/>
      <c r="SAR12" s="12"/>
      <c r="SAS12" s="12"/>
      <c r="SAT12" s="12"/>
      <c r="SAU12" s="12"/>
      <c r="SAV12" s="12"/>
      <c r="SAW12" s="12"/>
      <c r="SAX12" s="12"/>
      <c r="SAY12" s="12"/>
      <c r="SAZ12" s="12"/>
      <c r="SBA12" s="12"/>
      <c r="SBB12" s="12"/>
      <c r="SBC12" s="12"/>
      <c r="SBD12" s="12"/>
      <c r="SBE12" s="12"/>
      <c r="SBF12" s="12"/>
      <c r="SBG12" s="12"/>
      <c r="SBH12" s="12"/>
      <c r="SBI12" s="12"/>
      <c r="SBJ12" s="12"/>
      <c r="SBK12" s="12"/>
      <c r="SBL12" s="12"/>
      <c r="SBM12" s="12"/>
      <c r="SBN12" s="12"/>
      <c r="SBO12" s="12"/>
      <c r="SBP12" s="12"/>
      <c r="SBQ12" s="12"/>
      <c r="SBR12" s="12"/>
      <c r="SBS12" s="12"/>
      <c r="SBT12" s="12"/>
      <c r="SBU12" s="12"/>
      <c r="SBV12" s="12"/>
      <c r="SBW12" s="12"/>
      <c r="SBX12" s="12"/>
      <c r="SBY12" s="12"/>
      <c r="SBZ12" s="12"/>
      <c r="SCA12" s="12"/>
      <c r="SCB12" s="12"/>
      <c r="SCC12" s="12"/>
      <c r="SCD12" s="12"/>
      <c r="SCE12" s="12"/>
      <c r="SCF12" s="12"/>
      <c r="SCG12" s="12"/>
      <c r="SCH12" s="12"/>
      <c r="SCI12" s="12"/>
      <c r="SCJ12" s="12"/>
      <c r="SCK12" s="12"/>
      <c r="SCL12" s="12"/>
      <c r="SCM12" s="12"/>
      <c r="SCN12" s="12"/>
      <c r="SCO12" s="12"/>
      <c r="SCP12" s="12"/>
      <c r="SCQ12" s="12"/>
      <c r="SCR12" s="12"/>
      <c r="SCS12" s="12"/>
      <c r="SCT12" s="12"/>
      <c r="SCU12" s="12"/>
      <c r="SCV12" s="12"/>
      <c r="SCW12" s="12"/>
      <c r="SCX12" s="12"/>
      <c r="SCY12" s="12"/>
      <c r="SCZ12" s="12"/>
      <c r="SDA12" s="12"/>
      <c r="SDB12" s="12"/>
      <c r="SDC12" s="12"/>
      <c r="SDD12" s="12"/>
      <c r="SDE12" s="12"/>
      <c r="SDF12" s="12"/>
      <c r="SDG12" s="12"/>
      <c r="SDH12" s="12"/>
      <c r="SDI12" s="12"/>
      <c r="SDJ12" s="12"/>
      <c r="SDK12" s="12"/>
      <c r="SDL12" s="12"/>
      <c r="SDM12" s="12"/>
      <c r="SDN12" s="12"/>
      <c r="SDO12" s="12"/>
      <c r="SDP12" s="12"/>
      <c r="SDQ12" s="12"/>
      <c r="SDR12" s="12"/>
      <c r="SDS12" s="12"/>
      <c r="SDT12" s="12"/>
      <c r="SDU12" s="12"/>
      <c r="SDV12" s="12"/>
      <c r="SDW12" s="12"/>
      <c r="SDX12" s="12"/>
      <c r="SDY12" s="12"/>
      <c r="SDZ12" s="12"/>
      <c r="SEA12" s="12"/>
      <c r="SEB12" s="12"/>
      <c r="SEC12" s="12"/>
      <c r="SED12" s="12"/>
      <c r="SEE12" s="12"/>
      <c r="SEF12" s="12"/>
      <c r="SEG12" s="12"/>
      <c r="SEH12" s="12"/>
      <c r="SEI12" s="12"/>
      <c r="SEJ12" s="12"/>
      <c r="SEK12" s="12"/>
      <c r="SEL12" s="12"/>
      <c r="SEM12" s="12"/>
      <c r="SEN12" s="12"/>
      <c r="SEO12" s="12"/>
      <c r="SEP12" s="12"/>
      <c r="SEQ12" s="12"/>
      <c r="SER12" s="12"/>
      <c r="SES12" s="12"/>
      <c r="SET12" s="12"/>
      <c r="SEU12" s="12"/>
      <c r="SEV12" s="12"/>
      <c r="SEW12" s="12"/>
      <c r="SEX12" s="12"/>
      <c r="SEY12" s="12"/>
      <c r="SEZ12" s="12"/>
      <c r="SFA12" s="12"/>
      <c r="SFB12" s="12"/>
      <c r="SFC12" s="12"/>
      <c r="SFD12" s="12"/>
      <c r="SFE12" s="12"/>
      <c r="SFF12" s="12"/>
      <c r="SFG12" s="12"/>
      <c r="SFH12" s="12"/>
      <c r="SFI12" s="12"/>
      <c r="SFJ12" s="12"/>
      <c r="SFK12" s="12"/>
      <c r="SFL12" s="12"/>
      <c r="SFM12" s="12"/>
      <c r="SFN12" s="12"/>
      <c r="SFO12" s="12"/>
      <c r="SFP12" s="12"/>
      <c r="SFQ12" s="12"/>
      <c r="SFR12" s="12"/>
      <c r="SFS12" s="12"/>
      <c r="SFT12" s="12"/>
      <c r="SFU12" s="12"/>
      <c r="SFV12" s="12"/>
      <c r="SFW12" s="12"/>
      <c r="SFX12" s="12"/>
      <c r="SFY12" s="12"/>
      <c r="SFZ12" s="12"/>
      <c r="SGA12" s="12"/>
      <c r="SGB12" s="12"/>
      <c r="SGC12" s="12"/>
      <c r="SGD12" s="12"/>
      <c r="SGE12" s="12"/>
      <c r="SGF12" s="12"/>
      <c r="SGG12" s="12"/>
      <c r="SGH12" s="12"/>
      <c r="SGI12" s="12"/>
      <c r="SGJ12" s="12"/>
      <c r="SGK12" s="12"/>
      <c r="SGL12" s="12"/>
      <c r="SGM12" s="12"/>
      <c r="SGN12" s="12"/>
      <c r="SGO12" s="12"/>
      <c r="SGP12" s="12"/>
      <c r="SGQ12" s="12"/>
      <c r="SGR12" s="12"/>
      <c r="SGS12" s="12"/>
      <c r="SGT12" s="12"/>
      <c r="SGU12" s="12"/>
      <c r="SGV12" s="12"/>
      <c r="SGW12" s="12"/>
      <c r="SGX12" s="12"/>
      <c r="SGY12" s="12"/>
      <c r="SGZ12" s="12"/>
      <c r="SHA12" s="12"/>
      <c r="SHB12" s="12"/>
      <c r="SHC12" s="12"/>
      <c r="SHD12" s="12"/>
      <c r="SHE12" s="12"/>
      <c r="SHF12" s="12"/>
      <c r="SHG12" s="12"/>
      <c r="SHH12" s="12"/>
      <c r="SHI12" s="12"/>
      <c r="SHJ12" s="12"/>
      <c r="SHK12" s="12"/>
      <c r="SHL12" s="12"/>
      <c r="SHM12" s="12"/>
      <c r="SHN12" s="12"/>
      <c r="SHO12" s="12"/>
      <c r="SHP12" s="12"/>
      <c r="SHQ12" s="12"/>
      <c r="SHR12" s="12"/>
      <c r="SHS12" s="12"/>
      <c r="SHT12" s="12"/>
      <c r="SHU12" s="12"/>
      <c r="SHV12" s="12"/>
      <c r="SHW12" s="12"/>
      <c r="SHX12" s="12"/>
      <c r="SHY12" s="12"/>
      <c r="SHZ12" s="12"/>
      <c r="SIA12" s="12"/>
      <c r="SIB12" s="12"/>
      <c r="SIC12" s="12"/>
      <c r="SID12" s="12"/>
      <c r="SIE12" s="12"/>
      <c r="SIF12" s="12"/>
      <c r="SIG12" s="12"/>
      <c r="SIH12" s="12"/>
      <c r="SII12" s="12"/>
      <c r="SIJ12" s="12"/>
      <c r="SIK12" s="12"/>
      <c r="SIL12" s="12"/>
      <c r="SIM12" s="12"/>
      <c r="SIN12" s="12"/>
      <c r="SIO12" s="12"/>
      <c r="SIP12" s="12"/>
      <c r="SIQ12" s="12"/>
      <c r="SIR12" s="12"/>
      <c r="SIS12" s="12"/>
      <c r="SIT12" s="12"/>
      <c r="SIU12" s="12"/>
      <c r="SIV12" s="12"/>
      <c r="SIW12" s="12"/>
      <c r="SIX12" s="12"/>
      <c r="SIY12" s="12"/>
      <c r="SIZ12" s="12"/>
      <c r="SJA12" s="12"/>
      <c r="SJB12" s="12"/>
      <c r="SJC12" s="12"/>
      <c r="SJD12" s="12"/>
      <c r="SJE12" s="12"/>
      <c r="SJF12" s="12"/>
      <c r="SJG12" s="12"/>
      <c r="SJH12" s="12"/>
      <c r="SJI12" s="12"/>
      <c r="SJJ12" s="12"/>
      <c r="SJK12" s="12"/>
      <c r="SJL12" s="12"/>
      <c r="SJM12" s="12"/>
      <c r="SJN12" s="12"/>
      <c r="SJO12" s="12"/>
      <c r="SJP12" s="12"/>
      <c r="SJQ12" s="12"/>
      <c r="SJR12" s="12"/>
      <c r="SJS12" s="12"/>
      <c r="SJT12" s="12"/>
      <c r="SJU12" s="12"/>
      <c r="SJV12" s="12"/>
      <c r="SJW12" s="12"/>
      <c r="SJX12" s="12"/>
      <c r="SJY12" s="12"/>
      <c r="SJZ12" s="12"/>
      <c r="SKA12" s="12"/>
      <c r="SKB12" s="12"/>
      <c r="SKC12" s="12"/>
      <c r="SKD12" s="12"/>
      <c r="SKE12" s="12"/>
      <c r="SKF12" s="12"/>
      <c r="SKG12" s="12"/>
      <c r="SKH12" s="12"/>
      <c r="SKI12" s="12"/>
      <c r="SKJ12" s="12"/>
      <c r="SKK12" s="12"/>
      <c r="SKL12" s="12"/>
      <c r="SKM12" s="12"/>
      <c r="SKN12" s="12"/>
      <c r="SKO12" s="12"/>
      <c r="SKP12" s="12"/>
      <c r="SKQ12" s="12"/>
      <c r="SKR12" s="12"/>
      <c r="SKS12" s="12"/>
      <c r="SKT12" s="12"/>
      <c r="SKU12" s="12"/>
      <c r="SKV12" s="12"/>
      <c r="SKW12" s="12"/>
      <c r="SKX12" s="12"/>
      <c r="SKY12" s="12"/>
      <c r="SKZ12" s="12"/>
      <c r="SLA12" s="12"/>
      <c r="SLB12" s="12"/>
      <c r="SLC12" s="12"/>
      <c r="SLD12" s="12"/>
      <c r="SLE12" s="12"/>
      <c r="SLF12" s="12"/>
      <c r="SLG12" s="12"/>
      <c r="SLH12" s="12"/>
      <c r="SLI12" s="12"/>
      <c r="SLJ12" s="12"/>
      <c r="SLK12" s="12"/>
      <c r="SLL12" s="12"/>
      <c r="SLM12" s="12"/>
      <c r="SLN12" s="12"/>
      <c r="SLO12" s="12"/>
      <c r="SLP12" s="12"/>
      <c r="SLQ12" s="12"/>
      <c r="SLR12" s="12"/>
      <c r="SLS12" s="12"/>
      <c r="SLT12" s="12"/>
      <c r="SLU12" s="12"/>
      <c r="SLV12" s="12"/>
      <c r="SLW12" s="12"/>
      <c r="SLX12" s="12"/>
      <c r="SLY12" s="12"/>
      <c r="SLZ12" s="12"/>
      <c r="SMA12" s="12"/>
      <c r="SMB12" s="12"/>
      <c r="SMC12" s="12"/>
      <c r="SMD12" s="12"/>
      <c r="SME12" s="12"/>
      <c r="SMF12" s="12"/>
      <c r="SMG12" s="12"/>
      <c r="SMH12" s="12"/>
      <c r="SMI12" s="12"/>
      <c r="SMJ12" s="12"/>
      <c r="SMK12" s="12"/>
      <c r="SML12" s="12"/>
      <c r="SMM12" s="12"/>
      <c r="SMN12" s="12"/>
      <c r="SMO12" s="12"/>
      <c r="SMP12" s="12"/>
      <c r="SMQ12" s="12"/>
      <c r="SMR12" s="12"/>
      <c r="SMS12" s="12"/>
      <c r="SMT12" s="12"/>
      <c r="SMU12" s="12"/>
      <c r="SMV12" s="12"/>
      <c r="SMW12" s="12"/>
      <c r="SMX12" s="12"/>
      <c r="SMY12" s="12"/>
      <c r="SMZ12" s="12"/>
      <c r="SNA12" s="12"/>
      <c r="SNB12" s="12"/>
      <c r="SNC12" s="12"/>
      <c r="SND12" s="12"/>
      <c r="SNE12" s="12"/>
      <c r="SNF12" s="12"/>
      <c r="SNG12" s="12"/>
      <c r="SNH12" s="12"/>
      <c r="SNI12" s="12"/>
      <c r="SNJ12" s="12"/>
      <c r="SNK12" s="12"/>
      <c r="SNL12" s="12"/>
      <c r="SNM12" s="12"/>
      <c r="SNN12" s="12"/>
      <c r="SNO12" s="12"/>
      <c r="SNP12" s="12"/>
      <c r="SNQ12" s="12"/>
      <c r="SNR12" s="12"/>
      <c r="SNS12" s="12"/>
      <c r="SNT12" s="12"/>
      <c r="SNU12" s="12"/>
      <c r="SNV12" s="12"/>
      <c r="SNW12" s="12"/>
      <c r="SNX12" s="12"/>
      <c r="SNY12" s="12"/>
      <c r="SNZ12" s="12"/>
      <c r="SOA12" s="12"/>
      <c r="SOB12" s="12"/>
      <c r="SOC12" s="12"/>
      <c r="SOD12" s="12"/>
      <c r="SOE12" s="12"/>
      <c r="SOF12" s="12"/>
      <c r="SOG12" s="12"/>
      <c r="SOH12" s="12"/>
      <c r="SOI12" s="12"/>
      <c r="SOJ12" s="12"/>
      <c r="SOK12" s="12"/>
      <c r="SOL12" s="12"/>
      <c r="SOM12" s="12"/>
      <c r="SON12" s="12"/>
      <c r="SOO12" s="12"/>
      <c r="SOP12" s="12"/>
      <c r="SOQ12" s="12"/>
      <c r="SOR12" s="12"/>
      <c r="SOS12" s="12"/>
      <c r="SOT12" s="12"/>
      <c r="SOU12" s="12"/>
      <c r="SOV12" s="12"/>
      <c r="SOW12" s="12"/>
      <c r="SOX12" s="12"/>
      <c r="SOY12" s="12"/>
      <c r="SOZ12" s="12"/>
      <c r="SPA12" s="12"/>
      <c r="SPB12" s="12"/>
      <c r="SPC12" s="12"/>
      <c r="SPD12" s="12"/>
      <c r="SPE12" s="12"/>
      <c r="SPF12" s="12"/>
      <c r="SPG12" s="12"/>
      <c r="SPH12" s="12"/>
      <c r="SPI12" s="12"/>
      <c r="SPJ12" s="12"/>
      <c r="SPK12" s="12"/>
      <c r="SPL12" s="12"/>
      <c r="SPM12" s="12"/>
      <c r="SPN12" s="12"/>
      <c r="SPO12" s="12"/>
      <c r="SPP12" s="12"/>
      <c r="SPQ12" s="12"/>
      <c r="SPR12" s="12"/>
      <c r="SPS12" s="12"/>
      <c r="SPT12" s="12"/>
      <c r="SPU12" s="12"/>
      <c r="SPV12" s="12"/>
      <c r="SPW12" s="12"/>
      <c r="SPX12" s="12"/>
      <c r="SPY12" s="12"/>
      <c r="SPZ12" s="12"/>
      <c r="SQA12" s="12"/>
      <c r="SQB12" s="12"/>
      <c r="SQC12" s="12"/>
      <c r="SQD12" s="12"/>
      <c r="SQE12" s="12"/>
      <c r="SQF12" s="12"/>
      <c r="SQG12" s="12"/>
      <c r="SQH12" s="12"/>
      <c r="SQI12" s="12"/>
      <c r="SQJ12" s="12"/>
      <c r="SQK12" s="12"/>
      <c r="SQL12" s="12"/>
      <c r="SQM12" s="12"/>
      <c r="SQN12" s="12"/>
      <c r="SQO12" s="12"/>
      <c r="SQP12" s="12"/>
      <c r="SQQ12" s="12"/>
      <c r="SQR12" s="12"/>
      <c r="SQS12" s="12"/>
      <c r="SQT12" s="12"/>
      <c r="SQU12" s="12"/>
      <c r="SQV12" s="12"/>
      <c r="SQW12" s="12"/>
      <c r="SQX12" s="12"/>
      <c r="SQY12" s="12"/>
      <c r="SQZ12" s="12"/>
      <c r="SRA12" s="12"/>
      <c r="SRB12" s="12"/>
      <c r="SRC12" s="12"/>
      <c r="SRD12" s="12"/>
      <c r="SRE12" s="12"/>
      <c r="SRF12" s="12"/>
      <c r="SRG12" s="12"/>
      <c r="SRH12" s="12"/>
      <c r="SRI12" s="12"/>
      <c r="SRJ12" s="12"/>
      <c r="SRK12" s="12"/>
      <c r="SRL12" s="12"/>
      <c r="SRM12" s="12"/>
      <c r="SRN12" s="12"/>
      <c r="SRO12" s="12"/>
      <c r="SRP12" s="12"/>
      <c r="SRQ12" s="12"/>
      <c r="SRR12" s="12"/>
      <c r="SRS12" s="12"/>
      <c r="SRT12" s="12"/>
      <c r="SRU12" s="12"/>
      <c r="SRV12" s="12"/>
      <c r="SRW12" s="12"/>
      <c r="SRX12" s="12"/>
      <c r="SRY12" s="12"/>
      <c r="SRZ12" s="12"/>
      <c r="SSA12" s="12"/>
      <c r="SSB12" s="12"/>
      <c r="SSC12" s="12"/>
      <c r="SSD12" s="12"/>
      <c r="SSE12" s="12"/>
      <c r="SSF12" s="12"/>
      <c r="SSG12" s="12"/>
      <c r="SSH12" s="12"/>
      <c r="SSI12" s="12"/>
      <c r="SSJ12" s="12"/>
      <c r="SSK12" s="12"/>
      <c r="SSL12" s="12"/>
      <c r="SSM12" s="12"/>
      <c r="SSN12" s="12"/>
      <c r="SSO12" s="12"/>
      <c r="SSP12" s="12"/>
      <c r="SSQ12" s="12"/>
      <c r="SSR12" s="12"/>
      <c r="SSS12" s="12"/>
      <c r="SST12" s="12"/>
      <c r="SSU12" s="12"/>
      <c r="SSV12" s="12"/>
      <c r="SSW12" s="12"/>
      <c r="SSX12" s="12"/>
      <c r="SSY12" s="12"/>
      <c r="SSZ12" s="12"/>
      <c r="STA12" s="12"/>
      <c r="STB12" s="12"/>
      <c r="STC12" s="12"/>
      <c r="STD12" s="12"/>
      <c r="STE12" s="12"/>
      <c r="STF12" s="12"/>
      <c r="STG12" s="12"/>
      <c r="STH12" s="12"/>
      <c r="STI12" s="12"/>
      <c r="STJ12" s="12"/>
      <c r="STK12" s="12"/>
      <c r="STL12" s="12"/>
      <c r="STM12" s="12"/>
      <c r="STN12" s="12"/>
      <c r="STO12" s="12"/>
      <c r="STP12" s="12"/>
      <c r="STQ12" s="12"/>
      <c r="STR12" s="12"/>
      <c r="STS12" s="12"/>
      <c r="STT12" s="12"/>
      <c r="STU12" s="12"/>
      <c r="STV12" s="12"/>
      <c r="STW12" s="12"/>
      <c r="STX12" s="12"/>
      <c r="STY12" s="12"/>
      <c r="STZ12" s="12"/>
      <c r="SUA12" s="12"/>
      <c r="SUB12" s="12"/>
      <c r="SUC12" s="12"/>
      <c r="SUD12" s="12"/>
      <c r="SUE12" s="12"/>
      <c r="SUF12" s="12"/>
      <c r="SUG12" s="12"/>
      <c r="SUH12" s="12"/>
      <c r="SUI12" s="12"/>
      <c r="SUJ12" s="12"/>
      <c r="SUK12" s="12"/>
      <c r="SUL12" s="12"/>
      <c r="SUM12" s="12"/>
      <c r="SUN12" s="12"/>
      <c r="SUO12" s="12"/>
      <c r="SUP12" s="12"/>
      <c r="SUQ12" s="12"/>
      <c r="SUR12" s="12"/>
      <c r="SUS12" s="12"/>
      <c r="SUT12" s="12"/>
      <c r="SUU12" s="12"/>
      <c r="SUV12" s="12"/>
      <c r="SUW12" s="12"/>
      <c r="SUX12" s="12"/>
      <c r="SUY12" s="12"/>
      <c r="SUZ12" s="12"/>
      <c r="SVA12" s="12"/>
      <c r="SVB12" s="12"/>
      <c r="SVC12" s="12"/>
      <c r="SVD12" s="12"/>
      <c r="SVE12" s="12"/>
      <c r="SVF12" s="12"/>
      <c r="SVG12" s="12"/>
      <c r="SVH12" s="12"/>
      <c r="SVI12" s="12"/>
      <c r="SVJ12" s="12"/>
      <c r="SVK12" s="12"/>
      <c r="SVL12" s="12"/>
      <c r="SVM12" s="12"/>
      <c r="SVN12" s="12"/>
      <c r="SVO12" s="12"/>
      <c r="SVP12" s="12"/>
      <c r="SVQ12" s="12"/>
      <c r="SVR12" s="12"/>
      <c r="SVS12" s="12"/>
      <c r="SVT12" s="12"/>
      <c r="SVU12" s="12"/>
      <c r="SVV12" s="12"/>
      <c r="SVW12" s="12"/>
      <c r="SVX12" s="12"/>
      <c r="SVY12" s="12"/>
      <c r="SVZ12" s="12"/>
      <c r="SWA12" s="12"/>
      <c r="SWB12" s="12"/>
      <c r="SWC12" s="12"/>
      <c r="SWD12" s="12"/>
      <c r="SWE12" s="12"/>
      <c r="SWF12" s="12"/>
      <c r="SWG12" s="12"/>
      <c r="SWH12" s="12"/>
      <c r="SWI12" s="12"/>
      <c r="SWJ12" s="12"/>
      <c r="SWK12" s="12"/>
      <c r="SWL12" s="12"/>
      <c r="SWM12" s="12"/>
      <c r="SWN12" s="12"/>
      <c r="SWO12" s="12"/>
      <c r="SWP12" s="12"/>
      <c r="SWQ12" s="12"/>
      <c r="SWR12" s="12"/>
      <c r="SWS12" s="12"/>
      <c r="SWT12" s="12"/>
      <c r="SWU12" s="12"/>
      <c r="SWV12" s="12"/>
      <c r="SWW12" s="12"/>
      <c r="SWX12" s="12"/>
      <c r="SWY12" s="12"/>
      <c r="SWZ12" s="12"/>
      <c r="SXA12" s="12"/>
      <c r="SXB12" s="12"/>
      <c r="SXC12" s="12"/>
      <c r="SXD12" s="12"/>
      <c r="SXE12" s="12"/>
      <c r="SXF12" s="12"/>
      <c r="SXG12" s="12"/>
      <c r="SXH12" s="12"/>
      <c r="SXI12" s="12"/>
      <c r="SXJ12" s="12"/>
      <c r="SXK12" s="12"/>
      <c r="SXL12" s="12"/>
      <c r="SXM12" s="12"/>
      <c r="SXN12" s="12"/>
      <c r="SXO12" s="12"/>
      <c r="SXP12" s="12"/>
      <c r="SXQ12" s="12"/>
      <c r="SXR12" s="12"/>
      <c r="SXS12" s="12"/>
      <c r="SXT12" s="12"/>
      <c r="SXU12" s="12"/>
      <c r="SXV12" s="12"/>
      <c r="SXW12" s="12"/>
      <c r="SXX12" s="12"/>
      <c r="SXY12" s="12"/>
      <c r="SXZ12" s="12"/>
      <c r="SYA12" s="12"/>
      <c r="SYB12" s="12"/>
      <c r="SYC12" s="12"/>
      <c r="SYD12" s="12"/>
      <c r="SYE12" s="12"/>
      <c r="SYF12" s="12"/>
      <c r="SYG12" s="12"/>
      <c r="SYH12" s="12"/>
      <c r="SYI12" s="12"/>
      <c r="SYJ12" s="12"/>
      <c r="SYK12" s="12"/>
      <c r="SYL12" s="12"/>
      <c r="SYM12" s="12"/>
      <c r="SYN12" s="12"/>
      <c r="SYO12" s="12"/>
      <c r="SYP12" s="12"/>
      <c r="SYQ12" s="12"/>
      <c r="SYR12" s="12"/>
      <c r="SYS12" s="12"/>
      <c r="SYT12" s="12"/>
      <c r="SYU12" s="12"/>
      <c r="SYV12" s="12"/>
      <c r="SYW12" s="12"/>
      <c r="SYX12" s="12"/>
      <c r="SYY12" s="12"/>
      <c r="SYZ12" s="12"/>
      <c r="SZA12" s="12"/>
      <c r="SZB12" s="12"/>
      <c r="SZC12" s="12"/>
      <c r="SZD12" s="12"/>
      <c r="SZE12" s="12"/>
      <c r="SZF12" s="12"/>
      <c r="SZG12" s="12"/>
      <c r="SZH12" s="12"/>
      <c r="SZI12" s="12"/>
      <c r="SZJ12" s="12"/>
      <c r="SZK12" s="12"/>
      <c r="SZL12" s="12"/>
      <c r="SZM12" s="12"/>
      <c r="SZN12" s="12"/>
      <c r="SZO12" s="12"/>
      <c r="SZP12" s="12"/>
      <c r="SZQ12" s="12"/>
      <c r="SZR12" s="12"/>
      <c r="SZS12" s="12"/>
      <c r="SZT12" s="12"/>
      <c r="SZU12" s="12"/>
      <c r="SZV12" s="12"/>
      <c r="SZW12" s="12"/>
      <c r="SZX12" s="12"/>
      <c r="SZY12" s="12"/>
      <c r="SZZ12" s="12"/>
      <c r="TAA12" s="12"/>
      <c r="TAB12" s="12"/>
      <c r="TAC12" s="12"/>
      <c r="TAD12" s="12"/>
      <c r="TAE12" s="12"/>
      <c r="TAF12" s="12"/>
      <c r="TAG12" s="12"/>
      <c r="TAH12" s="12"/>
      <c r="TAI12" s="12"/>
      <c r="TAJ12" s="12"/>
      <c r="TAK12" s="12"/>
      <c r="TAL12" s="12"/>
      <c r="TAM12" s="12"/>
      <c r="TAN12" s="12"/>
      <c r="TAO12" s="12"/>
      <c r="TAP12" s="12"/>
      <c r="TAQ12" s="12"/>
      <c r="TAR12" s="12"/>
      <c r="TAS12" s="12"/>
      <c r="TAT12" s="12"/>
      <c r="TAU12" s="12"/>
      <c r="TAV12" s="12"/>
      <c r="TAW12" s="12"/>
      <c r="TAX12" s="12"/>
      <c r="TAY12" s="12"/>
      <c r="TAZ12" s="12"/>
      <c r="TBA12" s="12"/>
      <c r="TBB12" s="12"/>
      <c r="TBC12" s="12"/>
      <c r="TBD12" s="12"/>
      <c r="TBE12" s="12"/>
      <c r="TBF12" s="12"/>
      <c r="TBG12" s="12"/>
      <c r="TBH12" s="12"/>
      <c r="TBI12" s="12"/>
      <c r="TBJ12" s="12"/>
      <c r="TBK12" s="12"/>
      <c r="TBL12" s="12"/>
      <c r="TBM12" s="12"/>
      <c r="TBN12" s="12"/>
      <c r="TBO12" s="12"/>
      <c r="TBP12" s="12"/>
      <c r="TBQ12" s="12"/>
      <c r="TBR12" s="12"/>
      <c r="TBS12" s="12"/>
      <c r="TBT12" s="12"/>
      <c r="TBU12" s="12"/>
      <c r="TBV12" s="12"/>
      <c r="TBW12" s="12"/>
      <c r="TBX12" s="12"/>
      <c r="TBY12" s="12"/>
      <c r="TBZ12" s="12"/>
      <c r="TCA12" s="12"/>
      <c r="TCB12" s="12"/>
      <c r="TCC12" s="12"/>
      <c r="TCD12" s="12"/>
      <c r="TCE12" s="12"/>
      <c r="TCF12" s="12"/>
      <c r="TCG12" s="12"/>
      <c r="TCH12" s="12"/>
      <c r="TCI12" s="12"/>
      <c r="TCJ12" s="12"/>
      <c r="TCK12" s="12"/>
      <c r="TCL12" s="12"/>
      <c r="TCM12" s="12"/>
      <c r="TCN12" s="12"/>
      <c r="TCO12" s="12"/>
      <c r="TCP12" s="12"/>
      <c r="TCQ12" s="12"/>
      <c r="TCR12" s="12"/>
      <c r="TCS12" s="12"/>
      <c r="TCT12" s="12"/>
      <c r="TCU12" s="12"/>
      <c r="TCV12" s="12"/>
      <c r="TCW12" s="12"/>
      <c r="TCX12" s="12"/>
      <c r="TCY12" s="12"/>
      <c r="TCZ12" s="12"/>
      <c r="TDA12" s="12"/>
      <c r="TDB12" s="12"/>
      <c r="TDC12" s="12"/>
      <c r="TDD12" s="12"/>
      <c r="TDE12" s="12"/>
      <c r="TDF12" s="12"/>
      <c r="TDG12" s="12"/>
      <c r="TDH12" s="12"/>
      <c r="TDI12" s="12"/>
      <c r="TDJ12" s="12"/>
      <c r="TDK12" s="12"/>
      <c r="TDL12" s="12"/>
      <c r="TDM12" s="12"/>
      <c r="TDN12" s="12"/>
      <c r="TDO12" s="12"/>
      <c r="TDP12" s="12"/>
      <c r="TDQ12" s="12"/>
      <c r="TDR12" s="12"/>
      <c r="TDS12" s="12"/>
      <c r="TDT12" s="12"/>
      <c r="TDU12" s="12"/>
      <c r="TDV12" s="12"/>
      <c r="TDW12" s="12"/>
      <c r="TDX12" s="12"/>
      <c r="TDY12" s="12"/>
      <c r="TDZ12" s="12"/>
      <c r="TEA12" s="12"/>
      <c r="TEB12" s="12"/>
      <c r="TEC12" s="12"/>
      <c r="TED12" s="12"/>
      <c r="TEE12" s="12"/>
      <c r="TEF12" s="12"/>
      <c r="TEG12" s="12"/>
      <c r="TEH12" s="12"/>
      <c r="TEI12" s="12"/>
      <c r="TEJ12" s="12"/>
      <c r="TEK12" s="12"/>
      <c r="TEL12" s="12"/>
      <c r="TEM12" s="12"/>
      <c r="TEN12" s="12"/>
      <c r="TEO12" s="12"/>
      <c r="TEP12" s="12"/>
      <c r="TEQ12" s="12"/>
      <c r="TER12" s="12"/>
      <c r="TES12" s="12"/>
      <c r="TET12" s="12"/>
      <c r="TEU12" s="12"/>
      <c r="TEV12" s="12"/>
      <c r="TEW12" s="12"/>
      <c r="TEX12" s="12"/>
      <c r="TEY12" s="12"/>
      <c r="TEZ12" s="12"/>
      <c r="TFA12" s="12"/>
      <c r="TFB12" s="12"/>
      <c r="TFC12" s="12"/>
      <c r="TFD12" s="12"/>
      <c r="TFE12" s="12"/>
      <c r="TFF12" s="12"/>
      <c r="TFG12" s="12"/>
      <c r="TFH12" s="12"/>
      <c r="TFI12" s="12"/>
      <c r="TFJ12" s="12"/>
      <c r="TFK12" s="12"/>
      <c r="TFL12" s="12"/>
      <c r="TFM12" s="12"/>
      <c r="TFN12" s="12"/>
      <c r="TFO12" s="12"/>
      <c r="TFP12" s="12"/>
      <c r="TFQ12" s="12"/>
      <c r="TFR12" s="12"/>
      <c r="TFS12" s="12"/>
      <c r="TFT12" s="12"/>
      <c r="TFU12" s="12"/>
      <c r="TFV12" s="12"/>
      <c r="TFW12" s="12"/>
      <c r="TFX12" s="12"/>
      <c r="TFY12" s="12"/>
      <c r="TFZ12" s="12"/>
      <c r="TGA12" s="12"/>
      <c r="TGB12" s="12"/>
      <c r="TGC12" s="12"/>
      <c r="TGD12" s="12"/>
      <c r="TGE12" s="12"/>
      <c r="TGF12" s="12"/>
      <c r="TGG12" s="12"/>
      <c r="TGH12" s="12"/>
      <c r="TGI12" s="12"/>
      <c r="TGJ12" s="12"/>
      <c r="TGK12" s="12"/>
      <c r="TGL12" s="12"/>
      <c r="TGM12" s="12"/>
      <c r="TGN12" s="12"/>
      <c r="TGO12" s="12"/>
      <c r="TGP12" s="12"/>
      <c r="TGQ12" s="12"/>
      <c r="TGR12" s="12"/>
      <c r="TGS12" s="12"/>
      <c r="TGT12" s="12"/>
      <c r="TGU12" s="12"/>
      <c r="TGV12" s="12"/>
      <c r="TGW12" s="12"/>
      <c r="TGX12" s="12"/>
      <c r="TGY12" s="12"/>
      <c r="TGZ12" s="12"/>
      <c r="THA12" s="12"/>
      <c r="THB12" s="12"/>
      <c r="THC12" s="12"/>
      <c r="THD12" s="12"/>
      <c r="THE12" s="12"/>
      <c r="THF12" s="12"/>
      <c r="THG12" s="12"/>
      <c r="THH12" s="12"/>
      <c r="THI12" s="12"/>
      <c r="THJ12" s="12"/>
      <c r="THK12" s="12"/>
      <c r="THL12" s="12"/>
      <c r="THM12" s="12"/>
      <c r="THN12" s="12"/>
      <c r="THO12" s="12"/>
      <c r="THP12" s="12"/>
      <c r="THQ12" s="12"/>
      <c r="THR12" s="12"/>
      <c r="THS12" s="12"/>
      <c r="THT12" s="12"/>
      <c r="THU12" s="12"/>
      <c r="THV12" s="12"/>
      <c r="THW12" s="12"/>
      <c r="THX12" s="12"/>
      <c r="THY12" s="12"/>
      <c r="THZ12" s="12"/>
      <c r="TIA12" s="12"/>
      <c r="TIB12" s="12"/>
      <c r="TIC12" s="12"/>
      <c r="TID12" s="12"/>
      <c r="TIE12" s="12"/>
      <c r="TIF12" s="12"/>
      <c r="TIG12" s="12"/>
      <c r="TIH12" s="12"/>
      <c r="TII12" s="12"/>
      <c r="TIJ12" s="12"/>
      <c r="TIK12" s="12"/>
      <c r="TIL12" s="12"/>
      <c r="TIM12" s="12"/>
      <c r="TIN12" s="12"/>
      <c r="TIO12" s="12"/>
      <c r="TIP12" s="12"/>
      <c r="TIQ12" s="12"/>
      <c r="TIR12" s="12"/>
      <c r="TIS12" s="12"/>
      <c r="TIT12" s="12"/>
      <c r="TIU12" s="12"/>
      <c r="TIV12" s="12"/>
      <c r="TIW12" s="12"/>
      <c r="TIX12" s="12"/>
      <c r="TIY12" s="12"/>
      <c r="TIZ12" s="12"/>
      <c r="TJA12" s="12"/>
      <c r="TJB12" s="12"/>
      <c r="TJC12" s="12"/>
      <c r="TJD12" s="12"/>
      <c r="TJE12" s="12"/>
      <c r="TJF12" s="12"/>
      <c r="TJG12" s="12"/>
      <c r="TJH12" s="12"/>
      <c r="TJI12" s="12"/>
      <c r="TJJ12" s="12"/>
      <c r="TJK12" s="12"/>
      <c r="TJL12" s="12"/>
      <c r="TJM12" s="12"/>
      <c r="TJN12" s="12"/>
      <c r="TJO12" s="12"/>
      <c r="TJP12" s="12"/>
      <c r="TJQ12" s="12"/>
      <c r="TJR12" s="12"/>
      <c r="TJS12" s="12"/>
      <c r="TJT12" s="12"/>
      <c r="TJU12" s="12"/>
      <c r="TJV12" s="12"/>
      <c r="TJW12" s="12"/>
      <c r="TJX12" s="12"/>
      <c r="TJY12" s="12"/>
      <c r="TJZ12" s="12"/>
      <c r="TKA12" s="12"/>
      <c r="TKB12" s="12"/>
      <c r="TKC12" s="12"/>
      <c r="TKD12" s="12"/>
      <c r="TKE12" s="12"/>
      <c r="TKF12" s="12"/>
      <c r="TKG12" s="12"/>
      <c r="TKH12" s="12"/>
      <c r="TKI12" s="12"/>
      <c r="TKJ12" s="12"/>
      <c r="TKK12" s="12"/>
      <c r="TKL12" s="12"/>
      <c r="TKM12" s="12"/>
      <c r="TKN12" s="12"/>
      <c r="TKO12" s="12"/>
      <c r="TKP12" s="12"/>
      <c r="TKQ12" s="12"/>
      <c r="TKR12" s="12"/>
      <c r="TKS12" s="12"/>
      <c r="TKT12" s="12"/>
      <c r="TKU12" s="12"/>
      <c r="TKV12" s="12"/>
      <c r="TKW12" s="12"/>
      <c r="TKX12" s="12"/>
      <c r="TKY12" s="12"/>
      <c r="TKZ12" s="12"/>
      <c r="TLA12" s="12"/>
      <c r="TLB12" s="12"/>
      <c r="TLC12" s="12"/>
      <c r="TLD12" s="12"/>
      <c r="TLE12" s="12"/>
      <c r="TLF12" s="12"/>
      <c r="TLG12" s="12"/>
      <c r="TLH12" s="12"/>
      <c r="TLI12" s="12"/>
      <c r="TLJ12" s="12"/>
      <c r="TLK12" s="12"/>
      <c r="TLL12" s="12"/>
      <c r="TLM12" s="12"/>
      <c r="TLN12" s="12"/>
      <c r="TLO12" s="12"/>
      <c r="TLP12" s="12"/>
      <c r="TLQ12" s="12"/>
      <c r="TLR12" s="12"/>
      <c r="TLS12" s="12"/>
      <c r="TLT12" s="12"/>
      <c r="TLU12" s="12"/>
      <c r="TLV12" s="12"/>
      <c r="TLW12" s="12"/>
      <c r="TLX12" s="12"/>
      <c r="TLY12" s="12"/>
      <c r="TLZ12" s="12"/>
      <c r="TMA12" s="12"/>
      <c r="TMB12" s="12"/>
      <c r="TMC12" s="12"/>
      <c r="TMD12" s="12"/>
      <c r="TME12" s="12"/>
      <c r="TMF12" s="12"/>
      <c r="TMG12" s="12"/>
      <c r="TMH12" s="12"/>
      <c r="TMI12" s="12"/>
      <c r="TMJ12" s="12"/>
      <c r="TMK12" s="12"/>
      <c r="TML12" s="12"/>
      <c r="TMM12" s="12"/>
      <c r="TMN12" s="12"/>
      <c r="TMO12" s="12"/>
      <c r="TMP12" s="12"/>
      <c r="TMQ12" s="12"/>
      <c r="TMR12" s="12"/>
      <c r="TMS12" s="12"/>
      <c r="TMT12" s="12"/>
      <c r="TMU12" s="12"/>
      <c r="TMV12" s="12"/>
      <c r="TMW12" s="12"/>
      <c r="TMX12" s="12"/>
      <c r="TMY12" s="12"/>
      <c r="TMZ12" s="12"/>
      <c r="TNA12" s="12"/>
      <c r="TNB12" s="12"/>
      <c r="TNC12" s="12"/>
      <c r="TND12" s="12"/>
      <c r="TNE12" s="12"/>
      <c r="TNF12" s="12"/>
      <c r="TNG12" s="12"/>
      <c r="TNH12" s="12"/>
      <c r="TNI12" s="12"/>
      <c r="TNJ12" s="12"/>
      <c r="TNK12" s="12"/>
      <c r="TNL12" s="12"/>
      <c r="TNM12" s="12"/>
      <c r="TNN12" s="12"/>
      <c r="TNO12" s="12"/>
      <c r="TNP12" s="12"/>
      <c r="TNQ12" s="12"/>
      <c r="TNR12" s="12"/>
      <c r="TNS12" s="12"/>
      <c r="TNT12" s="12"/>
      <c r="TNU12" s="12"/>
      <c r="TNV12" s="12"/>
      <c r="TNW12" s="12"/>
      <c r="TNX12" s="12"/>
      <c r="TNY12" s="12"/>
      <c r="TNZ12" s="12"/>
      <c r="TOA12" s="12"/>
      <c r="TOB12" s="12"/>
      <c r="TOC12" s="12"/>
      <c r="TOD12" s="12"/>
      <c r="TOE12" s="12"/>
      <c r="TOF12" s="12"/>
      <c r="TOG12" s="12"/>
      <c r="TOH12" s="12"/>
      <c r="TOI12" s="12"/>
      <c r="TOJ12" s="12"/>
      <c r="TOK12" s="12"/>
      <c r="TOL12" s="12"/>
      <c r="TOM12" s="12"/>
      <c r="TON12" s="12"/>
      <c r="TOO12" s="12"/>
      <c r="TOP12" s="12"/>
      <c r="TOQ12" s="12"/>
      <c r="TOR12" s="12"/>
      <c r="TOS12" s="12"/>
      <c r="TOT12" s="12"/>
      <c r="TOU12" s="12"/>
      <c r="TOV12" s="12"/>
      <c r="TOW12" s="12"/>
      <c r="TOX12" s="12"/>
      <c r="TOY12" s="12"/>
      <c r="TOZ12" s="12"/>
      <c r="TPA12" s="12"/>
      <c r="TPB12" s="12"/>
      <c r="TPC12" s="12"/>
      <c r="TPD12" s="12"/>
      <c r="TPE12" s="12"/>
      <c r="TPF12" s="12"/>
      <c r="TPG12" s="12"/>
      <c r="TPH12" s="12"/>
      <c r="TPI12" s="12"/>
      <c r="TPJ12" s="12"/>
      <c r="TPK12" s="12"/>
      <c r="TPL12" s="12"/>
      <c r="TPM12" s="12"/>
      <c r="TPN12" s="12"/>
      <c r="TPO12" s="12"/>
      <c r="TPP12" s="12"/>
      <c r="TPQ12" s="12"/>
      <c r="TPR12" s="12"/>
      <c r="TPS12" s="12"/>
      <c r="TPT12" s="12"/>
      <c r="TPU12" s="12"/>
      <c r="TPV12" s="12"/>
      <c r="TPW12" s="12"/>
      <c r="TPX12" s="12"/>
      <c r="TPY12" s="12"/>
      <c r="TPZ12" s="12"/>
      <c r="TQA12" s="12"/>
      <c r="TQB12" s="12"/>
      <c r="TQC12" s="12"/>
      <c r="TQD12" s="12"/>
      <c r="TQE12" s="12"/>
      <c r="TQF12" s="12"/>
      <c r="TQG12" s="12"/>
      <c r="TQH12" s="12"/>
      <c r="TQI12" s="12"/>
      <c r="TQJ12" s="12"/>
      <c r="TQK12" s="12"/>
      <c r="TQL12" s="12"/>
      <c r="TQM12" s="12"/>
      <c r="TQN12" s="12"/>
      <c r="TQO12" s="12"/>
      <c r="TQP12" s="12"/>
      <c r="TQQ12" s="12"/>
      <c r="TQR12" s="12"/>
      <c r="TQS12" s="12"/>
      <c r="TQT12" s="12"/>
      <c r="TQU12" s="12"/>
      <c r="TQV12" s="12"/>
      <c r="TQW12" s="12"/>
      <c r="TQX12" s="12"/>
      <c r="TQY12" s="12"/>
      <c r="TQZ12" s="12"/>
      <c r="TRA12" s="12"/>
      <c r="TRB12" s="12"/>
      <c r="TRC12" s="12"/>
      <c r="TRD12" s="12"/>
      <c r="TRE12" s="12"/>
      <c r="TRF12" s="12"/>
      <c r="TRG12" s="12"/>
      <c r="TRH12" s="12"/>
      <c r="TRI12" s="12"/>
      <c r="TRJ12" s="12"/>
      <c r="TRK12" s="12"/>
      <c r="TRL12" s="12"/>
      <c r="TRM12" s="12"/>
      <c r="TRN12" s="12"/>
      <c r="TRO12" s="12"/>
      <c r="TRP12" s="12"/>
      <c r="TRQ12" s="12"/>
      <c r="TRR12" s="12"/>
      <c r="TRS12" s="12"/>
      <c r="TRT12" s="12"/>
      <c r="TRU12" s="12"/>
      <c r="TRV12" s="12"/>
      <c r="TRW12" s="12"/>
      <c r="TRX12" s="12"/>
      <c r="TRY12" s="12"/>
      <c r="TRZ12" s="12"/>
      <c r="TSA12" s="12"/>
      <c r="TSB12" s="12"/>
      <c r="TSC12" s="12"/>
      <c r="TSD12" s="12"/>
      <c r="TSE12" s="12"/>
      <c r="TSF12" s="12"/>
      <c r="TSG12" s="12"/>
      <c r="TSH12" s="12"/>
      <c r="TSI12" s="12"/>
      <c r="TSJ12" s="12"/>
      <c r="TSK12" s="12"/>
      <c r="TSL12" s="12"/>
      <c r="TSM12" s="12"/>
      <c r="TSN12" s="12"/>
      <c r="TSO12" s="12"/>
      <c r="TSP12" s="12"/>
      <c r="TSQ12" s="12"/>
      <c r="TSR12" s="12"/>
      <c r="TSS12" s="12"/>
      <c r="TST12" s="12"/>
      <c r="TSU12" s="12"/>
      <c r="TSV12" s="12"/>
      <c r="TSW12" s="12"/>
      <c r="TSX12" s="12"/>
      <c r="TSY12" s="12"/>
      <c r="TSZ12" s="12"/>
      <c r="TTA12" s="12"/>
      <c r="TTB12" s="12"/>
      <c r="TTC12" s="12"/>
      <c r="TTD12" s="12"/>
      <c r="TTE12" s="12"/>
      <c r="TTF12" s="12"/>
      <c r="TTG12" s="12"/>
      <c r="TTH12" s="12"/>
      <c r="TTI12" s="12"/>
      <c r="TTJ12" s="12"/>
      <c r="TTK12" s="12"/>
      <c r="TTL12" s="12"/>
      <c r="TTM12" s="12"/>
      <c r="TTN12" s="12"/>
      <c r="TTO12" s="12"/>
      <c r="TTP12" s="12"/>
      <c r="TTQ12" s="12"/>
      <c r="TTR12" s="12"/>
      <c r="TTS12" s="12"/>
      <c r="TTT12" s="12"/>
      <c r="TTU12" s="12"/>
      <c r="TTV12" s="12"/>
      <c r="TTW12" s="12"/>
      <c r="TTX12" s="12"/>
      <c r="TTY12" s="12"/>
      <c r="TTZ12" s="12"/>
      <c r="TUA12" s="12"/>
      <c r="TUB12" s="12"/>
      <c r="TUC12" s="12"/>
      <c r="TUD12" s="12"/>
      <c r="TUE12" s="12"/>
      <c r="TUF12" s="12"/>
      <c r="TUG12" s="12"/>
      <c r="TUH12" s="12"/>
      <c r="TUI12" s="12"/>
      <c r="TUJ12" s="12"/>
      <c r="TUK12" s="12"/>
      <c r="TUL12" s="12"/>
      <c r="TUM12" s="12"/>
      <c r="TUN12" s="12"/>
      <c r="TUO12" s="12"/>
      <c r="TUP12" s="12"/>
      <c r="TUQ12" s="12"/>
      <c r="TUR12" s="12"/>
      <c r="TUS12" s="12"/>
      <c r="TUT12" s="12"/>
      <c r="TUU12" s="12"/>
      <c r="TUV12" s="12"/>
      <c r="TUW12" s="12"/>
      <c r="TUX12" s="12"/>
      <c r="TUY12" s="12"/>
      <c r="TUZ12" s="12"/>
      <c r="TVA12" s="12"/>
      <c r="TVB12" s="12"/>
      <c r="TVC12" s="12"/>
      <c r="TVD12" s="12"/>
      <c r="TVE12" s="12"/>
      <c r="TVF12" s="12"/>
      <c r="TVG12" s="12"/>
      <c r="TVH12" s="12"/>
      <c r="TVI12" s="12"/>
      <c r="TVJ12" s="12"/>
      <c r="TVK12" s="12"/>
      <c r="TVL12" s="12"/>
      <c r="TVM12" s="12"/>
      <c r="TVN12" s="12"/>
      <c r="TVO12" s="12"/>
      <c r="TVP12" s="12"/>
      <c r="TVQ12" s="12"/>
      <c r="TVR12" s="12"/>
      <c r="TVS12" s="12"/>
      <c r="TVT12" s="12"/>
      <c r="TVU12" s="12"/>
      <c r="TVV12" s="12"/>
      <c r="TVW12" s="12"/>
      <c r="TVX12" s="12"/>
      <c r="TVY12" s="12"/>
      <c r="TVZ12" s="12"/>
      <c r="TWA12" s="12"/>
      <c r="TWB12" s="12"/>
      <c r="TWC12" s="12"/>
      <c r="TWD12" s="12"/>
      <c r="TWE12" s="12"/>
      <c r="TWF12" s="12"/>
      <c r="TWG12" s="12"/>
      <c r="TWH12" s="12"/>
      <c r="TWI12" s="12"/>
      <c r="TWJ12" s="12"/>
      <c r="TWK12" s="12"/>
      <c r="TWL12" s="12"/>
      <c r="TWM12" s="12"/>
      <c r="TWN12" s="12"/>
      <c r="TWO12" s="12"/>
      <c r="TWP12" s="12"/>
      <c r="TWQ12" s="12"/>
      <c r="TWR12" s="12"/>
      <c r="TWS12" s="12"/>
      <c r="TWT12" s="12"/>
      <c r="TWU12" s="12"/>
      <c r="TWV12" s="12"/>
      <c r="TWW12" s="12"/>
      <c r="TWX12" s="12"/>
      <c r="TWY12" s="12"/>
      <c r="TWZ12" s="12"/>
      <c r="TXA12" s="12"/>
      <c r="TXB12" s="12"/>
      <c r="TXC12" s="12"/>
      <c r="TXD12" s="12"/>
      <c r="TXE12" s="12"/>
      <c r="TXF12" s="12"/>
      <c r="TXG12" s="12"/>
      <c r="TXH12" s="12"/>
      <c r="TXI12" s="12"/>
      <c r="TXJ12" s="12"/>
      <c r="TXK12" s="12"/>
      <c r="TXL12" s="12"/>
      <c r="TXM12" s="12"/>
      <c r="TXN12" s="12"/>
      <c r="TXO12" s="12"/>
      <c r="TXP12" s="12"/>
      <c r="TXQ12" s="12"/>
      <c r="TXR12" s="12"/>
      <c r="TXS12" s="12"/>
      <c r="TXT12" s="12"/>
      <c r="TXU12" s="12"/>
      <c r="TXV12" s="12"/>
      <c r="TXW12" s="12"/>
      <c r="TXX12" s="12"/>
      <c r="TXY12" s="12"/>
      <c r="TXZ12" s="12"/>
      <c r="TYA12" s="12"/>
      <c r="TYB12" s="12"/>
      <c r="TYC12" s="12"/>
      <c r="TYD12" s="12"/>
      <c r="TYE12" s="12"/>
      <c r="TYF12" s="12"/>
      <c r="TYG12" s="12"/>
      <c r="TYH12" s="12"/>
      <c r="TYI12" s="12"/>
      <c r="TYJ12" s="12"/>
      <c r="TYK12" s="12"/>
      <c r="TYL12" s="12"/>
      <c r="TYM12" s="12"/>
      <c r="TYN12" s="12"/>
      <c r="TYO12" s="12"/>
      <c r="TYP12" s="12"/>
      <c r="TYQ12" s="12"/>
      <c r="TYR12" s="12"/>
      <c r="TYS12" s="12"/>
      <c r="TYT12" s="12"/>
      <c r="TYU12" s="12"/>
      <c r="TYV12" s="12"/>
      <c r="TYW12" s="12"/>
      <c r="TYX12" s="12"/>
      <c r="TYY12" s="12"/>
      <c r="TYZ12" s="12"/>
      <c r="TZA12" s="12"/>
      <c r="TZB12" s="12"/>
      <c r="TZC12" s="12"/>
      <c r="TZD12" s="12"/>
      <c r="TZE12" s="12"/>
      <c r="TZF12" s="12"/>
      <c r="TZG12" s="12"/>
      <c r="TZH12" s="12"/>
      <c r="TZI12" s="12"/>
      <c r="TZJ12" s="12"/>
      <c r="TZK12" s="12"/>
      <c r="TZL12" s="12"/>
      <c r="TZM12" s="12"/>
      <c r="TZN12" s="12"/>
      <c r="TZO12" s="12"/>
      <c r="TZP12" s="12"/>
      <c r="TZQ12" s="12"/>
      <c r="TZR12" s="12"/>
      <c r="TZS12" s="12"/>
      <c r="TZT12" s="12"/>
      <c r="TZU12" s="12"/>
      <c r="TZV12" s="12"/>
      <c r="TZW12" s="12"/>
      <c r="TZX12" s="12"/>
      <c r="TZY12" s="12"/>
      <c r="TZZ12" s="12"/>
      <c r="UAA12" s="12"/>
      <c r="UAB12" s="12"/>
      <c r="UAC12" s="12"/>
      <c r="UAD12" s="12"/>
      <c r="UAE12" s="12"/>
      <c r="UAF12" s="12"/>
      <c r="UAG12" s="12"/>
      <c r="UAH12" s="12"/>
      <c r="UAI12" s="12"/>
      <c r="UAJ12" s="12"/>
      <c r="UAK12" s="12"/>
      <c r="UAL12" s="12"/>
      <c r="UAM12" s="12"/>
      <c r="UAN12" s="12"/>
      <c r="UAO12" s="12"/>
      <c r="UAP12" s="12"/>
      <c r="UAQ12" s="12"/>
      <c r="UAR12" s="12"/>
      <c r="UAS12" s="12"/>
      <c r="UAT12" s="12"/>
      <c r="UAU12" s="12"/>
      <c r="UAV12" s="12"/>
      <c r="UAW12" s="12"/>
      <c r="UAX12" s="12"/>
      <c r="UAY12" s="12"/>
      <c r="UAZ12" s="12"/>
      <c r="UBA12" s="12"/>
      <c r="UBB12" s="12"/>
      <c r="UBC12" s="12"/>
      <c r="UBD12" s="12"/>
      <c r="UBE12" s="12"/>
      <c r="UBF12" s="12"/>
      <c r="UBG12" s="12"/>
      <c r="UBH12" s="12"/>
      <c r="UBI12" s="12"/>
      <c r="UBJ12" s="12"/>
      <c r="UBK12" s="12"/>
      <c r="UBL12" s="12"/>
      <c r="UBM12" s="12"/>
      <c r="UBN12" s="12"/>
      <c r="UBO12" s="12"/>
      <c r="UBP12" s="12"/>
      <c r="UBQ12" s="12"/>
      <c r="UBR12" s="12"/>
      <c r="UBS12" s="12"/>
      <c r="UBT12" s="12"/>
      <c r="UBU12" s="12"/>
      <c r="UBV12" s="12"/>
      <c r="UBW12" s="12"/>
      <c r="UBX12" s="12"/>
      <c r="UBY12" s="12"/>
      <c r="UBZ12" s="12"/>
      <c r="UCA12" s="12"/>
      <c r="UCB12" s="12"/>
      <c r="UCC12" s="12"/>
      <c r="UCD12" s="12"/>
      <c r="UCE12" s="12"/>
      <c r="UCF12" s="12"/>
      <c r="UCG12" s="12"/>
      <c r="UCH12" s="12"/>
      <c r="UCI12" s="12"/>
      <c r="UCJ12" s="12"/>
      <c r="UCK12" s="12"/>
      <c r="UCL12" s="12"/>
      <c r="UCM12" s="12"/>
      <c r="UCN12" s="12"/>
      <c r="UCO12" s="12"/>
      <c r="UCP12" s="12"/>
      <c r="UCQ12" s="12"/>
      <c r="UCR12" s="12"/>
      <c r="UCS12" s="12"/>
      <c r="UCT12" s="12"/>
      <c r="UCU12" s="12"/>
      <c r="UCV12" s="12"/>
      <c r="UCW12" s="12"/>
      <c r="UCX12" s="12"/>
      <c r="UCY12" s="12"/>
      <c r="UCZ12" s="12"/>
      <c r="UDA12" s="12"/>
      <c r="UDB12" s="12"/>
      <c r="UDC12" s="12"/>
      <c r="UDD12" s="12"/>
      <c r="UDE12" s="12"/>
      <c r="UDF12" s="12"/>
      <c r="UDG12" s="12"/>
      <c r="UDH12" s="12"/>
      <c r="UDI12" s="12"/>
      <c r="UDJ12" s="12"/>
      <c r="UDK12" s="12"/>
      <c r="UDL12" s="12"/>
      <c r="UDM12" s="12"/>
      <c r="UDN12" s="12"/>
      <c r="UDO12" s="12"/>
      <c r="UDP12" s="12"/>
      <c r="UDQ12" s="12"/>
      <c r="UDR12" s="12"/>
      <c r="UDS12" s="12"/>
      <c r="UDT12" s="12"/>
      <c r="UDU12" s="12"/>
      <c r="UDV12" s="12"/>
      <c r="UDW12" s="12"/>
      <c r="UDX12" s="12"/>
      <c r="UDY12" s="12"/>
      <c r="UDZ12" s="12"/>
      <c r="UEA12" s="12"/>
      <c r="UEB12" s="12"/>
      <c r="UEC12" s="12"/>
      <c r="UED12" s="12"/>
      <c r="UEE12" s="12"/>
      <c r="UEF12" s="12"/>
      <c r="UEG12" s="12"/>
      <c r="UEH12" s="12"/>
      <c r="UEI12" s="12"/>
      <c r="UEJ12" s="12"/>
      <c r="UEK12" s="12"/>
      <c r="UEL12" s="12"/>
      <c r="UEM12" s="12"/>
      <c r="UEN12" s="12"/>
      <c r="UEO12" s="12"/>
      <c r="UEP12" s="12"/>
      <c r="UEQ12" s="12"/>
      <c r="UER12" s="12"/>
      <c r="UES12" s="12"/>
      <c r="UET12" s="12"/>
      <c r="UEU12" s="12"/>
      <c r="UEV12" s="12"/>
      <c r="UEW12" s="12"/>
      <c r="UEX12" s="12"/>
      <c r="UEY12" s="12"/>
      <c r="UEZ12" s="12"/>
      <c r="UFA12" s="12"/>
      <c r="UFB12" s="12"/>
      <c r="UFC12" s="12"/>
      <c r="UFD12" s="12"/>
      <c r="UFE12" s="12"/>
      <c r="UFF12" s="12"/>
      <c r="UFG12" s="12"/>
      <c r="UFH12" s="12"/>
      <c r="UFI12" s="12"/>
      <c r="UFJ12" s="12"/>
      <c r="UFK12" s="12"/>
      <c r="UFL12" s="12"/>
      <c r="UFM12" s="12"/>
      <c r="UFN12" s="12"/>
      <c r="UFO12" s="12"/>
      <c r="UFP12" s="12"/>
      <c r="UFQ12" s="12"/>
      <c r="UFR12" s="12"/>
      <c r="UFS12" s="12"/>
      <c r="UFT12" s="12"/>
      <c r="UFU12" s="12"/>
      <c r="UFV12" s="12"/>
      <c r="UFW12" s="12"/>
      <c r="UFX12" s="12"/>
      <c r="UFY12" s="12"/>
      <c r="UFZ12" s="12"/>
      <c r="UGA12" s="12"/>
      <c r="UGB12" s="12"/>
      <c r="UGC12" s="12"/>
      <c r="UGD12" s="12"/>
      <c r="UGE12" s="12"/>
      <c r="UGF12" s="12"/>
      <c r="UGG12" s="12"/>
      <c r="UGH12" s="12"/>
      <c r="UGI12" s="12"/>
      <c r="UGJ12" s="12"/>
      <c r="UGK12" s="12"/>
      <c r="UGL12" s="12"/>
      <c r="UGM12" s="12"/>
      <c r="UGN12" s="12"/>
      <c r="UGO12" s="12"/>
      <c r="UGP12" s="12"/>
      <c r="UGQ12" s="12"/>
      <c r="UGR12" s="12"/>
      <c r="UGS12" s="12"/>
      <c r="UGT12" s="12"/>
      <c r="UGU12" s="12"/>
      <c r="UGV12" s="12"/>
      <c r="UGW12" s="12"/>
      <c r="UGX12" s="12"/>
      <c r="UGY12" s="12"/>
      <c r="UGZ12" s="12"/>
      <c r="UHA12" s="12"/>
      <c r="UHB12" s="12"/>
      <c r="UHC12" s="12"/>
      <c r="UHD12" s="12"/>
      <c r="UHE12" s="12"/>
      <c r="UHF12" s="12"/>
      <c r="UHG12" s="12"/>
      <c r="UHH12" s="12"/>
      <c r="UHI12" s="12"/>
      <c r="UHJ12" s="12"/>
      <c r="UHK12" s="12"/>
      <c r="UHL12" s="12"/>
      <c r="UHM12" s="12"/>
      <c r="UHN12" s="12"/>
      <c r="UHO12" s="12"/>
      <c r="UHP12" s="12"/>
      <c r="UHQ12" s="12"/>
      <c r="UHR12" s="12"/>
      <c r="UHS12" s="12"/>
      <c r="UHT12" s="12"/>
      <c r="UHU12" s="12"/>
      <c r="UHV12" s="12"/>
      <c r="UHW12" s="12"/>
      <c r="UHX12" s="12"/>
      <c r="UHY12" s="12"/>
      <c r="UHZ12" s="12"/>
      <c r="UIA12" s="12"/>
      <c r="UIB12" s="12"/>
      <c r="UIC12" s="12"/>
      <c r="UID12" s="12"/>
      <c r="UIE12" s="12"/>
      <c r="UIF12" s="12"/>
      <c r="UIG12" s="12"/>
      <c r="UIH12" s="12"/>
      <c r="UII12" s="12"/>
      <c r="UIJ12" s="12"/>
      <c r="UIK12" s="12"/>
      <c r="UIL12" s="12"/>
      <c r="UIM12" s="12"/>
      <c r="UIN12" s="12"/>
      <c r="UIO12" s="12"/>
      <c r="UIP12" s="12"/>
      <c r="UIQ12" s="12"/>
      <c r="UIR12" s="12"/>
      <c r="UIS12" s="12"/>
      <c r="UIT12" s="12"/>
      <c r="UIU12" s="12"/>
      <c r="UIV12" s="12"/>
      <c r="UIW12" s="12"/>
      <c r="UIX12" s="12"/>
      <c r="UIY12" s="12"/>
      <c r="UIZ12" s="12"/>
      <c r="UJA12" s="12"/>
      <c r="UJB12" s="12"/>
      <c r="UJC12" s="12"/>
      <c r="UJD12" s="12"/>
      <c r="UJE12" s="12"/>
      <c r="UJF12" s="12"/>
      <c r="UJG12" s="12"/>
      <c r="UJH12" s="12"/>
      <c r="UJI12" s="12"/>
      <c r="UJJ12" s="12"/>
      <c r="UJK12" s="12"/>
      <c r="UJL12" s="12"/>
      <c r="UJM12" s="12"/>
      <c r="UJN12" s="12"/>
      <c r="UJO12" s="12"/>
      <c r="UJP12" s="12"/>
      <c r="UJQ12" s="12"/>
      <c r="UJR12" s="12"/>
      <c r="UJS12" s="12"/>
      <c r="UJT12" s="12"/>
      <c r="UJU12" s="12"/>
      <c r="UJV12" s="12"/>
      <c r="UJW12" s="12"/>
      <c r="UJX12" s="12"/>
      <c r="UJY12" s="12"/>
      <c r="UJZ12" s="12"/>
      <c r="UKA12" s="12"/>
      <c r="UKB12" s="12"/>
      <c r="UKC12" s="12"/>
      <c r="UKD12" s="12"/>
      <c r="UKE12" s="12"/>
      <c r="UKF12" s="12"/>
      <c r="UKG12" s="12"/>
      <c r="UKH12" s="12"/>
      <c r="UKI12" s="12"/>
      <c r="UKJ12" s="12"/>
      <c r="UKK12" s="12"/>
      <c r="UKL12" s="12"/>
      <c r="UKM12" s="12"/>
      <c r="UKN12" s="12"/>
      <c r="UKO12" s="12"/>
      <c r="UKP12" s="12"/>
      <c r="UKQ12" s="12"/>
      <c r="UKR12" s="12"/>
      <c r="UKS12" s="12"/>
      <c r="UKT12" s="12"/>
      <c r="UKU12" s="12"/>
      <c r="UKV12" s="12"/>
      <c r="UKW12" s="12"/>
      <c r="UKX12" s="12"/>
      <c r="UKY12" s="12"/>
      <c r="UKZ12" s="12"/>
      <c r="ULA12" s="12"/>
      <c r="ULB12" s="12"/>
      <c r="ULC12" s="12"/>
      <c r="ULD12" s="12"/>
      <c r="ULE12" s="12"/>
      <c r="ULF12" s="12"/>
      <c r="ULG12" s="12"/>
      <c r="ULH12" s="12"/>
      <c r="ULI12" s="12"/>
      <c r="ULJ12" s="12"/>
      <c r="ULK12" s="12"/>
      <c r="ULL12" s="12"/>
      <c r="ULM12" s="12"/>
      <c r="ULN12" s="12"/>
      <c r="ULO12" s="12"/>
      <c r="ULP12" s="12"/>
      <c r="ULQ12" s="12"/>
      <c r="ULR12" s="12"/>
      <c r="ULS12" s="12"/>
      <c r="ULT12" s="12"/>
      <c r="ULU12" s="12"/>
      <c r="ULV12" s="12"/>
      <c r="ULW12" s="12"/>
      <c r="ULX12" s="12"/>
      <c r="ULY12" s="12"/>
      <c r="ULZ12" s="12"/>
      <c r="UMA12" s="12"/>
      <c r="UMB12" s="12"/>
      <c r="UMC12" s="12"/>
      <c r="UMD12" s="12"/>
      <c r="UME12" s="12"/>
      <c r="UMF12" s="12"/>
      <c r="UMG12" s="12"/>
      <c r="UMH12" s="12"/>
      <c r="UMI12" s="12"/>
      <c r="UMJ12" s="12"/>
      <c r="UMK12" s="12"/>
      <c r="UML12" s="12"/>
      <c r="UMM12" s="12"/>
      <c r="UMN12" s="12"/>
      <c r="UMO12" s="12"/>
      <c r="UMP12" s="12"/>
      <c r="UMQ12" s="12"/>
      <c r="UMR12" s="12"/>
      <c r="UMS12" s="12"/>
      <c r="UMT12" s="12"/>
      <c r="UMU12" s="12"/>
      <c r="UMV12" s="12"/>
      <c r="UMW12" s="12"/>
      <c r="UMX12" s="12"/>
      <c r="UMY12" s="12"/>
      <c r="UMZ12" s="12"/>
      <c r="UNA12" s="12"/>
      <c r="UNB12" s="12"/>
      <c r="UNC12" s="12"/>
      <c r="UND12" s="12"/>
      <c r="UNE12" s="12"/>
      <c r="UNF12" s="12"/>
      <c r="UNG12" s="12"/>
      <c r="UNH12" s="12"/>
      <c r="UNI12" s="12"/>
      <c r="UNJ12" s="12"/>
      <c r="UNK12" s="12"/>
      <c r="UNL12" s="12"/>
      <c r="UNM12" s="12"/>
      <c r="UNN12" s="12"/>
      <c r="UNO12" s="12"/>
      <c r="UNP12" s="12"/>
      <c r="UNQ12" s="12"/>
      <c r="UNR12" s="12"/>
      <c r="UNS12" s="12"/>
      <c r="UNT12" s="12"/>
      <c r="UNU12" s="12"/>
      <c r="UNV12" s="12"/>
      <c r="UNW12" s="12"/>
      <c r="UNX12" s="12"/>
      <c r="UNY12" s="12"/>
      <c r="UNZ12" s="12"/>
      <c r="UOA12" s="12"/>
      <c r="UOB12" s="12"/>
      <c r="UOC12" s="12"/>
      <c r="UOD12" s="12"/>
      <c r="UOE12" s="12"/>
      <c r="UOF12" s="12"/>
      <c r="UOG12" s="12"/>
      <c r="UOH12" s="12"/>
      <c r="UOI12" s="12"/>
      <c r="UOJ12" s="12"/>
      <c r="UOK12" s="12"/>
      <c r="UOL12" s="12"/>
      <c r="UOM12" s="12"/>
      <c r="UON12" s="12"/>
      <c r="UOO12" s="12"/>
      <c r="UOP12" s="12"/>
      <c r="UOQ12" s="12"/>
      <c r="UOR12" s="12"/>
      <c r="UOS12" s="12"/>
      <c r="UOT12" s="12"/>
      <c r="UOU12" s="12"/>
      <c r="UOV12" s="12"/>
      <c r="UOW12" s="12"/>
      <c r="UOX12" s="12"/>
      <c r="UOY12" s="12"/>
      <c r="UOZ12" s="12"/>
      <c r="UPA12" s="12"/>
      <c r="UPB12" s="12"/>
      <c r="UPC12" s="12"/>
      <c r="UPD12" s="12"/>
      <c r="UPE12" s="12"/>
      <c r="UPF12" s="12"/>
      <c r="UPG12" s="12"/>
      <c r="UPH12" s="12"/>
      <c r="UPI12" s="12"/>
      <c r="UPJ12" s="12"/>
      <c r="UPK12" s="12"/>
      <c r="UPL12" s="12"/>
      <c r="UPM12" s="12"/>
      <c r="UPN12" s="12"/>
      <c r="UPO12" s="12"/>
      <c r="UPP12" s="12"/>
      <c r="UPQ12" s="12"/>
      <c r="UPR12" s="12"/>
      <c r="UPS12" s="12"/>
      <c r="UPT12" s="12"/>
      <c r="UPU12" s="12"/>
      <c r="UPV12" s="12"/>
      <c r="UPW12" s="12"/>
      <c r="UPX12" s="12"/>
      <c r="UPY12" s="12"/>
      <c r="UPZ12" s="12"/>
      <c r="UQA12" s="12"/>
      <c r="UQB12" s="12"/>
      <c r="UQC12" s="12"/>
      <c r="UQD12" s="12"/>
      <c r="UQE12" s="12"/>
      <c r="UQF12" s="12"/>
      <c r="UQG12" s="12"/>
      <c r="UQH12" s="12"/>
      <c r="UQI12" s="12"/>
      <c r="UQJ12" s="12"/>
      <c r="UQK12" s="12"/>
      <c r="UQL12" s="12"/>
      <c r="UQM12" s="12"/>
      <c r="UQN12" s="12"/>
      <c r="UQO12" s="12"/>
      <c r="UQP12" s="12"/>
      <c r="UQQ12" s="12"/>
      <c r="UQR12" s="12"/>
      <c r="UQS12" s="12"/>
      <c r="UQT12" s="12"/>
      <c r="UQU12" s="12"/>
      <c r="UQV12" s="12"/>
      <c r="UQW12" s="12"/>
      <c r="UQX12" s="12"/>
      <c r="UQY12" s="12"/>
      <c r="UQZ12" s="12"/>
      <c r="URA12" s="12"/>
      <c r="URB12" s="12"/>
      <c r="URC12" s="12"/>
      <c r="URD12" s="12"/>
      <c r="URE12" s="12"/>
      <c r="URF12" s="12"/>
      <c r="URG12" s="12"/>
      <c r="URH12" s="12"/>
      <c r="URI12" s="12"/>
      <c r="URJ12" s="12"/>
      <c r="URK12" s="12"/>
      <c r="URL12" s="12"/>
      <c r="URM12" s="12"/>
      <c r="URN12" s="12"/>
      <c r="URO12" s="12"/>
      <c r="URP12" s="12"/>
      <c r="URQ12" s="12"/>
      <c r="URR12" s="12"/>
      <c r="URS12" s="12"/>
      <c r="URT12" s="12"/>
      <c r="URU12" s="12"/>
      <c r="URV12" s="12"/>
      <c r="URW12" s="12"/>
      <c r="URX12" s="12"/>
      <c r="URY12" s="12"/>
      <c r="URZ12" s="12"/>
      <c r="USA12" s="12"/>
      <c r="USB12" s="12"/>
      <c r="USC12" s="12"/>
      <c r="USD12" s="12"/>
      <c r="USE12" s="12"/>
      <c r="USF12" s="12"/>
      <c r="USG12" s="12"/>
      <c r="USH12" s="12"/>
      <c r="USI12" s="12"/>
      <c r="USJ12" s="12"/>
      <c r="USK12" s="12"/>
      <c r="USL12" s="12"/>
      <c r="USM12" s="12"/>
      <c r="USN12" s="12"/>
      <c r="USO12" s="12"/>
      <c r="USP12" s="12"/>
      <c r="USQ12" s="12"/>
      <c r="USR12" s="12"/>
      <c r="USS12" s="12"/>
      <c r="UST12" s="12"/>
      <c r="USU12" s="12"/>
      <c r="USV12" s="12"/>
      <c r="USW12" s="12"/>
      <c r="USX12" s="12"/>
      <c r="USY12" s="12"/>
      <c r="USZ12" s="12"/>
      <c r="UTA12" s="12"/>
      <c r="UTB12" s="12"/>
      <c r="UTC12" s="12"/>
      <c r="UTD12" s="12"/>
      <c r="UTE12" s="12"/>
      <c r="UTF12" s="12"/>
      <c r="UTG12" s="12"/>
      <c r="UTH12" s="12"/>
      <c r="UTI12" s="12"/>
      <c r="UTJ12" s="12"/>
      <c r="UTK12" s="12"/>
      <c r="UTL12" s="12"/>
      <c r="UTM12" s="12"/>
      <c r="UTN12" s="12"/>
      <c r="UTO12" s="12"/>
      <c r="UTP12" s="12"/>
      <c r="UTQ12" s="12"/>
      <c r="UTR12" s="12"/>
      <c r="UTS12" s="12"/>
      <c r="UTT12" s="12"/>
      <c r="UTU12" s="12"/>
      <c r="UTV12" s="12"/>
      <c r="UTW12" s="12"/>
      <c r="UTX12" s="12"/>
      <c r="UTY12" s="12"/>
      <c r="UTZ12" s="12"/>
      <c r="UUA12" s="12"/>
      <c r="UUB12" s="12"/>
      <c r="UUC12" s="12"/>
      <c r="UUD12" s="12"/>
      <c r="UUE12" s="12"/>
      <c r="UUF12" s="12"/>
      <c r="UUG12" s="12"/>
      <c r="UUH12" s="12"/>
      <c r="UUI12" s="12"/>
      <c r="UUJ12" s="12"/>
      <c r="UUK12" s="12"/>
      <c r="UUL12" s="12"/>
      <c r="UUM12" s="12"/>
      <c r="UUN12" s="12"/>
      <c r="UUO12" s="12"/>
      <c r="UUP12" s="12"/>
      <c r="UUQ12" s="12"/>
      <c r="UUR12" s="12"/>
      <c r="UUS12" s="12"/>
      <c r="UUT12" s="12"/>
      <c r="UUU12" s="12"/>
      <c r="UUV12" s="12"/>
      <c r="UUW12" s="12"/>
      <c r="UUX12" s="12"/>
      <c r="UUY12" s="12"/>
      <c r="UUZ12" s="12"/>
      <c r="UVA12" s="12"/>
      <c r="UVB12" s="12"/>
      <c r="UVC12" s="12"/>
      <c r="UVD12" s="12"/>
      <c r="UVE12" s="12"/>
      <c r="UVF12" s="12"/>
      <c r="UVG12" s="12"/>
      <c r="UVH12" s="12"/>
      <c r="UVI12" s="12"/>
      <c r="UVJ12" s="12"/>
      <c r="UVK12" s="12"/>
      <c r="UVL12" s="12"/>
      <c r="UVM12" s="12"/>
      <c r="UVN12" s="12"/>
      <c r="UVO12" s="12"/>
      <c r="UVP12" s="12"/>
      <c r="UVQ12" s="12"/>
      <c r="UVR12" s="12"/>
      <c r="UVS12" s="12"/>
      <c r="UVT12" s="12"/>
      <c r="UVU12" s="12"/>
      <c r="UVV12" s="12"/>
      <c r="UVW12" s="12"/>
      <c r="UVX12" s="12"/>
      <c r="UVY12" s="12"/>
      <c r="UVZ12" s="12"/>
      <c r="UWA12" s="12"/>
      <c r="UWB12" s="12"/>
      <c r="UWC12" s="12"/>
      <c r="UWD12" s="12"/>
      <c r="UWE12" s="12"/>
      <c r="UWF12" s="12"/>
      <c r="UWG12" s="12"/>
      <c r="UWH12" s="12"/>
      <c r="UWI12" s="12"/>
      <c r="UWJ12" s="12"/>
      <c r="UWK12" s="12"/>
      <c r="UWL12" s="12"/>
      <c r="UWM12" s="12"/>
      <c r="UWN12" s="12"/>
      <c r="UWO12" s="12"/>
      <c r="UWP12" s="12"/>
      <c r="UWQ12" s="12"/>
      <c r="UWR12" s="12"/>
      <c r="UWS12" s="12"/>
      <c r="UWT12" s="12"/>
      <c r="UWU12" s="12"/>
      <c r="UWV12" s="12"/>
      <c r="UWW12" s="12"/>
      <c r="UWX12" s="12"/>
      <c r="UWY12" s="12"/>
      <c r="UWZ12" s="12"/>
      <c r="UXA12" s="12"/>
      <c r="UXB12" s="12"/>
      <c r="UXC12" s="12"/>
      <c r="UXD12" s="12"/>
      <c r="UXE12" s="12"/>
      <c r="UXF12" s="12"/>
      <c r="UXG12" s="12"/>
      <c r="UXH12" s="12"/>
      <c r="UXI12" s="12"/>
      <c r="UXJ12" s="12"/>
      <c r="UXK12" s="12"/>
      <c r="UXL12" s="12"/>
      <c r="UXM12" s="12"/>
      <c r="UXN12" s="12"/>
      <c r="UXO12" s="12"/>
      <c r="UXP12" s="12"/>
      <c r="UXQ12" s="12"/>
      <c r="UXR12" s="12"/>
      <c r="UXS12" s="12"/>
      <c r="UXT12" s="12"/>
      <c r="UXU12" s="12"/>
      <c r="UXV12" s="12"/>
      <c r="UXW12" s="12"/>
      <c r="UXX12" s="12"/>
      <c r="UXY12" s="12"/>
      <c r="UXZ12" s="12"/>
      <c r="UYA12" s="12"/>
      <c r="UYB12" s="12"/>
      <c r="UYC12" s="12"/>
      <c r="UYD12" s="12"/>
      <c r="UYE12" s="12"/>
      <c r="UYF12" s="12"/>
      <c r="UYG12" s="12"/>
      <c r="UYH12" s="12"/>
      <c r="UYI12" s="12"/>
      <c r="UYJ12" s="12"/>
      <c r="UYK12" s="12"/>
      <c r="UYL12" s="12"/>
      <c r="UYM12" s="12"/>
      <c r="UYN12" s="12"/>
      <c r="UYO12" s="12"/>
      <c r="UYP12" s="12"/>
      <c r="UYQ12" s="12"/>
      <c r="UYR12" s="12"/>
      <c r="UYS12" s="12"/>
      <c r="UYT12" s="12"/>
      <c r="UYU12" s="12"/>
      <c r="UYV12" s="12"/>
      <c r="UYW12" s="12"/>
      <c r="UYX12" s="12"/>
      <c r="UYY12" s="12"/>
      <c r="UYZ12" s="12"/>
      <c r="UZA12" s="12"/>
      <c r="UZB12" s="12"/>
      <c r="UZC12" s="12"/>
      <c r="UZD12" s="12"/>
      <c r="UZE12" s="12"/>
      <c r="UZF12" s="12"/>
      <c r="UZG12" s="12"/>
      <c r="UZH12" s="12"/>
      <c r="UZI12" s="12"/>
      <c r="UZJ12" s="12"/>
      <c r="UZK12" s="12"/>
      <c r="UZL12" s="12"/>
      <c r="UZM12" s="12"/>
      <c r="UZN12" s="12"/>
      <c r="UZO12" s="12"/>
      <c r="UZP12" s="12"/>
      <c r="UZQ12" s="12"/>
      <c r="UZR12" s="12"/>
      <c r="UZS12" s="12"/>
      <c r="UZT12" s="12"/>
      <c r="UZU12" s="12"/>
      <c r="UZV12" s="12"/>
      <c r="UZW12" s="12"/>
      <c r="UZX12" s="12"/>
      <c r="UZY12" s="12"/>
      <c r="UZZ12" s="12"/>
      <c r="VAA12" s="12"/>
      <c r="VAB12" s="12"/>
      <c r="VAC12" s="12"/>
      <c r="VAD12" s="12"/>
      <c r="VAE12" s="12"/>
      <c r="VAF12" s="12"/>
      <c r="VAG12" s="12"/>
      <c r="VAH12" s="12"/>
      <c r="VAI12" s="12"/>
      <c r="VAJ12" s="12"/>
      <c r="VAK12" s="12"/>
      <c r="VAL12" s="12"/>
      <c r="VAM12" s="12"/>
      <c r="VAN12" s="12"/>
      <c r="VAO12" s="12"/>
      <c r="VAP12" s="12"/>
      <c r="VAQ12" s="12"/>
      <c r="VAR12" s="12"/>
      <c r="VAS12" s="12"/>
      <c r="VAT12" s="12"/>
      <c r="VAU12" s="12"/>
      <c r="VAV12" s="12"/>
      <c r="VAW12" s="12"/>
      <c r="VAX12" s="12"/>
      <c r="VAY12" s="12"/>
      <c r="VAZ12" s="12"/>
      <c r="VBA12" s="12"/>
      <c r="VBB12" s="12"/>
      <c r="VBC12" s="12"/>
      <c r="VBD12" s="12"/>
      <c r="VBE12" s="12"/>
      <c r="VBF12" s="12"/>
      <c r="VBG12" s="12"/>
      <c r="VBH12" s="12"/>
      <c r="VBI12" s="12"/>
      <c r="VBJ12" s="12"/>
      <c r="VBK12" s="12"/>
      <c r="VBL12" s="12"/>
      <c r="VBM12" s="12"/>
      <c r="VBN12" s="12"/>
      <c r="VBO12" s="12"/>
      <c r="VBP12" s="12"/>
      <c r="VBQ12" s="12"/>
      <c r="VBR12" s="12"/>
      <c r="VBS12" s="12"/>
      <c r="VBT12" s="12"/>
      <c r="VBU12" s="12"/>
      <c r="VBV12" s="12"/>
      <c r="VBW12" s="12"/>
      <c r="VBX12" s="12"/>
      <c r="VBY12" s="12"/>
      <c r="VBZ12" s="12"/>
      <c r="VCA12" s="12"/>
      <c r="VCB12" s="12"/>
      <c r="VCC12" s="12"/>
      <c r="VCD12" s="12"/>
      <c r="VCE12" s="12"/>
      <c r="VCF12" s="12"/>
      <c r="VCG12" s="12"/>
      <c r="VCH12" s="12"/>
      <c r="VCI12" s="12"/>
      <c r="VCJ12" s="12"/>
      <c r="VCK12" s="12"/>
      <c r="VCL12" s="12"/>
      <c r="VCM12" s="12"/>
      <c r="VCN12" s="12"/>
      <c r="VCO12" s="12"/>
      <c r="VCP12" s="12"/>
      <c r="VCQ12" s="12"/>
      <c r="VCR12" s="12"/>
      <c r="VCS12" s="12"/>
      <c r="VCT12" s="12"/>
      <c r="VCU12" s="12"/>
      <c r="VCV12" s="12"/>
      <c r="VCW12" s="12"/>
      <c r="VCX12" s="12"/>
      <c r="VCY12" s="12"/>
      <c r="VCZ12" s="12"/>
      <c r="VDA12" s="12"/>
      <c r="VDB12" s="12"/>
      <c r="VDC12" s="12"/>
      <c r="VDD12" s="12"/>
      <c r="VDE12" s="12"/>
      <c r="VDF12" s="12"/>
      <c r="VDG12" s="12"/>
      <c r="VDH12" s="12"/>
      <c r="VDI12" s="12"/>
      <c r="VDJ12" s="12"/>
      <c r="VDK12" s="12"/>
      <c r="VDL12" s="12"/>
      <c r="VDM12" s="12"/>
      <c r="VDN12" s="12"/>
      <c r="VDO12" s="12"/>
      <c r="VDP12" s="12"/>
      <c r="VDQ12" s="12"/>
      <c r="VDR12" s="12"/>
      <c r="VDS12" s="12"/>
      <c r="VDT12" s="12"/>
      <c r="VDU12" s="12"/>
      <c r="VDV12" s="12"/>
      <c r="VDW12" s="12"/>
      <c r="VDX12" s="12"/>
      <c r="VDY12" s="12"/>
      <c r="VDZ12" s="12"/>
      <c r="VEA12" s="12"/>
      <c r="VEB12" s="12"/>
      <c r="VEC12" s="12"/>
      <c r="VED12" s="12"/>
      <c r="VEE12" s="12"/>
      <c r="VEF12" s="12"/>
      <c r="VEG12" s="12"/>
      <c r="VEH12" s="12"/>
      <c r="VEI12" s="12"/>
      <c r="VEJ12" s="12"/>
      <c r="VEK12" s="12"/>
      <c r="VEL12" s="12"/>
      <c r="VEM12" s="12"/>
      <c r="VEN12" s="12"/>
      <c r="VEO12" s="12"/>
      <c r="VEP12" s="12"/>
      <c r="VEQ12" s="12"/>
      <c r="VER12" s="12"/>
      <c r="VES12" s="12"/>
      <c r="VET12" s="12"/>
      <c r="VEU12" s="12"/>
      <c r="VEV12" s="12"/>
      <c r="VEW12" s="12"/>
      <c r="VEX12" s="12"/>
      <c r="VEY12" s="12"/>
      <c r="VEZ12" s="12"/>
      <c r="VFA12" s="12"/>
      <c r="VFB12" s="12"/>
      <c r="VFC12" s="12"/>
      <c r="VFD12" s="12"/>
      <c r="VFE12" s="12"/>
      <c r="VFF12" s="12"/>
      <c r="VFG12" s="12"/>
      <c r="VFH12" s="12"/>
      <c r="VFI12" s="12"/>
      <c r="VFJ12" s="12"/>
      <c r="VFK12" s="12"/>
      <c r="VFL12" s="12"/>
      <c r="VFM12" s="12"/>
      <c r="VFN12" s="12"/>
      <c r="VFO12" s="12"/>
      <c r="VFP12" s="12"/>
      <c r="VFQ12" s="12"/>
      <c r="VFR12" s="12"/>
      <c r="VFS12" s="12"/>
      <c r="VFT12" s="12"/>
      <c r="VFU12" s="12"/>
      <c r="VFV12" s="12"/>
      <c r="VFW12" s="12"/>
      <c r="VFX12" s="12"/>
      <c r="VFY12" s="12"/>
      <c r="VFZ12" s="12"/>
      <c r="VGA12" s="12"/>
      <c r="VGB12" s="12"/>
      <c r="VGC12" s="12"/>
      <c r="VGD12" s="12"/>
      <c r="VGE12" s="12"/>
      <c r="VGF12" s="12"/>
      <c r="VGG12" s="12"/>
      <c r="VGH12" s="12"/>
      <c r="VGI12" s="12"/>
      <c r="VGJ12" s="12"/>
      <c r="VGK12" s="12"/>
      <c r="VGL12" s="12"/>
      <c r="VGM12" s="12"/>
      <c r="VGN12" s="12"/>
      <c r="VGO12" s="12"/>
      <c r="VGP12" s="12"/>
      <c r="VGQ12" s="12"/>
      <c r="VGR12" s="12"/>
      <c r="VGS12" s="12"/>
      <c r="VGT12" s="12"/>
      <c r="VGU12" s="12"/>
      <c r="VGV12" s="12"/>
      <c r="VGW12" s="12"/>
      <c r="VGX12" s="12"/>
      <c r="VGY12" s="12"/>
      <c r="VGZ12" s="12"/>
      <c r="VHA12" s="12"/>
      <c r="VHB12" s="12"/>
      <c r="VHC12" s="12"/>
      <c r="VHD12" s="12"/>
      <c r="VHE12" s="12"/>
      <c r="VHF12" s="12"/>
      <c r="VHG12" s="12"/>
      <c r="VHH12" s="12"/>
      <c r="VHI12" s="12"/>
      <c r="VHJ12" s="12"/>
      <c r="VHK12" s="12"/>
      <c r="VHL12" s="12"/>
      <c r="VHM12" s="12"/>
      <c r="VHN12" s="12"/>
      <c r="VHO12" s="12"/>
      <c r="VHP12" s="12"/>
      <c r="VHQ12" s="12"/>
      <c r="VHR12" s="12"/>
      <c r="VHS12" s="12"/>
      <c r="VHT12" s="12"/>
      <c r="VHU12" s="12"/>
      <c r="VHV12" s="12"/>
      <c r="VHW12" s="12"/>
      <c r="VHX12" s="12"/>
      <c r="VHY12" s="12"/>
      <c r="VHZ12" s="12"/>
      <c r="VIA12" s="12"/>
      <c r="VIB12" s="12"/>
      <c r="VIC12" s="12"/>
      <c r="VID12" s="12"/>
      <c r="VIE12" s="12"/>
      <c r="VIF12" s="12"/>
      <c r="VIG12" s="12"/>
      <c r="VIH12" s="12"/>
      <c r="VII12" s="12"/>
      <c r="VIJ12" s="12"/>
      <c r="VIK12" s="12"/>
      <c r="VIL12" s="12"/>
      <c r="VIM12" s="12"/>
      <c r="VIN12" s="12"/>
      <c r="VIO12" s="12"/>
      <c r="VIP12" s="12"/>
      <c r="VIQ12" s="12"/>
      <c r="VIR12" s="12"/>
      <c r="VIS12" s="12"/>
      <c r="VIT12" s="12"/>
      <c r="VIU12" s="12"/>
      <c r="VIV12" s="12"/>
      <c r="VIW12" s="12"/>
      <c r="VIX12" s="12"/>
      <c r="VIY12" s="12"/>
      <c r="VIZ12" s="12"/>
      <c r="VJA12" s="12"/>
      <c r="VJB12" s="12"/>
      <c r="VJC12" s="12"/>
      <c r="VJD12" s="12"/>
      <c r="VJE12" s="12"/>
      <c r="VJF12" s="12"/>
      <c r="VJG12" s="12"/>
      <c r="VJH12" s="12"/>
      <c r="VJI12" s="12"/>
      <c r="VJJ12" s="12"/>
      <c r="VJK12" s="12"/>
      <c r="VJL12" s="12"/>
      <c r="VJM12" s="12"/>
      <c r="VJN12" s="12"/>
      <c r="VJO12" s="12"/>
      <c r="VJP12" s="12"/>
      <c r="VJQ12" s="12"/>
      <c r="VJR12" s="12"/>
      <c r="VJS12" s="12"/>
      <c r="VJT12" s="12"/>
      <c r="VJU12" s="12"/>
      <c r="VJV12" s="12"/>
      <c r="VJW12" s="12"/>
      <c r="VJX12" s="12"/>
      <c r="VJY12" s="12"/>
      <c r="VJZ12" s="12"/>
      <c r="VKA12" s="12"/>
      <c r="VKB12" s="12"/>
      <c r="VKC12" s="12"/>
      <c r="VKD12" s="12"/>
      <c r="VKE12" s="12"/>
      <c r="VKF12" s="12"/>
      <c r="VKG12" s="12"/>
      <c r="VKH12" s="12"/>
      <c r="VKI12" s="12"/>
      <c r="VKJ12" s="12"/>
      <c r="VKK12" s="12"/>
      <c r="VKL12" s="12"/>
      <c r="VKM12" s="12"/>
      <c r="VKN12" s="12"/>
      <c r="VKO12" s="12"/>
      <c r="VKP12" s="12"/>
      <c r="VKQ12" s="12"/>
      <c r="VKR12" s="12"/>
      <c r="VKS12" s="12"/>
      <c r="VKT12" s="12"/>
      <c r="VKU12" s="12"/>
      <c r="VKV12" s="12"/>
      <c r="VKW12" s="12"/>
      <c r="VKX12" s="12"/>
      <c r="VKY12" s="12"/>
      <c r="VKZ12" s="12"/>
      <c r="VLA12" s="12"/>
      <c r="VLB12" s="12"/>
      <c r="VLC12" s="12"/>
      <c r="VLD12" s="12"/>
      <c r="VLE12" s="12"/>
      <c r="VLF12" s="12"/>
      <c r="VLG12" s="12"/>
      <c r="VLH12" s="12"/>
      <c r="VLI12" s="12"/>
      <c r="VLJ12" s="12"/>
      <c r="VLK12" s="12"/>
      <c r="VLL12" s="12"/>
      <c r="VLM12" s="12"/>
      <c r="VLN12" s="12"/>
      <c r="VLO12" s="12"/>
      <c r="VLP12" s="12"/>
      <c r="VLQ12" s="12"/>
      <c r="VLR12" s="12"/>
      <c r="VLS12" s="12"/>
      <c r="VLT12" s="12"/>
      <c r="VLU12" s="12"/>
      <c r="VLV12" s="12"/>
      <c r="VLW12" s="12"/>
      <c r="VLX12" s="12"/>
      <c r="VLY12" s="12"/>
      <c r="VLZ12" s="12"/>
      <c r="VMA12" s="12"/>
      <c r="VMB12" s="12"/>
      <c r="VMC12" s="12"/>
      <c r="VMD12" s="12"/>
      <c r="VME12" s="12"/>
      <c r="VMF12" s="12"/>
      <c r="VMG12" s="12"/>
      <c r="VMH12" s="12"/>
      <c r="VMI12" s="12"/>
      <c r="VMJ12" s="12"/>
      <c r="VMK12" s="12"/>
      <c r="VML12" s="12"/>
      <c r="VMM12" s="12"/>
      <c r="VMN12" s="12"/>
      <c r="VMO12" s="12"/>
      <c r="VMP12" s="12"/>
      <c r="VMQ12" s="12"/>
      <c r="VMR12" s="12"/>
      <c r="VMS12" s="12"/>
      <c r="VMT12" s="12"/>
      <c r="VMU12" s="12"/>
      <c r="VMV12" s="12"/>
      <c r="VMW12" s="12"/>
      <c r="VMX12" s="12"/>
      <c r="VMY12" s="12"/>
      <c r="VMZ12" s="12"/>
      <c r="VNA12" s="12"/>
      <c r="VNB12" s="12"/>
      <c r="VNC12" s="12"/>
      <c r="VND12" s="12"/>
      <c r="VNE12" s="12"/>
      <c r="VNF12" s="12"/>
      <c r="VNG12" s="12"/>
      <c r="VNH12" s="12"/>
      <c r="VNI12" s="12"/>
      <c r="VNJ12" s="12"/>
      <c r="VNK12" s="12"/>
      <c r="VNL12" s="12"/>
      <c r="VNM12" s="12"/>
      <c r="VNN12" s="12"/>
      <c r="VNO12" s="12"/>
      <c r="VNP12" s="12"/>
      <c r="VNQ12" s="12"/>
      <c r="VNR12" s="12"/>
      <c r="VNS12" s="12"/>
      <c r="VNT12" s="12"/>
      <c r="VNU12" s="12"/>
      <c r="VNV12" s="12"/>
      <c r="VNW12" s="12"/>
      <c r="VNX12" s="12"/>
      <c r="VNY12" s="12"/>
      <c r="VNZ12" s="12"/>
      <c r="VOA12" s="12"/>
      <c r="VOB12" s="12"/>
      <c r="VOC12" s="12"/>
      <c r="VOD12" s="12"/>
      <c r="VOE12" s="12"/>
      <c r="VOF12" s="12"/>
      <c r="VOG12" s="12"/>
      <c r="VOH12" s="12"/>
      <c r="VOI12" s="12"/>
      <c r="VOJ12" s="12"/>
      <c r="VOK12" s="12"/>
      <c r="VOL12" s="12"/>
      <c r="VOM12" s="12"/>
      <c r="VON12" s="12"/>
      <c r="VOO12" s="12"/>
      <c r="VOP12" s="12"/>
      <c r="VOQ12" s="12"/>
      <c r="VOR12" s="12"/>
      <c r="VOS12" s="12"/>
      <c r="VOT12" s="12"/>
      <c r="VOU12" s="12"/>
      <c r="VOV12" s="12"/>
      <c r="VOW12" s="12"/>
      <c r="VOX12" s="12"/>
      <c r="VOY12" s="12"/>
      <c r="VOZ12" s="12"/>
      <c r="VPA12" s="12"/>
      <c r="VPB12" s="12"/>
      <c r="VPC12" s="12"/>
      <c r="VPD12" s="12"/>
      <c r="VPE12" s="12"/>
      <c r="VPF12" s="12"/>
      <c r="VPG12" s="12"/>
      <c r="VPH12" s="12"/>
      <c r="VPI12" s="12"/>
      <c r="VPJ12" s="12"/>
      <c r="VPK12" s="12"/>
      <c r="VPL12" s="12"/>
      <c r="VPM12" s="12"/>
      <c r="VPN12" s="12"/>
      <c r="VPO12" s="12"/>
      <c r="VPP12" s="12"/>
      <c r="VPQ12" s="12"/>
      <c r="VPR12" s="12"/>
      <c r="VPS12" s="12"/>
      <c r="VPT12" s="12"/>
      <c r="VPU12" s="12"/>
      <c r="VPV12" s="12"/>
      <c r="VPW12" s="12"/>
      <c r="VPX12" s="12"/>
      <c r="VPY12" s="12"/>
      <c r="VPZ12" s="12"/>
      <c r="VQA12" s="12"/>
      <c r="VQB12" s="12"/>
      <c r="VQC12" s="12"/>
      <c r="VQD12" s="12"/>
      <c r="VQE12" s="12"/>
      <c r="VQF12" s="12"/>
      <c r="VQG12" s="12"/>
      <c r="VQH12" s="12"/>
      <c r="VQI12" s="12"/>
      <c r="VQJ12" s="12"/>
      <c r="VQK12" s="12"/>
      <c r="VQL12" s="12"/>
      <c r="VQM12" s="12"/>
      <c r="VQN12" s="12"/>
      <c r="VQO12" s="12"/>
      <c r="VQP12" s="12"/>
      <c r="VQQ12" s="12"/>
      <c r="VQR12" s="12"/>
      <c r="VQS12" s="12"/>
      <c r="VQT12" s="12"/>
      <c r="VQU12" s="12"/>
      <c r="VQV12" s="12"/>
      <c r="VQW12" s="12"/>
      <c r="VQX12" s="12"/>
      <c r="VQY12" s="12"/>
      <c r="VQZ12" s="12"/>
      <c r="VRA12" s="12"/>
      <c r="VRB12" s="12"/>
      <c r="VRC12" s="12"/>
      <c r="VRD12" s="12"/>
      <c r="VRE12" s="12"/>
      <c r="VRF12" s="12"/>
      <c r="VRG12" s="12"/>
      <c r="VRH12" s="12"/>
      <c r="VRI12" s="12"/>
      <c r="VRJ12" s="12"/>
      <c r="VRK12" s="12"/>
      <c r="VRL12" s="12"/>
      <c r="VRM12" s="12"/>
      <c r="VRN12" s="12"/>
      <c r="VRO12" s="12"/>
      <c r="VRP12" s="12"/>
      <c r="VRQ12" s="12"/>
      <c r="VRR12" s="12"/>
      <c r="VRS12" s="12"/>
      <c r="VRT12" s="12"/>
      <c r="VRU12" s="12"/>
      <c r="VRV12" s="12"/>
      <c r="VRW12" s="12"/>
      <c r="VRX12" s="12"/>
      <c r="VRY12" s="12"/>
      <c r="VRZ12" s="12"/>
      <c r="VSA12" s="12"/>
      <c r="VSB12" s="12"/>
      <c r="VSC12" s="12"/>
      <c r="VSD12" s="12"/>
      <c r="VSE12" s="12"/>
      <c r="VSF12" s="12"/>
      <c r="VSG12" s="12"/>
      <c r="VSH12" s="12"/>
      <c r="VSI12" s="12"/>
      <c r="VSJ12" s="12"/>
      <c r="VSK12" s="12"/>
      <c r="VSL12" s="12"/>
      <c r="VSM12" s="12"/>
      <c r="VSN12" s="12"/>
      <c r="VSO12" s="12"/>
      <c r="VSP12" s="12"/>
      <c r="VSQ12" s="12"/>
      <c r="VSR12" s="12"/>
      <c r="VSS12" s="12"/>
      <c r="VST12" s="12"/>
      <c r="VSU12" s="12"/>
      <c r="VSV12" s="12"/>
      <c r="VSW12" s="12"/>
      <c r="VSX12" s="12"/>
      <c r="VSY12" s="12"/>
      <c r="VSZ12" s="12"/>
      <c r="VTA12" s="12"/>
      <c r="VTB12" s="12"/>
      <c r="VTC12" s="12"/>
      <c r="VTD12" s="12"/>
      <c r="VTE12" s="12"/>
      <c r="VTF12" s="12"/>
      <c r="VTG12" s="12"/>
      <c r="VTH12" s="12"/>
      <c r="VTI12" s="12"/>
      <c r="VTJ12" s="12"/>
      <c r="VTK12" s="12"/>
      <c r="VTL12" s="12"/>
      <c r="VTM12" s="12"/>
      <c r="VTN12" s="12"/>
      <c r="VTO12" s="12"/>
      <c r="VTP12" s="12"/>
      <c r="VTQ12" s="12"/>
      <c r="VTR12" s="12"/>
      <c r="VTS12" s="12"/>
      <c r="VTT12" s="12"/>
      <c r="VTU12" s="12"/>
      <c r="VTV12" s="12"/>
      <c r="VTW12" s="12"/>
      <c r="VTX12" s="12"/>
      <c r="VTY12" s="12"/>
      <c r="VTZ12" s="12"/>
      <c r="VUA12" s="12"/>
      <c r="VUB12" s="12"/>
      <c r="VUC12" s="12"/>
      <c r="VUD12" s="12"/>
      <c r="VUE12" s="12"/>
      <c r="VUF12" s="12"/>
      <c r="VUG12" s="12"/>
      <c r="VUH12" s="12"/>
      <c r="VUI12" s="12"/>
      <c r="VUJ12" s="12"/>
      <c r="VUK12" s="12"/>
      <c r="VUL12" s="12"/>
      <c r="VUM12" s="12"/>
      <c r="VUN12" s="12"/>
      <c r="VUO12" s="12"/>
      <c r="VUP12" s="12"/>
      <c r="VUQ12" s="12"/>
      <c r="VUR12" s="12"/>
      <c r="VUS12" s="12"/>
      <c r="VUT12" s="12"/>
      <c r="VUU12" s="12"/>
      <c r="VUV12" s="12"/>
      <c r="VUW12" s="12"/>
      <c r="VUX12" s="12"/>
      <c r="VUY12" s="12"/>
      <c r="VUZ12" s="12"/>
      <c r="VVA12" s="12"/>
      <c r="VVB12" s="12"/>
      <c r="VVC12" s="12"/>
      <c r="VVD12" s="12"/>
      <c r="VVE12" s="12"/>
      <c r="VVF12" s="12"/>
      <c r="VVG12" s="12"/>
      <c r="VVH12" s="12"/>
      <c r="VVI12" s="12"/>
      <c r="VVJ12" s="12"/>
      <c r="VVK12" s="12"/>
      <c r="VVL12" s="12"/>
      <c r="VVM12" s="12"/>
      <c r="VVN12" s="12"/>
      <c r="VVO12" s="12"/>
      <c r="VVP12" s="12"/>
      <c r="VVQ12" s="12"/>
      <c r="VVR12" s="12"/>
      <c r="VVS12" s="12"/>
      <c r="VVT12" s="12"/>
      <c r="VVU12" s="12"/>
      <c r="VVV12" s="12"/>
      <c r="VVW12" s="12"/>
      <c r="VVX12" s="12"/>
      <c r="VVY12" s="12"/>
      <c r="VVZ12" s="12"/>
      <c r="VWA12" s="12"/>
      <c r="VWB12" s="12"/>
      <c r="VWC12" s="12"/>
      <c r="VWD12" s="12"/>
      <c r="VWE12" s="12"/>
      <c r="VWF12" s="12"/>
      <c r="VWG12" s="12"/>
      <c r="VWH12" s="12"/>
      <c r="VWI12" s="12"/>
      <c r="VWJ12" s="12"/>
      <c r="VWK12" s="12"/>
      <c r="VWL12" s="12"/>
      <c r="VWM12" s="12"/>
      <c r="VWN12" s="12"/>
      <c r="VWO12" s="12"/>
      <c r="VWP12" s="12"/>
      <c r="VWQ12" s="12"/>
      <c r="VWR12" s="12"/>
      <c r="VWS12" s="12"/>
      <c r="VWT12" s="12"/>
      <c r="VWU12" s="12"/>
      <c r="VWV12" s="12"/>
      <c r="VWW12" s="12"/>
      <c r="VWX12" s="12"/>
      <c r="VWY12" s="12"/>
      <c r="VWZ12" s="12"/>
      <c r="VXA12" s="12"/>
      <c r="VXB12" s="12"/>
      <c r="VXC12" s="12"/>
      <c r="VXD12" s="12"/>
      <c r="VXE12" s="12"/>
      <c r="VXF12" s="12"/>
      <c r="VXG12" s="12"/>
      <c r="VXH12" s="12"/>
      <c r="VXI12" s="12"/>
      <c r="VXJ12" s="12"/>
      <c r="VXK12" s="12"/>
      <c r="VXL12" s="12"/>
      <c r="VXM12" s="12"/>
      <c r="VXN12" s="12"/>
      <c r="VXO12" s="12"/>
      <c r="VXP12" s="12"/>
      <c r="VXQ12" s="12"/>
      <c r="VXR12" s="12"/>
      <c r="VXS12" s="12"/>
      <c r="VXT12" s="12"/>
      <c r="VXU12" s="12"/>
      <c r="VXV12" s="12"/>
      <c r="VXW12" s="12"/>
      <c r="VXX12" s="12"/>
      <c r="VXY12" s="12"/>
      <c r="VXZ12" s="12"/>
      <c r="VYA12" s="12"/>
      <c r="VYB12" s="12"/>
      <c r="VYC12" s="12"/>
      <c r="VYD12" s="12"/>
      <c r="VYE12" s="12"/>
      <c r="VYF12" s="12"/>
      <c r="VYG12" s="12"/>
      <c r="VYH12" s="12"/>
      <c r="VYI12" s="12"/>
      <c r="VYJ12" s="12"/>
      <c r="VYK12" s="12"/>
      <c r="VYL12" s="12"/>
      <c r="VYM12" s="12"/>
      <c r="VYN12" s="12"/>
      <c r="VYO12" s="12"/>
      <c r="VYP12" s="12"/>
      <c r="VYQ12" s="12"/>
      <c r="VYR12" s="12"/>
      <c r="VYS12" s="12"/>
      <c r="VYT12" s="12"/>
      <c r="VYU12" s="12"/>
      <c r="VYV12" s="12"/>
      <c r="VYW12" s="12"/>
      <c r="VYX12" s="12"/>
      <c r="VYY12" s="12"/>
      <c r="VYZ12" s="12"/>
      <c r="VZA12" s="12"/>
      <c r="VZB12" s="12"/>
      <c r="VZC12" s="12"/>
      <c r="VZD12" s="12"/>
      <c r="VZE12" s="12"/>
      <c r="VZF12" s="12"/>
      <c r="VZG12" s="12"/>
      <c r="VZH12" s="12"/>
      <c r="VZI12" s="12"/>
      <c r="VZJ12" s="12"/>
      <c r="VZK12" s="12"/>
      <c r="VZL12" s="12"/>
      <c r="VZM12" s="12"/>
      <c r="VZN12" s="12"/>
      <c r="VZO12" s="12"/>
      <c r="VZP12" s="12"/>
      <c r="VZQ12" s="12"/>
      <c r="VZR12" s="12"/>
      <c r="VZS12" s="12"/>
      <c r="VZT12" s="12"/>
      <c r="VZU12" s="12"/>
      <c r="VZV12" s="12"/>
      <c r="VZW12" s="12"/>
      <c r="VZX12" s="12"/>
      <c r="VZY12" s="12"/>
      <c r="VZZ12" s="12"/>
      <c r="WAA12" s="12"/>
      <c r="WAB12" s="12"/>
      <c r="WAC12" s="12"/>
      <c r="WAD12" s="12"/>
      <c r="WAE12" s="12"/>
      <c r="WAF12" s="12"/>
      <c r="WAG12" s="12"/>
      <c r="WAH12" s="12"/>
      <c r="WAI12" s="12"/>
      <c r="WAJ12" s="12"/>
      <c r="WAK12" s="12"/>
      <c r="WAL12" s="12"/>
      <c r="WAM12" s="12"/>
      <c r="WAN12" s="12"/>
      <c r="WAO12" s="12"/>
      <c r="WAP12" s="12"/>
      <c r="WAQ12" s="12"/>
      <c r="WAR12" s="12"/>
      <c r="WAS12" s="12"/>
      <c r="WAT12" s="12"/>
      <c r="WAU12" s="12"/>
      <c r="WAV12" s="12"/>
      <c r="WAW12" s="12"/>
      <c r="WAX12" s="12"/>
      <c r="WAY12" s="12"/>
      <c r="WAZ12" s="12"/>
      <c r="WBA12" s="12"/>
      <c r="WBB12" s="12"/>
      <c r="WBC12" s="12"/>
      <c r="WBD12" s="12"/>
      <c r="WBE12" s="12"/>
      <c r="WBF12" s="12"/>
      <c r="WBG12" s="12"/>
      <c r="WBH12" s="12"/>
      <c r="WBI12" s="12"/>
      <c r="WBJ12" s="12"/>
      <c r="WBK12" s="12"/>
      <c r="WBL12" s="12"/>
      <c r="WBM12" s="12"/>
      <c r="WBN12" s="12"/>
      <c r="WBO12" s="12"/>
      <c r="WBP12" s="12"/>
      <c r="WBQ12" s="12"/>
      <c r="WBR12" s="12"/>
      <c r="WBS12" s="12"/>
      <c r="WBT12" s="12"/>
      <c r="WBU12" s="12"/>
      <c r="WBV12" s="12"/>
      <c r="WBW12" s="12"/>
      <c r="WBX12" s="12"/>
      <c r="WBY12" s="12"/>
      <c r="WBZ12" s="12"/>
      <c r="WCA12" s="12"/>
      <c r="WCB12" s="12"/>
      <c r="WCC12" s="12"/>
      <c r="WCD12" s="12"/>
      <c r="WCE12" s="12"/>
      <c r="WCF12" s="12"/>
      <c r="WCG12" s="12"/>
      <c r="WCH12" s="12"/>
      <c r="WCI12" s="12"/>
      <c r="WCJ12" s="12"/>
      <c r="WCK12" s="12"/>
      <c r="WCL12" s="12"/>
      <c r="WCM12" s="12"/>
      <c r="WCN12" s="12"/>
      <c r="WCO12" s="12"/>
      <c r="WCP12" s="12"/>
      <c r="WCQ12" s="12"/>
      <c r="WCR12" s="12"/>
      <c r="WCS12" s="12"/>
      <c r="WCT12" s="12"/>
      <c r="WCU12" s="12"/>
      <c r="WCV12" s="12"/>
      <c r="WCW12" s="12"/>
      <c r="WCX12" s="12"/>
      <c r="WCY12" s="12"/>
      <c r="WCZ12" s="12"/>
      <c r="WDA12" s="12"/>
      <c r="WDB12" s="12"/>
      <c r="WDC12" s="12"/>
      <c r="WDD12" s="12"/>
      <c r="WDE12" s="12"/>
      <c r="WDF12" s="12"/>
      <c r="WDG12" s="12"/>
      <c r="WDH12" s="12"/>
      <c r="WDI12" s="12"/>
      <c r="WDJ12" s="12"/>
      <c r="WDK12" s="12"/>
      <c r="WDL12" s="12"/>
      <c r="WDM12" s="12"/>
      <c r="WDN12" s="12"/>
      <c r="WDO12" s="12"/>
      <c r="WDP12" s="12"/>
      <c r="WDQ12" s="12"/>
      <c r="WDR12" s="12"/>
      <c r="WDS12" s="12"/>
      <c r="WDT12" s="12"/>
      <c r="WDU12" s="12"/>
      <c r="WDV12" s="12"/>
      <c r="WDW12" s="12"/>
      <c r="WDX12" s="12"/>
      <c r="WDY12" s="12"/>
      <c r="WDZ12" s="12"/>
      <c r="WEA12" s="12"/>
      <c r="WEB12" s="12"/>
      <c r="WEC12" s="12"/>
      <c r="WED12" s="12"/>
      <c r="WEE12" s="12"/>
      <c r="WEF12" s="12"/>
      <c r="WEG12" s="12"/>
      <c r="WEH12" s="12"/>
      <c r="WEI12" s="12"/>
      <c r="WEJ12" s="12"/>
      <c r="WEK12" s="12"/>
      <c r="WEL12" s="12"/>
      <c r="WEM12" s="12"/>
      <c r="WEN12" s="12"/>
      <c r="WEO12" s="12"/>
      <c r="WEP12" s="12"/>
      <c r="WEQ12" s="12"/>
      <c r="WER12" s="12"/>
      <c r="WES12" s="12"/>
      <c r="WET12" s="12"/>
      <c r="WEU12" s="12"/>
      <c r="WEV12" s="12"/>
      <c r="WEW12" s="12"/>
      <c r="WEX12" s="12"/>
      <c r="WEY12" s="12"/>
      <c r="WEZ12" s="12"/>
      <c r="WFA12" s="12"/>
      <c r="WFB12" s="12"/>
      <c r="WFC12" s="12"/>
      <c r="WFD12" s="12"/>
      <c r="WFE12" s="12"/>
      <c r="WFF12" s="12"/>
      <c r="WFG12" s="12"/>
      <c r="WFH12" s="12"/>
      <c r="WFI12" s="12"/>
      <c r="WFJ12" s="12"/>
      <c r="WFK12" s="12"/>
      <c r="WFL12" s="12"/>
      <c r="WFM12" s="12"/>
      <c r="WFN12" s="12"/>
      <c r="WFO12" s="12"/>
      <c r="WFP12" s="12"/>
      <c r="WFQ12" s="12"/>
      <c r="WFR12" s="12"/>
      <c r="WFS12" s="12"/>
      <c r="WFT12" s="12"/>
      <c r="WFU12" s="12"/>
      <c r="WFV12" s="12"/>
      <c r="WFW12" s="12"/>
      <c r="WFX12" s="12"/>
      <c r="WFY12" s="12"/>
      <c r="WFZ12" s="12"/>
      <c r="WGA12" s="12"/>
      <c r="WGB12" s="12"/>
      <c r="WGC12" s="12"/>
      <c r="WGD12" s="12"/>
      <c r="WGE12" s="12"/>
      <c r="WGF12" s="12"/>
      <c r="WGG12" s="12"/>
      <c r="WGH12" s="12"/>
      <c r="WGI12" s="12"/>
      <c r="WGJ12" s="12"/>
      <c r="WGK12" s="12"/>
      <c r="WGL12" s="12"/>
      <c r="WGM12" s="12"/>
      <c r="WGN12" s="12"/>
      <c r="WGO12" s="12"/>
      <c r="WGP12" s="12"/>
      <c r="WGQ12" s="12"/>
      <c r="WGR12" s="12"/>
      <c r="WGS12" s="12"/>
      <c r="WGT12" s="12"/>
      <c r="WGU12" s="12"/>
      <c r="WGV12" s="12"/>
      <c r="WGW12" s="12"/>
      <c r="WGX12" s="12"/>
      <c r="WGY12" s="12"/>
      <c r="WGZ12" s="12"/>
      <c r="WHA12" s="12"/>
      <c r="WHB12" s="12"/>
      <c r="WHC12" s="12"/>
      <c r="WHD12" s="12"/>
      <c r="WHE12" s="12"/>
      <c r="WHF12" s="12"/>
      <c r="WHG12" s="12"/>
      <c r="WHH12" s="12"/>
      <c r="WHI12" s="12"/>
      <c r="WHJ12" s="12"/>
      <c r="WHK12" s="12"/>
      <c r="WHL12" s="12"/>
      <c r="WHM12" s="12"/>
      <c r="WHN12" s="12"/>
      <c r="WHO12" s="12"/>
      <c r="WHP12" s="12"/>
      <c r="WHQ12" s="12"/>
      <c r="WHR12" s="12"/>
      <c r="WHS12" s="12"/>
      <c r="WHT12" s="12"/>
      <c r="WHU12" s="12"/>
      <c r="WHV12" s="12"/>
      <c r="WHW12" s="12"/>
      <c r="WHX12" s="12"/>
      <c r="WHY12" s="12"/>
      <c r="WHZ12" s="12"/>
      <c r="WIA12" s="12"/>
      <c r="WIB12" s="12"/>
      <c r="WIC12" s="12"/>
      <c r="WID12" s="12"/>
      <c r="WIE12" s="12"/>
      <c r="WIF12" s="12"/>
      <c r="WIG12" s="12"/>
      <c r="WIH12" s="12"/>
      <c r="WII12" s="12"/>
      <c r="WIJ12" s="12"/>
      <c r="WIK12" s="12"/>
      <c r="WIL12" s="12"/>
      <c r="WIM12" s="12"/>
      <c r="WIN12" s="12"/>
      <c r="WIO12" s="12"/>
      <c r="WIP12" s="12"/>
      <c r="WIQ12" s="12"/>
      <c r="WIR12" s="12"/>
      <c r="WIS12" s="12"/>
      <c r="WIT12" s="12"/>
      <c r="WIU12" s="12"/>
      <c r="WIV12" s="12"/>
      <c r="WIW12" s="12"/>
      <c r="WIX12" s="12"/>
      <c r="WIY12" s="12"/>
      <c r="WIZ12" s="12"/>
      <c r="WJA12" s="12"/>
      <c r="WJB12" s="12"/>
      <c r="WJC12" s="12"/>
      <c r="WJD12" s="12"/>
      <c r="WJE12" s="12"/>
      <c r="WJF12" s="12"/>
      <c r="WJG12" s="12"/>
      <c r="WJH12" s="12"/>
      <c r="WJI12" s="12"/>
      <c r="WJJ12" s="12"/>
      <c r="WJK12" s="12"/>
      <c r="WJL12" s="12"/>
      <c r="WJM12" s="12"/>
      <c r="WJN12" s="12"/>
      <c r="WJO12" s="12"/>
      <c r="WJP12" s="12"/>
      <c r="WJQ12" s="12"/>
      <c r="WJR12" s="12"/>
      <c r="WJS12" s="12"/>
      <c r="WJT12" s="12"/>
      <c r="WJU12" s="12"/>
      <c r="WJV12" s="12"/>
      <c r="WJW12" s="12"/>
      <c r="WJX12" s="12"/>
      <c r="WJY12" s="12"/>
      <c r="WJZ12" s="12"/>
      <c r="WKA12" s="12"/>
      <c r="WKB12" s="12"/>
      <c r="WKC12" s="12"/>
      <c r="WKD12" s="12"/>
      <c r="WKE12" s="12"/>
      <c r="WKF12" s="12"/>
      <c r="WKG12" s="12"/>
      <c r="WKH12" s="12"/>
      <c r="WKI12" s="12"/>
      <c r="WKJ12" s="12"/>
      <c r="WKK12" s="12"/>
      <c r="WKL12" s="12"/>
      <c r="WKM12" s="12"/>
      <c r="WKN12" s="12"/>
      <c r="WKO12" s="12"/>
      <c r="WKP12" s="12"/>
      <c r="WKQ12" s="12"/>
      <c r="WKR12" s="12"/>
      <c r="WKS12" s="12"/>
      <c r="WKT12" s="12"/>
      <c r="WKU12" s="12"/>
      <c r="WKV12" s="12"/>
      <c r="WKW12" s="12"/>
      <c r="WKX12" s="12"/>
      <c r="WKY12" s="12"/>
      <c r="WKZ12" s="12"/>
      <c r="WLA12" s="12"/>
      <c r="WLB12" s="12"/>
      <c r="WLC12" s="12"/>
      <c r="WLD12" s="12"/>
      <c r="WLE12" s="12"/>
      <c r="WLF12" s="12"/>
      <c r="WLG12" s="12"/>
      <c r="WLH12" s="12"/>
      <c r="WLI12" s="12"/>
      <c r="WLJ12" s="12"/>
      <c r="WLK12" s="12"/>
      <c r="WLL12" s="12"/>
      <c r="WLM12" s="12"/>
      <c r="WLN12" s="12"/>
      <c r="WLO12" s="12"/>
      <c r="WLP12" s="12"/>
      <c r="WLQ12" s="12"/>
      <c r="WLR12" s="12"/>
      <c r="WLS12" s="12"/>
      <c r="WLT12" s="12"/>
      <c r="WLU12" s="12"/>
      <c r="WLV12" s="12"/>
      <c r="WLW12" s="12"/>
      <c r="WLX12" s="12"/>
      <c r="WLY12" s="12"/>
      <c r="WLZ12" s="12"/>
      <c r="WMA12" s="12"/>
      <c r="WMB12" s="12"/>
      <c r="WMC12" s="12"/>
      <c r="WMD12" s="12"/>
      <c r="WME12" s="12"/>
      <c r="WMF12" s="12"/>
      <c r="WMG12" s="12"/>
      <c r="WMH12" s="12"/>
      <c r="WMI12" s="12"/>
      <c r="WMJ12" s="12"/>
      <c r="WMK12" s="12"/>
      <c r="WML12" s="12"/>
      <c r="WMM12" s="12"/>
      <c r="WMN12" s="12"/>
      <c r="WMO12" s="12"/>
      <c r="WMP12" s="12"/>
      <c r="WMQ12" s="12"/>
      <c r="WMR12" s="12"/>
      <c r="WMS12" s="12"/>
      <c r="WMT12" s="12"/>
      <c r="WMU12" s="12"/>
      <c r="WMV12" s="12"/>
      <c r="WMW12" s="12"/>
      <c r="WMX12" s="12"/>
      <c r="WMY12" s="12"/>
      <c r="WMZ12" s="12"/>
      <c r="WNA12" s="12"/>
      <c r="WNB12" s="12"/>
      <c r="WNC12" s="12"/>
      <c r="WND12" s="12"/>
      <c r="WNE12" s="12"/>
      <c r="WNF12" s="12"/>
      <c r="WNG12" s="12"/>
      <c r="WNH12" s="12"/>
      <c r="WNI12" s="12"/>
      <c r="WNJ12" s="12"/>
      <c r="WNK12" s="12"/>
      <c r="WNL12" s="12"/>
      <c r="WNM12" s="12"/>
      <c r="WNN12" s="12"/>
      <c r="WNO12" s="12"/>
      <c r="WNP12" s="12"/>
      <c r="WNQ12" s="12"/>
      <c r="WNR12" s="12"/>
      <c r="WNS12" s="12"/>
      <c r="WNT12" s="12"/>
      <c r="WNU12" s="12"/>
      <c r="WNV12" s="12"/>
      <c r="WNW12" s="12"/>
      <c r="WNX12" s="12"/>
      <c r="WNY12" s="12"/>
      <c r="WNZ12" s="12"/>
      <c r="WOA12" s="12"/>
      <c r="WOB12" s="12"/>
      <c r="WOC12" s="12"/>
      <c r="WOD12" s="12"/>
      <c r="WOE12" s="12"/>
      <c r="WOF12" s="12"/>
      <c r="WOG12" s="12"/>
      <c r="WOH12" s="12"/>
      <c r="WOI12" s="12"/>
      <c r="WOJ12" s="12"/>
      <c r="WOK12" s="12"/>
      <c r="WOL12" s="12"/>
      <c r="WOM12" s="12"/>
      <c r="WON12" s="12"/>
      <c r="WOO12" s="12"/>
      <c r="WOP12" s="12"/>
      <c r="WOQ12" s="12"/>
      <c r="WOR12" s="12"/>
      <c r="WOS12" s="12"/>
      <c r="WOT12" s="12"/>
      <c r="WOU12" s="12"/>
      <c r="WOV12" s="12"/>
      <c r="WOW12" s="12"/>
      <c r="WOX12" s="12"/>
      <c r="WOY12" s="12"/>
      <c r="WOZ12" s="12"/>
      <c r="WPA12" s="12"/>
      <c r="WPB12" s="12"/>
      <c r="WPC12" s="12"/>
      <c r="WPD12" s="12"/>
      <c r="WPE12" s="12"/>
      <c r="WPF12" s="12"/>
      <c r="WPG12" s="12"/>
      <c r="WPH12" s="12"/>
      <c r="WPI12" s="12"/>
      <c r="WPJ12" s="12"/>
      <c r="WPK12" s="12"/>
      <c r="WPL12" s="12"/>
      <c r="WPM12" s="12"/>
      <c r="WPN12" s="12"/>
      <c r="WPO12" s="12"/>
      <c r="WPP12" s="12"/>
      <c r="WPQ12" s="12"/>
      <c r="WPR12" s="12"/>
      <c r="WPS12" s="12"/>
      <c r="WPT12" s="12"/>
      <c r="WPU12" s="12"/>
      <c r="WPV12" s="12"/>
      <c r="WPW12" s="12"/>
      <c r="WPX12" s="12"/>
      <c r="WPY12" s="12"/>
      <c r="WPZ12" s="12"/>
      <c r="WQA12" s="12"/>
      <c r="WQB12" s="12"/>
      <c r="WQC12" s="12"/>
      <c r="WQD12" s="12"/>
      <c r="WQE12" s="12"/>
      <c r="WQF12" s="12"/>
      <c r="WQG12" s="12"/>
      <c r="WQH12" s="12"/>
      <c r="WQI12" s="12"/>
      <c r="WQJ12" s="12"/>
      <c r="WQK12" s="12"/>
      <c r="WQL12" s="12"/>
      <c r="WQM12" s="12"/>
      <c r="WQN12" s="12"/>
      <c r="WQO12" s="12"/>
      <c r="WQP12" s="12"/>
      <c r="WQQ12" s="12"/>
      <c r="WQR12" s="12"/>
      <c r="WQS12" s="12"/>
      <c r="WQT12" s="12"/>
      <c r="WQU12" s="12"/>
      <c r="WQV12" s="12"/>
      <c r="WQW12" s="12"/>
      <c r="WQX12" s="12"/>
      <c r="WQY12" s="12"/>
      <c r="WQZ12" s="12"/>
      <c r="WRA12" s="12"/>
      <c r="WRB12" s="12"/>
      <c r="WRC12" s="12"/>
      <c r="WRD12" s="12"/>
      <c r="WRE12" s="12"/>
      <c r="WRF12" s="12"/>
      <c r="WRG12" s="12"/>
      <c r="WRH12" s="12"/>
      <c r="WRI12" s="12"/>
      <c r="WRJ12" s="12"/>
      <c r="WRK12" s="12"/>
      <c r="WRL12" s="12"/>
      <c r="WRM12" s="12"/>
      <c r="WRN12" s="12"/>
      <c r="WRO12" s="12"/>
      <c r="WRP12" s="12"/>
      <c r="WRQ12" s="12"/>
      <c r="WRR12" s="12"/>
      <c r="WRS12" s="12"/>
      <c r="WRT12" s="12"/>
      <c r="WRU12" s="12"/>
      <c r="WRV12" s="12"/>
      <c r="WRW12" s="12"/>
      <c r="WRX12" s="12"/>
      <c r="WRY12" s="12"/>
      <c r="WRZ12" s="12"/>
      <c r="WSA12" s="12"/>
      <c r="WSB12" s="12"/>
      <c r="WSC12" s="12"/>
      <c r="WSD12" s="12"/>
      <c r="WSE12" s="12"/>
      <c r="WSF12" s="12"/>
      <c r="WSG12" s="12"/>
      <c r="WSH12" s="12"/>
      <c r="WSI12" s="12"/>
      <c r="WSJ12" s="12"/>
      <c r="WSK12" s="12"/>
      <c r="WSL12" s="12"/>
      <c r="WSM12" s="12"/>
      <c r="WSN12" s="12"/>
      <c r="WSO12" s="12"/>
      <c r="WSP12" s="12"/>
      <c r="WSQ12" s="12"/>
      <c r="WSR12" s="12"/>
      <c r="WSS12" s="12"/>
      <c r="WST12" s="12"/>
      <c r="WSU12" s="12"/>
      <c r="WSV12" s="12"/>
      <c r="WSW12" s="12"/>
      <c r="WSX12" s="12"/>
      <c r="WSY12" s="12"/>
      <c r="WSZ12" s="12"/>
      <c r="WTA12" s="12"/>
      <c r="WTB12" s="12"/>
      <c r="WTC12" s="12"/>
      <c r="WTD12" s="12"/>
      <c r="WTE12" s="12"/>
      <c r="WTF12" s="12"/>
      <c r="WTG12" s="12"/>
      <c r="WTH12" s="12"/>
      <c r="WTI12" s="12"/>
      <c r="WTJ12" s="12"/>
      <c r="WTK12" s="12"/>
      <c r="WTL12" s="12"/>
      <c r="WTM12" s="12"/>
      <c r="WTN12" s="12"/>
      <c r="WTO12" s="12"/>
      <c r="WTP12" s="12"/>
      <c r="WTQ12" s="12"/>
      <c r="WTR12" s="12"/>
      <c r="WTS12" s="12"/>
      <c r="WTT12" s="12"/>
      <c r="WTU12" s="12"/>
      <c r="WTV12" s="12"/>
      <c r="WTW12" s="12"/>
      <c r="WTX12" s="12"/>
      <c r="WTY12" s="12"/>
      <c r="WTZ12" s="12"/>
      <c r="WUA12" s="12"/>
      <c r="WUB12" s="12"/>
      <c r="WUC12" s="12"/>
      <c r="WUD12" s="12"/>
      <c r="WUE12" s="12"/>
      <c r="WUF12" s="12"/>
      <c r="WUG12" s="12"/>
      <c r="WUH12" s="12"/>
      <c r="WUI12" s="12"/>
      <c r="WUJ12" s="12"/>
      <c r="WUK12" s="12"/>
      <c r="WUL12" s="12"/>
      <c r="WUM12" s="12"/>
      <c r="WUN12" s="12"/>
      <c r="WUO12" s="12"/>
      <c r="WUP12" s="12"/>
      <c r="WUQ12" s="12"/>
      <c r="WUR12" s="12"/>
      <c r="WUS12" s="12"/>
      <c r="WUT12" s="12"/>
      <c r="WUU12" s="12"/>
      <c r="WUV12" s="12"/>
      <c r="WUW12" s="12"/>
      <c r="WUX12" s="12"/>
      <c r="WUY12" s="12"/>
      <c r="WUZ12" s="12"/>
      <c r="WVA12" s="12"/>
      <c r="WVB12" s="12"/>
      <c r="WVC12" s="12"/>
      <c r="WVD12" s="12"/>
      <c r="WVE12" s="12"/>
      <c r="WVF12" s="12"/>
      <c r="WVG12" s="12"/>
      <c r="WVH12" s="12"/>
      <c r="WVI12" s="12"/>
      <c r="WVJ12" s="12"/>
      <c r="WVK12" s="12"/>
      <c r="WVL12" s="12"/>
      <c r="WVM12" s="12"/>
      <c r="WVN12" s="12"/>
      <c r="WVO12" s="12"/>
      <c r="WVP12" s="12"/>
      <c r="WVQ12" s="12"/>
      <c r="WVR12" s="12"/>
      <c r="WVS12" s="12"/>
      <c r="WVT12" s="12"/>
      <c r="WVU12" s="12"/>
      <c r="WVV12" s="12"/>
      <c r="WVW12" s="12"/>
      <c r="WVX12" s="12"/>
      <c r="WVY12" s="12"/>
      <c r="WVZ12" s="12"/>
      <c r="WWA12" s="12"/>
      <c r="WWB12" s="12"/>
      <c r="WWC12" s="12"/>
      <c r="WWD12" s="12"/>
      <c r="WWE12" s="12"/>
      <c r="WWF12" s="12"/>
      <c r="WWG12" s="12"/>
      <c r="WWH12" s="12"/>
      <c r="WWI12" s="12"/>
      <c r="WWJ12" s="12"/>
      <c r="WWK12" s="12"/>
      <c r="WWL12" s="12"/>
      <c r="WWM12" s="12"/>
      <c r="WWN12" s="12"/>
      <c r="WWO12" s="12"/>
      <c r="WWP12" s="12"/>
      <c r="WWQ12" s="12"/>
      <c r="WWR12" s="12"/>
      <c r="WWS12" s="12"/>
      <c r="WWT12" s="12"/>
      <c r="WWU12" s="12"/>
      <c r="WWV12" s="12"/>
      <c r="WWW12" s="12"/>
      <c r="WWX12" s="12"/>
      <c r="WWY12" s="12"/>
      <c r="WWZ12" s="12"/>
      <c r="WXA12" s="12"/>
      <c r="WXB12" s="12"/>
      <c r="WXC12" s="12"/>
      <c r="WXD12" s="12"/>
      <c r="WXE12" s="12"/>
      <c r="WXF12" s="12"/>
      <c r="WXG12" s="12"/>
      <c r="WXH12" s="12"/>
      <c r="WXI12" s="12"/>
      <c r="WXJ12" s="12"/>
      <c r="WXK12" s="12"/>
      <c r="WXL12" s="12"/>
      <c r="WXM12" s="12"/>
      <c r="WXN12" s="12"/>
      <c r="WXO12" s="12"/>
      <c r="WXP12" s="12"/>
      <c r="WXQ12" s="12"/>
      <c r="WXR12" s="12"/>
      <c r="WXS12" s="12"/>
      <c r="WXT12" s="12"/>
      <c r="WXU12" s="12"/>
      <c r="WXV12" s="12"/>
      <c r="WXW12" s="12"/>
      <c r="WXX12" s="12"/>
      <c r="WXY12" s="12"/>
      <c r="WXZ12" s="12"/>
      <c r="WYA12" s="12"/>
      <c r="WYB12" s="12"/>
      <c r="WYC12" s="12"/>
      <c r="WYD12" s="12"/>
      <c r="WYE12" s="12"/>
      <c r="WYF12" s="12"/>
      <c r="WYG12" s="12"/>
      <c r="WYH12" s="12"/>
      <c r="WYI12" s="12"/>
      <c r="WYJ12" s="12"/>
      <c r="WYK12" s="12"/>
      <c r="WYL12" s="12"/>
      <c r="WYM12" s="12"/>
      <c r="WYN12" s="12"/>
      <c r="WYO12" s="12"/>
      <c r="WYP12" s="12"/>
      <c r="WYQ12" s="12"/>
      <c r="WYR12" s="12"/>
      <c r="WYS12" s="12"/>
      <c r="WYT12" s="12"/>
      <c r="WYU12" s="12"/>
      <c r="WYV12" s="12"/>
      <c r="WYW12" s="12"/>
      <c r="WYX12" s="12"/>
      <c r="WYY12" s="12"/>
      <c r="WYZ12" s="12"/>
      <c r="WZA12" s="12"/>
      <c r="WZB12" s="12"/>
      <c r="WZC12" s="12"/>
      <c r="WZD12" s="12"/>
      <c r="WZE12" s="12"/>
      <c r="WZF12" s="12"/>
      <c r="WZG12" s="12"/>
      <c r="WZH12" s="12"/>
      <c r="WZI12" s="12"/>
      <c r="WZJ12" s="12"/>
      <c r="WZK12" s="12"/>
      <c r="WZL12" s="12"/>
      <c r="WZM12" s="12"/>
      <c r="WZN12" s="12"/>
      <c r="WZO12" s="12"/>
      <c r="WZP12" s="12"/>
      <c r="WZQ12" s="12"/>
      <c r="WZR12" s="12"/>
      <c r="WZS12" s="12"/>
      <c r="WZT12" s="12"/>
      <c r="WZU12" s="12"/>
      <c r="WZV12" s="12"/>
      <c r="WZW12" s="12"/>
      <c r="WZX12" s="12"/>
      <c r="WZY12" s="12"/>
      <c r="WZZ12" s="12"/>
      <c r="XAA12" s="12"/>
      <c r="XAB12" s="12"/>
      <c r="XAC12" s="12"/>
      <c r="XAD12" s="12"/>
      <c r="XAE12" s="12"/>
      <c r="XAF12" s="12"/>
      <c r="XAG12" s="12"/>
      <c r="XAH12" s="12"/>
      <c r="XAI12" s="12"/>
      <c r="XAJ12" s="12"/>
      <c r="XAK12" s="12"/>
      <c r="XAL12" s="12"/>
      <c r="XAM12" s="12"/>
      <c r="XAN12" s="12"/>
      <c r="XAO12" s="12"/>
      <c r="XAP12" s="12"/>
      <c r="XAQ12" s="12"/>
      <c r="XAR12" s="12"/>
      <c r="XAS12" s="12"/>
      <c r="XAT12" s="12"/>
      <c r="XAU12" s="12"/>
      <c r="XAV12" s="12"/>
      <c r="XAW12" s="12"/>
      <c r="XAX12" s="12"/>
      <c r="XAY12" s="12"/>
      <c r="XAZ12" s="12"/>
      <c r="XBA12" s="12"/>
      <c r="XBB12" s="12"/>
      <c r="XBC12" s="12"/>
      <c r="XBD12" s="12"/>
      <c r="XBE12" s="12"/>
      <c r="XBF12" s="12"/>
      <c r="XBG12" s="12"/>
      <c r="XBH12" s="12"/>
      <c r="XBI12" s="12"/>
      <c r="XBJ12" s="12"/>
      <c r="XBK12" s="12"/>
      <c r="XBL12" s="12"/>
      <c r="XBM12" s="12"/>
      <c r="XBN12" s="12"/>
      <c r="XBO12" s="12"/>
      <c r="XBP12" s="12"/>
      <c r="XBQ12" s="12"/>
      <c r="XBR12" s="12"/>
      <c r="XBS12" s="12"/>
      <c r="XBT12" s="12"/>
      <c r="XBU12" s="12"/>
      <c r="XBV12" s="12"/>
      <c r="XBW12" s="12"/>
      <c r="XBX12" s="12"/>
      <c r="XBY12" s="12"/>
      <c r="XBZ12" s="12"/>
      <c r="XCA12" s="12"/>
      <c r="XCB12" s="12"/>
      <c r="XCC12" s="12"/>
      <c r="XCD12" s="12"/>
      <c r="XCE12" s="12"/>
      <c r="XCF12" s="12"/>
      <c r="XCG12" s="12"/>
      <c r="XCH12" s="12"/>
      <c r="XCI12" s="12"/>
      <c r="XCJ12" s="12"/>
      <c r="XCK12" s="12"/>
      <c r="XCL12" s="12"/>
      <c r="XCM12" s="12"/>
      <c r="XCN12" s="12"/>
      <c r="XCO12" s="12"/>
      <c r="XCP12" s="12"/>
      <c r="XCQ12" s="12"/>
      <c r="XCR12" s="12"/>
      <c r="XCS12" s="12"/>
      <c r="XCT12" s="12"/>
      <c r="XCU12" s="12"/>
      <c r="XCV12" s="12"/>
      <c r="XCW12" s="12"/>
      <c r="XCX12" s="12"/>
      <c r="XCY12" s="12"/>
      <c r="XCZ12" s="12"/>
      <c r="XDA12" s="12"/>
      <c r="XDB12" s="12"/>
      <c r="XDC12" s="12"/>
      <c r="XDD12" s="12"/>
      <c r="XDE12" s="12"/>
      <c r="XDF12" s="12"/>
      <c r="XDG12" s="12"/>
      <c r="XDH12" s="12"/>
      <c r="XDI12" s="12"/>
      <c r="XDJ12" s="12"/>
      <c r="XDK12" s="12"/>
      <c r="XDL12" s="12"/>
      <c r="XDM12" s="12"/>
      <c r="XDN12" s="12"/>
      <c r="XDO12" s="12"/>
      <c r="XDP12" s="12"/>
      <c r="XDQ12" s="12"/>
      <c r="XDR12" s="12"/>
      <c r="XDS12" s="12"/>
      <c r="XDT12" s="12"/>
      <c r="XDU12" s="12"/>
      <c r="XDV12" s="12"/>
      <c r="XDW12" s="12"/>
      <c r="XDX12" s="12"/>
      <c r="XDY12" s="12"/>
      <c r="XDZ12" s="12"/>
      <c r="XEA12" s="12"/>
      <c r="XEB12" s="12"/>
      <c r="XEC12" s="12"/>
      <c r="XED12" s="12"/>
      <c r="XEE12" s="12"/>
      <c r="XEF12" s="12"/>
      <c r="XEG12" s="12"/>
      <c r="XEH12" s="12"/>
      <c r="XEI12" s="12"/>
      <c r="XEJ12" s="12"/>
      <c r="XEK12" s="12"/>
      <c r="XEL12" s="12"/>
      <c r="XEM12" s="12"/>
      <c r="XEN12" s="12"/>
      <c r="XEO12" s="12"/>
      <c r="XEP12" s="12"/>
      <c r="XEQ12" s="12"/>
      <c r="XER12" s="12"/>
      <c r="XES12" s="12"/>
      <c r="XET12" s="12"/>
      <c r="XEU12" s="12"/>
      <c r="XEV12" s="12"/>
      <c r="XEW12" s="12"/>
      <c r="XEX12" s="12"/>
      <c r="XEY12" s="12"/>
      <c r="XEZ12" s="12"/>
      <c r="XFA12" s="12"/>
      <c r="XFB12" s="12"/>
      <c r="XFC12" s="12"/>
      <c r="XFD12" s="12"/>
    </row>
    <row r="13" spans="1:16384" x14ac:dyDescent="0.25">
      <c r="A13" s="2" t="s">
        <v>6312</v>
      </c>
      <c r="B13" s="4" t="s">
        <v>5868</v>
      </c>
    </row>
    <row r="14" spans="1:16384" s="4" customFormat="1" ht="42.8" x14ac:dyDescent="0.25">
      <c r="A14" s="2" t="s">
        <v>6313</v>
      </c>
      <c r="B14" s="7" t="s">
        <v>6442</v>
      </c>
    </row>
    <row r="15" spans="1:16384" s="4" customFormat="1" x14ac:dyDescent="0.25">
      <c r="A15" s="2" t="s">
        <v>6314</v>
      </c>
      <c r="B15" s="4" t="s">
        <v>6148</v>
      </c>
    </row>
    <row r="16" spans="1:16384" s="4" customFormat="1" x14ac:dyDescent="0.25">
      <c r="A16" s="2" t="s">
        <v>6315</v>
      </c>
      <c r="B16" s="13" t="s">
        <v>6455</v>
      </c>
    </row>
    <row r="17" spans="1:16384" s="4" customFormat="1" x14ac:dyDescent="0.25">
      <c r="A17" s="2" t="s">
        <v>5861</v>
      </c>
      <c r="B17" s="4" t="s">
        <v>6456</v>
      </c>
    </row>
    <row r="18" spans="1:16384" s="1" customFormat="1" ht="13.55" customHeight="1" x14ac:dyDescent="0.25">
      <c r="A18" s="2" t="s">
        <v>6146</v>
      </c>
      <c r="B18" s="4" t="s">
        <v>5871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  <c r="IY18" s="12"/>
      <c r="IZ18" s="12"/>
      <c r="JA18" s="12"/>
      <c r="JB18" s="12"/>
      <c r="JC18" s="12"/>
      <c r="JD18" s="12"/>
      <c r="JE18" s="12"/>
      <c r="JF18" s="12"/>
      <c r="JG18" s="12"/>
      <c r="JH18" s="12"/>
      <c r="JI18" s="12"/>
      <c r="JJ18" s="12"/>
      <c r="JK18" s="12"/>
      <c r="JL18" s="12"/>
      <c r="JM18" s="12"/>
      <c r="JN18" s="12"/>
      <c r="JO18" s="12"/>
      <c r="JP18" s="12"/>
      <c r="JQ18" s="12"/>
      <c r="JR18" s="12"/>
      <c r="JS18" s="12"/>
      <c r="JT18" s="12"/>
      <c r="JU18" s="12"/>
      <c r="JV18" s="12"/>
      <c r="JW18" s="12"/>
      <c r="JX18" s="12"/>
      <c r="JY18" s="12"/>
      <c r="JZ18" s="12"/>
      <c r="KA18" s="12"/>
      <c r="KB18" s="12"/>
      <c r="KC18" s="12"/>
      <c r="KD18" s="12"/>
      <c r="KE18" s="12"/>
      <c r="KF18" s="12"/>
      <c r="KG18" s="12"/>
      <c r="KH18" s="12"/>
      <c r="KI18" s="12"/>
      <c r="KJ18" s="12"/>
      <c r="KK18" s="12"/>
      <c r="KL18" s="12"/>
      <c r="KM18" s="12"/>
      <c r="KN18" s="12"/>
      <c r="KO18" s="12"/>
      <c r="KP18" s="12"/>
      <c r="KQ18" s="12"/>
      <c r="KR18" s="12"/>
      <c r="KS18" s="12"/>
      <c r="KT18" s="12"/>
      <c r="KU18" s="12"/>
      <c r="KV18" s="12"/>
      <c r="KW18" s="12"/>
      <c r="KX18" s="12"/>
      <c r="KY18" s="12"/>
      <c r="KZ18" s="12"/>
      <c r="LA18" s="12"/>
      <c r="LB18" s="12"/>
      <c r="LC18" s="12"/>
      <c r="LD18" s="12"/>
      <c r="LE18" s="12"/>
      <c r="LF18" s="12"/>
      <c r="LG18" s="12"/>
      <c r="LH18" s="12"/>
      <c r="LI18" s="12"/>
      <c r="LJ18" s="12"/>
      <c r="LK18" s="12"/>
      <c r="LL18" s="12"/>
      <c r="LM18" s="12"/>
      <c r="LN18" s="12"/>
      <c r="LO18" s="12"/>
      <c r="LP18" s="12"/>
      <c r="LQ18" s="12"/>
      <c r="LR18" s="12"/>
      <c r="LS18" s="12"/>
      <c r="LT18" s="12"/>
      <c r="LU18" s="12"/>
      <c r="LV18" s="12"/>
      <c r="LW18" s="12"/>
      <c r="LX18" s="12"/>
      <c r="LY18" s="12"/>
      <c r="LZ18" s="12"/>
      <c r="MA18" s="12"/>
      <c r="MB18" s="12"/>
      <c r="MC18" s="12"/>
      <c r="MD18" s="12"/>
      <c r="ME18" s="12"/>
      <c r="MF18" s="12"/>
      <c r="MG18" s="12"/>
      <c r="MH18" s="12"/>
      <c r="MI18" s="12"/>
      <c r="MJ18" s="12"/>
      <c r="MK18" s="12"/>
      <c r="ML18" s="12"/>
      <c r="MM18" s="12"/>
      <c r="MN18" s="12"/>
      <c r="MO18" s="12"/>
      <c r="MP18" s="12"/>
      <c r="MQ18" s="12"/>
      <c r="MR18" s="12"/>
      <c r="MS18" s="12"/>
      <c r="MT18" s="12"/>
      <c r="MU18" s="12"/>
      <c r="MV18" s="12"/>
      <c r="MW18" s="12"/>
      <c r="MX18" s="12"/>
      <c r="MY18" s="12"/>
      <c r="MZ18" s="12"/>
      <c r="NA18" s="12"/>
      <c r="NB18" s="12"/>
      <c r="NC18" s="12"/>
      <c r="ND18" s="12"/>
      <c r="NE18" s="12"/>
      <c r="NF18" s="12"/>
      <c r="NG18" s="12"/>
      <c r="NH18" s="12"/>
      <c r="NI18" s="12"/>
      <c r="NJ18" s="12"/>
      <c r="NK18" s="12"/>
      <c r="NL18" s="12"/>
      <c r="NM18" s="12"/>
      <c r="NN18" s="12"/>
      <c r="NO18" s="12"/>
      <c r="NP18" s="12"/>
      <c r="NQ18" s="12"/>
      <c r="NR18" s="12"/>
      <c r="NS18" s="12"/>
      <c r="NT18" s="12"/>
      <c r="NU18" s="12"/>
      <c r="NV18" s="12"/>
      <c r="NW18" s="12"/>
      <c r="NX18" s="12"/>
      <c r="NY18" s="12"/>
      <c r="NZ18" s="12"/>
      <c r="OA18" s="12"/>
      <c r="OB18" s="12"/>
      <c r="OC18" s="12"/>
      <c r="OD18" s="12"/>
      <c r="OE18" s="12"/>
      <c r="OF18" s="12"/>
      <c r="OG18" s="12"/>
      <c r="OH18" s="12"/>
      <c r="OI18" s="12"/>
      <c r="OJ18" s="12"/>
      <c r="OK18" s="12"/>
      <c r="OL18" s="12"/>
      <c r="OM18" s="12"/>
      <c r="ON18" s="12"/>
      <c r="OO18" s="12"/>
      <c r="OP18" s="12"/>
      <c r="OQ18" s="12"/>
      <c r="OR18" s="12"/>
      <c r="OS18" s="12"/>
      <c r="OT18" s="12"/>
      <c r="OU18" s="12"/>
      <c r="OV18" s="12"/>
      <c r="OW18" s="12"/>
      <c r="OX18" s="12"/>
      <c r="OY18" s="12"/>
      <c r="OZ18" s="12"/>
      <c r="PA18" s="12"/>
      <c r="PB18" s="12"/>
      <c r="PC18" s="12"/>
      <c r="PD18" s="12"/>
      <c r="PE18" s="12"/>
      <c r="PF18" s="12"/>
      <c r="PG18" s="12"/>
      <c r="PH18" s="12"/>
      <c r="PI18" s="12"/>
      <c r="PJ18" s="12"/>
      <c r="PK18" s="12"/>
      <c r="PL18" s="12"/>
      <c r="PM18" s="12"/>
      <c r="PN18" s="12"/>
      <c r="PO18" s="12"/>
      <c r="PP18" s="12"/>
      <c r="PQ18" s="12"/>
      <c r="PR18" s="12"/>
      <c r="PS18" s="12"/>
      <c r="PT18" s="12"/>
      <c r="PU18" s="12"/>
      <c r="PV18" s="12"/>
      <c r="PW18" s="12"/>
      <c r="PX18" s="12"/>
      <c r="PY18" s="12"/>
      <c r="PZ18" s="12"/>
      <c r="QA18" s="12"/>
      <c r="QB18" s="12"/>
      <c r="QC18" s="12"/>
      <c r="QD18" s="12"/>
      <c r="QE18" s="12"/>
      <c r="QF18" s="12"/>
      <c r="QG18" s="12"/>
      <c r="QH18" s="12"/>
      <c r="QI18" s="12"/>
      <c r="QJ18" s="12"/>
      <c r="QK18" s="12"/>
      <c r="QL18" s="12"/>
      <c r="QM18" s="12"/>
      <c r="QN18" s="12"/>
      <c r="QO18" s="12"/>
      <c r="QP18" s="12"/>
      <c r="QQ18" s="12"/>
      <c r="QR18" s="12"/>
      <c r="QS18" s="12"/>
      <c r="QT18" s="12"/>
      <c r="QU18" s="12"/>
      <c r="QV18" s="12"/>
      <c r="QW18" s="12"/>
      <c r="QX18" s="12"/>
      <c r="QY18" s="12"/>
      <c r="QZ18" s="12"/>
      <c r="RA18" s="12"/>
      <c r="RB18" s="12"/>
      <c r="RC18" s="12"/>
      <c r="RD18" s="12"/>
      <c r="RE18" s="12"/>
      <c r="RF18" s="12"/>
      <c r="RG18" s="12"/>
      <c r="RH18" s="12"/>
      <c r="RI18" s="12"/>
      <c r="RJ18" s="12"/>
      <c r="RK18" s="12"/>
      <c r="RL18" s="12"/>
      <c r="RM18" s="12"/>
      <c r="RN18" s="12"/>
      <c r="RO18" s="12"/>
      <c r="RP18" s="12"/>
      <c r="RQ18" s="12"/>
      <c r="RR18" s="12"/>
      <c r="RS18" s="12"/>
      <c r="RT18" s="12"/>
      <c r="RU18" s="12"/>
      <c r="RV18" s="12"/>
      <c r="RW18" s="12"/>
      <c r="RX18" s="12"/>
      <c r="RY18" s="12"/>
      <c r="RZ18" s="12"/>
      <c r="SA18" s="12"/>
      <c r="SB18" s="12"/>
      <c r="SC18" s="12"/>
      <c r="SD18" s="12"/>
      <c r="SE18" s="12"/>
      <c r="SF18" s="12"/>
      <c r="SG18" s="12"/>
      <c r="SH18" s="12"/>
      <c r="SI18" s="12"/>
      <c r="SJ18" s="12"/>
      <c r="SK18" s="12"/>
      <c r="SL18" s="12"/>
      <c r="SM18" s="12"/>
      <c r="SN18" s="12"/>
      <c r="SO18" s="12"/>
      <c r="SP18" s="12"/>
      <c r="SQ18" s="12"/>
      <c r="SR18" s="12"/>
      <c r="SS18" s="12"/>
      <c r="ST18" s="12"/>
      <c r="SU18" s="12"/>
      <c r="SV18" s="12"/>
      <c r="SW18" s="12"/>
      <c r="SX18" s="12"/>
      <c r="SY18" s="12"/>
      <c r="SZ18" s="12"/>
      <c r="TA18" s="12"/>
      <c r="TB18" s="12"/>
      <c r="TC18" s="12"/>
      <c r="TD18" s="12"/>
      <c r="TE18" s="12"/>
      <c r="TF18" s="12"/>
      <c r="TG18" s="12"/>
      <c r="TH18" s="12"/>
      <c r="TI18" s="12"/>
      <c r="TJ18" s="12"/>
      <c r="TK18" s="12"/>
      <c r="TL18" s="12"/>
      <c r="TM18" s="12"/>
      <c r="TN18" s="12"/>
      <c r="TO18" s="12"/>
      <c r="TP18" s="12"/>
      <c r="TQ18" s="12"/>
      <c r="TR18" s="12"/>
      <c r="TS18" s="12"/>
      <c r="TT18" s="12"/>
      <c r="TU18" s="12"/>
      <c r="TV18" s="12"/>
      <c r="TW18" s="12"/>
      <c r="TX18" s="12"/>
      <c r="TY18" s="12"/>
      <c r="TZ18" s="12"/>
      <c r="UA18" s="12"/>
      <c r="UB18" s="12"/>
      <c r="UC18" s="12"/>
      <c r="UD18" s="12"/>
      <c r="UE18" s="12"/>
      <c r="UF18" s="12"/>
      <c r="UG18" s="12"/>
      <c r="UH18" s="12"/>
      <c r="UI18" s="12"/>
      <c r="UJ18" s="12"/>
      <c r="UK18" s="12"/>
      <c r="UL18" s="12"/>
      <c r="UM18" s="12"/>
      <c r="UN18" s="12"/>
      <c r="UO18" s="12"/>
      <c r="UP18" s="12"/>
      <c r="UQ18" s="12"/>
      <c r="UR18" s="12"/>
      <c r="US18" s="12"/>
      <c r="UT18" s="12"/>
      <c r="UU18" s="12"/>
      <c r="UV18" s="12"/>
      <c r="UW18" s="12"/>
      <c r="UX18" s="12"/>
      <c r="UY18" s="12"/>
      <c r="UZ18" s="12"/>
      <c r="VA18" s="12"/>
      <c r="VB18" s="12"/>
      <c r="VC18" s="12"/>
      <c r="VD18" s="12"/>
      <c r="VE18" s="12"/>
      <c r="VF18" s="12"/>
      <c r="VG18" s="12"/>
      <c r="VH18" s="12"/>
      <c r="VI18" s="12"/>
      <c r="VJ18" s="12"/>
      <c r="VK18" s="12"/>
      <c r="VL18" s="12"/>
      <c r="VM18" s="12"/>
      <c r="VN18" s="12"/>
      <c r="VO18" s="12"/>
      <c r="VP18" s="12"/>
      <c r="VQ18" s="12"/>
      <c r="VR18" s="12"/>
      <c r="VS18" s="12"/>
      <c r="VT18" s="12"/>
      <c r="VU18" s="12"/>
      <c r="VV18" s="12"/>
      <c r="VW18" s="12"/>
      <c r="VX18" s="12"/>
      <c r="VY18" s="12"/>
      <c r="VZ18" s="12"/>
      <c r="WA18" s="12"/>
      <c r="WB18" s="12"/>
      <c r="WC18" s="12"/>
      <c r="WD18" s="12"/>
      <c r="WE18" s="12"/>
      <c r="WF18" s="12"/>
      <c r="WG18" s="12"/>
      <c r="WH18" s="12"/>
      <c r="WI18" s="12"/>
      <c r="WJ18" s="12"/>
      <c r="WK18" s="12"/>
      <c r="WL18" s="12"/>
      <c r="WM18" s="12"/>
      <c r="WN18" s="12"/>
      <c r="WO18" s="12"/>
      <c r="WP18" s="12"/>
      <c r="WQ18" s="12"/>
      <c r="WR18" s="12"/>
      <c r="WS18" s="12"/>
      <c r="WT18" s="12"/>
      <c r="WU18" s="12"/>
      <c r="WV18" s="12"/>
      <c r="WW18" s="12"/>
      <c r="WX18" s="12"/>
      <c r="WY18" s="12"/>
      <c r="WZ18" s="12"/>
      <c r="XA18" s="12"/>
      <c r="XB18" s="12"/>
      <c r="XC18" s="12"/>
      <c r="XD18" s="12"/>
      <c r="XE18" s="12"/>
      <c r="XF18" s="12"/>
      <c r="XG18" s="12"/>
      <c r="XH18" s="12"/>
      <c r="XI18" s="12"/>
      <c r="XJ18" s="12"/>
      <c r="XK18" s="12"/>
      <c r="XL18" s="12"/>
      <c r="XM18" s="12"/>
      <c r="XN18" s="12"/>
      <c r="XO18" s="12"/>
      <c r="XP18" s="12"/>
      <c r="XQ18" s="12"/>
      <c r="XR18" s="12"/>
      <c r="XS18" s="12"/>
      <c r="XT18" s="12"/>
      <c r="XU18" s="12"/>
      <c r="XV18" s="12"/>
      <c r="XW18" s="12"/>
      <c r="XX18" s="12"/>
      <c r="XY18" s="12"/>
      <c r="XZ18" s="12"/>
      <c r="YA18" s="12"/>
      <c r="YB18" s="12"/>
      <c r="YC18" s="12"/>
      <c r="YD18" s="12"/>
      <c r="YE18" s="12"/>
      <c r="YF18" s="12"/>
      <c r="YG18" s="12"/>
      <c r="YH18" s="12"/>
      <c r="YI18" s="12"/>
      <c r="YJ18" s="12"/>
      <c r="YK18" s="12"/>
      <c r="YL18" s="12"/>
      <c r="YM18" s="12"/>
      <c r="YN18" s="12"/>
      <c r="YO18" s="12"/>
      <c r="YP18" s="12"/>
      <c r="YQ18" s="12"/>
      <c r="YR18" s="12"/>
      <c r="YS18" s="12"/>
      <c r="YT18" s="12"/>
      <c r="YU18" s="12"/>
      <c r="YV18" s="12"/>
      <c r="YW18" s="12"/>
      <c r="YX18" s="12"/>
      <c r="YY18" s="12"/>
      <c r="YZ18" s="12"/>
      <c r="ZA18" s="12"/>
      <c r="ZB18" s="12"/>
      <c r="ZC18" s="12"/>
      <c r="ZD18" s="12"/>
      <c r="ZE18" s="12"/>
      <c r="ZF18" s="12"/>
      <c r="ZG18" s="12"/>
      <c r="ZH18" s="12"/>
      <c r="ZI18" s="12"/>
      <c r="ZJ18" s="12"/>
      <c r="ZK18" s="12"/>
      <c r="ZL18" s="12"/>
      <c r="ZM18" s="12"/>
      <c r="ZN18" s="12"/>
      <c r="ZO18" s="12"/>
      <c r="ZP18" s="12"/>
      <c r="ZQ18" s="12"/>
      <c r="ZR18" s="12"/>
      <c r="ZS18" s="12"/>
      <c r="ZT18" s="12"/>
      <c r="ZU18" s="12"/>
      <c r="ZV18" s="12"/>
      <c r="ZW18" s="12"/>
      <c r="ZX18" s="12"/>
      <c r="ZY18" s="12"/>
      <c r="ZZ18" s="12"/>
      <c r="AAA18" s="12"/>
      <c r="AAB18" s="12"/>
      <c r="AAC18" s="12"/>
      <c r="AAD18" s="12"/>
      <c r="AAE18" s="12"/>
      <c r="AAF18" s="12"/>
      <c r="AAG18" s="12"/>
      <c r="AAH18" s="12"/>
      <c r="AAI18" s="12"/>
      <c r="AAJ18" s="12"/>
      <c r="AAK18" s="12"/>
      <c r="AAL18" s="12"/>
      <c r="AAM18" s="12"/>
      <c r="AAN18" s="12"/>
      <c r="AAO18" s="12"/>
      <c r="AAP18" s="12"/>
      <c r="AAQ18" s="12"/>
      <c r="AAR18" s="12"/>
      <c r="AAS18" s="12"/>
      <c r="AAT18" s="12"/>
      <c r="AAU18" s="12"/>
      <c r="AAV18" s="12"/>
      <c r="AAW18" s="12"/>
      <c r="AAX18" s="12"/>
      <c r="AAY18" s="12"/>
      <c r="AAZ18" s="12"/>
      <c r="ABA18" s="12"/>
      <c r="ABB18" s="12"/>
      <c r="ABC18" s="12"/>
      <c r="ABD18" s="12"/>
      <c r="ABE18" s="12"/>
      <c r="ABF18" s="12"/>
      <c r="ABG18" s="12"/>
      <c r="ABH18" s="12"/>
      <c r="ABI18" s="12"/>
      <c r="ABJ18" s="12"/>
      <c r="ABK18" s="12"/>
      <c r="ABL18" s="12"/>
      <c r="ABM18" s="12"/>
      <c r="ABN18" s="12"/>
      <c r="ABO18" s="12"/>
      <c r="ABP18" s="12"/>
      <c r="ABQ18" s="12"/>
      <c r="ABR18" s="12"/>
      <c r="ABS18" s="12"/>
      <c r="ABT18" s="12"/>
      <c r="ABU18" s="12"/>
      <c r="ABV18" s="12"/>
      <c r="ABW18" s="12"/>
      <c r="ABX18" s="12"/>
      <c r="ABY18" s="12"/>
      <c r="ABZ18" s="12"/>
      <c r="ACA18" s="12"/>
      <c r="ACB18" s="12"/>
      <c r="ACC18" s="12"/>
      <c r="ACD18" s="12"/>
      <c r="ACE18" s="12"/>
      <c r="ACF18" s="12"/>
      <c r="ACG18" s="12"/>
      <c r="ACH18" s="12"/>
      <c r="ACI18" s="12"/>
      <c r="ACJ18" s="12"/>
      <c r="ACK18" s="12"/>
      <c r="ACL18" s="12"/>
      <c r="ACM18" s="12"/>
      <c r="ACN18" s="12"/>
      <c r="ACO18" s="12"/>
      <c r="ACP18" s="12"/>
      <c r="ACQ18" s="12"/>
      <c r="ACR18" s="12"/>
      <c r="ACS18" s="12"/>
      <c r="ACT18" s="12"/>
      <c r="ACU18" s="12"/>
      <c r="ACV18" s="12"/>
      <c r="ACW18" s="12"/>
      <c r="ACX18" s="12"/>
      <c r="ACY18" s="12"/>
      <c r="ACZ18" s="12"/>
      <c r="ADA18" s="12"/>
      <c r="ADB18" s="12"/>
      <c r="ADC18" s="12"/>
      <c r="ADD18" s="12"/>
      <c r="ADE18" s="12"/>
      <c r="ADF18" s="12"/>
      <c r="ADG18" s="12"/>
      <c r="ADH18" s="12"/>
      <c r="ADI18" s="12"/>
      <c r="ADJ18" s="12"/>
      <c r="ADK18" s="12"/>
      <c r="ADL18" s="12"/>
      <c r="ADM18" s="12"/>
      <c r="ADN18" s="12"/>
      <c r="ADO18" s="12"/>
      <c r="ADP18" s="12"/>
      <c r="ADQ18" s="12"/>
      <c r="ADR18" s="12"/>
      <c r="ADS18" s="12"/>
      <c r="ADT18" s="12"/>
      <c r="ADU18" s="12"/>
      <c r="ADV18" s="12"/>
      <c r="ADW18" s="12"/>
      <c r="ADX18" s="12"/>
      <c r="ADY18" s="12"/>
      <c r="ADZ18" s="12"/>
      <c r="AEA18" s="12"/>
      <c r="AEB18" s="12"/>
      <c r="AEC18" s="12"/>
      <c r="AED18" s="12"/>
      <c r="AEE18" s="12"/>
      <c r="AEF18" s="12"/>
      <c r="AEG18" s="12"/>
      <c r="AEH18" s="12"/>
      <c r="AEI18" s="12"/>
      <c r="AEJ18" s="12"/>
      <c r="AEK18" s="12"/>
      <c r="AEL18" s="12"/>
      <c r="AEM18" s="12"/>
      <c r="AEN18" s="12"/>
      <c r="AEO18" s="12"/>
      <c r="AEP18" s="12"/>
      <c r="AEQ18" s="12"/>
      <c r="AER18" s="12"/>
      <c r="AES18" s="12"/>
      <c r="AET18" s="12"/>
      <c r="AEU18" s="12"/>
      <c r="AEV18" s="12"/>
      <c r="AEW18" s="12"/>
      <c r="AEX18" s="12"/>
      <c r="AEY18" s="12"/>
      <c r="AEZ18" s="12"/>
      <c r="AFA18" s="12"/>
      <c r="AFB18" s="12"/>
      <c r="AFC18" s="12"/>
      <c r="AFD18" s="12"/>
      <c r="AFE18" s="12"/>
      <c r="AFF18" s="12"/>
      <c r="AFG18" s="12"/>
      <c r="AFH18" s="12"/>
      <c r="AFI18" s="12"/>
      <c r="AFJ18" s="12"/>
      <c r="AFK18" s="12"/>
      <c r="AFL18" s="12"/>
      <c r="AFM18" s="12"/>
      <c r="AFN18" s="12"/>
      <c r="AFO18" s="12"/>
      <c r="AFP18" s="12"/>
      <c r="AFQ18" s="12"/>
      <c r="AFR18" s="12"/>
      <c r="AFS18" s="12"/>
      <c r="AFT18" s="12"/>
      <c r="AFU18" s="12"/>
      <c r="AFV18" s="12"/>
      <c r="AFW18" s="12"/>
      <c r="AFX18" s="12"/>
      <c r="AFY18" s="12"/>
      <c r="AFZ18" s="12"/>
      <c r="AGA18" s="12"/>
      <c r="AGB18" s="12"/>
      <c r="AGC18" s="12"/>
      <c r="AGD18" s="12"/>
      <c r="AGE18" s="12"/>
      <c r="AGF18" s="12"/>
      <c r="AGG18" s="12"/>
      <c r="AGH18" s="12"/>
      <c r="AGI18" s="12"/>
      <c r="AGJ18" s="12"/>
      <c r="AGK18" s="12"/>
      <c r="AGL18" s="12"/>
      <c r="AGM18" s="12"/>
      <c r="AGN18" s="12"/>
      <c r="AGO18" s="12"/>
      <c r="AGP18" s="12"/>
      <c r="AGQ18" s="12"/>
      <c r="AGR18" s="12"/>
      <c r="AGS18" s="12"/>
      <c r="AGT18" s="12"/>
      <c r="AGU18" s="12"/>
      <c r="AGV18" s="12"/>
      <c r="AGW18" s="12"/>
      <c r="AGX18" s="12"/>
      <c r="AGY18" s="12"/>
      <c r="AGZ18" s="12"/>
      <c r="AHA18" s="12"/>
      <c r="AHB18" s="12"/>
      <c r="AHC18" s="12"/>
      <c r="AHD18" s="12"/>
      <c r="AHE18" s="12"/>
      <c r="AHF18" s="12"/>
      <c r="AHG18" s="12"/>
      <c r="AHH18" s="12"/>
      <c r="AHI18" s="12"/>
      <c r="AHJ18" s="12"/>
      <c r="AHK18" s="12"/>
      <c r="AHL18" s="12"/>
      <c r="AHM18" s="12"/>
      <c r="AHN18" s="12"/>
      <c r="AHO18" s="12"/>
      <c r="AHP18" s="12"/>
      <c r="AHQ18" s="12"/>
      <c r="AHR18" s="12"/>
      <c r="AHS18" s="12"/>
      <c r="AHT18" s="12"/>
      <c r="AHU18" s="12"/>
      <c r="AHV18" s="12"/>
      <c r="AHW18" s="12"/>
      <c r="AHX18" s="12"/>
      <c r="AHY18" s="12"/>
      <c r="AHZ18" s="12"/>
      <c r="AIA18" s="12"/>
      <c r="AIB18" s="12"/>
      <c r="AIC18" s="12"/>
      <c r="AID18" s="12"/>
      <c r="AIE18" s="12"/>
      <c r="AIF18" s="12"/>
      <c r="AIG18" s="12"/>
      <c r="AIH18" s="12"/>
      <c r="AII18" s="12"/>
      <c r="AIJ18" s="12"/>
      <c r="AIK18" s="12"/>
      <c r="AIL18" s="12"/>
      <c r="AIM18" s="12"/>
      <c r="AIN18" s="12"/>
      <c r="AIO18" s="12"/>
      <c r="AIP18" s="12"/>
      <c r="AIQ18" s="12"/>
      <c r="AIR18" s="12"/>
      <c r="AIS18" s="12"/>
      <c r="AIT18" s="12"/>
      <c r="AIU18" s="12"/>
      <c r="AIV18" s="12"/>
      <c r="AIW18" s="12"/>
      <c r="AIX18" s="12"/>
      <c r="AIY18" s="12"/>
      <c r="AIZ18" s="12"/>
      <c r="AJA18" s="12"/>
      <c r="AJB18" s="12"/>
      <c r="AJC18" s="12"/>
      <c r="AJD18" s="12"/>
      <c r="AJE18" s="12"/>
      <c r="AJF18" s="12"/>
      <c r="AJG18" s="12"/>
      <c r="AJH18" s="12"/>
      <c r="AJI18" s="12"/>
      <c r="AJJ18" s="12"/>
      <c r="AJK18" s="12"/>
      <c r="AJL18" s="12"/>
      <c r="AJM18" s="12"/>
      <c r="AJN18" s="12"/>
      <c r="AJO18" s="12"/>
      <c r="AJP18" s="12"/>
      <c r="AJQ18" s="12"/>
      <c r="AJR18" s="12"/>
      <c r="AJS18" s="12"/>
      <c r="AJT18" s="12"/>
      <c r="AJU18" s="12"/>
      <c r="AJV18" s="12"/>
      <c r="AJW18" s="12"/>
      <c r="AJX18" s="12"/>
      <c r="AJY18" s="12"/>
      <c r="AJZ18" s="12"/>
      <c r="AKA18" s="12"/>
      <c r="AKB18" s="12"/>
      <c r="AKC18" s="12"/>
      <c r="AKD18" s="12"/>
      <c r="AKE18" s="12"/>
      <c r="AKF18" s="12"/>
      <c r="AKG18" s="12"/>
      <c r="AKH18" s="12"/>
      <c r="AKI18" s="12"/>
      <c r="AKJ18" s="12"/>
      <c r="AKK18" s="12"/>
      <c r="AKL18" s="12"/>
      <c r="AKM18" s="12"/>
      <c r="AKN18" s="12"/>
      <c r="AKO18" s="12"/>
      <c r="AKP18" s="12"/>
      <c r="AKQ18" s="12"/>
      <c r="AKR18" s="12"/>
      <c r="AKS18" s="12"/>
      <c r="AKT18" s="12"/>
      <c r="AKU18" s="12"/>
      <c r="AKV18" s="12"/>
      <c r="AKW18" s="12"/>
      <c r="AKX18" s="12"/>
      <c r="AKY18" s="12"/>
      <c r="AKZ18" s="12"/>
      <c r="ALA18" s="12"/>
      <c r="ALB18" s="12"/>
      <c r="ALC18" s="12"/>
      <c r="ALD18" s="12"/>
      <c r="ALE18" s="12"/>
      <c r="ALF18" s="12"/>
      <c r="ALG18" s="12"/>
      <c r="ALH18" s="12"/>
      <c r="ALI18" s="12"/>
      <c r="ALJ18" s="12"/>
      <c r="ALK18" s="12"/>
      <c r="ALL18" s="12"/>
      <c r="ALM18" s="12"/>
      <c r="ALN18" s="12"/>
      <c r="ALO18" s="12"/>
      <c r="ALP18" s="12"/>
      <c r="ALQ18" s="12"/>
      <c r="ALR18" s="12"/>
      <c r="ALS18" s="12"/>
      <c r="ALT18" s="12"/>
      <c r="ALU18" s="12"/>
      <c r="ALV18" s="12"/>
      <c r="ALW18" s="12"/>
      <c r="ALX18" s="12"/>
      <c r="ALY18" s="12"/>
      <c r="ALZ18" s="12"/>
      <c r="AMA18" s="12"/>
      <c r="AMB18" s="12"/>
      <c r="AMC18" s="12"/>
      <c r="AMD18" s="12"/>
      <c r="AME18" s="12"/>
      <c r="AMF18" s="12"/>
      <c r="AMG18" s="12"/>
      <c r="AMH18" s="12"/>
      <c r="AMI18" s="12"/>
      <c r="AMJ18" s="12"/>
      <c r="AMK18" s="12"/>
      <c r="AML18" s="12"/>
      <c r="AMM18" s="12"/>
      <c r="AMN18" s="12"/>
      <c r="AMO18" s="12"/>
      <c r="AMP18" s="12"/>
      <c r="AMQ18" s="12"/>
      <c r="AMR18" s="12"/>
      <c r="AMS18" s="12"/>
      <c r="AMT18" s="12"/>
      <c r="AMU18" s="12"/>
      <c r="AMV18" s="12"/>
      <c r="AMW18" s="12"/>
      <c r="AMX18" s="12"/>
      <c r="AMY18" s="12"/>
      <c r="AMZ18" s="12"/>
      <c r="ANA18" s="12"/>
      <c r="ANB18" s="12"/>
      <c r="ANC18" s="12"/>
      <c r="AND18" s="12"/>
      <c r="ANE18" s="12"/>
      <c r="ANF18" s="12"/>
      <c r="ANG18" s="12"/>
      <c r="ANH18" s="12"/>
      <c r="ANI18" s="12"/>
      <c r="ANJ18" s="12"/>
      <c r="ANK18" s="12"/>
      <c r="ANL18" s="12"/>
      <c r="ANM18" s="12"/>
      <c r="ANN18" s="12"/>
      <c r="ANO18" s="12"/>
      <c r="ANP18" s="12"/>
      <c r="ANQ18" s="12"/>
      <c r="ANR18" s="12"/>
      <c r="ANS18" s="12"/>
      <c r="ANT18" s="12"/>
      <c r="ANU18" s="12"/>
      <c r="ANV18" s="12"/>
      <c r="ANW18" s="12"/>
      <c r="ANX18" s="12"/>
      <c r="ANY18" s="12"/>
      <c r="ANZ18" s="12"/>
      <c r="AOA18" s="12"/>
      <c r="AOB18" s="12"/>
      <c r="AOC18" s="12"/>
      <c r="AOD18" s="12"/>
      <c r="AOE18" s="12"/>
      <c r="AOF18" s="12"/>
      <c r="AOG18" s="12"/>
      <c r="AOH18" s="12"/>
      <c r="AOI18" s="12"/>
      <c r="AOJ18" s="12"/>
      <c r="AOK18" s="12"/>
      <c r="AOL18" s="12"/>
      <c r="AOM18" s="12"/>
      <c r="AON18" s="12"/>
      <c r="AOO18" s="12"/>
      <c r="AOP18" s="12"/>
      <c r="AOQ18" s="12"/>
      <c r="AOR18" s="12"/>
      <c r="AOS18" s="12"/>
      <c r="AOT18" s="12"/>
      <c r="AOU18" s="12"/>
      <c r="AOV18" s="12"/>
      <c r="AOW18" s="12"/>
      <c r="AOX18" s="12"/>
      <c r="AOY18" s="12"/>
      <c r="AOZ18" s="12"/>
      <c r="APA18" s="12"/>
      <c r="APB18" s="12"/>
      <c r="APC18" s="12"/>
      <c r="APD18" s="12"/>
      <c r="APE18" s="12"/>
      <c r="APF18" s="12"/>
      <c r="APG18" s="12"/>
      <c r="APH18" s="12"/>
      <c r="API18" s="12"/>
      <c r="APJ18" s="12"/>
      <c r="APK18" s="12"/>
      <c r="APL18" s="12"/>
      <c r="APM18" s="12"/>
      <c r="APN18" s="12"/>
      <c r="APO18" s="12"/>
      <c r="APP18" s="12"/>
      <c r="APQ18" s="12"/>
      <c r="APR18" s="12"/>
      <c r="APS18" s="12"/>
      <c r="APT18" s="12"/>
      <c r="APU18" s="12"/>
      <c r="APV18" s="12"/>
      <c r="APW18" s="12"/>
      <c r="APX18" s="12"/>
      <c r="APY18" s="12"/>
      <c r="APZ18" s="12"/>
      <c r="AQA18" s="12"/>
      <c r="AQB18" s="12"/>
      <c r="AQC18" s="12"/>
      <c r="AQD18" s="12"/>
      <c r="AQE18" s="12"/>
      <c r="AQF18" s="12"/>
      <c r="AQG18" s="12"/>
      <c r="AQH18" s="12"/>
      <c r="AQI18" s="12"/>
      <c r="AQJ18" s="12"/>
      <c r="AQK18" s="12"/>
      <c r="AQL18" s="12"/>
      <c r="AQM18" s="12"/>
      <c r="AQN18" s="12"/>
      <c r="AQO18" s="12"/>
      <c r="AQP18" s="12"/>
      <c r="AQQ18" s="12"/>
      <c r="AQR18" s="12"/>
      <c r="AQS18" s="12"/>
      <c r="AQT18" s="12"/>
      <c r="AQU18" s="12"/>
      <c r="AQV18" s="12"/>
      <c r="AQW18" s="12"/>
      <c r="AQX18" s="12"/>
      <c r="AQY18" s="12"/>
      <c r="AQZ18" s="12"/>
      <c r="ARA18" s="12"/>
      <c r="ARB18" s="12"/>
      <c r="ARC18" s="12"/>
      <c r="ARD18" s="12"/>
      <c r="ARE18" s="12"/>
      <c r="ARF18" s="12"/>
      <c r="ARG18" s="12"/>
      <c r="ARH18" s="12"/>
      <c r="ARI18" s="12"/>
      <c r="ARJ18" s="12"/>
      <c r="ARK18" s="12"/>
      <c r="ARL18" s="12"/>
      <c r="ARM18" s="12"/>
      <c r="ARN18" s="12"/>
      <c r="ARO18" s="12"/>
      <c r="ARP18" s="12"/>
      <c r="ARQ18" s="12"/>
      <c r="ARR18" s="12"/>
      <c r="ARS18" s="12"/>
      <c r="ART18" s="12"/>
      <c r="ARU18" s="12"/>
      <c r="ARV18" s="12"/>
      <c r="ARW18" s="12"/>
      <c r="ARX18" s="12"/>
      <c r="ARY18" s="12"/>
      <c r="ARZ18" s="12"/>
      <c r="ASA18" s="12"/>
      <c r="ASB18" s="12"/>
      <c r="ASC18" s="12"/>
      <c r="ASD18" s="12"/>
      <c r="ASE18" s="12"/>
      <c r="ASF18" s="12"/>
      <c r="ASG18" s="12"/>
      <c r="ASH18" s="12"/>
      <c r="ASI18" s="12"/>
      <c r="ASJ18" s="12"/>
      <c r="ASK18" s="12"/>
      <c r="ASL18" s="12"/>
      <c r="ASM18" s="12"/>
      <c r="ASN18" s="12"/>
      <c r="ASO18" s="12"/>
      <c r="ASP18" s="12"/>
      <c r="ASQ18" s="12"/>
      <c r="ASR18" s="12"/>
      <c r="ASS18" s="12"/>
      <c r="AST18" s="12"/>
      <c r="ASU18" s="12"/>
      <c r="ASV18" s="12"/>
      <c r="ASW18" s="12"/>
      <c r="ASX18" s="12"/>
      <c r="ASY18" s="12"/>
      <c r="ASZ18" s="12"/>
      <c r="ATA18" s="12"/>
      <c r="ATB18" s="12"/>
      <c r="ATC18" s="12"/>
      <c r="ATD18" s="12"/>
      <c r="ATE18" s="12"/>
      <c r="ATF18" s="12"/>
      <c r="ATG18" s="12"/>
      <c r="ATH18" s="12"/>
      <c r="ATI18" s="12"/>
      <c r="ATJ18" s="12"/>
      <c r="ATK18" s="12"/>
      <c r="ATL18" s="12"/>
      <c r="ATM18" s="12"/>
      <c r="ATN18" s="12"/>
      <c r="ATO18" s="12"/>
      <c r="ATP18" s="12"/>
      <c r="ATQ18" s="12"/>
      <c r="ATR18" s="12"/>
      <c r="ATS18" s="12"/>
      <c r="ATT18" s="12"/>
      <c r="ATU18" s="12"/>
      <c r="ATV18" s="12"/>
      <c r="ATW18" s="12"/>
      <c r="ATX18" s="12"/>
      <c r="ATY18" s="12"/>
      <c r="ATZ18" s="12"/>
      <c r="AUA18" s="12"/>
      <c r="AUB18" s="12"/>
      <c r="AUC18" s="12"/>
      <c r="AUD18" s="12"/>
      <c r="AUE18" s="12"/>
      <c r="AUF18" s="12"/>
      <c r="AUG18" s="12"/>
      <c r="AUH18" s="12"/>
      <c r="AUI18" s="12"/>
      <c r="AUJ18" s="12"/>
      <c r="AUK18" s="12"/>
      <c r="AUL18" s="12"/>
      <c r="AUM18" s="12"/>
      <c r="AUN18" s="12"/>
      <c r="AUO18" s="12"/>
      <c r="AUP18" s="12"/>
      <c r="AUQ18" s="12"/>
      <c r="AUR18" s="12"/>
      <c r="AUS18" s="12"/>
      <c r="AUT18" s="12"/>
      <c r="AUU18" s="12"/>
      <c r="AUV18" s="12"/>
      <c r="AUW18" s="12"/>
      <c r="AUX18" s="12"/>
      <c r="AUY18" s="12"/>
      <c r="AUZ18" s="12"/>
      <c r="AVA18" s="12"/>
      <c r="AVB18" s="12"/>
      <c r="AVC18" s="12"/>
      <c r="AVD18" s="12"/>
      <c r="AVE18" s="12"/>
      <c r="AVF18" s="12"/>
      <c r="AVG18" s="12"/>
      <c r="AVH18" s="12"/>
      <c r="AVI18" s="12"/>
      <c r="AVJ18" s="12"/>
      <c r="AVK18" s="12"/>
      <c r="AVL18" s="12"/>
      <c r="AVM18" s="12"/>
      <c r="AVN18" s="12"/>
      <c r="AVO18" s="12"/>
      <c r="AVP18" s="12"/>
      <c r="AVQ18" s="12"/>
      <c r="AVR18" s="12"/>
      <c r="AVS18" s="12"/>
      <c r="AVT18" s="12"/>
      <c r="AVU18" s="12"/>
      <c r="AVV18" s="12"/>
      <c r="AVW18" s="12"/>
      <c r="AVX18" s="12"/>
      <c r="AVY18" s="12"/>
      <c r="AVZ18" s="12"/>
      <c r="AWA18" s="12"/>
      <c r="AWB18" s="12"/>
      <c r="AWC18" s="12"/>
      <c r="AWD18" s="12"/>
      <c r="AWE18" s="12"/>
      <c r="AWF18" s="12"/>
      <c r="AWG18" s="12"/>
      <c r="AWH18" s="12"/>
      <c r="AWI18" s="12"/>
      <c r="AWJ18" s="12"/>
      <c r="AWK18" s="12"/>
      <c r="AWL18" s="12"/>
      <c r="AWM18" s="12"/>
      <c r="AWN18" s="12"/>
      <c r="AWO18" s="12"/>
      <c r="AWP18" s="12"/>
      <c r="AWQ18" s="12"/>
      <c r="AWR18" s="12"/>
      <c r="AWS18" s="12"/>
      <c r="AWT18" s="12"/>
      <c r="AWU18" s="12"/>
      <c r="AWV18" s="12"/>
      <c r="AWW18" s="12"/>
      <c r="AWX18" s="12"/>
      <c r="AWY18" s="12"/>
      <c r="AWZ18" s="12"/>
      <c r="AXA18" s="12"/>
      <c r="AXB18" s="12"/>
      <c r="AXC18" s="12"/>
      <c r="AXD18" s="12"/>
      <c r="AXE18" s="12"/>
      <c r="AXF18" s="12"/>
      <c r="AXG18" s="12"/>
      <c r="AXH18" s="12"/>
      <c r="AXI18" s="12"/>
      <c r="AXJ18" s="12"/>
      <c r="AXK18" s="12"/>
      <c r="AXL18" s="12"/>
      <c r="AXM18" s="12"/>
      <c r="AXN18" s="12"/>
      <c r="AXO18" s="12"/>
      <c r="AXP18" s="12"/>
      <c r="AXQ18" s="12"/>
      <c r="AXR18" s="12"/>
      <c r="AXS18" s="12"/>
      <c r="AXT18" s="12"/>
      <c r="AXU18" s="12"/>
      <c r="AXV18" s="12"/>
      <c r="AXW18" s="12"/>
      <c r="AXX18" s="12"/>
      <c r="AXY18" s="12"/>
      <c r="AXZ18" s="12"/>
      <c r="AYA18" s="12"/>
      <c r="AYB18" s="12"/>
      <c r="AYC18" s="12"/>
      <c r="AYD18" s="12"/>
      <c r="AYE18" s="12"/>
      <c r="AYF18" s="12"/>
      <c r="AYG18" s="12"/>
      <c r="AYH18" s="12"/>
      <c r="AYI18" s="12"/>
      <c r="AYJ18" s="12"/>
      <c r="AYK18" s="12"/>
      <c r="AYL18" s="12"/>
      <c r="AYM18" s="12"/>
      <c r="AYN18" s="12"/>
      <c r="AYO18" s="12"/>
      <c r="AYP18" s="12"/>
      <c r="AYQ18" s="12"/>
      <c r="AYR18" s="12"/>
      <c r="AYS18" s="12"/>
      <c r="AYT18" s="12"/>
      <c r="AYU18" s="12"/>
      <c r="AYV18" s="12"/>
      <c r="AYW18" s="12"/>
      <c r="AYX18" s="12"/>
      <c r="AYY18" s="12"/>
      <c r="AYZ18" s="12"/>
      <c r="AZA18" s="12"/>
      <c r="AZB18" s="12"/>
      <c r="AZC18" s="12"/>
      <c r="AZD18" s="12"/>
      <c r="AZE18" s="12"/>
      <c r="AZF18" s="12"/>
      <c r="AZG18" s="12"/>
      <c r="AZH18" s="12"/>
      <c r="AZI18" s="12"/>
      <c r="AZJ18" s="12"/>
      <c r="AZK18" s="12"/>
      <c r="AZL18" s="12"/>
      <c r="AZM18" s="12"/>
      <c r="AZN18" s="12"/>
      <c r="AZO18" s="12"/>
      <c r="AZP18" s="12"/>
      <c r="AZQ18" s="12"/>
      <c r="AZR18" s="12"/>
      <c r="AZS18" s="12"/>
      <c r="AZT18" s="12"/>
      <c r="AZU18" s="12"/>
      <c r="AZV18" s="12"/>
      <c r="AZW18" s="12"/>
      <c r="AZX18" s="12"/>
      <c r="AZY18" s="12"/>
      <c r="AZZ18" s="12"/>
      <c r="BAA18" s="12"/>
      <c r="BAB18" s="12"/>
      <c r="BAC18" s="12"/>
      <c r="BAD18" s="12"/>
      <c r="BAE18" s="12"/>
      <c r="BAF18" s="12"/>
      <c r="BAG18" s="12"/>
      <c r="BAH18" s="12"/>
      <c r="BAI18" s="12"/>
      <c r="BAJ18" s="12"/>
      <c r="BAK18" s="12"/>
      <c r="BAL18" s="12"/>
      <c r="BAM18" s="12"/>
      <c r="BAN18" s="12"/>
      <c r="BAO18" s="12"/>
      <c r="BAP18" s="12"/>
      <c r="BAQ18" s="12"/>
      <c r="BAR18" s="12"/>
      <c r="BAS18" s="12"/>
      <c r="BAT18" s="12"/>
      <c r="BAU18" s="12"/>
      <c r="BAV18" s="12"/>
      <c r="BAW18" s="12"/>
      <c r="BAX18" s="12"/>
      <c r="BAY18" s="12"/>
      <c r="BAZ18" s="12"/>
      <c r="BBA18" s="12"/>
      <c r="BBB18" s="12"/>
      <c r="BBC18" s="12"/>
      <c r="BBD18" s="12"/>
      <c r="BBE18" s="12"/>
      <c r="BBF18" s="12"/>
      <c r="BBG18" s="12"/>
      <c r="BBH18" s="12"/>
      <c r="BBI18" s="12"/>
      <c r="BBJ18" s="12"/>
      <c r="BBK18" s="12"/>
      <c r="BBL18" s="12"/>
      <c r="BBM18" s="12"/>
      <c r="BBN18" s="12"/>
      <c r="BBO18" s="12"/>
      <c r="BBP18" s="12"/>
      <c r="BBQ18" s="12"/>
      <c r="BBR18" s="12"/>
      <c r="BBS18" s="12"/>
      <c r="BBT18" s="12"/>
      <c r="BBU18" s="12"/>
      <c r="BBV18" s="12"/>
      <c r="BBW18" s="12"/>
      <c r="BBX18" s="12"/>
      <c r="BBY18" s="12"/>
      <c r="BBZ18" s="12"/>
      <c r="BCA18" s="12"/>
      <c r="BCB18" s="12"/>
      <c r="BCC18" s="12"/>
      <c r="BCD18" s="12"/>
      <c r="BCE18" s="12"/>
      <c r="BCF18" s="12"/>
      <c r="BCG18" s="12"/>
      <c r="BCH18" s="12"/>
      <c r="BCI18" s="12"/>
      <c r="BCJ18" s="12"/>
      <c r="BCK18" s="12"/>
      <c r="BCL18" s="12"/>
      <c r="BCM18" s="12"/>
      <c r="BCN18" s="12"/>
      <c r="BCO18" s="12"/>
      <c r="BCP18" s="12"/>
      <c r="BCQ18" s="12"/>
      <c r="BCR18" s="12"/>
      <c r="BCS18" s="12"/>
      <c r="BCT18" s="12"/>
      <c r="BCU18" s="12"/>
      <c r="BCV18" s="12"/>
      <c r="BCW18" s="12"/>
      <c r="BCX18" s="12"/>
      <c r="BCY18" s="12"/>
      <c r="BCZ18" s="12"/>
      <c r="BDA18" s="12"/>
      <c r="BDB18" s="12"/>
      <c r="BDC18" s="12"/>
      <c r="BDD18" s="12"/>
      <c r="BDE18" s="12"/>
      <c r="BDF18" s="12"/>
      <c r="BDG18" s="12"/>
      <c r="BDH18" s="12"/>
      <c r="BDI18" s="12"/>
      <c r="BDJ18" s="12"/>
      <c r="BDK18" s="12"/>
      <c r="BDL18" s="12"/>
      <c r="BDM18" s="12"/>
      <c r="BDN18" s="12"/>
      <c r="BDO18" s="12"/>
      <c r="BDP18" s="12"/>
      <c r="BDQ18" s="12"/>
      <c r="BDR18" s="12"/>
      <c r="BDS18" s="12"/>
      <c r="BDT18" s="12"/>
      <c r="BDU18" s="12"/>
      <c r="BDV18" s="12"/>
      <c r="BDW18" s="12"/>
      <c r="BDX18" s="12"/>
      <c r="BDY18" s="12"/>
      <c r="BDZ18" s="12"/>
      <c r="BEA18" s="12"/>
      <c r="BEB18" s="12"/>
      <c r="BEC18" s="12"/>
      <c r="BED18" s="12"/>
      <c r="BEE18" s="12"/>
      <c r="BEF18" s="12"/>
      <c r="BEG18" s="12"/>
      <c r="BEH18" s="12"/>
      <c r="BEI18" s="12"/>
      <c r="BEJ18" s="12"/>
      <c r="BEK18" s="12"/>
      <c r="BEL18" s="12"/>
      <c r="BEM18" s="12"/>
      <c r="BEN18" s="12"/>
      <c r="BEO18" s="12"/>
      <c r="BEP18" s="12"/>
      <c r="BEQ18" s="12"/>
      <c r="BER18" s="12"/>
      <c r="BES18" s="12"/>
      <c r="BET18" s="12"/>
      <c r="BEU18" s="12"/>
      <c r="BEV18" s="12"/>
      <c r="BEW18" s="12"/>
      <c r="BEX18" s="12"/>
      <c r="BEY18" s="12"/>
      <c r="BEZ18" s="12"/>
      <c r="BFA18" s="12"/>
      <c r="BFB18" s="12"/>
      <c r="BFC18" s="12"/>
      <c r="BFD18" s="12"/>
      <c r="BFE18" s="12"/>
      <c r="BFF18" s="12"/>
      <c r="BFG18" s="12"/>
      <c r="BFH18" s="12"/>
      <c r="BFI18" s="12"/>
      <c r="BFJ18" s="12"/>
      <c r="BFK18" s="12"/>
      <c r="BFL18" s="12"/>
      <c r="BFM18" s="12"/>
      <c r="BFN18" s="12"/>
      <c r="BFO18" s="12"/>
      <c r="BFP18" s="12"/>
      <c r="BFQ18" s="12"/>
      <c r="BFR18" s="12"/>
      <c r="BFS18" s="12"/>
      <c r="BFT18" s="12"/>
      <c r="BFU18" s="12"/>
      <c r="BFV18" s="12"/>
      <c r="BFW18" s="12"/>
      <c r="BFX18" s="12"/>
      <c r="BFY18" s="12"/>
      <c r="BFZ18" s="12"/>
      <c r="BGA18" s="12"/>
      <c r="BGB18" s="12"/>
      <c r="BGC18" s="12"/>
      <c r="BGD18" s="12"/>
      <c r="BGE18" s="12"/>
      <c r="BGF18" s="12"/>
      <c r="BGG18" s="12"/>
      <c r="BGH18" s="12"/>
      <c r="BGI18" s="12"/>
      <c r="BGJ18" s="12"/>
      <c r="BGK18" s="12"/>
      <c r="BGL18" s="12"/>
      <c r="BGM18" s="12"/>
      <c r="BGN18" s="12"/>
      <c r="BGO18" s="12"/>
      <c r="BGP18" s="12"/>
      <c r="BGQ18" s="12"/>
      <c r="BGR18" s="12"/>
      <c r="BGS18" s="12"/>
      <c r="BGT18" s="12"/>
      <c r="BGU18" s="12"/>
      <c r="BGV18" s="12"/>
      <c r="BGW18" s="12"/>
      <c r="BGX18" s="12"/>
      <c r="BGY18" s="12"/>
      <c r="BGZ18" s="12"/>
      <c r="BHA18" s="12"/>
      <c r="BHB18" s="12"/>
      <c r="BHC18" s="12"/>
      <c r="BHD18" s="12"/>
      <c r="BHE18" s="12"/>
      <c r="BHF18" s="12"/>
      <c r="BHG18" s="12"/>
      <c r="BHH18" s="12"/>
      <c r="BHI18" s="12"/>
      <c r="BHJ18" s="12"/>
      <c r="BHK18" s="12"/>
      <c r="BHL18" s="12"/>
      <c r="BHM18" s="12"/>
      <c r="BHN18" s="12"/>
      <c r="BHO18" s="12"/>
      <c r="BHP18" s="12"/>
      <c r="BHQ18" s="12"/>
      <c r="BHR18" s="12"/>
      <c r="BHS18" s="12"/>
      <c r="BHT18" s="12"/>
      <c r="BHU18" s="12"/>
      <c r="BHV18" s="12"/>
      <c r="BHW18" s="12"/>
      <c r="BHX18" s="12"/>
      <c r="BHY18" s="12"/>
      <c r="BHZ18" s="12"/>
      <c r="BIA18" s="12"/>
      <c r="BIB18" s="12"/>
      <c r="BIC18" s="12"/>
      <c r="BID18" s="12"/>
      <c r="BIE18" s="12"/>
      <c r="BIF18" s="12"/>
      <c r="BIG18" s="12"/>
      <c r="BIH18" s="12"/>
      <c r="BII18" s="12"/>
      <c r="BIJ18" s="12"/>
      <c r="BIK18" s="12"/>
      <c r="BIL18" s="12"/>
      <c r="BIM18" s="12"/>
      <c r="BIN18" s="12"/>
      <c r="BIO18" s="12"/>
      <c r="BIP18" s="12"/>
      <c r="BIQ18" s="12"/>
      <c r="BIR18" s="12"/>
      <c r="BIS18" s="12"/>
      <c r="BIT18" s="12"/>
      <c r="BIU18" s="12"/>
      <c r="BIV18" s="12"/>
      <c r="BIW18" s="12"/>
      <c r="BIX18" s="12"/>
      <c r="BIY18" s="12"/>
      <c r="BIZ18" s="12"/>
      <c r="BJA18" s="12"/>
      <c r="BJB18" s="12"/>
      <c r="BJC18" s="12"/>
      <c r="BJD18" s="12"/>
      <c r="BJE18" s="12"/>
      <c r="BJF18" s="12"/>
      <c r="BJG18" s="12"/>
      <c r="BJH18" s="12"/>
      <c r="BJI18" s="12"/>
      <c r="BJJ18" s="12"/>
      <c r="BJK18" s="12"/>
      <c r="BJL18" s="12"/>
      <c r="BJM18" s="12"/>
      <c r="BJN18" s="12"/>
      <c r="BJO18" s="12"/>
      <c r="BJP18" s="12"/>
      <c r="BJQ18" s="12"/>
      <c r="BJR18" s="12"/>
      <c r="BJS18" s="12"/>
      <c r="BJT18" s="12"/>
      <c r="BJU18" s="12"/>
      <c r="BJV18" s="12"/>
      <c r="BJW18" s="12"/>
      <c r="BJX18" s="12"/>
      <c r="BJY18" s="12"/>
      <c r="BJZ18" s="12"/>
      <c r="BKA18" s="12"/>
      <c r="BKB18" s="12"/>
      <c r="BKC18" s="12"/>
      <c r="BKD18" s="12"/>
      <c r="BKE18" s="12"/>
      <c r="BKF18" s="12"/>
      <c r="BKG18" s="12"/>
      <c r="BKH18" s="12"/>
      <c r="BKI18" s="12"/>
      <c r="BKJ18" s="12"/>
      <c r="BKK18" s="12"/>
      <c r="BKL18" s="12"/>
      <c r="BKM18" s="12"/>
      <c r="BKN18" s="12"/>
      <c r="BKO18" s="12"/>
      <c r="BKP18" s="12"/>
      <c r="BKQ18" s="12"/>
      <c r="BKR18" s="12"/>
      <c r="BKS18" s="12"/>
      <c r="BKT18" s="12"/>
      <c r="BKU18" s="12"/>
      <c r="BKV18" s="12"/>
      <c r="BKW18" s="12"/>
      <c r="BKX18" s="12"/>
      <c r="BKY18" s="12"/>
      <c r="BKZ18" s="12"/>
      <c r="BLA18" s="12"/>
      <c r="BLB18" s="12"/>
      <c r="BLC18" s="12"/>
      <c r="BLD18" s="12"/>
      <c r="BLE18" s="12"/>
      <c r="BLF18" s="12"/>
      <c r="BLG18" s="12"/>
      <c r="BLH18" s="12"/>
      <c r="BLI18" s="12"/>
      <c r="BLJ18" s="12"/>
      <c r="BLK18" s="12"/>
      <c r="BLL18" s="12"/>
      <c r="BLM18" s="12"/>
      <c r="BLN18" s="12"/>
      <c r="BLO18" s="12"/>
      <c r="BLP18" s="12"/>
      <c r="BLQ18" s="12"/>
      <c r="BLR18" s="12"/>
      <c r="BLS18" s="12"/>
      <c r="BLT18" s="12"/>
      <c r="BLU18" s="12"/>
      <c r="BLV18" s="12"/>
      <c r="BLW18" s="12"/>
      <c r="BLX18" s="12"/>
      <c r="BLY18" s="12"/>
      <c r="BLZ18" s="12"/>
      <c r="BMA18" s="12"/>
      <c r="BMB18" s="12"/>
      <c r="BMC18" s="12"/>
      <c r="BMD18" s="12"/>
      <c r="BME18" s="12"/>
      <c r="BMF18" s="12"/>
      <c r="BMG18" s="12"/>
      <c r="BMH18" s="12"/>
      <c r="BMI18" s="12"/>
      <c r="BMJ18" s="12"/>
      <c r="BMK18" s="12"/>
      <c r="BML18" s="12"/>
      <c r="BMM18" s="12"/>
      <c r="BMN18" s="12"/>
      <c r="BMO18" s="12"/>
      <c r="BMP18" s="12"/>
      <c r="BMQ18" s="12"/>
      <c r="BMR18" s="12"/>
      <c r="BMS18" s="12"/>
      <c r="BMT18" s="12"/>
      <c r="BMU18" s="12"/>
      <c r="BMV18" s="12"/>
      <c r="BMW18" s="12"/>
      <c r="BMX18" s="12"/>
      <c r="BMY18" s="12"/>
      <c r="BMZ18" s="12"/>
      <c r="BNA18" s="12"/>
      <c r="BNB18" s="12"/>
      <c r="BNC18" s="12"/>
      <c r="BND18" s="12"/>
      <c r="BNE18" s="12"/>
      <c r="BNF18" s="12"/>
      <c r="BNG18" s="12"/>
      <c r="BNH18" s="12"/>
      <c r="BNI18" s="12"/>
      <c r="BNJ18" s="12"/>
      <c r="BNK18" s="12"/>
      <c r="BNL18" s="12"/>
      <c r="BNM18" s="12"/>
      <c r="BNN18" s="12"/>
      <c r="BNO18" s="12"/>
      <c r="BNP18" s="12"/>
      <c r="BNQ18" s="12"/>
      <c r="BNR18" s="12"/>
      <c r="BNS18" s="12"/>
      <c r="BNT18" s="12"/>
      <c r="BNU18" s="12"/>
      <c r="BNV18" s="12"/>
      <c r="BNW18" s="12"/>
      <c r="BNX18" s="12"/>
      <c r="BNY18" s="12"/>
      <c r="BNZ18" s="12"/>
      <c r="BOA18" s="12"/>
      <c r="BOB18" s="12"/>
      <c r="BOC18" s="12"/>
      <c r="BOD18" s="12"/>
      <c r="BOE18" s="12"/>
      <c r="BOF18" s="12"/>
      <c r="BOG18" s="12"/>
      <c r="BOH18" s="12"/>
      <c r="BOI18" s="12"/>
      <c r="BOJ18" s="12"/>
      <c r="BOK18" s="12"/>
      <c r="BOL18" s="12"/>
      <c r="BOM18" s="12"/>
      <c r="BON18" s="12"/>
      <c r="BOO18" s="12"/>
      <c r="BOP18" s="12"/>
      <c r="BOQ18" s="12"/>
      <c r="BOR18" s="12"/>
      <c r="BOS18" s="12"/>
      <c r="BOT18" s="12"/>
      <c r="BOU18" s="12"/>
      <c r="BOV18" s="12"/>
      <c r="BOW18" s="12"/>
      <c r="BOX18" s="12"/>
      <c r="BOY18" s="12"/>
      <c r="BOZ18" s="12"/>
      <c r="BPA18" s="12"/>
      <c r="BPB18" s="12"/>
      <c r="BPC18" s="12"/>
      <c r="BPD18" s="12"/>
      <c r="BPE18" s="12"/>
      <c r="BPF18" s="12"/>
      <c r="BPG18" s="12"/>
      <c r="BPH18" s="12"/>
      <c r="BPI18" s="12"/>
      <c r="BPJ18" s="12"/>
      <c r="BPK18" s="12"/>
      <c r="BPL18" s="12"/>
      <c r="BPM18" s="12"/>
      <c r="BPN18" s="12"/>
      <c r="BPO18" s="12"/>
      <c r="BPP18" s="12"/>
      <c r="BPQ18" s="12"/>
      <c r="BPR18" s="12"/>
      <c r="BPS18" s="12"/>
      <c r="BPT18" s="12"/>
      <c r="BPU18" s="12"/>
      <c r="BPV18" s="12"/>
      <c r="BPW18" s="12"/>
      <c r="BPX18" s="12"/>
      <c r="BPY18" s="12"/>
      <c r="BPZ18" s="12"/>
      <c r="BQA18" s="12"/>
      <c r="BQB18" s="12"/>
      <c r="BQC18" s="12"/>
      <c r="BQD18" s="12"/>
      <c r="BQE18" s="12"/>
      <c r="BQF18" s="12"/>
      <c r="BQG18" s="12"/>
      <c r="BQH18" s="12"/>
      <c r="BQI18" s="12"/>
      <c r="BQJ18" s="12"/>
      <c r="BQK18" s="12"/>
      <c r="BQL18" s="12"/>
      <c r="BQM18" s="12"/>
      <c r="BQN18" s="12"/>
      <c r="BQO18" s="12"/>
      <c r="BQP18" s="12"/>
      <c r="BQQ18" s="12"/>
      <c r="BQR18" s="12"/>
      <c r="BQS18" s="12"/>
      <c r="BQT18" s="12"/>
      <c r="BQU18" s="12"/>
      <c r="BQV18" s="12"/>
      <c r="BQW18" s="12"/>
      <c r="BQX18" s="12"/>
      <c r="BQY18" s="12"/>
      <c r="BQZ18" s="12"/>
      <c r="BRA18" s="12"/>
      <c r="BRB18" s="12"/>
      <c r="BRC18" s="12"/>
      <c r="BRD18" s="12"/>
      <c r="BRE18" s="12"/>
      <c r="BRF18" s="12"/>
      <c r="BRG18" s="12"/>
      <c r="BRH18" s="12"/>
      <c r="BRI18" s="12"/>
      <c r="BRJ18" s="12"/>
      <c r="BRK18" s="12"/>
      <c r="BRL18" s="12"/>
      <c r="BRM18" s="12"/>
      <c r="BRN18" s="12"/>
      <c r="BRO18" s="12"/>
      <c r="BRP18" s="12"/>
      <c r="BRQ18" s="12"/>
      <c r="BRR18" s="12"/>
      <c r="BRS18" s="12"/>
      <c r="BRT18" s="12"/>
      <c r="BRU18" s="12"/>
      <c r="BRV18" s="12"/>
      <c r="BRW18" s="12"/>
      <c r="BRX18" s="12"/>
      <c r="BRY18" s="12"/>
      <c r="BRZ18" s="12"/>
      <c r="BSA18" s="12"/>
      <c r="BSB18" s="12"/>
      <c r="BSC18" s="12"/>
      <c r="BSD18" s="12"/>
      <c r="BSE18" s="12"/>
      <c r="BSF18" s="12"/>
      <c r="BSG18" s="12"/>
      <c r="BSH18" s="12"/>
      <c r="BSI18" s="12"/>
      <c r="BSJ18" s="12"/>
      <c r="BSK18" s="12"/>
      <c r="BSL18" s="12"/>
      <c r="BSM18" s="12"/>
      <c r="BSN18" s="12"/>
      <c r="BSO18" s="12"/>
      <c r="BSP18" s="12"/>
      <c r="BSQ18" s="12"/>
      <c r="BSR18" s="12"/>
      <c r="BSS18" s="12"/>
      <c r="BST18" s="12"/>
      <c r="BSU18" s="12"/>
      <c r="BSV18" s="12"/>
      <c r="BSW18" s="12"/>
      <c r="BSX18" s="12"/>
      <c r="BSY18" s="12"/>
      <c r="BSZ18" s="12"/>
      <c r="BTA18" s="12"/>
      <c r="BTB18" s="12"/>
      <c r="BTC18" s="12"/>
      <c r="BTD18" s="12"/>
      <c r="BTE18" s="12"/>
      <c r="BTF18" s="12"/>
      <c r="BTG18" s="12"/>
      <c r="BTH18" s="12"/>
      <c r="BTI18" s="12"/>
      <c r="BTJ18" s="12"/>
      <c r="BTK18" s="12"/>
      <c r="BTL18" s="12"/>
      <c r="BTM18" s="12"/>
      <c r="BTN18" s="12"/>
      <c r="BTO18" s="12"/>
      <c r="BTP18" s="12"/>
      <c r="BTQ18" s="12"/>
      <c r="BTR18" s="12"/>
      <c r="BTS18" s="12"/>
      <c r="BTT18" s="12"/>
      <c r="BTU18" s="12"/>
      <c r="BTV18" s="12"/>
      <c r="BTW18" s="12"/>
      <c r="BTX18" s="12"/>
      <c r="BTY18" s="12"/>
      <c r="BTZ18" s="12"/>
      <c r="BUA18" s="12"/>
      <c r="BUB18" s="12"/>
      <c r="BUC18" s="12"/>
      <c r="BUD18" s="12"/>
      <c r="BUE18" s="12"/>
      <c r="BUF18" s="12"/>
      <c r="BUG18" s="12"/>
      <c r="BUH18" s="12"/>
      <c r="BUI18" s="12"/>
      <c r="BUJ18" s="12"/>
      <c r="BUK18" s="12"/>
      <c r="BUL18" s="12"/>
      <c r="BUM18" s="12"/>
      <c r="BUN18" s="12"/>
      <c r="BUO18" s="12"/>
      <c r="BUP18" s="12"/>
      <c r="BUQ18" s="12"/>
      <c r="BUR18" s="12"/>
      <c r="BUS18" s="12"/>
      <c r="BUT18" s="12"/>
      <c r="BUU18" s="12"/>
      <c r="BUV18" s="12"/>
      <c r="BUW18" s="12"/>
      <c r="BUX18" s="12"/>
      <c r="BUY18" s="12"/>
      <c r="BUZ18" s="12"/>
      <c r="BVA18" s="12"/>
      <c r="BVB18" s="12"/>
      <c r="BVC18" s="12"/>
      <c r="BVD18" s="12"/>
      <c r="BVE18" s="12"/>
      <c r="BVF18" s="12"/>
      <c r="BVG18" s="12"/>
      <c r="BVH18" s="12"/>
      <c r="BVI18" s="12"/>
      <c r="BVJ18" s="12"/>
      <c r="BVK18" s="12"/>
      <c r="BVL18" s="12"/>
      <c r="BVM18" s="12"/>
      <c r="BVN18" s="12"/>
      <c r="BVO18" s="12"/>
      <c r="BVP18" s="12"/>
      <c r="BVQ18" s="12"/>
      <c r="BVR18" s="12"/>
      <c r="BVS18" s="12"/>
      <c r="BVT18" s="12"/>
      <c r="BVU18" s="12"/>
      <c r="BVV18" s="12"/>
      <c r="BVW18" s="12"/>
      <c r="BVX18" s="12"/>
      <c r="BVY18" s="12"/>
      <c r="BVZ18" s="12"/>
      <c r="BWA18" s="12"/>
      <c r="BWB18" s="12"/>
      <c r="BWC18" s="12"/>
      <c r="BWD18" s="12"/>
      <c r="BWE18" s="12"/>
      <c r="BWF18" s="12"/>
      <c r="BWG18" s="12"/>
      <c r="BWH18" s="12"/>
      <c r="BWI18" s="12"/>
      <c r="BWJ18" s="12"/>
      <c r="BWK18" s="12"/>
      <c r="BWL18" s="12"/>
      <c r="BWM18" s="12"/>
      <c r="BWN18" s="12"/>
      <c r="BWO18" s="12"/>
      <c r="BWP18" s="12"/>
      <c r="BWQ18" s="12"/>
      <c r="BWR18" s="12"/>
      <c r="BWS18" s="12"/>
      <c r="BWT18" s="12"/>
      <c r="BWU18" s="12"/>
      <c r="BWV18" s="12"/>
      <c r="BWW18" s="12"/>
      <c r="BWX18" s="12"/>
      <c r="BWY18" s="12"/>
      <c r="BWZ18" s="12"/>
      <c r="BXA18" s="12"/>
      <c r="BXB18" s="12"/>
      <c r="BXC18" s="12"/>
      <c r="BXD18" s="12"/>
      <c r="BXE18" s="12"/>
      <c r="BXF18" s="12"/>
      <c r="BXG18" s="12"/>
      <c r="BXH18" s="12"/>
      <c r="BXI18" s="12"/>
      <c r="BXJ18" s="12"/>
      <c r="BXK18" s="12"/>
      <c r="BXL18" s="12"/>
      <c r="BXM18" s="12"/>
      <c r="BXN18" s="12"/>
      <c r="BXO18" s="12"/>
      <c r="BXP18" s="12"/>
      <c r="BXQ18" s="12"/>
      <c r="BXR18" s="12"/>
      <c r="BXS18" s="12"/>
      <c r="BXT18" s="12"/>
      <c r="BXU18" s="12"/>
      <c r="BXV18" s="12"/>
      <c r="BXW18" s="12"/>
      <c r="BXX18" s="12"/>
      <c r="BXY18" s="12"/>
      <c r="BXZ18" s="12"/>
      <c r="BYA18" s="12"/>
      <c r="BYB18" s="12"/>
      <c r="BYC18" s="12"/>
      <c r="BYD18" s="12"/>
      <c r="BYE18" s="12"/>
      <c r="BYF18" s="12"/>
      <c r="BYG18" s="12"/>
      <c r="BYH18" s="12"/>
      <c r="BYI18" s="12"/>
      <c r="BYJ18" s="12"/>
      <c r="BYK18" s="12"/>
      <c r="BYL18" s="12"/>
      <c r="BYM18" s="12"/>
      <c r="BYN18" s="12"/>
      <c r="BYO18" s="12"/>
      <c r="BYP18" s="12"/>
      <c r="BYQ18" s="12"/>
      <c r="BYR18" s="12"/>
      <c r="BYS18" s="12"/>
      <c r="BYT18" s="12"/>
      <c r="BYU18" s="12"/>
      <c r="BYV18" s="12"/>
      <c r="BYW18" s="12"/>
      <c r="BYX18" s="12"/>
      <c r="BYY18" s="12"/>
      <c r="BYZ18" s="12"/>
      <c r="BZA18" s="12"/>
      <c r="BZB18" s="12"/>
      <c r="BZC18" s="12"/>
      <c r="BZD18" s="12"/>
      <c r="BZE18" s="12"/>
      <c r="BZF18" s="12"/>
      <c r="BZG18" s="12"/>
      <c r="BZH18" s="12"/>
      <c r="BZI18" s="12"/>
      <c r="BZJ18" s="12"/>
      <c r="BZK18" s="12"/>
      <c r="BZL18" s="12"/>
      <c r="BZM18" s="12"/>
      <c r="BZN18" s="12"/>
      <c r="BZO18" s="12"/>
      <c r="BZP18" s="12"/>
      <c r="BZQ18" s="12"/>
      <c r="BZR18" s="12"/>
      <c r="BZS18" s="12"/>
      <c r="BZT18" s="12"/>
      <c r="BZU18" s="12"/>
      <c r="BZV18" s="12"/>
      <c r="BZW18" s="12"/>
      <c r="BZX18" s="12"/>
      <c r="BZY18" s="12"/>
      <c r="BZZ18" s="12"/>
      <c r="CAA18" s="12"/>
      <c r="CAB18" s="12"/>
      <c r="CAC18" s="12"/>
      <c r="CAD18" s="12"/>
      <c r="CAE18" s="12"/>
      <c r="CAF18" s="12"/>
      <c r="CAG18" s="12"/>
      <c r="CAH18" s="12"/>
      <c r="CAI18" s="12"/>
      <c r="CAJ18" s="12"/>
      <c r="CAK18" s="12"/>
      <c r="CAL18" s="12"/>
      <c r="CAM18" s="12"/>
      <c r="CAN18" s="12"/>
      <c r="CAO18" s="12"/>
      <c r="CAP18" s="12"/>
      <c r="CAQ18" s="12"/>
      <c r="CAR18" s="12"/>
      <c r="CAS18" s="12"/>
      <c r="CAT18" s="12"/>
      <c r="CAU18" s="12"/>
      <c r="CAV18" s="12"/>
      <c r="CAW18" s="12"/>
      <c r="CAX18" s="12"/>
      <c r="CAY18" s="12"/>
      <c r="CAZ18" s="12"/>
      <c r="CBA18" s="12"/>
      <c r="CBB18" s="12"/>
      <c r="CBC18" s="12"/>
      <c r="CBD18" s="12"/>
      <c r="CBE18" s="12"/>
      <c r="CBF18" s="12"/>
      <c r="CBG18" s="12"/>
      <c r="CBH18" s="12"/>
      <c r="CBI18" s="12"/>
      <c r="CBJ18" s="12"/>
      <c r="CBK18" s="12"/>
      <c r="CBL18" s="12"/>
      <c r="CBM18" s="12"/>
      <c r="CBN18" s="12"/>
      <c r="CBO18" s="12"/>
      <c r="CBP18" s="12"/>
      <c r="CBQ18" s="12"/>
      <c r="CBR18" s="12"/>
      <c r="CBS18" s="12"/>
      <c r="CBT18" s="12"/>
      <c r="CBU18" s="12"/>
      <c r="CBV18" s="12"/>
      <c r="CBW18" s="12"/>
      <c r="CBX18" s="12"/>
      <c r="CBY18" s="12"/>
      <c r="CBZ18" s="12"/>
      <c r="CCA18" s="12"/>
      <c r="CCB18" s="12"/>
      <c r="CCC18" s="12"/>
      <c r="CCD18" s="12"/>
      <c r="CCE18" s="12"/>
      <c r="CCF18" s="12"/>
      <c r="CCG18" s="12"/>
      <c r="CCH18" s="12"/>
      <c r="CCI18" s="12"/>
      <c r="CCJ18" s="12"/>
      <c r="CCK18" s="12"/>
      <c r="CCL18" s="12"/>
      <c r="CCM18" s="12"/>
      <c r="CCN18" s="12"/>
      <c r="CCO18" s="12"/>
      <c r="CCP18" s="12"/>
      <c r="CCQ18" s="12"/>
      <c r="CCR18" s="12"/>
      <c r="CCS18" s="12"/>
      <c r="CCT18" s="12"/>
      <c r="CCU18" s="12"/>
      <c r="CCV18" s="12"/>
      <c r="CCW18" s="12"/>
      <c r="CCX18" s="12"/>
      <c r="CCY18" s="12"/>
      <c r="CCZ18" s="12"/>
      <c r="CDA18" s="12"/>
      <c r="CDB18" s="12"/>
      <c r="CDC18" s="12"/>
      <c r="CDD18" s="12"/>
      <c r="CDE18" s="12"/>
      <c r="CDF18" s="12"/>
      <c r="CDG18" s="12"/>
      <c r="CDH18" s="12"/>
      <c r="CDI18" s="12"/>
      <c r="CDJ18" s="12"/>
      <c r="CDK18" s="12"/>
      <c r="CDL18" s="12"/>
      <c r="CDM18" s="12"/>
      <c r="CDN18" s="12"/>
      <c r="CDO18" s="12"/>
      <c r="CDP18" s="12"/>
      <c r="CDQ18" s="12"/>
      <c r="CDR18" s="12"/>
      <c r="CDS18" s="12"/>
      <c r="CDT18" s="12"/>
      <c r="CDU18" s="12"/>
      <c r="CDV18" s="12"/>
      <c r="CDW18" s="12"/>
      <c r="CDX18" s="12"/>
      <c r="CDY18" s="12"/>
      <c r="CDZ18" s="12"/>
      <c r="CEA18" s="12"/>
      <c r="CEB18" s="12"/>
      <c r="CEC18" s="12"/>
      <c r="CED18" s="12"/>
      <c r="CEE18" s="12"/>
      <c r="CEF18" s="12"/>
      <c r="CEG18" s="12"/>
      <c r="CEH18" s="12"/>
      <c r="CEI18" s="12"/>
      <c r="CEJ18" s="12"/>
      <c r="CEK18" s="12"/>
      <c r="CEL18" s="12"/>
      <c r="CEM18" s="12"/>
      <c r="CEN18" s="12"/>
      <c r="CEO18" s="12"/>
      <c r="CEP18" s="12"/>
      <c r="CEQ18" s="12"/>
      <c r="CER18" s="12"/>
      <c r="CES18" s="12"/>
      <c r="CET18" s="12"/>
      <c r="CEU18" s="12"/>
      <c r="CEV18" s="12"/>
      <c r="CEW18" s="12"/>
      <c r="CEX18" s="12"/>
      <c r="CEY18" s="12"/>
      <c r="CEZ18" s="12"/>
      <c r="CFA18" s="12"/>
      <c r="CFB18" s="12"/>
      <c r="CFC18" s="12"/>
      <c r="CFD18" s="12"/>
      <c r="CFE18" s="12"/>
      <c r="CFF18" s="12"/>
      <c r="CFG18" s="12"/>
      <c r="CFH18" s="12"/>
      <c r="CFI18" s="12"/>
      <c r="CFJ18" s="12"/>
      <c r="CFK18" s="12"/>
      <c r="CFL18" s="12"/>
      <c r="CFM18" s="12"/>
      <c r="CFN18" s="12"/>
      <c r="CFO18" s="12"/>
      <c r="CFP18" s="12"/>
      <c r="CFQ18" s="12"/>
      <c r="CFR18" s="12"/>
      <c r="CFS18" s="12"/>
      <c r="CFT18" s="12"/>
      <c r="CFU18" s="12"/>
      <c r="CFV18" s="12"/>
      <c r="CFW18" s="12"/>
      <c r="CFX18" s="12"/>
      <c r="CFY18" s="12"/>
      <c r="CFZ18" s="12"/>
      <c r="CGA18" s="12"/>
      <c r="CGB18" s="12"/>
      <c r="CGC18" s="12"/>
      <c r="CGD18" s="12"/>
      <c r="CGE18" s="12"/>
      <c r="CGF18" s="12"/>
      <c r="CGG18" s="12"/>
      <c r="CGH18" s="12"/>
      <c r="CGI18" s="12"/>
      <c r="CGJ18" s="12"/>
      <c r="CGK18" s="12"/>
      <c r="CGL18" s="12"/>
      <c r="CGM18" s="12"/>
      <c r="CGN18" s="12"/>
      <c r="CGO18" s="12"/>
      <c r="CGP18" s="12"/>
      <c r="CGQ18" s="12"/>
      <c r="CGR18" s="12"/>
      <c r="CGS18" s="12"/>
      <c r="CGT18" s="12"/>
      <c r="CGU18" s="12"/>
      <c r="CGV18" s="12"/>
      <c r="CGW18" s="12"/>
      <c r="CGX18" s="12"/>
      <c r="CGY18" s="12"/>
      <c r="CGZ18" s="12"/>
      <c r="CHA18" s="12"/>
      <c r="CHB18" s="12"/>
      <c r="CHC18" s="12"/>
      <c r="CHD18" s="12"/>
      <c r="CHE18" s="12"/>
      <c r="CHF18" s="12"/>
      <c r="CHG18" s="12"/>
      <c r="CHH18" s="12"/>
      <c r="CHI18" s="12"/>
      <c r="CHJ18" s="12"/>
      <c r="CHK18" s="12"/>
      <c r="CHL18" s="12"/>
      <c r="CHM18" s="12"/>
      <c r="CHN18" s="12"/>
      <c r="CHO18" s="12"/>
      <c r="CHP18" s="12"/>
      <c r="CHQ18" s="12"/>
      <c r="CHR18" s="12"/>
      <c r="CHS18" s="12"/>
      <c r="CHT18" s="12"/>
      <c r="CHU18" s="12"/>
      <c r="CHV18" s="12"/>
      <c r="CHW18" s="12"/>
      <c r="CHX18" s="12"/>
      <c r="CHY18" s="12"/>
      <c r="CHZ18" s="12"/>
      <c r="CIA18" s="12"/>
      <c r="CIB18" s="12"/>
      <c r="CIC18" s="12"/>
      <c r="CID18" s="12"/>
      <c r="CIE18" s="12"/>
      <c r="CIF18" s="12"/>
      <c r="CIG18" s="12"/>
      <c r="CIH18" s="12"/>
      <c r="CII18" s="12"/>
      <c r="CIJ18" s="12"/>
      <c r="CIK18" s="12"/>
      <c r="CIL18" s="12"/>
      <c r="CIM18" s="12"/>
      <c r="CIN18" s="12"/>
      <c r="CIO18" s="12"/>
      <c r="CIP18" s="12"/>
      <c r="CIQ18" s="12"/>
      <c r="CIR18" s="12"/>
      <c r="CIS18" s="12"/>
      <c r="CIT18" s="12"/>
      <c r="CIU18" s="12"/>
      <c r="CIV18" s="12"/>
      <c r="CIW18" s="12"/>
      <c r="CIX18" s="12"/>
      <c r="CIY18" s="12"/>
      <c r="CIZ18" s="12"/>
      <c r="CJA18" s="12"/>
      <c r="CJB18" s="12"/>
      <c r="CJC18" s="12"/>
      <c r="CJD18" s="12"/>
      <c r="CJE18" s="12"/>
      <c r="CJF18" s="12"/>
      <c r="CJG18" s="12"/>
      <c r="CJH18" s="12"/>
      <c r="CJI18" s="12"/>
      <c r="CJJ18" s="12"/>
      <c r="CJK18" s="12"/>
      <c r="CJL18" s="12"/>
      <c r="CJM18" s="12"/>
      <c r="CJN18" s="12"/>
      <c r="CJO18" s="12"/>
      <c r="CJP18" s="12"/>
      <c r="CJQ18" s="12"/>
      <c r="CJR18" s="12"/>
      <c r="CJS18" s="12"/>
      <c r="CJT18" s="12"/>
      <c r="CJU18" s="12"/>
      <c r="CJV18" s="12"/>
      <c r="CJW18" s="12"/>
      <c r="CJX18" s="12"/>
      <c r="CJY18" s="12"/>
      <c r="CJZ18" s="12"/>
      <c r="CKA18" s="12"/>
      <c r="CKB18" s="12"/>
      <c r="CKC18" s="12"/>
      <c r="CKD18" s="12"/>
      <c r="CKE18" s="12"/>
      <c r="CKF18" s="12"/>
      <c r="CKG18" s="12"/>
      <c r="CKH18" s="12"/>
      <c r="CKI18" s="12"/>
      <c r="CKJ18" s="12"/>
      <c r="CKK18" s="12"/>
      <c r="CKL18" s="12"/>
      <c r="CKM18" s="12"/>
      <c r="CKN18" s="12"/>
      <c r="CKO18" s="12"/>
      <c r="CKP18" s="12"/>
      <c r="CKQ18" s="12"/>
      <c r="CKR18" s="12"/>
      <c r="CKS18" s="12"/>
      <c r="CKT18" s="12"/>
      <c r="CKU18" s="12"/>
      <c r="CKV18" s="12"/>
      <c r="CKW18" s="12"/>
      <c r="CKX18" s="12"/>
      <c r="CKY18" s="12"/>
      <c r="CKZ18" s="12"/>
      <c r="CLA18" s="12"/>
      <c r="CLB18" s="12"/>
      <c r="CLC18" s="12"/>
      <c r="CLD18" s="12"/>
      <c r="CLE18" s="12"/>
      <c r="CLF18" s="12"/>
      <c r="CLG18" s="12"/>
      <c r="CLH18" s="12"/>
      <c r="CLI18" s="12"/>
      <c r="CLJ18" s="12"/>
      <c r="CLK18" s="12"/>
      <c r="CLL18" s="12"/>
      <c r="CLM18" s="12"/>
      <c r="CLN18" s="12"/>
      <c r="CLO18" s="12"/>
      <c r="CLP18" s="12"/>
      <c r="CLQ18" s="12"/>
      <c r="CLR18" s="12"/>
      <c r="CLS18" s="12"/>
      <c r="CLT18" s="12"/>
      <c r="CLU18" s="12"/>
      <c r="CLV18" s="12"/>
      <c r="CLW18" s="12"/>
      <c r="CLX18" s="12"/>
      <c r="CLY18" s="12"/>
      <c r="CLZ18" s="12"/>
      <c r="CMA18" s="12"/>
      <c r="CMB18" s="12"/>
      <c r="CMC18" s="12"/>
      <c r="CMD18" s="12"/>
      <c r="CME18" s="12"/>
      <c r="CMF18" s="12"/>
      <c r="CMG18" s="12"/>
      <c r="CMH18" s="12"/>
      <c r="CMI18" s="12"/>
      <c r="CMJ18" s="12"/>
      <c r="CMK18" s="12"/>
      <c r="CML18" s="12"/>
      <c r="CMM18" s="12"/>
      <c r="CMN18" s="12"/>
      <c r="CMO18" s="12"/>
      <c r="CMP18" s="12"/>
      <c r="CMQ18" s="12"/>
      <c r="CMR18" s="12"/>
      <c r="CMS18" s="12"/>
      <c r="CMT18" s="12"/>
      <c r="CMU18" s="12"/>
      <c r="CMV18" s="12"/>
      <c r="CMW18" s="12"/>
      <c r="CMX18" s="12"/>
      <c r="CMY18" s="12"/>
      <c r="CMZ18" s="12"/>
      <c r="CNA18" s="12"/>
      <c r="CNB18" s="12"/>
      <c r="CNC18" s="12"/>
      <c r="CND18" s="12"/>
      <c r="CNE18" s="12"/>
      <c r="CNF18" s="12"/>
      <c r="CNG18" s="12"/>
      <c r="CNH18" s="12"/>
      <c r="CNI18" s="12"/>
      <c r="CNJ18" s="12"/>
      <c r="CNK18" s="12"/>
      <c r="CNL18" s="12"/>
      <c r="CNM18" s="12"/>
      <c r="CNN18" s="12"/>
      <c r="CNO18" s="12"/>
      <c r="CNP18" s="12"/>
      <c r="CNQ18" s="12"/>
      <c r="CNR18" s="12"/>
      <c r="CNS18" s="12"/>
      <c r="CNT18" s="12"/>
      <c r="CNU18" s="12"/>
      <c r="CNV18" s="12"/>
      <c r="CNW18" s="12"/>
      <c r="CNX18" s="12"/>
      <c r="CNY18" s="12"/>
      <c r="CNZ18" s="12"/>
      <c r="COA18" s="12"/>
      <c r="COB18" s="12"/>
      <c r="COC18" s="12"/>
      <c r="COD18" s="12"/>
      <c r="COE18" s="12"/>
      <c r="COF18" s="12"/>
      <c r="COG18" s="12"/>
      <c r="COH18" s="12"/>
      <c r="COI18" s="12"/>
      <c r="COJ18" s="12"/>
      <c r="COK18" s="12"/>
      <c r="COL18" s="12"/>
      <c r="COM18" s="12"/>
      <c r="CON18" s="12"/>
      <c r="COO18" s="12"/>
      <c r="COP18" s="12"/>
      <c r="COQ18" s="12"/>
      <c r="COR18" s="12"/>
      <c r="COS18" s="12"/>
      <c r="COT18" s="12"/>
      <c r="COU18" s="12"/>
      <c r="COV18" s="12"/>
      <c r="COW18" s="12"/>
      <c r="COX18" s="12"/>
      <c r="COY18" s="12"/>
      <c r="COZ18" s="12"/>
      <c r="CPA18" s="12"/>
      <c r="CPB18" s="12"/>
      <c r="CPC18" s="12"/>
      <c r="CPD18" s="12"/>
      <c r="CPE18" s="12"/>
      <c r="CPF18" s="12"/>
      <c r="CPG18" s="12"/>
      <c r="CPH18" s="12"/>
      <c r="CPI18" s="12"/>
      <c r="CPJ18" s="12"/>
      <c r="CPK18" s="12"/>
      <c r="CPL18" s="12"/>
      <c r="CPM18" s="12"/>
      <c r="CPN18" s="12"/>
      <c r="CPO18" s="12"/>
      <c r="CPP18" s="12"/>
      <c r="CPQ18" s="12"/>
      <c r="CPR18" s="12"/>
      <c r="CPS18" s="12"/>
      <c r="CPT18" s="12"/>
      <c r="CPU18" s="12"/>
      <c r="CPV18" s="12"/>
      <c r="CPW18" s="12"/>
      <c r="CPX18" s="12"/>
      <c r="CPY18" s="12"/>
      <c r="CPZ18" s="12"/>
      <c r="CQA18" s="12"/>
      <c r="CQB18" s="12"/>
      <c r="CQC18" s="12"/>
      <c r="CQD18" s="12"/>
      <c r="CQE18" s="12"/>
      <c r="CQF18" s="12"/>
      <c r="CQG18" s="12"/>
      <c r="CQH18" s="12"/>
      <c r="CQI18" s="12"/>
      <c r="CQJ18" s="12"/>
      <c r="CQK18" s="12"/>
      <c r="CQL18" s="12"/>
      <c r="CQM18" s="12"/>
      <c r="CQN18" s="12"/>
      <c r="CQO18" s="12"/>
      <c r="CQP18" s="12"/>
      <c r="CQQ18" s="12"/>
      <c r="CQR18" s="12"/>
      <c r="CQS18" s="12"/>
      <c r="CQT18" s="12"/>
      <c r="CQU18" s="12"/>
      <c r="CQV18" s="12"/>
      <c r="CQW18" s="12"/>
      <c r="CQX18" s="12"/>
      <c r="CQY18" s="12"/>
      <c r="CQZ18" s="12"/>
      <c r="CRA18" s="12"/>
      <c r="CRB18" s="12"/>
      <c r="CRC18" s="12"/>
      <c r="CRD18" s="12"/>
      <c r="CRE18" s="12"/>
      <c r="CRF18" s="12"/>
      <c r="CRG18" s="12"/>
      <c r="CRH18" s="12"/>
      <c r="CRI18" s="12"/>
      <c r="CRJ18" s="12"/>
      <c r="CRK18" s="12"/>
      <c r="CRL18" s="12"/>
      <c r="CRM18" s="12"/>
      <c r="CRN18" s="12"/>
      <c r="CRO18" s="12"/>
      <c r="CRP18" s="12"/>
      <c r="CRQ18" s="12"/>
      <c r="CRR18" s="12"/>
      <c r="CRS18" s="12"/>
      <c r="CRT18" s="12"/>
      <c r="CRU18" s="12"/>
      <c r="CRV18" s="12"/>
      <c r="CRW18" s="12"/>
      <c r="CRX18" s="12"/>
      <c r="CRY18" s="12"/>
      <c r="CRZ18" s="12"/>
      <c r="CSA18" s="12"/>
      <c r="CSB18" s="12"/>
      <c r="CSC18" s="12"/>
      <c r="CSD18" s="12"/>
      <c r="CSE18" s="12"/>
      <c r="CSF18" s="12"/>
      <c r="CSG18" s="12"/>
      <c r="CSH18" s="12"/>
      <c r="CSI18" s="12"/>
      <c r="CSJ18" s="12"/>
      <c r="CSK18" s="12"/>
      <c r="CSL18" s="12"/>
      <c r="CSM18" s="12"/>
      <c r="CSN18" s="12"/>
      <c r="CSO18" s="12"/>
      <c r="CSP18" s="12"/>
      <c r="CSQ18" s="12"/>
      <c r="CSR18" s="12"/>
      <c r="CSS18" s="12"/>
      <c r="CST18" s="12"/>
      <c r="CSU18" s="12"/>
      <c r="CSV18" s="12"/>
      <c r="CSW18" s="12"/>
      <c r="CSX18" s="12"/>
      <c r="CSY18" s="12"/>
      <c r="CSZ18" s="12"/>
      <c r="CTA18" s="12"/>
      <c r="CTB18" s="12"/>
      <c r="CTC18" s="12"/>
      <c r="CTD18" s="12"/>
      <c r="CTE18" s="12"/>
      <c r="CTF18" s="12"/>
      <c r="CTG18" s="12"/>
      <c r="CTH18" s="12"/>
      <c r="CTI18" s="12"/>
      <c r="CTJ18" s="12"/>
      <c r="CTK18" s="12"/>
      <c r="CTL18" s="12"/>
      <c r="CTM18" s="12"/>
      <c r="CTN18" s="12"/>
      <c r="CTO18" s="12"/>
      <c r="CTP18" s="12"/>
      <c r="CTQ18" s="12"/>
      <c r="CTR18" s="12"/>
      <c r="CTS18" s="12"/>
      <c r="CTT18" s="12"/>
      <c r="CTU18" s="12"/>
      <c r="CTV18" s="12"/>
      <c r="CTW18" s="12"/>
      <c r="CTX18" s="12"/>
      <c r="CTY18" s="12"/>
      <c r="CTZ18" s="12"/>
      <c r="CUA18" s="12"/>
      <c r="CUB18" s="12"/>
      <c r="CUC18" s="12"/>
      <c r="CUD18" s="12"/>
      <c r="CUE18" s="12"/>
      <c r="CUF18" s="12"/>
      <c r="CUG18" s="12"/>
      <c r="CUH18" s="12"/>
      <c r="CUI18" s="12"/>
      <c r="CUJ18" s="12"/>
      <c r="CUK18" s="12"/>
      <c r="CUL18" s="12"/>
      <c r="CUM18" s="12"/>
      <c r="CUN18" s="12"/>
      <c r="CUO18" s="12"/>
      <c r="CUP18" s="12"/>
      <c r="CUQ18" s="12"/>
      <c r="CUR18" s="12"/>
      <c r="CUS18" s="12"/>
      <c r="CUT18" s="12"/>
      <c r="CUU18" s="12"/>
      <c r="CUV18" s="12"/>
      <c r="CUW18" s="12"/>
      <c r="CUX18" s="12"/>
      <c r="CUY18" s="12"/>
      <c r="CUZ18" s="12"/>
      <c r="CVA18" s="12"/>
      <c r="CVB18" s="12"/>
      <c r="CVC18" s="12"/>
      <c r="CVD18" s="12"/>
      <c r="CVE18" s="12"/>
      <c r="CVF18" s="12"/>
      <c r="CVG18" s="12"/>
      <c r="CVH18" s="12"/>
      <c r="CVI18" s="12"/>
      <c r="CVJ18" s="12"/>
      <c r="CVK18" s="12"/>
      <c r="CVL18" s="12"/>
      <c r="CVM18" s="12"/>
      <c r="CVN18" s="12"/>
      <c r="CVO18" s="12"/>
      <c r="CVP18" s="12"/>
      <c r="CVQ18" s="12"/>
      <c r="CVR18" s="12"/>
      <c r="CVS18" s="12"/>
      <c r="CVT18" s="12"/>
      <c r="CVU18" s="12"/>
      <c r="CVV18" s="12"/>
      <c r="CVW18" s="12"/>
      <c r="CVX18" s="12"/>
      <c r="CVY18" s="12"/>
      <c r="CVZ18" s="12"/>
      <c r="CWA18" s="12"/>
      <c r="CWB18" s="12"/>
      <c r="CWC18" s="12"/>
      <c r="CWD18" s="12"/>
      <c r="CWE18" s="12"/>
      <c r="CWF18" s="12"/>
      <c r="CWG18" s="12"/>
      <c r="CWH18" s="12"/>
      <c r="CWI18" s="12"/>
      <c r="CWJ18" s="12"/>
      <c r="CWK18" s="12"/>
      <c r="CWL18" s="12"/>
      <c r="CWM18" s="12"/>
      <c r="CWN18" s="12"/>
      <c r="CWO18" s="12"/>
      <c r="CWP18" s="12"/>
      <c r="CWQ18" s="12"/>
      <c r="CWR18" s="12"/>
      <c r="CWS18" s="12"/>
      <c r="CWT18" s="12"/>
      <c r="CWU18" s="12"/>
      <c r="CWV18" s="12"/>
      <c r="CWW18" s="12"/>
      <c r="CWX18" s="12"/>
      <c r="CWY18" s="12"/>
      <c r="CWZ18" s="12"/>
      <c r="CXA18" s="12"/>
      <c r="CXB18" s="12"/>
      <c r="CXC18" s="12"/>
      <c r="CXD18" s="12"/>
      <c r="CXE18" s="12"/>
      <c r="CXF18" s="12"/>
      <c r="CXG18" s="12"/>
      <c r="CXH18" s="12"/>
      <c r="CXI18" s="12"/>
      <c r="CXJ18" s="12"/>
      <c r="CXK18" s="12"/>
      <c r="CXL18" s="12"/>
      <c r="CXM18" s="12"/>
      <c r="CXN18" s="12"/>
      <c r="CXO18" s="12"/>
      <c r="CXP18" s="12"/>
      <c r="CXQ18" s="12"/>
      <c r="CXR18" s="12"/>
      <c r="CXS18" s="12"/>
      <c r="CXT18" s="12"/>
      <c r="CXU18" s="12"/>
      <c r="CXV18" s="12"/>
      <c r="CXW18" s="12"/>
      <c r="CXX18" s="12"/>
      <c r="CXY18" s="12"/>
      <c r="CXZ18" s="12"/>
      <c r="CYA18" s="12"/>
      <c r="CYB18" s="12"/>
      <c r="CYC18" s="12"/>
      <c r="CYD18" s="12"/>
      <c r="CYE18" s="12"/>
      <c r="CYF18" s="12"/>
      <c r="CYG18" s="12"/>
      <c r="CYH18" s="12"/>
      <c r="CYI18" s="12"/>
      <c r="CYJ18" s="12"/>
      <c r="CYK18" s="12"/>
      <c r="CYL18" s="12"/>
      <c r="CYM18" s="12"/>
      <c r="CYN18" s="12"/>
      <c r="CYO18" s="12"/>
      <c r="CYP18" s="12"/>
      <c r="CYQ18" s="12"/>
      <c r="CYR18" s="12"/>
      <c r="CYS18" s="12"/>
      <c r="CYT18" s="12"/>
      <c r="CYU18" s="12"/>
      <c r="CYV18" s="12"/>
      <c r="CYW18" s="12"/>
      <c r="CYX18" s="12"/>
      <c r="CYY18" s="12"/>
      <c r="CYZ18" s="12"/>
      <c r="CZA18" s="12"/>
      <c r="CZB18" s="12"/>
      <c r="CZC18" s="12"/>
      <c r="CZD18" s="12"/>
      <c r="CZE18" s="12"/>
      <c r="CZF18" s="12"/>
      <c r="CZG18" s="12"/>
      <c r="CZH18" s="12"/>
      <c r="CZI18" s="12"/>
      <c r="CZJ18" s="12"/>
      <c r="CZK18" s="12"/>
      <c r="CZL18" s="12"/>
      <c r="CZM18" s="12"/>
      <c r="CZN18" s="12"/>
      <c r="CZO18" s="12"/>
      <c r="CZP18" s="12"/>
      <c r="CZQ18" s="12"/>
      <c r="CZR18" s="12"/>
      <c r="CZS18" s="12"/>
      <c r="CZT18" s="12"/>
      <c r="CZU18" s="12"/>
      <c r="CZV18" s="12"/>
      <c r="CZW18" s="12"/>
      <c r="CZX18" s="12"/>
      <c r="CZY18" s="12"/>
      <c r="CZZ18" s="12"/>
      <c r="DAA18" s="12"/>
      <c r="DAB18" s="12"/>
      <c r="DAC18" s="12"/>
      <c r="DAD18" s="12"/>
      <c r="DAE18" s="12"/>
      <c r="DAF18" s="12"/>
      <c r="DAG18" s="12"/>
      <c r="DAH18" s="12"/>
      <c r="DAI18" s="12"/>
      <c r="DAJ18" s="12"/>
      <c r="DAK18" s="12"/>
      <c r="DAL18" s="12"/>
      <c r="DAM18" s="12"/>
      <c r="DAN18" s="12"/>
      <c r="DAO18" s="12"/>
      <c r="DAP18" s="12"/>
      <c r="DAQ18" s="12"/>
      <c r="DAR18" s="12"/>
      <c r="DAS18" s="12"/>
      <c r="DAT18" s="12"/>
      <c r="DAU18" s="12"/>
      <c r="DAV18" s="12"/>
      <c r="DAW18" s="12"/>
      <c r="DAX18" s="12"/>
      <c r="DAY18" s="12"/>
      <c r="DAZ18" s="12"/>
      <c r="DBA18" s="12"/>
      <c r="DBB18" s="12"/>
      <c r="DBC18" s="12"/>
      <c r="DBD18" s="12"/>
      <c r="DBE18" s="12"/>
      <c r="DBF18" s="12"/>
      <c r="DBG18" s="12"/>
      <c r="DBH18" s="12"/>
      <c r="DBI18" s="12"/>
      <c r="DBJ18" s="12"/>
      <c r="DBK18" s="12"/>
      <c r="DBL18" s="12"/>
      <c r="DBM18" s="12"/>
      <c r="DBN18" s="12"/>
      <c r="DBO18" s="12"/>
      <c r="DBP18" s="12"/>
      <c r="DBQ18" s="12"/>
      <c r="DBR18" s="12"/>
      <c r="DBS18" s="12"/>
      <c r="DBT18" s="12"/>
      <c r="DBU18" s="12"/>
      <c r="DBV18" s="12"/>
      <c r="DBW18" s="12"/>
      <c r="DBX18" s="12"/>
      <c r="DBY18" s="12"/>
      <c r="DBZ18" s="12"/>
      <c r="DCA18" s="12"/>
      <c r="DCB18" s="12"/>
      <c r="DCC18" s="12"/>
      <c r="DCD18" s="12"/>
      <c r="DCE18" s="12"/>
      <c r="DCF18" s="12"/>
      <c r="DCG18" s="12"/>
      <c r="DCH18" s="12"/>
      <c r="DCI18" s="12"/>
      <c r="DCJ18" s="12"/>
      <c r="DCK18" s="12"/>
      <c r="DCL18" s="12"/>
      <c r="DCM18" s="12"/>
      <c r="DCN18" s="12"/>
      <c r="DCO18" s="12"/>
      <c r="DCP18" s="12"/>
      <c r="DCQ18" s="12"/>
      <c r="DCR18" s="12"/>
      <c r="DCS18" s="12"/>
      <c r="DCT18" s="12"/>
      <c r="DCU18" s="12"/>
      <c r="DCV18" s="12"/>
      <c r="DCW18" s="12"/>
      <c r="DCX18" s="12"/>
      <c r="DCY18" s="12"/>
      <c r="DCZ18" s="12"/>
      <c r="DDA18" s="12"/>
      <c r="DDB18" s="12"/>
      <c r="DDC18" s="12"/>
      <c r="DDD18" s="12"/>
      <c r="DDE18" s="12"/>
      <c r="DDF18" s="12"/>
      <c r="DDG18" s="12"/>
      <c r="DDH18" s="12"/>
      <c r="DDI18" s="12"/>
      <c r="DDJ18" s="12"/>
      <c r="DDK18" s="12"/>
      <c r="DDL18" s="12"/>
      <c r="DDM18" s="12"/>
      <c r="DDN18" s="12"/>
      <c r="DDO18" s="12"/>
      <c r="DDP18" s="12"/>
      <c r="DDQ18" s="12"/>
      <c r="DDR18" s="12"/>
      <c r="DDS18" s="12"/>
      <c r="DDT18" s="12"/>
      <c r="DDU18" s="12"/>
      <c r="DDV18" s="12"/>
      <c r="DDW18" s="12"/>
      <c r="DDX18" s="12"/>
      <c r="DDY18" s="12"/>
      <c r="DDZ18" s="12"/>
      <c r="DEA18" s="12"/>
      <c r="DEB18" s="12"/>
      <c r="DEC18" s="12"/>
      <c r="DED18" s="12"/>
      <c r="DEE18" s="12"/>
      <c r="DEF18" s="12"/>
      <c r="DEG18" s="12"/>
      <c r="DEH18" s="12"/>
      <c r="DEI18" s="12"/>
      <c r="DEJ18" s="12"/>
      <c r="DEK18" s="12"/>
      <c r="DEL18" s="12"/>
      <c r="DEM18" s="12"/>
      <c r="DEN18" s="12"/>
      <c r="DEO18" s="12"/>
      <c r="DEP18" s="12"/>
      <c r="DEQ18" s="12"/>
      <c r="DER18" s="12"/>
      <c r="DES18" s="12"/>
      <c r="DET18" s="12"/>
      <c r="DEU18" s="12"/>
      <c r="DEV18" s="12"/>
      <c r="DEW18" s="12"/>
      <c r="DEX18" s="12"/>
      <c r="DEY18" s="12"/>
      <c r="DEZ18" s="12"/>
      <c r="DFA18" s="12"/>
      <c r="DFB18" s="12"/>
      <c r="DFC18" s="12"/>
      <c r="DFD18" s="12"/>
      <c r="DFE18" s="12"/>
      <c r="DFF18" s="12"/>
      <c r="DFG18" s="12"/>
      <c r="DFH18" s="12"/>
      <c r="DFI18" s="12"/>
      <c r="DFJ18" s="12"/>
      <c r="DFK18" s="12"/>
      <c r="DFL18" s="12"/>
      <c r="DFM18" s="12"/>
      <c r="DFN18" s="12"/>
      <c r="DFO18" s="12"/>
      <c r="DFP18" s="12"/>
      <c r="DFQ18" s="12"/>
      <c r="DFR18" s="12"/>
      <c r="DFS18" s="12"/>
      <c r="DFT18" s="12"/>
      <c r="DFU18" s="12"/>
      <c r="DFV18" s="12"/>
      <c r="DFW18" s="12"/>
      <c r="DFX18" s="12"/>
      <c r="DFY18" s="12"/>
      <c r="DFZ18" s="12"/>
      <c r="DGA18" s="12"/>
      <c r="DGB18" s="12"/>
      <c r="DGC18" s="12"/>
      <c r="DGD18" s="12"/>
      <c r="DGE18" s="12"/>
      <c r="DGF18" s="12"/>
      <c r="DGG18" s="12"/>
      <c r="DGH18" s="12"/>
      <c r="DGI18" s="12"/>
      <c r="DGJ18" s="12"/>
      <c r="DGK18" s="12"/>
      <c r="DGL18" s="12"/>
      <c r="DGM18" s="12"/>
      <c r="DGN18" s="12"/>
      <c r="DGO18" s="12"/>
      <c r="DGP18" s="12"/>
      <c r="DGQ18" s="12"/>
      <c r="DGR18" s="12"/>
      <c r="DGS18" s="12"/>
      <c r="DGT18" s="12"/>
      <c r="DGU18" s="12"/>
      <c r="DGV18" s="12"/>
      <c r="DGW18" s="12"/>
      <c r="DGX18" s="12"/>
      <c r="DGY18" s="12"/>
      <c r="DGZ18" s="12"/>
      <c r="DHA18" s="12"/>
      <c r="DHB18" s="12"/>
      <c r="DHC18" s="12"/>
      <c r="DHD18" s="12"/>
      <c r="DHE18" s="12"/>
      <c r="DHF18" s="12"/>
      <c r="DHG18" s="12"/>
      <c r="DHH18" s="12"/>
      <c r="DHI18" s="12"/>
      <c r="DHJ18" s="12"/>
      <c r="DHK18" s="12"/>
      <c r="DHL18" s="12"/>
      <c r="DHM18" s="12"/>
      <c r="DHN18" s="12"/>
      <c r="DHO18" s="12"/>
      <c r="DHP18" s="12"/>
      <c r="DHQ18" s="12"/>
      <c r="DHR18" s="12"/>
      <c r="DHS18" s="12"/>
      <c r="DHT18" s="12"/>
      <c r="DHU18" s="12"/>
      <c r="DHV18" s="12"/>
      <c r="DHW18" s="12"/>
      <c r="DHX18" s="12"/>
      <c r="DHY18" s="12"/>
      <c r="DHZ18" s="12"/>
      <c r="DIA18" s="12"/>
      <c r="DIB18" s="12"/>
      <c r="DIC18" s="12"/>
      <c r="DID18" s="12"/>
      <c r="DIE18" s="12"/>
      <c r="DIF18" s="12"/>
      <c r="DIG18" s="12"/>
      <c r="DIH18" s="12"/>
      <c r="DII18" s="12"/>
      <c r="DIJ18" s="12"/>
      <c r="DIK18" s="12"/>
      <c r="DIL18" s="12"/>
      <c r="DIM18" s="12"/>
      <c r="DIN18" s="12"/>
      <c r="DIO18" s="12"/>
      <c r="DIP18" s="12"/>
      <c r="DIQ18" s="12"/>
      <c r="DIR18" s="12"/>
      <c r="DIS18" s="12"/>
      <c r="DIT18" s="12"/>
      <c r="DIU18" s="12"/>
      <c r="DIV18" s="12"/>
      <c r="DIW18" s="12"/>
      <c r="DIX18" s="12"/>
      <c r="DIY18" s="12"/>
      <c r="DIZ18" s="12"/>
      <c r="DJA18" s="12"/>
      <c r="DJB18" s="12"/>
      <c r="DJC18" s="12"/>
      <c r="DJD18" s="12"/>
      <c r="DJE18" s="12"/>
      <c r="DJF18" s="12"/>
      <c r="DJG18" s="12"/>
      <c r="DJH18" s="12"/>
      <c r="DJI18" s="12"/>
      <c r="DJJ18" s="12"/>
      <c r="DJK18" s="12"/>
      <c r="DJL18" s="12"/>
      <c r="DJM18" s="12"/>
      <c r="DJN18" s="12"/>
      <c r="DJO18" s="12"/>
      <c r="DJP18" s="12"/>
      <c r="DJQ18" s="12"/>
      <c r="DJR18" s="12"/>
      <c r="DJS18" s="12"/>
      <c r="DJT18" s="12"/>
      <c r="DJU18" s="12"/>
      <c r="DJV18" s="12"/>
      <c r="DJW18" s="12"/>
      <c r="DJX18" s="12"/>
      <c r="DJY18" s="12"/>
      <c r="DJZ18" s="12"/>
      <c r="DKA18" s="12"/>
      <c r="DKB18" s="12"/>
      <c r="DKC18" s="12"/>
      <c r="DKD18" s="12"/>
      <c r="DKE18" s="12"/>
      <c r="DKF18" s="12"/>
      <c r="DKG18" s="12"/>
      <c r="DKH18" s="12"/>
      <c r="DKI18" s="12"/>
      <c r="DKJ18" s="12"/>
      <c r="DKK18" s="12"/>
      <c r="DKL18" s="12"/>
      <c r="DKM18" s="12"/>
      <c r="DKN18" s="12"/>
      <c r="DKO18" s="12"/>
      <c r="DKP18" s="12"/>
      <c r="DKQ18" s="12"/>
      <c r="DKR18" s="12"/>
      <c r="DKS18" s="12"/>
      <c r="DKT18" s="12"/>
      <c r="DKU18" s="12"/>
      <c r="DKV18" s="12"/>
      <c r="DKW18" s="12"/>
      <c r="DKX18" s="12"/>
      <c r="DKY18" s="12"/>
      <c r="DKZ18" s="12"/>
      <c r="DLA18" s="12"/>
      <c r="DLB18" s="12"/>
      <c r="DLC18" s="12"/>
      <c r="DLD18" s="12"/>
      <c r="DLE18" s="12"/>
      <c r="DLF18" s="12"/>
      <c r="DLG18" s="12"/>
      <c r="DLH18" s="12"/>
      <c r="DLI18" s="12"/>
      <c r="DLJ18" s="12"/>
      <c r="DLK18" s="12"/>
      <c r="DLL18" s="12"/>
      <c r="DLM18" s="12"/>
      <c r="DLN18" s="12"/>
      <c r="DLO18" s="12"/>
      <c r="DLP18" s="12"/>
      <c r="DLQ18" s="12"/>
      <c r="DLR18" s="12"/>
      <c r="DLS18" s="12"/>
      <c r="DLT18" s="12"/>
      <c r="DLU18" s="12"/>
      <c r="DLV18" s="12"/>
      <c r="DLW18" s="12"/>
      <c r="DLX18" s="12"/>
      <c r="DLY18" s="12"/>
      <c r="DLZ18" s="12"/>
      <c r="DMA18" s="12"/>
      <c r="DMB18" s="12"/>
      <c r="DMC18" s="12"/>
      <c r="DMD18" s="12"/>
      <c r="DME18" s="12"/>
      <c r="DMF18" s="12"/>
      <c r="DMG18" s="12"/>
      <c r="DMH18" s="12"/>
      <c r="DMI18" s="12"/>
      <c r="DMJ18" s="12"/>
      <c r="DMK18" s="12"/>
      <c r="DML18" s="12"/>
      <c r="DMM18" s="12"/>
      <c r="DMN18" s="12"/>
      <c r="DMO18" s="12"/>
      <c r="DMP18" s="12"/>
      <c r="DMQ18" s="12"/>
      <c r="DMR18" s="12"/>
      <c r="DMS18" s="12"/>
      <c r="DMT18" s="12"/>
      <c r="DMU18" s="12"/>
      <c r="DMV18" s="12"/>
      <c r="DMW18" s="12"/>
      <c r="DMX18" s="12"/>
      <c r="DMY18" s="12"/>
      <c r="DMZ18" s="12"/>
      <c r="DNA18" s="12"/>
      <c r="DNB18" s="12"/>
      <c r="DNC18" s="12"/>
      <c r="DND18" s="12"/>
      <c r="DNE18" s="12"/>
      <c r="DNF18" s="12"/>
      <c r="DNG18" s="12"/>
      <c r="DNH18" s="12"/>
      <c r="DNI18" s="12"/>
      <c r="DNJ18" s="12"/>
      <c r="DNK18" s="12"/>
      <c r="DNL18" s="12"/>
      <c r="DNM18" s="12"/>
      <c r="DNN18" s="12"/>
      <c r="DNO18" s="12"/>
      <c r="DNP18" s="12"/>
      <c r="DNQ18" s="12"/>
      <c r="DNR18" s="12"/>
      <c r="DNS18" s="12"/>
      <c r="DNT18" s="12"/>
      <c r="DNU18" s="12"/>
      <c r="DNV18" s="12"/>
      <c r="DNW18" s="12"/>
      <c r="DNX18" s="12"/>
      <c r="DNY18" s="12"/>
      <c r="DNZ18" s="12"/>
      <c r="DOA18" s="12"/>
      <c r="DOB18" s="12"/>
      <c r="DOC18" s="12"/>
      <c r="DOD18" s="12"/>
      <c r="DOE18" s="12"/>
      <c r="DOF18" s="12"/>
      <c r="DOG18" s="12"/>
      <c r="DOH18" s="12"/>
      <c r="DOI18" s="12"/>
      <c r="DOJ18" s="12"/>
      <c r="DOK18" s="12"/>
      <c r="DOL18" s="12"/>
      <c r="DOM18" s="12"/>
      <c r="DON18" s="12"/>
      <c r="DOO18" s="12"/>
      <c r="DOP18" s="12"/>
      <c r="DOQ18" s="12"/>
      <c r="DOR18" s="12"/>
      <c r="DOS18" s="12"/>
      <c r="DOT18" s="12"/>
      <c r="DOU18" s="12"/>
      <c r="DOV18" s="12"/>
      <c r="DOW18" s="12"/>
      <c r="DOX18" s="12"/>
      <c r="DOY18" s="12"/>
      <c r="DOZ18" s="12"/>
      <c r="DPA18" s="12"/>
      <c r="DPB18" s="12"/>
      <c r="DPC18" s="12"/>
      <c r="DPD18" s="12"/>
      <c r="DPE18" s="12"/>
      <c r="DPF18" s="12"/>
      <c r="DPG18" s="12"/>
      <c r="DPH18" s="12"/>
      <c r="DPI18" s="12"/>
      <c r="DPJ18" s="12"/>
      <c r="DPK18" s="12"/>
      <c r="DPL18" s="12"/>
      <c r="DPM18" s="12"/>
      <c r="DPN18" s="12"/>
      <c r="DPO18" s="12"/>
      <c r="DPP18" s="12"/>
      <c r="DPQ18" s="12"/>
      <c r="DPR18" s="12"/>
      <c r="DPS18" s="12"/>
      <c r="DPT18" s="12"/>
      <c r="DPU18" s="12"/>
      <c r="DPV18" s="12"/>
      <c r="DPW18" s="12"/>
      <c r="DPX18" s="12"/>
      <c r="DPY18" s="12"/>
      <c r="DPZ18" s="12"/>
      <c r="DQA18" s="12"/>
      <c r="DQB18" s="12"/>
      <c r="DQC18" s="12"/>
      <c r="DQD18" s="12"/>
      <c r="DQE18" s="12"/>
      <c r="DQF18" s="12"/>
      <c r="DQG18" s="12"/>
      <c r="DQH18" s="12"/>
      <c r="DQI18" s="12"/>
      <c r="DQJ18" s="12"/>
      <c r="DQK18" s="12"/>
      <c r="DQL18" s="12"/>
      <c r="DQM18" s="12"/>
      <c r="DQN18" s="12"/>
      <c r="DQO18" s="12"/>
      <c r="DQP18" s="12"/>
      <c r="DQQ18" s="12"/>
      <c r="DQR18" s="12"/>
      <c r="DQS18" s="12"/>
      <c r="DQT18" s="12"/>
      <c r="DQU18" s="12"/>
      <c r="DQV18" s="12"/>
      <c r="DQW18" s="12"/>
      <c r="DQX18" s="12"/>
      <c r="DQY18" s="12"/>
      <c r="DQZ18" s="12"/>
      <c r="DRA18" s="12"/>
      <c r="DRB18" s="12"/>
      <c r="DRC18" s="12"/>
      <c r="DRD18" s="12"/>
      <c r="DRE18" s="12"/>
      <c r="DRF18" s="12"/>
      <c r="DRG18" s="12"/>
      <c r="DRH18" s="12"/>
      <c r="DRI18" s="12"/>
      <c r="DRJ18" s="12"/>
      <c r="DRK18" s="12"/>
      <c r="DRL18" s="12"/>
      <c r="DRM18" s="12"/>
      <c r="DRN18" s="12"/>
      <c r="DRO18" s="12"/>
      <c r="DRP18" s="12"/>
      <c r="DRQ18" s="12"/>
      <c r="DRR18" s="12"/>
      <c r="DRS18" s="12"/>
      <c r="DRT18" s="12"/>
      <c r="DRU18" s="12"/>
      <c r="DRV18" s="12"/>
      <c r="DRW18" s="12"/>
      <c r="DRX18" s="12"/>
      <c r="DRY18" s="12"/>
      <c r="DRZ18" s="12"/>
      <c r="DSA18" s="12"/>
      <c r="DSB18" s="12"/>
      <c r="DSC18" s="12"/>
      <c r="DSD18" s="12"/>
      <c r="DSE18" s="12"/>
      <c r="DSF18" s="12"/>
      <c r="DSG18" s="12"/>
      <c r="DSH18" s="12"/>
      <c r="DSI18" s="12"/>
      <c r="DSJ18" s="12"/>
      <c r="DSK18" s="12"/>
      <c r="DSL18" s="12"/>
      <c r="DSM18" s="12"/>
      <c r="DSN18" s="12"/>
      <c r="DSO18" s="12"/>
      <c r="DSP18" s="12"/>
      <c r="DSQ18" s="12"/>
      <c r="DSR18" s="12"/>
      <c r="DSS18" s="12"/>
      <c r="DST18" s="12"/>
      <c r="DSU18" s="12"/>
      <c r="DSV18" s="12"/>
      <c r="DSW18" s="12"/>
      <c r="DSX18" s="12"/>
      <c r="DSY18" s="12"/>
      <c r="DSZ18" s="12"/>
      <c r="DTA18" s="12"/>
      <c r="DTB18" s="12"/>
      <c r="DTC18" s="12"/>
      <c r="DTD18" s="12"/>
      <c r="DTE18" s="12"/>
      <c r="DTF18" s="12"/>
      <c r="DTG18" s="12"/>
      <c r="DTH18" s="12"/>
      <c r="DTI18" s="12"/>
      <c r="DTJ18" s="12"/>
      <c r="DTK18" s="12"/>
      <c r="DTL18" s="12"/>
      <c r="DTM18" s="12"/>
      <c r="DTN18" s="12"/>
      <c r="DTO18" s="12"/>
      <c r="DTP18" s="12"/>
      <c r="DTQ18" s="12"/>
      <c r="DTR18" s="12"/>
      <c r="DTS18" s="12"/>
      <c r="DTT18" s="12"/>
      <c r="DTU18" s="12"/>
      <c r="DTV18" s="12"/>
      <c r="DTW18" s="12"/>
      <c r="DTX18" s="12"/>
      <c r="DTY18" s="12"/>
      <c r="DTZ18" s="12"/>
      <c r="DUA18" s="12"/>
      <c r="DUB18" s="12"/>
      <c r="DUC18" s="12"/>
      <c r="DUD18" s="12"/>
      <c r="DUE18" s="12"/>
      <c r="DUF18" s="12"/>
      <c r="DUG18" s="12"/>
      <c r="DUH18" s="12"/>
      <c r="DUI18" s="12"/>
      <c r="DUJ18" s="12"/>
      <c r="DUK18" s="12"/>
      <c r="DUL18" s="12"/>
      <c r="DUM18" s="12"/>
      <c r="DUN18" s="12"/>
      <c r="DUO18" s="12"/>
      <c r="DUP18" s="12"/>
      <c r="DUQ18" s="12"/>
      <c r="DUR18" s="12"/>
      <c r="DUS18" s="12"/>
      <c r="DUT18" s="12"/>
      <c r="DUU18" s="12"/>
      <c r="DUV18" s="12"/>
      <c r="DUW18" s="12"/>
      <c r="DUX18" s="12"/>
      <c r="DUY18" s="12"/>
      <c r="DUZ18" s="12"/>
      <c r="DVA18" s="12"/>
      <c r="DVB18" s="12"/>
      <c r="DVC18" s="12"/>
      <c r="DVD18" s="12"/>
      <c r="DVE18" s="12"/>
      <c r="DVF18" s="12"/>
      <c r="DVG18" s="12"/>
      <c r="DVH18" s="12"/>
      <c r="DVI18" s="12"/>
      <c r="DVJ18" s="12"/>
      <c r="DVK18" s="12"/>
      <c r="DVL18" s="12"/>
      <c r="DVM18" s="12"/>
      <c r="DVN18" s="12"/>
      <c r="DVO18" s="12"/>
      <c r="DVP18" s="12"/>
      <c r="DVQ18" s="12"/>
      <c r="DVR18" s="12"/>
      <c r="DVS18" s="12"/>
      <c r="DVT18" s="12"/>
      <c r="DVU18" s="12"/>
      <c r="DVV18" s="12"/>
      <c r="DVW18" s="12"/>
      <c r="DVX18" s="12"/>
      <c r="DVY18" s="12"/>
      <c r="DVZ18" s="12"/>
      <c r="DWA18" s="12"/>
      <c r="DWB18" s="12"/>
      <c r="DWC18" s="12"/>
      <c r="DWD18" s="12"/>
      <c r="DWE18" s="12"/>
      <c r="DWF18" s="12"/>
      <c r="DWG18" s="12"/>
      <c r="DWH18" s="12"/>
      <c r="DWI18" s="12"/>
      <c r="DWJ18" s="12"/>
      <c r="DWK18" s="12"/>
      <c r="DWL18" s="12"/>
      <c r="DWM18" s="12"/>
      <c r="DWN18" s="12"/>
      <c r="DWO18" s="12"/>
      <c r="DWP18" s="12"/>
      <c r="DWQ18" s="12"/>
      <c r="DWR18" s="12"/>
      <c r="DWS18" s="12"/>
      <c r="DWT18" s="12"/>
      <c r="DWU18" s="12"/>
      <c r="DWV18" s="12"/>
      <c r="DWW18" s="12"/>
      <c r="DWX18" s="12"/>
      <c r="DWY18" s="12"/>
      <c r="DWZ18" s="12"/>
      <c r="DXA18" s="12"/>
      <c r="DXB18" s="12"/>
      <c r="DXC18" s="12"/>
      <c r="DXD18" s="12"/>
      <c r="DXE18" s="12"/>
      <c r="DXF18" s="12"/>
      <c r="DXG18" s="12"/>
      <c r="DXH18" s="12"/>
      <c r="DXI18" s="12"/>
      <c r="DXJ18" s="12"/>
      <c r="DXK18" s="12"/>
      <c r="DXL18" s="12"/>
      <c r="DXM18" s="12"/>
      <c r="DXN18" s="12"/>
      <c r="DXO18" s="12"/>
      <c r="DXP18" s="12"/>
      <c r="DXQ18" s="12"/>
      <c r="DXR18" s="12"/>
      <c r="DXS18" s="12"/>
      <c r="DXT18" s="12"/>
      <c r="DXU18" s="12"/>
      <c r="DXV18" s="12"/>
      <c r="DXW18" s="12"/>
      <c r="DXX18" s="12"/>
      <c r="DXY18" s="12"/>
      <c r="DXZ18" s="12"/>
      <c r="DYA18" s="12"/>
      <c r="DYB18" s="12"/>
      <c r="DYC18" s="12"/>
      <c r="DYD18" s="12"/>
      <c r="DYE18" s="12"/>
      <c r="DYF18" s="12"/>
      <c r="DYG18" s="12"/>
      <c r="DYH18" s="12"/>
      <c r="DYI18" s="12"/>
      <c r="DYJ18" s="12"/>
      <c r="DYK18" s="12"/>
      <c r="DYL18" s="12"/>
      <c r="DYM18" s="12"/>
      <c r="DYN18" s="12"/>
      <c r="DYO18" s="12"/>
      <c r="DYP18" s="12"/>
      <c r="DYQ18" s="12"/>
      <c r="DYR18" s="12"/>
      <c r="DYS18" s="12"/>
      <c r="DYT18" s="12"/>
      <c r="DYU18" s="12"/>
      <c r="DYV18" s="12"/>
      <c r="DYW18" s="12"/>
      <c r="DYX18" s="12"/>
      <c r="DYY18" s="12"/>
      <c r="DYZ18" s="12"/>
      <c r="DZA18" s="12"/>
      <c r="DZB18" s="12"/>
      <c r="DZC18" s="12"/>
      <c r="DZD18" s="12"/>
      <c r="DZE18" s="12"/>
      <c r="DZF18" s="12"/>
      <c r="DZG18" s="12"/>
      <c r="DZH18" s="12"/>
      <c r="DZI18" s="12"/>
      <c r="DZJ18" s="12"/>
      <c r="DZK18" s="12"/>
      <c r="DZL18" s="12"/>
      <c r="DZM18" s="12"/>
      <c r="DZN18" s="12"/>
      <c r="DZO18" s="12"/>
      <c r="DZP18" s="12"/>
      <c r="DZQ18" s="12"/>
      <c r="DZR18" s="12"/>
      <c r="DZS18" s="12"/>
      <c r="DZT18" s="12"/>
      <c r="DZU18" s="12"/>
      <c r="DZV18" s="12"/>
      <c r="DZW18" s="12"/>
      <c r="DZX18" s="12"/>
      <c r="DZY18" s="12"/>
      <c r="DZZ18" s="12"/>
      <c r="EAA18" s="12"/>
      <c r="EAB18" s="12"/>
      <c r="EAC18" s="12"/>
      <c r="EAD18" s="12"/>
      <c r="EAE18" s="12"/>
      <c r="EAF18" s="12"/>
      <c r="EAG18" s="12"/>
      <c r="EAH18" s="12"/>
      <c r="EAI18" s="12"/>
      <c r="EAJ18" s="12"/>
      <c r="EAK18" s="12"/>
      <c r="EAL18" s="12"/>
      <c r="EAM18" s="12"/>
      <c r="EAN18" s="12"/>
      <c r="EAO18" s="12"/>
      <c r="EAP18" s="12"/>
      <c r="EAQ18" s="12"/>
      <c r="EAR18" s="12"/>
      <c r="EAS18" s="12"/>
      <c r="EAT18" s="12"/>
      <c r="EAU18" s="12"/>
      <c r="EAV18" s="12"/>
      <c r="EAW18" s="12"/>
      <c r="EAX18" s="12"/>
      <c r="EAY18" s="12"/>
      <c r="EAZ18" s="12"/>
      <c r="EBA18" s="12"/>
      <c r="EBB18" s="12"/>
      <c r="EBC18" s="12"/>
      <c r="EBD18" s="12"/>
      <c r="EBE18" s="12"/>
      <c r="EBF18" s="12"/>
      <c r="EBG18" s="12"/>
      <c r="EBH18" s="12"/>
      <c r="EBI18" s="12"/>
      <c r="EBJ18" s="12"/>
      <c r="EBK18" s="12"/>
      <c r="EBL18" s="12"/>
      <c r="EBM18" s="12"/>
      <c r="EBN18" s="12"/>
      <c r="EBO18" s="12"/>
      <c r="EBP18" s="12"/>
      <c r="EBQ18" s="12"/>
      <c r="EBR18" s="12"/>
      <c r="EBS18" s="12"/>
      <c r="EBT18" s="12"/>
      <c r="EBU18" s="12"/>
      <c r="EBV18" s="12"/>
      <c r="EBW18" s="12"/>
      <c r="EBX18" s="12"/>
      <c r="EBY18" s="12"/>
      <c r="EBZ18" s="12"/>
      <c r="ECA18" s="12"/>
      <c r="ECB18" s="12"/>
      <c r="ECC18" s="12"/>
      <c r="ECD18" s="12"/>
      <c r="ECE18" s="12"/>
      <c r="ECF18" s="12"/>
      <c r="ECG18" s="12"/>
      <c r="ECH18" s="12"/>
      <c r="ECI18" s="12"/>
      <c r="ECJ18" s="12"/>
      <c r="ECK18" s="12"/>
      <c r="ECL18" s="12"/>
      <c r="ECM18" s="12"/>
      <c r="ECN18" s="12"/>
      <c r="ECO18" s="12"/>
      <c r="ECP18" s="12"/>
      <c r="ECQ18" s="12"/>
      <c r="ECR18" s="12"/>
      <c r="ECS18" s="12"/>
      <c r="ECT18" s="12"/>
      <c r="ECU18" s="12"/>
      <c r="ECV18" s="12"/>
      <c r="ECW18" s="12"/>
      <c r="ECX18" s="12"/>
      <c r="ECY18" s="12"/>
      <c r="ECZ18" s="12"/>
      <c r="EDA18" s="12"/>
      <c r="EDB18" s="12"/>
      <c r="EDC18" s="12"/>
      <c r="EDD18" s="12"/>
      <c r="EDE18" s="12"/>
      <c r="EDF18" s="12"/>
      <c r="EDG18" s="12"/>
      <c r="EDH18" s="12"/>
      <c r="EDI18" s="12"/>
      <c r="EDJ18" s="12"/>
      <c r="EDK18" s="12"/>
      <c r="EDL18" s="12"/>
      <c r="EDM18" s="12"/>
      <c r="EDN18" s="12"/>
      <c r="EDO18" s="12"/>
      <c r="EDP18" s="12"/>
      <c r="EDQ18" s="12"/>
      <c r="EDR18" s="12"/>
      <c r="EDS18" s="12"/>
      <c r="EDT18" s="12"/>
      <c r="EDU18" s="12"/>
      <c r="EDV18" s="12"/>
      <c r="EDW18" s="12"/>
      <c r="EDX18" s="12"/>
      <c r="EDY18" s="12"/>
      <c r="EDZ18" s="12"/>
      <c r="EEA18" s="12"/>
      <c r="EEB18" s="12"/>
      <c r="EEC18" s="12"/>
      <c r="EED18" s="12"/>
      <c r="EEE18" s="12"/>
      <c r="EEF18" s="12"/>
      <c r="EEG18" s="12"/>
      <c r="EEH18" s="12"/>
      <c r="EEI18" s="12"/>
      <c r="EEJ18" s="12"/>
      <c r="EEK18" s="12"/>
      <c r="EEL18" s="12"/>
      <c r="EEM18" s="12"/>
      <c r="EEN18" s="12"/>
      <c r="EEO18" s="12"/>
      <c r="EEP18" s="12"/>
      <c r="EEQ18" s="12"/>
      <c r="EER18" s="12"/>
      <c r="EES18" s="12"/>
      <c r="EET18" s="12"/>
      <c r="EEU18" s="12"/>
      <c r="EEV18" s="12"/>
      <c r="EEW18" s="12"/>
      <c r="EEX18" s="12"/>
      <c r="EEY18" s="12"/>
      <c r="EEZ18" s="12"/>
      <c r="EFA18" s="12"/>
      <c r="EFB18" s="12"/>
      <c r="EFC18" s="12"/>
      <c r="EFD18" s="12"/>
      <c r="EFE18" s="12"/>
      <c r="EFF18" s="12"/>
      <c r="EFG18" s="12"/>
      <c r="EFH18" s="12"/>
      <c r="EFI18" s="12"/>
      <c r="EFJ18" s="12"/>
      <c r="EFK18" s="12"/>
      <c r="EFL18" s="12"/>
      <c r="EFM18" s="12"/>
      <c r="EFN18" s="12"/>
      <c r="EFO18" s="12"/>
      <c r="EFP18" s="12"/>
      <c r="EFQ18" s="12"/>
      <c r="EFR18" s="12"/>
      <c r="EFS18" s="12"/>
      <c r="EFT18" s="12"/>
      <c r="EFU18" s="12"/>
      <c r="EFV18" s="12"/>
      <c r="EFW18" s="12"/>
      <c r="EFX18" s="12"/>
      <c r="EFY18" s="12"/>
      <c r="EFZ18" s="12"/>
      <c r="EGA18" s="12"/>
      <c r="EGB18" s="12"/>
      <c r="EGC18" s="12"/>
      <c r="EGD18" s="12"/>
      <c r="EGE18" s="12"/>
      <c r="EGF18" s="12"/>
      <c r="EGG18" s="12"/>
      <c r="EGH18" s="12"/>
      <c r="EGI18" s="12"/>
      <c r="EGJ18" s="12"/>
      <c r="EGK18" s="12"/>
      <c r="EGL18" s="12"/>
      <c r="EGM18" s="12"/>
      <c r="EGN18" s="12"/>
      <c r="EGO18" s="12"/>
      <c r="EGP18" s="12"/>
      <c r="EGQ18" s="12"/>
      <c r="EGR18" s="12"/>
      <c r="EGS18" s="12"/>
      <c r="EGT18" s="12"/>
      <c r="EGU18" s="12"/>
      <c r="EGV18" s="12"/>
      <c r="EGW18" s="12"/>
      <c r="EGX18" s="12"/>
      <c r="EGY18" s="12"/>
      <c r="EGZ18" s="12"/>
      <c r="EHA18" s="12"/>
      <c r="EHB18" s="12"/>
      <c r="EHC18" s="12"/>
      <c r="EHD18" s="12"/>
      <c r="EHE18" s="12"/>
      <c r="EHF18" s="12"/>
      <c r="EHG18" s="12"/>
      <c r="EHH18" s="12"/>
      <c r="EHI18" s="12"/>
      <c r="EHJ18" s="12"/>
      <c r="EHK18" s="12"/>
      <c r="EHL18" s="12"/>
      <c r="EHM18" s="12"/>
      <c r="EHN18" s="12"/>
      <c r="EHO18" s="12"/>
      <c r="EHP18" s="12"/>
      <c r="EHQ18" s="12"/>
      <c r="EHR18" s="12"/>
      <c r="EHS18" s="12"/>
      <c r="EHT18" s="12"/>
      <c r="EHU18" s="12"/>
      <c r="EHV18" s="12"/>
      <c r="EHW18" s="12"/>
      <c r="EHX18" s="12"/>
      <c r="EHY18" s="12"/>
      <c r="EHZ18" s="12"/>
      <c r="EIA18" s="12"/>
      <c r="EIB18" s="12"/>
      <c r="EIC18" s="12"/>
      <c r="EID18" s="12"/>
      <c r="EIE18" s="12"/>
      <c r="EIF18" s="12"/>
      <c r="EIG18" s="12"/>
      <c r="EIH18" s="12"/>
      <c r="EII18" s="12"/>
      <c r="EIJ18" s="12"/>
      <c r="EIK18" s="12"/>
      <c r="EIL18" s="12"/>
      <c r="EIM18" s="12"/>
      <c r="EIN18" s="12"/>
      <c r="EIO18" s="12"/>
      <c r="EIP18" s="12"/>
      <c r="EIQ18" s="12"/>
      <c r="EIR18" s="12"/>
      <c r="EIS18" s="12"/>
      <c r="EIT18" s="12"/>
      <c r="EIU18" s="12"/>
      <c r="EIV18" s="12"/>
      <c r="EIW18" s="12"/>
      <c r="EIX18" s="12"/>
      <c r="EIY18" s="12"/>
      <c r="EIZ18" s="12"/>
      <c r="EJA18" s="12"/>
      <c r="EJB18" s="12"/>
      <c r="EJC18" s="12"/>
      <c r="EJD18" s="12"/>
      <c r="EJE18" s="12"/>
      <c r="EJF18" s="12"/>
      <c r="EJG18" s="12"/>
      <c r="EJH18" s="12"/>
      <c r="EJI18" s="12"/>
      <c r="EJJ18" s="12"/>
      <c r="EJK18" s="12"/>
      <c r="EJL18" s="12"/>
      <c r="EJM18" s="12"/>
      <c r="EJN18" s="12"/>
      <c r="EJO18" s="12"/>
      <c r="EJP18" s="12"/>
      <c r="EJQ18" s="12"/>
      <c r="EJR18" s="12"/>
      <c r="EJS18" s="12"/>
      <c r="EJT18" s="12"/>
      <c r="EJU18" s="12"/>
      <c r="EJV18" s="12"/>
      <c r="EJW18" s="12"/>
      <c r="EJX18" s="12"/>
      <c r="EJY18" s="12"/>
      <c r="EJZ18" s="12"/>
      <c r="EKA18" s="12"/>
      <c r="EKB18" s="12"/>
      <c r="EKC18" s="12"/>
      <c r="EKD18" s="12"/>
      <c r="EKE18" s="12"/>
      <c r="EKF18" s="12"/>
      <c r="EKG18" s="12"/>
      <c r="EKH18" s="12"/>
      <c r="EKI18" s="12"/>
      <c r="EKJ18" s="12"/>
      <c r="EKK18" s="12"/>
      <c r="EKL18" s="12"/>
      <c r="EKM18" s="12"/>
      <c r="EKN18" s="12"/>
      <c r="EKO18" s="12"/>
      <c r="EKP18" s="12"/>
      <c r="EKQ18" s="12"/>
      <c r="EKR18" s="12"/>
      <c r="EKS18" s="12"/>
      <c r="EKT18" s="12"/>
      <c r="EKU18" s="12"/>
      <c r="EKV18" s="12"/>
      <c r="EKW18" s="12"/>
      <c r="EKX18" s="12"/>
      <c r="EKY18" s="12"/>
      <c r="EKZ18" s="12"/>
      <c r="ELA18" s="12"/>
      <c r="ELB18" s="12"/>
      <c r="ELC18" s="12"/>
      <c r="ELD18" s="12"/>
      <c r="ELE18" s="12"/>
      <c r="ELF18" s="12"/>
      <c r="ELG18" s="12"/>
      <c r="ELH18" s="12"/>
      <c r="ELI18" s="12"/>
      <c r="ELJ18" s="12"/>
      <c r="ELK18" s="12"/>
      <c r="ELL18" s="12"/>
      <c r="ELM18" s="12"/>
      <c r="ELN18" s="12"/>
      <c r="ELO18" s="12"/>
      <c r="ELP18" s="12"/>
      <c r="ELQ18" s="12"/>
      <c r="ELR18" s="12"/>
      <c r="ELS18" s="12"/>
      <c r="ELT18" s="12"/>
      <c r="ELU18" s="12"/>
      <c r="ELV18" s="12"/>
      <c r="ELW18" s="12"/>
      <c r="ELX18" s="12"/>
      <c r="ELY18" s="12"/>
      <c r="ELZ18" s="12"/>
      <c r="EMA18" s="12"/>
      <c r="EMB18" s="12"/>
      <c r="EMC18" s="12"/>
      <c r="EMD18" s="12"/>
      <c r="EME18" s="12"/>
      <c r="EMF18" s="12"/>
      <c r="EMG18" s="12"/>
      <c r="EMH18" s="12"/>
      <c r="EMI18" s="12"/>
      <c r="EMJ18" s="12"/>
      <c r="EMK18" s="12"/>
      <c r="EML18" s="12"/>
      <c r="EMM18" s="12"/>
      <c r="EMN18" s="12"/>
      <c r="EMO18" s="12"/>
      <c r="EMP18" s="12"/>
      <c r="EMQ18" s="12"/>
      <c r="EMR18" s="12"/>
      <c r="EMS18" s="12"/>
      <c r="EMT18" s="12"/>
      <c r="EMU18" s="12"/>
      <c r="EMV18" s="12"/>
      <c r="EMW18" s="12"/>
      <c r="EMX18" s="12"/>
      <c r="EMY18" s="12"/>
      <c r="EMZ18" s="12"/>
      <c r="ENA18" s="12"/>
      <c r="ENB18" s="12"/>
      <c r="ENC18" s="12"/>
      <c r="END18" s="12"/>
      <c r="ENE18" s="12"/>
      <c r="ENF18" s="12"/>
      <c r="ENG18" s="12"/>
      <c r="ENH18" s="12"/>
      <c r="ENI18" s="12"/>
      <c r="ENJ18" s="12"/>
      <c r="ENK18" s="12"/>
      <c r="ENL18" s="12"/>
      <c r="ENM18" s="12"/>
      <c r="ENN18" s="12"/>
      <c r="ENO18" s="12"/>
      <c r="ENP18" s="12"/>
      <c r="ENQ18" s="12"/>
      <c r="ENR18" s="12"/>
      <c r="ENS18" s="12"/>
      <c r="ENT18" s="12"/>
      <c r="ENU18" s="12"/>
      <c r="ENV18" s="12"/>
      <c r="ENW18" s="12"/>
      <c r="ENX18" s="12"/>
      <c r="ENY18" s="12"/>
      <c r="ENZ18" s="12"/>
      <c r="EOA18" s="12"/>
      <c r="EOB18" s="12"/>
      <c r="EOC18" s="12"/>
      <c r="EOD18" s="12"/>
      <c r="EOE18" s="12"/>
      <c r="EOF18" s="12"/>
      <c r="EOG18" s="12"/>
      <c r="EOH18" s="12"/>
      <c r="EOI18" s="12"/>
      <c r="EOJ18" s="12"/>
      <c r="EOK18" s="12"/>
      <c r="EOL18" s="12"/>
      <c r="EOM18" s="12"/>
      <c r="EON18" s="12"/>
      <c r="EOO18" s="12"/>
      <c r="EOP18" s="12"/>
      <c r="EOQ18" s="12"/>
      <c r="EOR18" s="12"/>
      <c r="EOS18" s="12"/>
      <c r="EOT18" s="12"/>
      <c r="EOU18" s="12"/>
      <c r="EOV18" s="12"/>
      <c r="EOW18" s="12"/>
      <c r="EOX18" s="12"/>
      <c r="EOY18" s="12"/>
      <c r="EOZ18" s="12"/>
      <c r="EPA18" s="12"/>
      <c r="EPB18" s="12"/>
      <c r="EPC18" s="12"/>
      <c r="EPD18" s="12"/>
      <c r="EPE18" s="12"/>
      <c r="EPF18" s="12"/>
      <c r="EPG18" s="12"/>
      <c r="EPH18" s="12"/>
      <c r="EPI18" s="12"/>
      <c r="EPJ18" s="12"/>
      <c r="EPK18" s="12"/>
      <c r="EPL18" s="12"/>
      <c r="EPM18" s="12"/>
      <c r="EPN18" s="12"/>
      <c r="EPO18" s="12"/>
      <c r="EPP18" s="12"/>
      <c r="EPQ18" s="12"/>
      <c r="EPR18" s="12"/>
      <c r="EPS18" s="12"/>
      <c r="EPT18" s="12"/>
      <c r="EPU18" s="12"/>
      <c r="EPV18" s="12"/>
      <c r="EPW18" s="12"/>
      <c r="EPX18" s="12"/>
      <c r="EPY18" s="12"/>
      <c r="EPZ18" s="12"/>
      <c r="EQA18" s="12"/>
      <c r="EQB18" s="12"/>
      <c r="EQC18" s="12"/>
      <c r="EQD18" s="12"/>
      <c r="EQE18" s="12"/>
      <c r="EQF18" s="12"/>
      <c r="EQG18" s="12"/>
      <c r="EQH18" s="12"/>
      <c r="EQI18" s="12"/>
      <c r="EQJ18" s="12"/>
      <c r="EQK18" s="12"/>
      <c r="EQL18" s="12"/>
      <c r="EQM18" s="12"/>
      <c r="EQN18" s="12"/>
      <c r="EQO18" s="12"/>
      <c r="EQP18" s="12"/>
      <c r="EQQ18" s="12"/>
      <c r="EQR18" s="12"/>
      <c r="EQS18" s="12"/>
      <c r="EQT18" s="12"/>
      <c r="EQU18" s="12"/>
      <c r="EQV18" s="12"/>
      <c r="EQW18" s="12"/>
      <c r="EQX18" s="12"/>
      <c r="EQY18" s="12"/>
      <c r="EQZ18" s="12"/>
      <c r="ERA18" s="12"/>
      <c r="ERB18" s="12"/>
      <c r="ERC18" s="12"/>
      <c r="ERD18" s="12"/>
      <c r="ERE18" s="12"/>
      <c r="ERF18" s="12"/>
      <c r="ERG18" s="12"/>
      <c r="ERH18" s="12"/>
      <c r="ERI18" s="12"/>
      <c r="ERJ18" s="12"/>
      <c r="ERK18" s="12"/>
      <c r="ERL18" s="12"/>
      <c r="ERM18" s="12"/>
      <c r="ERN18" s="12"/>
      <c r="ERO18" s="12"/>
      <c r="ERP18" s="12"/>
      <c r="ERQ18" s="12"/>
      <c r="ERR18" s="12"/>
      <c r="ERS18" s="12"/>
      <c r="ERT18" s="12"/>
      <c r="ERU18" s="12"/>
      <c r="ERV18" s="12"/>
      <c r="ERW18" s="12"/>
      <c r="ERX18" s="12"/>
      <c r="ERY18" s="12"/>
      <c r="ERZ18" s="12"/>
      <c r="ESA18" s="12"/>
      <c r="ESB18" s="12"/>
      <c r="ESC18" s="12"/>
      <c r="ESD18" s="12"/>
      <c r="ESE18" s="12"/>
      <c r="ESF18" s="12"/>
      <c r="ESG18" s="12"/>
      <c r="ESH18" s="12"/>
      <c r="ESI18" s="12"/>
      <c r="ESJ18" s="12"/>
      <c r="ESK18" s="12"/>
      <c r="ESL18" s="12"/>
      <c r="ESM18" s="12"/>
      <c r="ESN18" s="12"/>
      <c r="ESO18" s="12"/>
      <c r="ESP18" s="12"/>
      <c r="ESQ18" s="12"/>
      <c r="ESR18" s="12"/>
      <c r="ESS18" s="12"/>
      <c r="EST18" s="12"/>
      <c r="ESU18" s="12"/>
      <c r="ESV18" s="12"/>
      <c r="ESW18" s="12"/>
      <c r="ESX18" s="12"/>
      <c r="ESY18" s="12"/>
      <c r="ESZ18" s="12"/>
      <c r="ETA18" s="12"/>
      <c r="ETB18" s="12"/>
      <c r="ETC18" s="12"/>
      <c r="ETD18" s="12"/>
      <c r="ETE18" s="12"/>
      <c r="ETF18" s="12"/>
      <c r="ETG18" s="12"/>
      <c r="ETH18" s="12"/>
      <c r="ETI18" s="12"/>
      <c r="ETJ18" s="12"/>
      <c r="ETK18" s="12"/>
      <c r="ETL18" s="12"/>
      <c r="ETM18" s="12"/>
      <c r="ETN18" s="12"/>
      <c r="ETO18" s="12"/>
      <c r="ETP18" s="12"/>
      <c r="ETQ18" s="12"/>
      <c r="ETR18" s="12"/>
      <c r="ETS18" s="12"/>
      <c r="ETT18" s="12"/>
      <c r="ETU18" s="12"/>
      <c r="ETV18" s="12"/>
      <c r="ETW18" s="12"/>
      <c r="ETX18" s="12"/>
      <c r="ETY18" s="12"/>
      <c r="ETZ18" s="12"/>
      <c r="EUA18" s="12"/>
      <c r="EUB18" s="12"/>
      <c r="EUC18" s="12"/>
      <c r="EUD18" s="12"/>
      <c r="EUE18" s="12"/>
      <c r="EUF18" s="12"/>
      <c r="EUG18" s="12"/>
      <c r="EUH18" s="12"/>
      <c r="EUI18" s="12"/>
      <c r="EUJ18" s="12"/>
      <c r="EUK18" s="12"/>
      <c r="EUL18" s="12"/>
      <c r="EUM18" s="12"/>
      <c r="EUN18" s="12"/>
      <c r="EUO18" s="12"/>
      <c r="EUP18" s="12"/>
      <c r="EUQ18" s="12"/>
      <c r="EUR18" s="12"/>
      <c r="EUS18" s="12"/>
      <c r="EUT18" s="12"/>
      <c r="EUU18" s="12"/>
      <c r="EUV18" s="12"/>
      <c r="EUW18" s="12"/>
      <c r="EUX18" s="12"/>
      <c r="EUY18" s="12"/>
      <c r="EUZ18" s="12"/>
      <c r="EVA18" s="12"/>
      <c r="EVB18" s="12"/>
      <c r="EVC18" s="12"/>
      <c r="EVD18" s="12"/>
      <c r="EVE18" s="12"/>
      <c r="EVF18" s="12"/>
      <c r="EVG18" s="12"/>
      <c r="EVH18" s="12"/>
      <c r="EVI18" s="12"/>
      <c r="EVJ18" s="12"/>
      <c r="EVK18" s="12"/>
      <c r="EVL18" s="12"/>
      <c r="EVM18" s="12"/>
      <c r="EVN18" s="12"/>
      <c r="EVO18" s="12"/>
      <c r="EVP18" s="12"/>
      <c r="EVQ18" s="12"/>
      <c r="EVR18" s="12"/>
      <c r="EVS18" s="12"/>
      <c r="EVT18" s="12"/>
      <c r="EVU18" s="12"/>
      <c r="EVV18" s="12"/>
      <c r="EVW18" s="12"/>
      <c r="EVX18" s="12"/>
      <c r="EVY18" s="12"/>
      <c r="EVZ18" s="12"/>
      <c r="EWA18" s="12"/>
      <c r="EWB18" s="12"/>
      <c r="EWC18" s="12"/>
      <c r="EWD18" s="12"/>
      <c r="EWE18" s="12"/>
      <c r="EWF18" s="12"/>
      <c r="EWG18" s="12"/>
      <c r="EWH18" s="12"/>
      <c r="EWI18" s="12"/>
      <c r="EWJ18" s="12"/>
      <c r="EWK18" s="12"/>
      <c r="EWL18" s="12"/>
      <c r="EWM18" s="12"/>
      <c r="EWN18" s="12"/>
      <c r="EWO18" s="12"/>
      <c r="EWP18" s="12"/>
      <c r="EWQ18" s="12"/>
      <c r="EWR18" s="12"/>
      <c r="EWS18" s="12"/>
      <c r="EWT18" s="12"/>
      <c r="EWU18" s="12"/>
      <c r="EWV18" s="12"/>
      <c r="EWW18" s="12"/>
      <c r="EWX18" s="12"/>
      <c r="EWY18" s="12"/>
      <c r="EWZ18" s="12"/>
      <c r="EXA18" s="12"/>
      <c r="EXB18" s="12"/>
      <c r="EXC18" s="12"/>
      <c r="EXD18" s="12"/>
      <c r="EXE18" s="12"/>
      <c r="EXF18" s="12"/>
      <c r="EXG18" s="12"/>
      <c r="EXH18" s="12"/>
      <c r="EXI18" s="12"/>
      <c r="EXJ18" s="12"/>
      <c r="EXK18" s="12"/>
      <c r="EXL18" s="12"/>
      <c r="EXM18" s="12"/>
      <c r="EXN18" s="12"/>
      <c r="EXO18" s="12"/>
      <c r="EXP18" s="12"/>
      <c r="EXQ18" s="12"/>
      <c r="EXR18" s="12"/>
      <c r="EXS18" s="12"/>
      <c r="EXT18" s="12"/>
      <c r="EXU18" s="12"/>
      <c r="EXV18" s="12"/>
      <c r="EXW18" s="12"/>
      <c r="EXX18" s="12"/>
      <c r="EXY18" s="12"/>
      <c r="EXZ18" s="12"/>
      <c r="EYA18" s="12"/>
      <c r="EYB18" s="12"/>
      <c r="EYC18" s="12"/>
      <c r="EYD18" s="12"/>
      <c r="EYE18" s="12"/>
      <c r="EYF18" s="12"/>
      <c r="EYG18" s="12"/>
      <c r="EYH18" s="12"/>
      <c r="EYI18" s="12"/>
      <c r="EYJ18" s="12"/>
      <c r="EYK18" s="12"/>
      <c r="EYL18" s="12"/>
      <c r="EYM18" s="12"/>
      <c r="EYN18" s="12"/>
      <c r="EYO18" s="12"/>
      <c r="EYP18" s="12"/>
      <c r="EYQ18" s="12"/>
      <c r="EYR18" s="12"/>
      <c r="EYS18" s="12"/>
      <c r="EYT18" s="12"/>
      <c r="EYU18" s="12"/>
      <c r="EYV18" s="12"/>
      <c r="EYW18" s="12"/>
      <c r="EYX18" s="12"/>
      <c r="EYY18" s="12"/>
      <c r="EYZ18" s="12"/>
      <c r="EZA18" s="12"/>
      <c r="EZB18" s="12"/>
      <c r="EZC18" s="12"/>
      <c r="EZD18" s="12"/>
      <c r="EZE18" s="12"/>
      <c r="EZF18" s="12"/>
      <c r="EZG18" s="12"/>
      <c r="EZH18" s="12"/>
      <c r="EZI18" s="12"/>
      <c r="EZJ18" s="12"/>
      <c r="EZK18" s="12"/>
      <c r="EZL18" s="12"/>
      <c r="EZM18" s="12"/>
      <c r="EZN18" s="12"/>
      <c r="EZO18" s="12"/>
      <c r="EZP18" s="12"/>
      <c r="EZQ18" s="12"/>
      <c r="EZR18" s="12"/>
      <c r="EZS18" s="12"/>
      <c r="EZT18" s="12"/>
      <c r="EZU18" s="12"/>
      <c r="EZV18" s="12"/>
      <c r="EZW18" s="12"/>
      <c r="EZX18" s="12"/>
      <c r="EZY18" s="12"/>
      <c r="EZZ18" s="12"/>
      <c r="FAA18" s="12"/>
      <c r="FAB18" s="12"/>
      <c r="FAC18" s="12"/>
      <c r="FAD18" s="12"/>
      <c r="FAE18" s="12"/>
      <c r="FAF18" s="12"/>
      <c r="FAG18" s="12"/>
      <c r="FAH18" s="12"/>
      <c r="FAI18" s="12"/>
      <c r="FAJ18" s="12"/>
      <c r="FAK18" s="12"/>
      <c r="FAL18" s="12"/>
      <c r="FAM18" s="12"/>
      <c r="FAN18" s="12"/>
      <c r="FAO18" s="12"/>
      <c r="FAP18" s="12"/>
      <c r="FAQ18" s="12"/>
      <c r="FAR18" s="12"/>
      <c r="FAS18" s="12"/>
      <c r="FAT18" s="12"/>
      <c r="FAU18" s="12"/>
      <c r="FAV18" s="12"/>
      <c r="FAW18" s="12"/>
      <c r="FAX18" s="12"/>
      <c r="FAY18" s="12"/>
      <c r="FAZ18" s="12"/>
      <c r="FBA18" s="12"/>
      <c r="FBB18" s="12"/>
      <c r="FBC18" s="12"/>
      <c r="FBD18" s="12"/>
      <c r="FBE18" s="12"/>
      <c r="FBF18" s="12"/>
      <c r="FBG18" s="12"/>
      <c r="FBH18" s="12"/>
      <c r="FBI18" s="12"/>
      <c r="FBJ18" s="12"/>
      <c r="FBK18" s="12"/>
      <c r="FBL18" s="12"/>
      <c r="FBM18" s="12"/>
      <c r="FBN18" s="12"/>
      <c r="FBO18" s="12"/>
      <c r="FBP18" s="12"/>
      <c r="FBQ18" s="12"/>
      <c r="FBR18" s="12"/>
      <c r="FBS18" s="12"/>
      <c r="FBT18" s="12"/>
      <c r="FBU18" s="12"/>
      <c r="FBV18" s="12"/>
      <c r="FBW18" s="12"/>
      <c r="FBX18" s="12"/>
      <c r="FBY18" s="12"/>
      <c r="FBZ18" s="12"/>
      <c r="FCA18" s="12"/>
      <c r="FCB18" s="12"/>
      <c r="FCC18" s="12"/>
      <c r="FCD18" s="12"/>
      <c r="FCE18" s="12"/>
      <c r="FCF18" s="12"/>
      <c r="FCG18" s="12"/>
      <c r="FCH18" s="12"/>
      <c r="FCI18" s="12"/>
      <c r="FCJ18" s="12"/>
      <c r="FCK18" s="12"/>
      <c r="FCL18" s="12"/>
      <c r="FCM18" s="12"/>
      <c r="FCN18" s="12"/>
      <c r="FCO18" s="12"/>
      <c r="FCP18" s="12"/>
      <c r="FCQ18" s="12"/>
      <c r="FCR18" s="12"/>
      <c r="FCS18" s="12"/>
      <c r="FCT18" s="12"/>
      <c r="FCU18" s="12"/>
      <c r="FCV18" s="12"/>
      <c r="FCW18" s="12"/>
      <c r="FCX18" s="12"/>
      <c r="FCY18" s="12"/>
      <c r="FCZ18" s="12"/>
      <c r="FDA18" s="12"/>
      <c r="FDB18" s="12"/>
      <c r="FDC18" s="12"/>
      <c r="FDD18" s="12"/>
      <c r="FDE18" s="12"/>
      <c r="FDF18" s="12"/>
      <c r="FDG18" s="12"/>
      <c r="FDH18" s="12"/>
      <c r="FDI18" s="12"/>
      <c r="FDJ18" s="12"/>
      <c r="FDK18" s="12"/>
      <c r="FDL18" s="12"/>
      <c r="FDM18" s="12"/>
      <c r="FDN18" s="12"/>
      <c r="FDO18" s="12"/>
      <c r="FDP18" s="12"/>
      <c r="FDQ18" s="12"/>
      <c r="FDR18" s="12"/>
      <c r="FDS18" s="12"/>
      <c r="FDT18" s="12"/>
      <c r="FDU18" s="12"/>
      <c r="FDV18" s="12"/>
      <c r="FDW18" s="12"/>
      <c r="FDX18" s="12"/>
      <c r="FDY18" s="12"/>
      <c r="FDZ18" s="12"/>
      <c r="FEA18" s="12"/>
      <c r="FEB18" s="12"/>
      <c r="FEC18" s="12"/>
      <c r="FED18" s="12"/>
      <c r="FEE18" s="12"/>
      <c r="FEF18" s="12"/>
      <c r="FEG18" s="12"/>
      <c r="FEH18" s="12"/>
      <c r="FEI18" s="12"/>
      <c r="FEJ18" s="12"/>
      <c r="FEK18" s="12"/>
      <c r="FEL18" s="12"/>
      <c r="FEM18" s="12"/>
      <c r="FEN18" s="12"/>
      <c r="FEO18" s="12"/>
      <c r="FEP18" s="12"/>
      <c r="FEQ18" s="12"/>
      <c r="FER18" s="12"/>
      <c r="FES18" s="12"/>
      <c r="FET18" s="12"/>
      <c r="FEU18" s="12"/>
      <c r="FEV18" s="12"/>
      <c r="FEW18" s="12"/>
      <c r="FEX18" s="12"/>
      <c r="FEY18" s="12"/>
      <c r="FEZ18" s="12"/>
      <c r="FFA18" s="12"/>
      <c r="FFB18" s="12"/>
      <c r="FFC18" s="12"/>
      <c r="FFD18" s="12"/>
      <c r="FFE18" s="12"/>
      <c r="FFF18" s="12"/>
      <c r="FFG18" s="12"/>
      <c r="FFH18" s="12"/>
      <c r="FFI18" s="12"/>
      <c r="FFJ18" s="12"/>
      <c r="FFK18" s="12"/>
      <c r="FFL18" s="12"/>
      <c r="FFM18" s="12"/>
      <c r="FFN18" s="12"/>
      <c r="FFO18" s="12"/>
      <c r="FFP18" s="12"/>
      <c r="FFQ18" s="12"/>
      <c r="FFR18" s="12"/>
      <c r="FFS18" s="12"/>
      <c r="FFT18" s="12"/>
      <c r="FFU18" s="12"/>
      <c r="FFV18" s="12"/>
      <c r="FFW18" s="12"/>
      <c r="FFX18" s="12"/>
      <c r="FFY18" s="12"/>
      <c r="FFZ18" s="12"/>
      <c r="FGA18" s="12"/>
      <c r="FGB18" s="12"/>
      <c r="FGC18" s="12"/>
      <c r="FGD18" s="12"/>
      <c r="FGE18" s="12"/>
      <c r="FGF18" s="12"/>
      <c r="FGG18" s="12"/>
      <c r="FGH18" s="12"/>
      <c r="FGI18" s="12"/>
      <c r="FGJ18" s="12"/>
      <c r="FGK18" s="12"/>
      <c r="FGL18" s="12"/>
      <c r="FGM18" s="12"/>
      <c r="FGN18" s="12"/>
      <c r="FGO18" s="12"/>
      <c r="FGP18" s="12"/>
      <c r="FGQ18" s="12"/>
      <c r="FGR18" s="12"/>
      <c r="FGS18" s="12"/>
      <c r="FGT18" s="12"/>
      <c r="FGU18" s="12"/>
      <c r="FGV18" s="12"/>
      <c r="FGW18" s="12"/>
      <c r="FGX18" s="12"/>
      <c r="FGY18" s="12"/>
      <c r="FGZ18" s="12"/>
      <c r="FHA18" s="12"/>
      <c r="FHB18" s="12"/>
      <c r="FHC18" s="12"/>
      <c r="FHD18" s="12"/>
      <c r="FHE18" s="12"/>
      <c r="FHF18" s="12"/>
      <c r="FHG18" s="12"/>
      <c r="FHH18" s="12"/>
      <c r="FHI18" s="12"/>
      <c r="FHJ18" s="12"/>
      <c r="FHK18" s="12"/>
      <c r="FHL18" s="12"/>
      <c r="FHM18" s="12"/>
      <c r="FHN18" s="12"/>
      <c r="FHO18" s="12"/>
      <c r="FHP18" s="12"/>
      <c r="FHQ18" s="12"/>
      <c r="FHR18" s="12"/>
      <c r="FHS18" s="12"/>
      <c r="FHT18" s="12"/>
      <c r="FHU18" s="12"/>
      <c r="FHV18" s="12"/>
      <c r="FHW18" s="12"/>
      <c r="FHX18" s="12"/>
      <c r="FHY18" s="12"/>
      <c r="FHZ18" s="12"/>
      <c r="FIA18" s="12"/>
      <c r="FIB18" s="12"/>
      <c r="FIC18" s="12"/>
      <c r="FID18" s="12"/>
      <c r="FIE18" s="12"/>
      <c r="FIF18" s="12"/>
      <c r="FIG18" s="12"/>
      <c r="FIH18" s="12"/>
      <c r="FII18" s="12"/>
      <c r="FIJ18" s="12"/>
      <c r="FIK18" s="12"/>
      <c r="FIL18" s="12"/>
      <c r="FIM18" s="12"/>
      <c r="FIN18" s="12"/>
      <c r="FIO18" s="12"/>
      <c r="FIP18" s="12"/>
      <c r="FIQ18" s="12"/>
      <c r="FIR18" s="12"/>
      <c r="FIS18" s="12"/>
      <c r="FIT18" s="12"/>
      <c r="FIU18" s="12"/>
      <c r="FIV18" s="12"/>
      <c r="FIW18" s="12"/>
      <c r="FIX18" s="12"/>
      <c r="FIY18" s="12"/>
      <c r="FIZ18" s="12"/>
      <c r="FJA18" s="12"/>
      <c r="FJB18" s="12"/>
      <c r="FJC18" s="12"/>
      <c r="FJD18" s="12"/>
      <c r="FJE18" s="12"/>
      <c r="FJF18" s="12"/>
      <c r="FJG18" s="12"/>
      <c r="FJH18" s="12"/>
      <c r="FJI18" s="12"/>
      <c r="FJJ18" s="12"/>
      <c r="FJK18" s="12"/>
      <c r="FJL18" s="12"/>
      <c r="FJM18" s="12"/>
      <c r="FJN18" s="12"/>
      <c r="FJO18" s="12"/>
      <c r="FJP18" s="12"/>
      <c r="FJQ18" s="12"/>
      <c r="FJR18" s="12"/>
      <c r="FJS18" s="12"/>
      <c r="FJT18" s="12"/>
      <c r="FJU18" s="12"/>
      <c r="FJV18" s="12"/>
      <c r="FJW18" s="12"/>
      <c r="FJX18" s="12"/>
      <c r="FJY18" s="12"/>
      <c r="FJZ18" s="12"/>
      <c r="FKA18" s="12"/>
      <c r="FKB18" s="12"/>
      <c r="FKC18" s="12"/>
      <c r="FKD18" s="12"/>
      <c r="FKE18" s="12"/>
      <c r="FKF18" s="12"/>
      <c r="FKG18" s="12"/>
      <c r="FKH18" s="12"/>
      <c r="FKI18" s="12"/>
      <c r="FKJ18" s="12"/>
      <c r="FKK18" s="12"/>
      <c r="FKL18" s="12"/>
      <c r="FKM18" s="12"/>
      <c r="FKN18" s="12"/>
      <c r="FKO18" s="12"/>
      <c r="FKP18" s="12"/>
      <c r="FKQ18" s="12"/>
      <c r="FKR18" s="12"/>
      <c r="FKS18" s="12"/>
      <c r="FKT18" s="12"/>
      <c r="FKU18" s="12"/>
      <c r="FKV18" s="12"/>
      <c r="FKW18" s="12"/>
      <c r="FKX18" s="12"/>
      <c r="FKY18" s="12"/>
      <c r="FKZ18" s="12"/>
      <c r="FLA18" s="12"/>
      <c r="FLB18" s="12"/>
      <c r="FLC18" s="12"/>
      <c r="FLD18" s="12"/>
      <c r="FLE18" s="12"/>
      <c r="FLF18" s="12"/>
      <c r="FLG18" s="12"/>
      <c r="FLH18" s="12"/>
      <c r="FLI18" s="12"/>
      <c r="FLJ18" s="12"/>
      <c r="FLK18" s="12"/>
      <c r="FLL18" s="12"/>
      <c r="FLM18" s="12"/>
      <c r="FLN18" s="12"/>
      <c r="FLO18" s="12"/>
      <c r="FLP18" s="12"/>
      <c r="FLQ18" s="12"/>
      <c r="FLR18" s="12"/>
      <c r="FLS18" s="12"/>
      <c r="FLT18" s="12"/>
      <c r="FLU18" s="12"/>
      <c r="FLV18" s="12"/>
      <c r="FLW18" s="12"/>
      <c r="FLX18" s="12"/>
      <c r="FLY18" s="12"/>
      <c r="FLZ18" s="12"/>
      <c r="FMA18" s="12"/>
      <c r="FMB18" s="12"/>
      <c r="FMC18" s="12"/>
      <c r="FMD18" s="12"/>
      <c r="FME18" s="12"/>
      <c r="FMF18" s="12"/>
      <c r="FMG18" s="12"/>
      <c r="FMH18" s="12"/>
      <c r="FMI18" s="12"/>
      <c r="FMJ18" s="12"/>
      <c r="FMK18" s="12"/>
      <c r="FML18" s="12"/>
      <c r="FMM18" s="12"/>
      <c r="FMN18" s="12"/>
      <c r="FMO18" s="12"/>
      <c r="FMP18" s="12"/>
      <c r="FMQ18" s="12"/>
      <c r="FMR18" s="12"/>
      <c r="FMS18" s="12"/>
      <c r="FMT18" s="12"/>
      <c r="FMU18" s="12"/>
      <c r="FMV18" s="12"/>
      <c r="FMW18" s="12"/>
      <c r="FMX18" s="12"/>
      <c r="FMY18" s="12"/>
      <c r="FMZ18" s="12"/>
      <c r="FNA18" s="12"/>
      <c r="FNB18" s="12"/>
      <c r="FNC18" s="12"/>
      <c r="FND18" s="12"/>
      <c r="FNE18" s="12"/>
      <c r="FNF18" s="12"/>
      <c r="FNG18" s="12"/>
      <c r="FNH18" s="12"/>
      <c r="FNI18" s="12"/>
      <c r="FNJ18" s="12"/>
      <c r="FNK18" s="12"/>
      <c r="FNL18" s="12"/>
      <c r="FNM18" s="12"/>
      <c r="FNN18" s="12"/>
      <c r="FNO18" s="12"/>
      <c r="FNP18" s="12"/>
      <c r="FNQ18" s="12"/>
      <c r="FNR18" s="12"/>
      <c r="FNS18" s="12"/>
      <c r="FNT18" s="12"/>
      <c r="FNU18" s="12"/>
      <c r="FNV18" s="12"/>
      <c r="FNW18" s="12"/>
      <c r="FNX18" s="12"/>
      <c r="FNY18" s="12"/>
      <c r="FNZ18" s="12"/>
      <c r="FOA18" s="12"/>
      <c r="FOB18" s="12"/>
      <c r="FOC18" s="12"/>
      <c r="FOD18" s="12"/>
      <c r="FOE18" s="12"/>
      <c r="FOF18" s="12"/>
      <c r="FOG18" s="12"/>
      <c r="FOH18" s="12"/>
      <c r="FOI18" s="12"/>
      <c r="FOJ18" s="12"/>
      <c r="FOK18" s="12"/>
      <c r="FOL18" s="12"/>
      <c r="FOM18" s="12"/>
      <c r="FON18" s="12"/>
      <c r="FOO18" s="12"/>
      <c r="FOP18" s="12"/>
      <c r="FOQ18" s="12"/>
      <c r="FOR18" s="12"/>
      <c r="FOS18" s="12"/>
      <c r="FOT18" s="12"/>
      <c r="FOU18" s="12"/>
      <c r="FOV18" s="12"/>
      <c r="FOW18" s="12"/>
      <c r="FOX18" s="12"/>
      <c r="FOY18" s="12"/>
      <c r="FOZ18" s="12"/>
      <c r="FPA18" s="12"/>
      <c r="FPB18" s="12"/>
      <c r="FPC18" s="12"/>
      <c r="FPD18" s="12"/>
      <c r="FPE18" s="12"/>
      <c r="FPF18" s="12"/>
      <c r="FPG18" s="12"/>
      <c r="FPH18" s="12"/>
      <c r="FPI18" s="12"/>
      <c r="FPJ18" s="12"/>
      <c r="FPK18" s="12"/>
      <c r="FPL18" s="12"/>
      <c r="FPM18" s="12"/>
      <c r="FPN18" s="12"/>
      <c r="FPO18" s="12"/>
      <c r="FPP18" s="12"/>
      <c r="FPQ18" s="12"/>
      <c r="FPR18" s="12"/>
      <c r="FPS18" s="12"/>
      <c r="FPT18" s="12"/>
      <c r="FPU18" s="12"/>
      <c r="FPV18" s="12"/>
      <c r="FPW18" s="12"/>
      <c r="FPX18" s="12"/>
      <c r="FPY18" s="12"/>
      <c r="FPZ18" s="12"/>
      <c r="FQA18" s="12"/>
      <c r="FQB18" s="12"/>
      <c r="FQC18" s="12"/>
      <c r="FQD18" s="12"/>
      <c r="FQE18" s="12"/>
      <c r="FQF18" s="12"/>
      <c r="FQG18" s="12"/>
      <c r="FQH18" s="12"/>
      <c r="FQI18" s="12"/>
      <c r="FQJ18" s="12"/>
      <c r="FQK18" s="12"/>
      <c r="FQL18" s="12"/>
      <c r="FQM18" s="12"/>
      <c r="FQN18" s="12"/>
      <c r="FQO18" s="12"/>
      <c r="FQP18" s="12"/>
      <c r="FQQ18" s="12"/>
      <c r="FQR18" s="12"/>
      <c r="FQS18" s="12"/>
      <c r="FQT18" s="12"/>
      <c r="FQU18" s="12"/>
      <c r="FQV18" s="12"/>
      <c r="FQW18" s="12"/>
      <c r="FQX18" s="12"/>
      <c r="FQY18" s="12"/>
      <c r="FQZ18" s="12"/>
      <c r="FRA18" s="12"/>
      <c r="FRB18" s="12"/>
      <c r="FRC18" s="12"/>
      <c r="FRD18" s="12"/>
      <c r="FRE18" s="12"/>
      <c r="FRF18" s="12"/>
      <c r="FRG18" s="12"/>
      <c r="FRH18" s="12"/>
      <c r="FRI18" s="12"/>
      <c r="FRJ18" s="12"/>
      <c r="FRK18" s="12"/>
      <c r="FRL18" s="12"/>
      <c r="FRM18" s="12"/>
      <c r="FRN18" s="12"/>
      <c r="FRO18" s="12"/>
      <c r="FRP18" s="12"/>
      <c r="FRQ18" s="12"/>
      <c r="FRR18" s="12"/>
      <c r="FRS18" s="12"/>
      <c r="FRT18" s="12"/>
      <c r="FRU18" s="12"/>
      <c r="FRV18" s="12"/>
      <c r="FRW18" s="12"/>
      <c r="FRX18" s="12"/>
      <c r="FRY18" s="12"/>
      <c r="FRZ18" s="12"/>
      <c r="FSA18" s="12"/>
      <c r="FSB18" s="12"/>
      <c r="FSC18" s="12"/>
      <c r="FSD18" s="12"/>
      <c r="FSE18" s="12"/>
      <c r="FSF18" s="12"/>
      <c r="FSG18" s="12"/>
      <c r="FSH18" s="12"/>
      <c r="FSI18" s="12"/>
      <c r="FSJ18" s="12"/>
      <c r="FSK18" s="12"/>
      <c r="FSL18" s="12"/>
      <c r="FSM18" s="12"/>
      <c r="FSN18" s="12"/>
      <c r="FSO18" s="12"/>
      <c r="FSP18" s="12"/>
      <c r="FSQ18" s="12"/>
      <c r="FSR18" s="12"/>
      <c r="FSS18" s="12"/>
      <c r="FST18" s="12"/>
      <c r="FSU18" s="12"/>
      <c r="FSV18" s="12"/>
      <c r="FSW18" s="12"/>
      <c r="FSX18" s="12"/>
      <c r="FSY18" s="12"/>
      <c r="FSZ18" s="12"/>
      <c r="FTA18" s="12"/>
      <c r="FTB18" s="12"/>
      <c r="FTC18" s="12"/>
      <c r="FTD18" s="12"/>
      <c r="FTE18" s="12"/>
      <c r="FTF18" s="12"/>
      <c r="FTG18" s="12"/>
      <c r="FTH18" s="12"/>
      <c r="FTI18" s="12"/>
      <c r="FTJ18" s="12"/>
      <c r="FTK18" s="12"/>
      <c r="FTL18" s="12"/>
      <c r="FTM18" s="12"/>
      <c r="FTN18" s="12"/>
      <c r="FTO18" s="12"/>
      <c r="FTP18" s="12"/>
      <c r="FTQ18" s="12"/>
      <c r="FTR18" s="12"/>
      <c r="FTS18" s="12"/>
      <c r="FTT18" s="12"/>
      <c r="FTU18" s="12"/>
      <c r="FTV18" s="12"/>
      <c r="FTW18" s="12"/>
      <c r="FTX18" s="12"/>
      <c r="FTY18" s="12"/>
      <c r="FTZ18" s="12"/>
      <c r="FUA18" s="12"/>
      <c r="FUB18" s="12"/>
      <c r="FUC18" s="12"/>
      <c r="FUD18" s="12"/>
      <c r="FUE18" s="12"/>
      <c r="FUF18" s="12"/>
      <c r="FUG18" s="12"/>
      <c r="FUH18" s="12"/>
      <c r="FUI18" s="12"/>
      <c r="FUJ18" s="12"/>
      <c r="FUK18" s="12"/>
      <c r="FUL18" s="12"/>
      <c r="FUM18" s="12"/>
      <c r="FUN18" s="12"/>
      <c r="FUO18" s="12"/>
      <c r="FUP18" s="12"/>
      <c r="FUQ18" s="12"/>
      <c r="FUR18" s="12"/>
      <c r="FUS18" s="12"/>
      <c r="FUT18" s="12"/>
      <c r="FUU18" s="12"/>
      <c r="FUV18" s="12"/>
      <c r="FUW18" s="12"/>
      <c r="FUX18" s="12"/>
      <c r="FUY18" s="12"/>
      <c r="FUZ18" s="12"/>
      <c r="FVA18" s="12"/>
      <c r="FVB18" s="12"/>
      <c r="FVC18" s="12"/>
      <c r="FVD18" s="12"/>
      <c r="FVE18" s="12"/>
      <c r="FVF18" s="12"/>
      <c r="FVG18" s="12"/>
      <c r="FVH18" s="12"/>
      <c r="FVI18" s="12"/>
      <c r="FVJ18" s="12"/>
      <c r="FVK18" s="12"/>
      <c r="FVL18" s="12"/>
      <c r="FVM18" s="12"/>
      <c r="FVN18" s="12"/>
      <c r="FVO18" s="12"/>
      <c r="FVP18" s="12"/>
      <c r="FVQ18" s="12"/>
      <c r="FVR18" s="12"/>
      <c r="FVS18" s="12"/>
      <c r="FVT18" s="12"/>
      <c r="FVU18" s="12"/>
      <c r="FVV18" s="12"/>
      <c r="FVW18" s="12"/>
      <c r="FVX18" s="12"/>
      <c r="FVY18" s="12"/>
      <c r="FVZ18" s="12"/>
      <c r="FWA18" s="12"/>
      <c r="FWB18" s="12"/>
      <c r="FWC18" s="12"/>
      <c r="FWD18" s="12"/>
      <c r="FWE18" s="12"/>
      <c r="FWF18" s="12"/>
      <c r="FWG18" s="12"/>
      <c r="FWH18" s="12"/>
      <c r="FWI18" s="12"/>
      <c r="FWJ18" s="12"/>
      <c r="FWK18" s="12"/>
      <c r="FWL18" s="12"/>
      <c r="FWM18" s="12"/>
      <c r="FWN18" s="12"/>
      <c r="FWO18" s="12"/>
      <c r="FWP18" s="12"/>
      <c r="FWQ18" s="12"/>
      <c r="FWR18" s="12"/>
      <c r="FWS18" s="12"/>
      <c r="FWT18" s="12"/>
      <c r="FWU18" s="12"/>
      <c r="FWV18" s="12"/>
      <c r="FWW18" s="12"/>
      <c r="FWX18" s="12"/>
      <c r="FWY18" s="12"/>
      <c r="FWZ18" s="12"/>
      <c r="FXA18" s="12"/>
      <c r="FXB18" s="12"/>
      <c r="FXC18" s="12"/>
      <c r="FXD18" s="12"/>
      <c r="FXE18" s="12"/>
      <c r="FXF18" s="12"/>
      <c r="FXG18" s="12"/>
      <c r="FXH18" s="12"/>
      <c r="FXI18" s="12"/>
      <c r="FXJ18" s="12"/>
      <c r="FXK18" s="12"/>
      <c r="FXL18" s="12"/>
      <c r="FXM18" s="12"/>
      <c r="FXN18" s="12"/>
      <c r="FXO18" s="12"/>
      <c r="FXP18" s="12"/>
      <c r="FXQ18" s="12"/>
      <c r="FXR18" s="12"/>
      <c r="FXS18" s="12"/>
      <c r="FXT18" s="12"/>
      <c r="FXU18" s="12"/>
      <c r="FXV18" s="12"/>
      <c r="FXW18" s="12"/>
      <c r="FXX18" s="12"/>
      <c r="FXY18" s="12"/>
      <c r="FXZ18" s="12"/>
      <c r="FYA18" s="12"/>
      <c r="FYB18" s="12"/>
      <c r="FYC18" s="12"/>
      <c r="FYD18" s="12"/>
      <c r="FYE18" s="12"/>
      <c r="FYF18" s="12"/>
      <c r="FYG18" s="12"/>
      <c r="FYH18" s="12"/>
      <c r="FYI18" s="12"/>
      <c r="FYJ18" s="12"/>
      <c r="FYK18" s="12"/>
      <c r="FYL18" s="12"/>
      <c r="FYM18" s="12"/>
      <c r="FYN18" s="12"/>
      <c r="FYO18" s="12"/>
      <c r="FYP18" s="12"/>
      <c r="FYQ18" s="12"/>
      <c r="FYR18" s="12"/>
      <c r="FYS18" s="12"/>
      <c r="FYT18" s="12"/>
      <c r="FYU18" s="12"/>
      <c r="FYV18" s="12"/>
      <c r="FYW18" s="12"/>
      <c r="FYX18" s="12"/>
      <c r="FYY18" s="12"/>
      <c r="FYZ18" s="12"/>
      <c r="FZA18" s="12"/>
      <c r="FZB18" s="12"/>
      <c r="FZC18" s="12"/>
      <c r="FZD18" s="12"/>
      <c r="FZE18" s="12"/>
      <c r="FZF18" s="12"/>
      <c r="FZG18" s="12"/>
      <c r="FZH18" s="12"/>
      <c r="FZI18" s="12"/>
      <c r="FZJ18" s="12"/>
      <c r="FZK18" s="12"/>
      <c r="FZL18" s="12"/>
      <c r="FZM18" s="12"/>
      <c r="FZN18" s="12"/>
      <c r="FZO18" s="12"/>
      <c r="FZP18" s="12"/>
      <c r="FZQ18" s="12"/>
      <c r="FZR18" s="12"/>
      <c r="FZS18" s="12"/>
      <c r="FZT18" s="12"/>
      <c r="FZU18" s="12"/>
      <c r="FZV18" s="12"/>
      <c r="FZW18" s="12"/>
      <c r="FZX18" s="12"/>
      <c r="FZY18" s="12"/>
      <c r="FZZ18" s="12"/>
      <c r="GAA18" s="12"/>
      <c r="GAB18" s="12"/>
      <c r="GAC18" s="12"/>
      <c r="GAD18" s="12"/>
      <c r="GAE18" s="12"/>
      <c r="GAF18" s="12"/>
      <c r="GAG18" s="12"/>
      <c r="GAH18" s="12"/>
      <c r="GAI18" s="12"/>
      <c r="GAJ18" s="12"/>
      <c r="GAK18" s="12"/>
      <c r="GAL18" s="12"/>
      <c r="GAM18" s="12"/>
      <c r="GAN18" s="12"/>
      <c r="GAO18" s="12"/>
      <c r="GAP18" s="12"/>
      <c r="GAQ18" s="12"/>
      <c r="GAR18" s="12"/>
      <c r="GAS18" s="12"/>
      <c r="GAT18" s="12"/>
      <c r="GAU18" s="12"/>
      <c r="GAV18" s="12"/>
      <c r="GAW18" s="12"/>
      <c r="GAX18" s="12"/>
      <c r="GAY18" s="12"/>
      <c r="GAZ18" s="12"/>
      <c r="GBA18" s="12"/>
      <c r="GBB18" s="12"/>
      <c r="GBC18" s="12"/>
      <c r="GBD18" s="12"/>
      <c r="GBE18" s="12"/>
      <c r="GBF18" s="12"/>
      <c r="GBG18" s="12"/>
      <c r="GBH18" s="12"/>
      <c r="GBI18" s="12"/>
      <c r="GBJ18" s="12"/>
      <c r="GBK18" s="12"/>
      <c r="GBL18" s="12"/>
      <c r="GBM18" s="12"/>
      <c r="GBN18" s="12"/>
      <c r="GBO18" s="12"/>
      <c r="GBP18" s="12"/>
      <c r="GBQ18" s="12"/>
      <c r="GBR18" s="12"/>
      <c r="GBS18" s="12"/>
      <c r="GBT18" s="12"/>
      <c r="GBU18" s="12"/>
      <c r="GBV18" s="12"/>
      <c r="GBW18" s="12"/>
      <c r="GBX18" s="12"/>
      <c r="GBY18" s="12"/>
      <c r="GBZ18" s="12"/>
      <c r="GCA18" s="12"/>
      <c r="GCB18" s="12"/>
      <c r="GCC18" s="12"/>
      <c r="GCD18" s="12"/>
      <c r="GCE18" s="12"/>
      <c r="GCF18" s="12"/>
      <c r="GCG18" s="12"/>
      <c r="GCH18" s="12"/>
      <c r="GCI18" s="12"/>
      <c r="GCJ18" s="12"/>
      <c r="GCK18" s="12"/>
      <c r="GCL18" s="12"/>
      <c r="GCM18" s="12"/>
      <c r="GCN18" s="12"/>
      <c r="GCO18" s="12"/>
      <c r="GCP18" s="12"/>
      <c r="GCQ18" s="12"/>
      <c r="GCR18" s="12"/>
      <c r="GCS18" s="12"/>
      <c r="GCT18" s="12"/>
      <c r="GCU18" s="12"/>
      <c r="GCV18" s="12"/>
      <c r="GCW18" s="12"/>
      <c r="GCX18" s="12"/>
      <c r="GCY18" s="12"/>
      <c r="GCZ18" s="12"/>
      <c r="GDA18" s="12"/>
      <c r="GDB18" s="12"/>
      <c r="GDC18" s="12"/>
      <c r="GDD18" s="12"/>
      <c r="GDE18" s="12"/>
      <c r="GDF18" s="12"/>
      <c r="GDG18" s="12"/>
      <c r="GDH18" s="12"/>
      <c r="GDI18" s="12"/>
      <c r="GDJ18" s="12"/>
      <c r="GDK18" s="12"/>
      <c r="GDL18" s="12"/>
      <c r="GDM18" s="12"/>
      <c r="GDN18" s="12"/>
      <c r="GDO18" s="12"/>
      <c r="GDP18" s="12"/>
      <c r="GDQ18" s="12"/>
      <c r="GDR18" s="12"/>
      <c r="GDS18" s="12"/>
      <c r="GDT18" s="12"/>
      <c r="GDU18" s="12"/>
      <c r="GDV18" s="12"/>
      <c r="GDW18" s="12"/>
      <c r="GDX18" s="12"/>
      <c r="GDY18" s="12"/>
      <c r="GDZ18" s="12"/>
      <c r="GEA18" s="12"/>
      <c r="GEB18" s="12"/>
      <c r="GEC18" s="12"/>
      <c r="GED18" s="12"/>
      <c r="GEE18" s="12"/>
      <c r="GEF18" s="12"/>
      <c r="GEG18" s="12"/>
      <c r="GEH18" s="12"/>
      <c r="GEI18" s="12"/>
      <c r="GEJ18" s="12"/>
      <c r="GEK18" s="12"/>
      <c r="GEL18" s="12"/>
      <c r="GEM18" s="12"/>
      <c r="GEN18" s="12"/>
      <c r="GEO18" s="12"/>
      <c r="GEP18" s="12"/>
      <c r="GEQ18" s="12"/>
      <c r="GER18" s="12"/>
      <c r="GES18" s="12"/>
      <c r="GET18" s="12"/>
      <c r="GEU18" s="12"/>
      <c r="GEV18" s="12"/>
      <c r="GEW18" s="12"/>
      <c r="GEX18" s="12"/>
      <c r="GEY18" s="12"/>
      <c r="GEZ18" s="12"/>
      <c r="GFA18" s="12"/>
      <c r="GFB18" s="12"/>
      <c r="GFC18" s="12"/>
      <c r="GFD18" s="12"/>
      <c r="GFE18" s="12"/>
      <c r="GFF18" s="12"/>
      <c r="GFG18" s="12"/>
      <c r="GFH18" s="12"/>
      <c r="GFI18" s="12"/>
      <c r="GFJ18" s="12"/>
      <c r="GFK18" s="12"/>
      <c r="GFL18" s="12"/>
      <c r="GFM18" s="12"/>
      <c r="GFN18" s="12"/>
      <c r="GFO18" s="12"/>
      <c r="GFP18" s="12"/>
      <c r="GFQ18" s="12"/>
      <c r="GFR18" s="12"/>
      <c r="GFS18" s="12"/>
      <c r="GFT18" s="12"/>
      <c r="GFU18" s="12"/>
      <c r="GFV18" s="12"/>
      <c r="GFW18" s="12"/>
      <c r="GFX18" s="12"/>
      <c r="GFY18" s="12"/>
      <c r="GFZ18" s="12"/>
      <c r="GGA18" s="12"/>
      <c r="GGB18" s="12"/>
      <c r="GGC18" s="12"/>
      <c r="GGD18" s="12"/>
      <c r="GGE18" s="12"/>
      <c r="GGF18" s="12"/>
      <c r="GGG18" s="12"/>
      <c r="GGH18" s="12"/>
      <c r="GGI18" s="12"/>
      <c r="GGJ18" s="12"/>
      <c r="GGK18" s="12"/>
      <c r="GGL18" s="12"/>
      <c r="GGM18" s="12"/>
      <c r="GGN18" s="12"/>
      <c r="GGO18" s="12"/>
      <c r="GGP18" s="12"/>
      <c r="GGQ18" s="12"/>
      <c r="GGR18" s="12"/>
      <c r="GGS18" s="12"/>
      <c r="GGT18" s="12"/>
      <c r="GGU18" s="12"/>
      <c r="GGV18" s="12"/>
      <c r="GGW18" s="12"/>
      <c r="GGX18" s="12"/>
      <c r="GGY18" s="12"/>
      <c r="GGZ18" s="12"/>
      <c r="GHA18" s="12"/>
      <c r="GHB18" s="12"/>
      <c r="GHC18" s="12"/>
      <c r="GHD18" s="12"/>
      <c r="GHE18" s="12"/>
      <c r="GHF18" s="12"/>
      <c r="GHG18" s="12"/>
      <c r="GHH18" s="12"/>
      <c r="GHI18" s="12"/>
      <c r="GHJ18" s="12"/>
      <c r="GHK18" s="12"/>
      <c r="GHL18" s="12"/>
      <c r="GHM18" s="12"/>
      <c r="GHN18" s="12"/>
      <c r="GHO18" s="12"/>
      <c r="GHP18" s="12"/>
      <c r="GHQ18" s="12"/>
      <c r="GHR18" s="12"/>
      <c r="GHS18" s="12"/>
      <c r="GHT18" s="12"/>
      <c r="GHU18" s="12"/>
      <c r="GHV18" s="12"/>
      <c r="GHW18" s="12"/>
      <c r="GHX18" s="12"/>
      <c r="GHY18" s="12"/>
      <c r="GHZ18" s="12"/>
      <c r="GIA18" s="12"/>
      <c r="GIB18" s="12"/>
      <c r="GIC18" s="12"/>
      <c r="GID18" s="12"/>
      <c r="GIE18" s="12"/>
      <c r="GIF18" s="12"/>
      <c r="GIG18" s="12"/>
      <c r="GIH18" s="12"/>
      <c r="GII18" s="12"/>
      <c r="GIJ18" s="12"/>
      <c r="GIK18" s="12"/>
      <c r="GIL18" s="12"/>
      <c r="GIM18" s="12"/>
      <c r="GIN18" s="12"/>
      <c r="GIO18" s="12"/>
      <c r="GIP18" s="12"/>
      <c r="GIQ18" s="12"/>
      <c r="GIR18" s="12"/>
      <c r="GIS18" s="12"/>
      <c r="GIT18" s="12"/>
      <c r="GIU18" s="12"/>
      <c r="GIV18" s="12"/>
      <c r="GIW18" s="12"/>
      <c r="GIX18" s="12"/>
      <c r="GIY18" s="12"/>
      <c r="GIZ18" s="12"/>
      <c r="GJA18" s="12"/>
      <c r="GJB18" s="12"/>
      <c r="GJC18" s="12"/>
      <c r="GJD18" s="12"/>
      <c r="GJE18" s="12"/>
      <c r="GJF18" s="12"/>
      <c r="GJG18" s="12"/>
      <c r="GJH18" s="12"/>
      <c r="GJI18" s="12"/>
      <c r="GJJ18" s="12"/>
      <c r="GJK18" s="12"/>
      <c r="GJL18" s="12"/>
      <c r="GJM18" s="12"/>
      <c r="GJN18" s="12"/>
      <c r="GJO18" s="12"/>
      <c r="GJP18" s="12"/>
      <c r="GJQ18" s="12"/>
      <c r="GJR18" s="12"/>
      <c r="GJS18" s="12"/>
      <c r="GJT18" s="12"/>
      <c r="GJU18" s="12"/>
      <c r="GJV18" s="12"/>
      <c r="GJW18" s="12"/>
      <c r="GJX18" s="12"/>
      <c r="GJY18" s="12"/>
      <c r="GJZ18" s="12"/>
      <c r="GKA18" s="12"/>
      <c r="GKB18" s="12"/>
      <c r="GKC18" s="12"/>
      <c r="GKD18" s="12"/>
      <c r="GKE18" s="12"/>
      <c r="GKF18" s="12"/>
      <c r="GKG18" s="12"/>
      <c r="GKH18" s="12"/>
      <c r="GKI18" s="12"/>
      <c r="GKJ18" s="12"/>
      <c r="GKK18" s="12"/>
      <c r="GKL18" s="12"/>
      <c r="GKM18" s="12"/>
      <c r="GKN18" s="12"/>
      <c r="GKO18" s="12"/>
      <c r="GKP18" s="12"/>
      <c r="GKQ18" s="12"/>
      <c r="GKR18" s="12"/>
      <c r="GKS18" s="12"/>
      <c r="GKT18" s="12"/>
      <c r="GKU18" s="12"/>
      <c r="GKV18" s="12"/>
      <c r="GKW18" s="12"/>
      <c r="GKX18" s="12"/>
      <c r="GKY18" s="12"/>
      <c r="GKZ18" s="12"/>
      <c r="GLA18" s="12"/>
      <c r="GLB18" s="12"/>
      <c r="GLC18" s="12"/>
      <c r="GLD18" s="12"/>
      <c r="GLE18" s="12"/>
      <c r="GLF18" s="12"/>
      <c r="GLG18" s="12"/>
      <c r="GLH18" s="12"/>
      <c r="GLI18" s="12"/>
      <c r="GLJ18" s="12"/>
      <c r="GLK18" s="12"/>
      <c r="GLL18" s="12"/>
      <c r="GLM18" s="12"/>
      <c r="GLN18" s="12"/>
      <c r="GLO18" s="12"/>
      <c r="GLP18" s="12"/>
      <c r="GLQ18" s="12"/>
      <c r="GLR18" s="12"/>
      <c r="GLS18" s="12"/>
      <c r="GLT18" s="12"/>
      <c r="GLU18" s="12"/>
      <c r="GLV18" s="12"/>
      <c r="GLW18" s="12"/>
      <c r="GLX18" s="12"/>
      <c r="GLY18" s="12"/>
      <c r="GLZ18" s="12"/>
      <c r="GMA18" s="12"/>
      <c r="GMB18" s="12"/>
      <c r="GMC18" s="12"/>
      <c r="GMD18" s="12"/>
      <c r="GME18" s="12"/>
      <c r="GMF18" s="12"/>
      <c r="GMG18" s="12"/>
      <c r="GMH18" s="12"/>
      <c r="GMI18" s="12"/>
      <c r="GMJ18" s="12"/>
      <c r="GMK18" s="12"/>
      <c r="GML18" s="12"/>
      <c r="GMM18" s="12"/>
      <c r="GMN18" s="12"/>
      <c r="GMO18" s="12"/>
      <c r="GMP18" s="12"/>
      <c r="GMQ18" s="12"/>
      <c r="GMR18" s="12"/>
      <c r="GMS18" s="12"/>
      <c r="GMT18" s="12"/>
      <c r="GMU18" s="12"/>
      <c r="GMV18" s="12"/>
      <c r="GMW18" s="12"/>
      <c r="GMX18" s="12"/>
      <c r="GMY18" s="12"/>
      <c r="GMZ18" s="12"/>
      <c r="GNA18" s="12"/>
      <c r="GNB18" s="12"/>
      <c r="GNC18" s="12"/>
      <c r="GND18" s="12"/>
      <c r="GNE18" s="12"/>
      <c r="GNF18" s="12"/>
      <c r="GNG18" s="12"/>
      <c r="GNH18" s="12"/>
      <c r="GNI18" s="12"/>
      <c r="GNJ18" s="12"/>
      <c r="GNK18" s="12"/>
      <c r="GNL18" s="12"/>
      <c r="GNM18" s="12"/>
      <c r="GNN18" s="12"/>
      <c r="GNO18" s="12"/>
      <c r="GNP18" s="12"/>
      <c r="GNQ18" s="12"/>
      <c r="GNR18" s="12"/>
      <c r="GNS18" s="12"/>
      <c r="GNT18" s="12"/>
      <c r="GNU18" s="12"/>
      <c r="GNV18" s="12"/>
      <c r="GNW18" s="12"/>
      <c r="GNX18" s="12"/>
      <c r="GNY18" s="12"/>
      <c r="GNZ18" s="12"/>
      <c r="GOA18" s="12"/>
      <c r="GOB18" s="12"/>
      <c r="GOC18" s="12"/>
      <c r="GOD18" s="12"/>
      <c r="GOE18" s="12"/>
      <c r="GOF18" s="12"/>
      <c r="GOG18" s="12"/>
      <c r="GOH18" s="12"/>
      <c r="GOI18" s="12"/>
      <c r="GOJ18" s="12"/>
      <c r="GOK18" s="12"/>
      <c r="GOL18" s="12"/>
      <c r="GOM18" s="12"/>
      <c r="GON18" s="12"/>
      <c r="GOO18" s="12"/>
      <c r="GOP18" s="12"/>
      <c r="GOQ18" s="12"/>
      <c r="GOR18" s="12"/>
      <c r="GOS18" s="12"/>
      <c r="GOT18" s="12"/>
      <c r="GOU18" s="12"/>
      <c r="GOV18" s="12"/>
      <c r="GOW18" s="12"/>
      <c r="GOX18" s="12"/>
      <c r="GOY18" s="12"/>
      <c r="GOZ18" s="12"/>
      <c r="GPA18" s="12"/>
      <c r="GPB18" s="12"/>
      <c r="GPC18" s="12"/>
      <c r="GPD18" s="12"/>
      <c r="GPE18" s="12"/>
      <c r="GPF18" s="12"/>
      <c r="GPG18" s="12"/>
      <c r="GPH18" s="12"/>
      <c r="GPI18" s="12"/>
      <c r="GPJ18" s="12"/>
      <c r="GPK18" s="12"/>
      <c r="GPL18" s="12"/>
      <c r="GPM18" s="12"/>
      <c r="GPN18" s="12"/>
      <c r="GPO18" s="12"/>
      <c r="GPP18" s="12"/>
      <c r="GPQ18" s="12"/>
      <c r="GPR18" s="12"/>
      <c r="GPS18" s="12"/>
      <c r="GPT18" s="12"/>
      <c r="GPU18" s="12"/>
      <c r="GPV18" s="12"/>
      <c r="GPW18" s="12"/>
      <c r="GPX18" s="12"/>
      <c r="GPY18" s="12"/>
      <c r="GPZ18" s="12"/>
      <c r="GQA18" s="12"/>
      <c r="GQB18" s="12"/>
      <c r="GQC18" s="12"/>
      <c r="GQD18" s="12"/>
      <c r="GQE18" s="12"/>
      <c r="GQF18" s="12"/>
      <c r="GQG18" s="12"/>
      <c r="GQH18" s="12"/>
      <c r="GQI18" s="12"/>
      <c r="GQJ18" s="12"/>
      <c r="GQK18" s="12"/>
      <c r="GQL18" s="12"/>
      <c r="GQM18" s="12"/>
      <c r="GQN18" s="12"/>
      <c r="GQO18" s="12"/>
      <c r="GQP18" s="12"/>
      <c r="GQQ18" s="12"/>
      <c r="GQR18" s="12"/>
      <c r="GQS18" s="12"/>
      <c r="GQT18" s="12"/>
      <c r="GQU18" s="12"/>
      <c r="GQV18" s="12"/>
      <c r="GQW18" s="12"/>
      <c r="GQX18" s="12"/>
      <c r="GQY18" s="12"/>
      <c r="GQZ18" s="12"/>
      <c r="GRA18" s="12"/>
      <c r="GRB18" s="12"/>
      <c r="GRC18" s="12"/>
      <c r="GRD18" s="12"/>
      <c r="GRE18" s="12"/>
      <c r="GRF18" s="12"/>
      <c r="GRG18" s="12"/>
      <c r="GRH18" s="12"/>
      <c r="GRI18" s="12"/>
      <c r="GRJ18" s="12"/>
      <c r="GRK18" s="12"/>
      <c r="GRL18" s="12"/>
      <c r="GRM18" s="12"/>
      <c r="GRN18" s="12"/>
      <c r="GRO18" s="12"/>
      <c r="GRP18" s="12"/>
      <c r="GRQ18" s="12"/>
      <c r="GRR18" s="12"/>
      <c r="GRS18" s="12"/>
      <c r="GRT18" s="12"/>
      <c r="GRU18" s="12"/>
      <c r="GRV18" s="12"/>
      <c r="GRW18" s="12"/>
      <c r="GRX18" s="12"/>
      <c r="GRY18" s="12"/>
      <c r="GRZ18" s="12"/>
      <c r="GSA18" s="12"/>
      <c r="GSB18" s="12"/>
      <c r="GSC18" s="12"/>
      <c r="GSD18" s="12"/>
      <c r="GSE18" s="12"/>
      <c r="GSF18" s="12"/>
      <c r="GSG18" s="12"/>
      <c r="GSH18" s="12"/>
      <c r="GSI18" s="12"/>
      <c r="GSJ18" s="12"/>
      <c r="GSK18" s="12"/>
      <c r="GSL18" s="12"/>
      <c r="GSM18" s="12"/>
      <c r="GSN18" s="12"/>
      <c r="GSO18" s="12"/>
      <c r="GSP18" s="12"/>
      <c r="GSQ18" s="12"/>
      <c r="GSR18" s="12"/>
      <c r="GSS18" s="12"/>
      <c r="GST18" s="12"/>
      <c r="GSU18" s="12"/>
      <c r="GSV18" s="12"/>
      <c r="GSW18" s="12"/>
      <c r="GSX18" s="12"/>
      <c r="GSY18" s="12"/>
      <c r="GSZ18" s="12"/>
      <c r="GTA18" s="12"/>
      <c r="GTB18" s="12"/>
      <c r="GTC18" s="12"/>
      <c r="GTD18" s="12"/>
      <c r="GTE18" s="12"/>
      <c r="GTF18" s="12"/>
      <c r="GTG18" s="12"/>
      <c r="GTH18" s="12"/>
      <c r="GTI18" s="12"/>
      <c r="GTJ18" s="12"/>
      <c r="GTK18" s="12"/>
      <c r="GTL18" s="12"/>
      <c r="GTM18" s="12"/>
      <c r="GTN18" s="12"/>
      <c r="GTO18" s="12"/>
      <c r="GTP18" s="12"/>
      <c r="GTQ18" s="12"/>
      <c r="GTR18" s="12"/>
      <c r="GTS18" s="12"/>
      <c r="GTT18" s="12"/>
      <c r="GTU18" s="12"/>
      <c r="GTV18" s="12"/>
      <c r="GTW18" s="12"/>
      <c r="GTX18" s="12"/>
      <c r="GTY18" s="12"/>
      <c r="GTZ18" s="12"/>
      <c r="GUA18" s="12"/>
      <c r="GUB18" s="12"/>
      <c r="GUC18" s="12"/>
      <c r="GUD18" s="12"/>
      <c r="GUE18" s="12"/>
      <c r="GUF18" s="12"/>
      <c r="GUG18" s="12"/>
      <c r="GUH18" s="12"/>
      <c r="GUI18" s="12"/>
      <c r="GUJ18" s="12"/>
      <c r="GUK18" s="12"/>
      <c r="GUL18" s="12"/>
      <c r="GUM18" s="12"/>
      <c r="GUN18" s="12"/>
      <c r="GUO18" s="12"/>
      <c r="GUP18" s="12"/>
      <c r="GUQ18" s="12"/>
      <c r="GUR18" s="12"/>
      <c r="GUS18" s="12"/>
      <c r="GUT18" s="12"/>
      <c r="GUU18" s="12"/>
      <c r="GUV18" s="12"/>
      <c r="GUW18" s="12"/>
      <c r="GUX18" s="12"/>
      <c r="GUY18" s="12"/>
      <c r="GUZ18" s="12"/>
      <c r="GVA18" s="12"/>
      <c r="GVB18" s="12"/>
      <c r="GVC18" s="12"/>
      <c r="GVD18" s="12"/>
      <c r="GVE18" s="12"/>
      <c r="GVF18" s="12"/>
      <c r="GVG18" s="12"/>
      <c r="GVH18" s="12"/>
      <c r="GVI18" s="12"/>
      <c r="GVJ18" s="12"/>
      <c r="GVK18" s="12"/>
      <c r="GVL18" s="12"/>
      <c r="GVM18" s="12"/>
      <c r="GVN18" s="12"/>
      <c r="GVO18" s="12"/>
      <c r="GVP18" s="12"/>
      <c r="GVQ18" s="12"/>
      <c r="GVR18" s="12"/>
      <c r="GVS18" s="12"/>
      <c r="GVT18" s="12"/>
      <c r="GVU18" s="12"/>
      <c r="GVV18" s="12"/>
      <c r="GVW18" s="12"/>
      <c r="GVX18" s="12"/>
      <c r="GVY18" s="12"/>
      <c r="GVZ18" s="12"/>
      <c r="GWA18" s="12"/>
      <c r="GWB18" s="12"/>
      <c r="GWC18" s="12"/>
      <c r="GWD18" s="12"/>
      <c r="GWE18" s="12"/>
      <c r="GWF18" s="12"/>
      <c r="GWG18" s="12"/>
      <c r="GWH18" s="12"/>
      <c r="GWI18" s="12"/>
      <c r="GWJ18" s="12"/>
      <c r="GWK18" s="12"/>
      <c r="GWL18" s="12"/>
      <c r="GWM18" s="12"/>
      <c r="GWN18" s="12"/>
      <c r="GWO18" s="12"/>
      <c r="GWP18" s="12"/>
      <c r="GWQ18" s="12"/>
      <c r="GWR18" s="12"/>
      <c r="GWS18" s="12"/>
      <c r="GWT18" s="12"/>
      <c r="GWU18" s="12"/>
      <c r="GWV18" s="12"/>
      <c r="GWW18" s="12"/>
      <c r="GWX18" s="12"/>
      <c r="GWY18" s="12"/>
      <c r="GWZ18" s="12"/>
      <c r="GXA18" s="12"/>
      <c r="GXB18" s="12"/>
      <c r="GXC18" s="12"/>
      <c r="GXD18" s="12"/>
      <c r="GXE18" s="12"/>
      <c r="GXF18" s="12"/>
      <c r="GXG18" s="12"/>
      <c r="GXH18" s="12"/>
      <c r="GXI18" s="12"/>
      <c r="GXJ18" s="12"/>
      <c r="GXK18" s="12"/>
      <c r="GXL18" s="12"/>
      <c r="GXM18" s="12"/>
      <c r="GXN18" s="12"/>
      <c r="GXO18" s="12"/>
      <c r="GXP18" s="12"/>
      <c r="GXQ18" s="12"/>
      <c r="GXR18" s="12"/>
      <c r="GXS18" s="12"/>
      <c r="GXT18" s="12"/>
      <c r="GXU18" s="12"/>
      <c r="GXV18" s="12"/>
      <c r="GXW18" s="12"/>
      <c r="GXX18" s="12"/>
      <c r="GXY18" s="12"/>
      <c r="GXZ18" s="12"/>
      <c r="GYA18" s="12"/>
      <c r="GYB18" s="12"/>
      <c r="GYC18" s="12"/>
      <c r="GYD18" s="12"/>
      <c r="GYE18" s="12"/>
      <c r="GYF18" s="12"/>
      <c r="GYG18" s="12"/>
      <c r="GYH18" s="12"/>
      <c r="GYI18" s="12"/>
      <c r="GYJ18" s="12"/>
      <c r="GYK18" s="12"/>
      <c r="GYL18" s="12"/>
      <c r="GYM18" s="12"/>
      <c r="GYN18" s="12"/>
      <c r="GYO18" s="12"/>
      <c r="GYP18" s="12"/>
      <c r="GYQ18" s="12"/>
      <c r="GYR18" s="12"/>
      <c r="GYS18" s="12"/>
      <c r="GYT18" s="12"/>
      <c r="GYU18" s="12"/>
      <c r="GYV18" s="12"/>
      <c r="GYW18" s="12"/>
      <c r="GYX18" s="12"/>
      <c r="GYY18" s="12"/>
      <c r="GYZ18" s="12"/>
      <c r="GZA18" s="12"/>
      <c r="GZB18" s="12"/>
      <c r="GZC18" s="12"/>
      <c r="GZD18" s="12"/>
      <c r="GZE18" s="12"/>
      <c r="GZF18" s="12"/>
      <c r="GZG18" s="12"/>
      <c r="GZH18" s="12"/>
      <c r="GZI18" s="12"/>
      <c r="GZJ18" s="12"/>
      <c r="GZK18" s="12"/>
      <c r="GZL18" s="12"/>
      <c r="GZM18" s="12"/>
      <c r="GZN18" s="12"/>
      <c r="GZO18" s="12"/>
      <c r="GZP18" s="12"/>
      <c r="GZQ18" s="12"/>
      <c r="GZR18" s="12"/>
      <c r="GZS18" s="12"/>
      <c r="GZT18" s="12"/>
      <c r="GZU18" s="12"/>
      <c r="GZV18" s="12"/>
      <c r="GZW18" s="12"/>
      <c r="GZX18" s="12"/>
      <c r="GZY18" s="12"/>
      <c r="GZZ18" s="12"/>
      <c r="HAA18" s="12"/>
      <c r="HAB18" s="12"/>
      <c r="HAC18" s="12"/>
      <c r="HAD18" s="12"/>
      <c r="HAE18" s="12"/>
      <c r="HAF18" s="12"/>
      <c r="HAG18" s="12"/>
      <c r="HAH18" s="12"/>
      <c r="HAI18" s="12"/>
      <c r="HAJ18" s="12"/>
      <c r="HAK18" s="12"/>
      <c r="HAL18" s="12"/>
      <c r="HAM18" s="12"/>
      <c r="HAN18" s="12"/>
      <c r="HAO18" s="12"/>
      <c r="HAP18" s="12"/>
      <c r="HAQ18" s="12"/>
      <c r="HAR18" s="12"/>
      <c r="HAS18" s="12"/>
      <c r="HAT18" s="12"/>
      <c r="HAU18" s="12"/>
      <c r="HAV18" s="12"/>
      <c r="HAW18" s="12"/>
      <c r="HAX18" s="12"/>
      <c r="HAY18" s="12"/>
      <c r="HAZ18" s="12"/>
      <c r="HBA18" s="12"/>
      <c r="HBB18" s="12"/>
      <c r="HBC18" s="12"/>
      <c r="HBD18" s="12"/>
      <c r="HBE18" s="12"/>
      <c r="HBF18" s="12"/>
      <c r="HBG18" s="12"/>
      <c r="HBH18" s="12"/>
      <c r="HBI18" s="12"/>
      <c r="HBJ18" s="12"/>
      <c r="HBK18" s="12"/>
      <c r="HBL18" s="12"/>
      <c r="HBM18" s="12"/>
      <c r="HBN18" s="12"/>
      <c r="HBO18" s="12"/>
      <c r="HBP18" s="12"/>
      <c r="HBQ18" s="12"/>
      <c r="HBR18" s="12"/>
      <c r="HBS18" s="12"/>
      <c r="HBT18" s="12"/>
      <c r="HBU18" s="12"/>
      <c r="HBV18" s="12"/>
      <c r="HBW18" s="12"/>
      <c r="HBX18" s="12"/>
      <c r="HBY18" s="12"/>
      <c r="HBZ18" s="12"/>
      <c r="HCA18" s="12"/>
      <c r="HCB18" s="12"/>
      <c r="HCC18" s="12"/>
      <c r="HCD18" s="12"/>
      <c r="HCE18" s="12"/>
      <c r="HCF18" s="12"/>
      <c r="HCG18" s="12"/>
      <c r="HCH18" s="12"/>
      <c r="HCI18" s="12"/>
      <c r="HCJ18" s="12"/>
      <c r="HCK18" s="12"/>
      <c r="HCL18" s="12"/>
      <c r="HCM18" s="12"/>
      <c r="HCN18" s="12"/>
      <c r="HCO18" s="12"/>
      <c r="HCP18" s="12"/>
      <c r="HCQ18" s="12"/>
      <c r="HCR18" s="12"/>
      <c r="HCS18" s="12"/>
      <c r="HCT18" s="12"/>
      <c r="HCU18" s="12"/>
      <c r="HCV18" s="12"/>
      <c r="HCW18" s="12"/>
      <c r="HCX18" s="12"/>
      <c r="HCY18" s="12"/>
      <c r="HCZ18" s="12"/>
      <c r="HDA18" s="12"/>
      <c r="HDB18" s="12"/>
      <c r="HDC18" s="12"/>
      <c r="HDD18" s="12"/>
      <c r="HDE18" s="12"/>
      <c r="HDF18" s="12"/>
      <c r="HDG18" s="12"/>
      <c r="HDH18" s="12"/>
      <c r="HDI18" s="12"/>
      <c r="HDJ18" s="12"/>
      <c r="HDK18" s="12"/>
      <c r="HDL18" s="12"/>
      <c r="HDM18" s="12"/>
      <c r="HDN18" s="12"/>
      <c r="HDO18" s="12"/>
      <c r="HDP18" s="12"/>
      <c r="HDQ18" s="12"/>
      <c r="HDR18" s="12"/>
      <c r="HDS18" s="12"/>
      <c r="HDT18" s="12"/>
      <c r="HDU18" s="12"/>
      <c r="HDV18" s="12"/>
      <c r="HDW18" s="12"/>
      <c r="HDX18" s="12"/>
      <c r="HDY18" s="12"/>
      <c r="HDZ18" s="12"/>
      <c r="HEA18" s="12"/>
      <c r="HEB18" s="12"/>
      <c r="HEC18" s="12"/>
      <c r="HED18" s="12"/>
      <c r="HEE18" s="12"/>
      <c r="HEF18" s="12"/>
      <c r="HEG18" s="12"/>
      <c r="HEH18" s="12"/>
      <c r="HEI18" s="12"/>
      <c r="HEJ18" s="12"/>
      <c r="HEK18" s="12"/>
      <c r="HEL18" s="12"/>
      <c r="HEM18" s="12"/>
      <c r="HEN18" s="12"/>
      <c r="HEO18" s="12"/>
      <c r="HEP18" s="12"/>
      <c r="HEQ18" s="12"/>
      <c r="HER18" s="12"/>
      <c r="HES18" s="12"/>
      <c r="HET18" s="12"/>
      <c r="HEU18" s="12"/>
      <c r="HEV18" s="12"/>
      <c r="HEW18" s="12"/>
      <c r="HEX18" s="12"/>
      <c r="HEY18" s="12"/>
      <c r="HEZ18" s="12"/>
      <c r="HFA18" s="12"/>
      <c r="HFB18" s="12"/>
      <c r="HFC18" s="12"/>
      <c r="HFD18" s="12"/>
      <c r="HFE18" s="12"/>
      <c r="HFF18" s="12"/>
      <c r="HFG18" s="12"/>
      <c r="HFH18" s="12"/>
      <c r="HFI18" s="12"/>
      <c r="HFJ18" s="12"/>
      <c r="HFK18" s="12"/>
      <c r="HFL18" s="12"/>
      <c r="HFM18" s="12"/>
      <c r="HFN18" s="12"/>
      <c r="HFO18" s="12"/>
      <c r="HFP18" s="12"/>
      <c r="HFQ18" s="12"/>
      <c r="HFR18" s="12"/>
      <c r="HFS18" s="12"/>
      <c r="HFT18" s="12"/>
      <c r="HFU18" s="12"/>
      <c r="HFV18" s="12"/>
      <c r="HFW18" s="12"/>
      <c r="HFX18" s="12"/>
      <c r="HFY18" s="12"/>
      <c r="HFZ18" s="12"/>
      <c r="HGA18" s="12"/>
      <c r="HGB18" s="12"/>
      <c r="HGC18" s="12"/>
      <c r="HGD18" s="12"/>
      <c r="HGE18" s="12"/>
      <c r="HGF18" s="12"/>
      <c r="HGG18" s="12"/>
      <c r="HGH18" s="12"/>
      <c r="HGI18" s="12"/>
      <c r="HGJ18" s="12"/>
      <c r="HGK18" s="12"/>
      <c r="HGL18" s="12"/>
      <c r="HGM18" s="12"/>
      <c r="HGN18" s="12"/>
      <c r="HGO18" s="12"/>
      <c r="HGP18" s="12"/>
      <c r="HGQ18" s="12"/>
      <c r="HGR18" s="12"/>
      <c r="HGS18" s="12"/>
      <c r="HGT18" s="12"/>
      <c r="HGU18" s="12"/>
      <c r="HGV18" s="12"/>
      <c r="HGW18" s="12"/>
      <c r="HGX18" s="12"/>
      <c r="HGY18" s="12"/>
      <c r="HGZ18" s="12"/>
      <c r="HHA18" s="12"/>
      <c r="HHB18" s="12"/>
      <c r="HHC18" s="12"/>
      <c r="HHD18" s="12"/>
      <c r="HHE18" s="12"/>
      <c r="HHF18" s="12"/>
      <c r="HHG18" s="12"/>
      <c r="HHH18" s="12"/>
      <c r="HHI18" s="12"/>
      <c r="HHJ18" s="12"/>
      <c r="HHK18" s="12"/>
      <c r="HHL18" s="12"/>
      <c r="HHM18" s="12"/>
      <c r="HHN18" s="12"/>
      <c r="HHO18" s="12"/>
      <c r="HHP18" s="12"/>
      <c r="HHQ18" s="12"/>
      <c r="HHR18" s="12"/>
      <c r="HHS18" s="12"/>
      <c r="HHT18" s="12"/>
      <c r="HHU18" s="12"/>
      <c r="HHV18" s="12"/>
      <c r="HHW18" s="12"/>
      <c r="HHX18" s="12"/>
      <c r="HHY18" s="12"/>
      <c r="HHZ18" s="12"/>
      <c r="HIA18" s="12"/>
      <c r="HIB18" s="12"/>
      <c r="HIC18" s="12"/>
      <c r="HID18" s="12"/>
      <c r="HIE18" s="12"/>
      <c r="HIF18" s="12"/>
      <c r="HIG18" s="12"/>
      <c r="HIH18" s="12"/>
      <c r="HII18" s="12"/>
      <c r="HIJ18" s="12"/>
      <c r="HIK18" s="12"/>
      <c r="HIL18" s="12"/>
      <c r="HIM18" s="12"/>
      <c r="HIN18" s="12"/>
      <c r="HIO18" s="12"/>
      <c r="HIP18" s="12"/>
      <c r="HIQ18" s="12"/>
      <c r="HIR18" s="12"/>
      <c r="HIS18" s="12"/>
      <c r="HIT18" s="12"/>
      <c r="HIU18" s="12"/>
      <c r="HIV18" s="12"/>
      <c r="HIW18" s="12"/>
      <c r="HIX18" s="12"/>
      <c r="HIY18" s="12"/>
      <c r="HIZ18" s="12"/>
      <c r="HJA18" s="12"/>
      <c r="HJB18" s="12"/>
      <c r="HJC18" s="12"/>
      <c r="HJD18" s="12"/>
      <c r="HJE18" s="12"/>
      <c r="HJF18" s="12"/>
      <c r="HJG18" s="12"/>
      <c r="HJH18" s="12"/>
      <c r="HJI18" s="12"/>
      <c r="HJJ18" s="12"/>
      <c r="HJK18" s="12"/>
      <c r="HJL18" s="12"/>
      <c r="HJM18" s="12"/>
      <c r="HJN18" s="12"/>
      <c r="HJO18" s="12"/>
      <c r="HJP18" s="12"/>
      <c r="HJQ18" s="12"/>
      <c r="HJR18" s="12"/>
      <c r="HJS18" s="12"/>
      <c r="HJT18" s="12"/>
      <c r="HJU18" s="12"/>
      <c r="HJV18" s="12"/>
      <c r="HJW18" s="12"/>
      <c r="HJX18" s="12"/>
      <c r="HJY18" s="12"/>
      <c r="HJZ18" s="12"/>
      <c r="HKA18" s="12"/>
      <c r="HKB18" s="12"/>
      <c r="HKC18" s="12"/>
      <c r="HKD18" s="12"/>
      <c r="HKE18" s="12"/>
      <c r="HKF18" s="12"/>
      <c r="HKG18" s="12"/>
      <c r="HKH18" s="12"/>
      <c r="HKI18" s="12"/>
      <c r="HKJ18" s="12"/>
      <c r="HKK18" s="12"/>
      <c r="HKL18" s="12"/>
      <c r="HKM18" s="12"/>
      <c r="HKN18" s="12"/>
      <c r="HKO18" s="12"/>
      <c r="HKP18" s="12"/>
      <c r="HKQ18" s="12"/>
      <c r="HKR18" s="12"/>
      <c r="HKS18" s="12"/>
      <c r="HKT18" s="12"/>
      <c r="HKU18" s="12"/>
      <c r="HKV18" s="12"/>
      <c r="HKW18" s="12"/>
      <c r="HKX18" s="12"/>
      <c r="HKY18" s="12"/>
      <c r="HKZ18" s="12"/>
      <c r="HLA18" s="12"/>
      <c r="HLB18" s="12"/>
      <c r="HLC18" s="12"/>
      <c r="HLD18" s="12"/>
      <c r="HLE18" s="12"/>
      <c r="HLF18" s="12"/>
      <c r="HLG18" s="12"/>
      <c r="HLH18" s="12"/>
      <c r="HLI18" s="12"/>
      <c r="HLJ18" s="12"/>
      <c r="HLK18" s="12"/>
      <c r="HLL18" s="12"/>
      <c r="HLM18" s="12"/>
      <c r="HLN18" s="12"/>
      <c r="HLO18" s="12"/>
      <c r="HLP18" s="12"/>
      <c r="HLQ18" s="12"/>
      <c r="HLR18" s="12"/>
      <c r="HLS18" s="12"/>
      <c r="HLT18" s="12"/>
      <c r="HLU18" s="12"/>
      <c r="HLV18" s="12"/>
      <c r="HLW18" s="12"/>
      <c r="HLX18" s="12"/>
      <c r="HLY18" s="12"/>
      <c r="HLZ18" s="12"/>
      <c r="HMA18" s="12"/>
      <c r="HMB18" s="12"/>
      <c r="HMC18" s="12"/>
      <c r="HMD18" s="12"/>
      <c r="HME18" s="12"/>
      <c r="HMF18" s="12"/>
      <c r="HMG18" s="12"/>
      <c r="HMH18" s="12"/>
      <c r="HMI18" s="12"/>
      <c r="HMJ18" s="12"/>
      <c r="HMK18" s="12"/>
      <c r="HML18" s="12"/>
      <c r="HMM18" s="12"/>
      <c r="HMN18" s="12"/>
      <c r="HMO18" s="12"/>
      <c r="HMP18" s="12"/>
      <c r="HMQ18" s="12"/>
      <c r="HMR18" s="12"/>
      <c r="HMS18" s="12"/>
      <c r="HMT18" s="12"/>
      <c r="HMU18" s="12"/>
      <c r="HMV18" s="12"/>
      <c r="HMW18" s="12"/>
      <c r="HMX18" s="12"/>
      <c r="HMY18" s="12"/>
      <c r="HMZ18" s="12"/>
      <c r="HNA18" s="12"/>
      <c r="HNB18" s="12"/>
      <c r="HNC18" s="12"/>
      <c r="HND18" s="12"/>
      <c r="HNE18" s="12"/>
      <c r="HNF18" s="12"/>
      <c r="HNG18" s="12"/>
      <c r="HNH18" s="12"/>
      <c r="HNI18" s="12"/>
      <c r="HNJ18" s="12"/>
      <c r="HNK18" s="12"/>
      <c r="HNL18" s="12"/>
      <c r="HNM18" s="12"/>
      <c r="HNN18" s="12"/>
      <c r="HNO18" s="12"/>
      <c r="HNP18" s="12"/>
      <c r="HNQ18" s="12"/>
      <c r="HNR18" s="12"/>
      <c r="HNS18" s="12"/>
      <c r="HNT18" s="12"/>
      <c r="HNU18" s="12"/>
      <c r="HNV18" s="12"/>
      <c r="HNW18" s="12"/>
      <c r="HNX18" s="12"/>
      <c r="HNY18" s="12"/>
      <c r="HNZ18" s="12"/>
      <c r="HOA18" s="12"/>
      <c r="HOB18" s="12"/>
      <c r="HOC18" s="12"/>
      <c r="HOD18" s="12"/>
      <c r="HOE18" s="12"/>
      <c r="HOF18" s="12"/>
      <c r="HOG18" s="12"/>
      <c r="HOH18" s="12"/>
      <c r="HOI18" s="12"/>
      <c r="HOJ18" s="12"/>
      <c r="HOK18" s="12"/>
      <c r="HOL18" s="12"/>
      <c r="HOM18" s="12"/>
      <c r="HON18" s="12"/>
      <c r="HOO18" s="12"/>
      <c r="HOP18" s="12"/>
      <c r="HOQ18" s="12"/>
      <c r="HOR18" s="12"/>
      <c r="HOS18" s="12"/>
      <c r="HOT18" s="12"/>
      <c r="HOU18" s="12"/>
      <c r="HOV18" s="12"/>
      <c r="HOW18" s="12"/>
      <c r="HOX18" s="12"/>
      <c r="HOY18" s="12"/>
      <c r="HOZ18" s="12"/>
      <c r="HPA18" s="12"/>
      <c r="HPB18" s="12"/>
      <c r="HPC18" s="12"/>
      <c r="HPD18" s="12"/>
      <c r="HPE18" s="12"/>
      <c r="HPF18" s="12"/>
      <c r="HPG18" s="12"/>
      <c r="HPH18" s="12"/>
      <c r="HPI18" s="12"/>
      <c r="HPJ18" s="12"/>
      <c r="HPK18" s="12"/>
      <c r="HPL18" s="12"/>
      <c r="HPM18" s="12"/>
      <c r="HPN18" s="12"/>
      <c r="HPO18" s="12"/>
      <c r="HPP18" s="12"/>
      <c r="HPQ18" s="12"/>
      <c r="HPR18" s="12"/>
      <c r="HPS18" s="12"/>
      <c r="HPT18" s="12"/>
      <c r="HPU18" s="12"/>
      <c r="HPV18" s="12"/>
      <c r="HPW18" s="12"/>
      <c r="HPX18" s="12"/>
      <c r="HPY18" s="12"/>
      <c r="HPZ18" s="12"/>
      <c r="HQA18" s="12"/>
      <c r="HQB18" s="12"/>
      <c r="HQC18" s="12"/>
      <c r="HQD18" s="12"/>
      <c r="HQE18" s="12"/>
      <c r="HQF18" s="12"/>
      <c r="HQG18" s="12"/>
      <c r="HQH18" s="12"/>
      <c r="HQI18" s="12"/>
      <c r="HQJ18" s="12"/>
      <c r="HQK18" s="12"/>
      <c r="HQL18" s="12"/>
      <c r="HQM18" s="12"/>
      <c r="HQN18" s="12"/>
      <c r="HQO18" s="12"/>
      <c r="HQP18" s="12"/>
      <c r="HQQ18" s="12"/>
      <c r="HQR18" s="12"/>
      <c r="HQS18" s="12"/>
      <c r="HQT18" s="12"/>
      <c r="HQU18" s="12"/>
      <c r="HQV18" s="12"/>
      <c r="HQW18" s="12"/>
      <c r="HQX18" s="12"/>
      <c r="HQY18" s="12"/>
      <c r="HQZ18" s="12"/>
      <c r="HRA18" s="12"/>
      <c r="HRB18" s="12"/>
      <c r="HRC18" s="12"/>
      <c r="HRD18" s="12"/>
      <c r="HRE18" s="12"/>
      <c r="HRF18" s="12"/>
      <c r="HRG18" s="12"/>
      <c r="HRH18" s="12"/>
      <c r="HRI18" s="12"/>
      <c r="HRJ18" s="12"/>
      <c r="HRK18" s="12"/>
      <c r="HRL18" s="12"/>
      <c r="HRM18" s="12"/>
      <c r="HRN18" s="12"/>
      <c r="HRO18" s="12"/>
      <c r="HRP18" s="12"/>
      <c r="HRQ18" s="12"/>
      <c r="HRR18" s="12"/>
      <c r="HRS18" s="12"/>
      <c r="HRT18" s="12"/>
      <c r="HRU18" s="12"/>
      <c r="HRV18" s="12"/>
      <c r="HRW18" s="12"/>
      <c r="HRX18" s="12"/>
      <c r="HRY18" s="12"/>
      <c r="HRZ18" s="12"/>
      <c r="HSA18" s="12"/>
      <c r="HSB18" s="12"/>
      <c r="HSC18" s="12"/>
      <c r="HSD18" s="12"/>
      <c r="HSE18" s="12"/>
      <c r="HSF18" s="12"/>
      <c r="HSG18" s="12"/>
      <c r="HSH18" s="12"/>
      <c r="HSI18" s="12"/>
      <c r="HSJ18" s="12"/>
      <c r="HSK18" s="12"/>
      <c r="HSL18" s="12"/>
      <c r="HSM18" s="12"/>
      <c r="HSN18" s="12"/>
      <c r="HSO18" s="12"/>
      <c r="HSP18" s="12"/>
      <c r="HSQ18" s="12"/>
      <c r="HSR18" s="12"/>
      <c r="HSS18" s="12"/>
      <c r="HST18" s="12"/>
      <c r="HSU18" s="12"/>
      <c r="HSV18" s="12"/>
      <c r="HSW18" s="12"/>
      <c r="HSX18" s="12"/>
      <c r="HSY18" s="12"/>
      <c r="HSZ18" s="12"/>
      <c r="HTA18" s="12"/>
      <c r="HTB18" s="12"/>
      <c r="HTC18" s="12"/>
      <c r="HTD18" s="12"/>
      <c r="HTE18" s="12"/>
      <c r="HTF18" s="12"/>
      <c r="HTG18" s="12"/>
      <c r="HTH18" s="12"/>
      <c r="HTI18" s="12"/>
      <c r="HTJ18" s="12"/>
      <c r="HTK18" s="12"/>
      <c r="HTL18" s="12"/>
      <c r="HTM18" s="12"/>
      <c r="HTN18" s="12"/>
      <c r="HTO18" s="12"/>
      <c r="HTP18" s="12"/>
      <c r="HTQ18" s="12"/>
      <c r="HTR18" s="12"/>
      <c r="HTS18" s="12"/>
      <c r="HTT18" s="12"/>
      <c r="HTU18" s="12"/>
      <c r="HTV18" s="12"/>
      <c r="HTW18" s="12"/>
      <c r="HTX18" s="12"/>
      <c r="HTY18" s="12"/>
      <c r="HTZ18" s="12"/>
      <c r="HUA18" s="12"/>
      <c r="HUB18" s="12"/>
      <c r="HUC18" s="12"/>
      <c r="HUD18" s="12"/>
      <c r="HUE18" s="12"/>
      <c r="HUF18" s="12"/>
      <c r="HUG18" s="12"/>
      <c r="HUH18" s="12"/>
      <c r="HUI18" s="12"/>
      <c r="HUJ18" s="12"/>
      <c r="HUK18" s="12"/>
      <c r="HUL18" s="12"/>
      <c r="HUM18" s="12"/>
      <c r="HUN18" s="12"/>
      <c r="HUO18" s="12"/>
      <c r="HUP18" s="12"/>
      <c r="HUQ18" s="12"/>
      <c r="HUR18" s="12"/>
      <c r="HUS18" s="12"/>
      <c r="HUT18" s="12"/>
      <c r="HUU18" s="12"/>
      <c r="HUV18" s="12"/>
      <c r="HUW18" s="12"/>
      <c r="HUX18" s="12"/>
      <c r="HUY18" s="12"/>
      <c r="HUZ18" s="12"/>
      <c r="HVA18" s="12"/>
      <c r="HVB18" s="12"/>
      <c r="HVC18" s="12"/>
      <c r="HVD18" s="12"/>
      <c r="HVE18" s="12"/>
      <c r="HVF18" s="12"/>
      <c r="HVG18" s="12"/>
      <c r="HVH18" s="12"/>
      <c r="HVI18" s="12"/>
      <c r="HVJ18" s="12"/>
      <c r="HVK18" s="12"/>
      <c r="HVL18" s="12"/>
      <c r="HVM18" s="12"/>
      <c r="HVN18" s="12"/>
      <c r="HVO18" s="12"/>
      <c r="HVP18" s="12"/>
      <c r="HVQ18" s="12"/>
      <c r="HVR18" s="12"/>
      <c r="HVS18" s="12"/>
      <c r="HVT18" s="12"/>
      <c r="HVU18" s="12"/>
      <c r="HVV18" s="12"/>
      <c r="HVW18" s="12"/>
      <c r="HVX18" s="12"/>
      <c r="HVY18" s="12"/>
      <c r="HVZ18" s="12"/>
      <c r="HWA18" s="12"/>
      <c r="HWB18" s="12"/>
      <c r="HWC18" s="12"/>
      <c r="HWD18" s="12"/>
      <c r="HWE18" s="12"/>
      <c r="HWF18" s="12"/>
      <c r="HWG18" s="12"/>
      <c r="HWH18" s="12"/>
      <c r="HWI18" s="12"/>
      <c r="HWJ18" s="12"/>
      <c r="HWK18" s="12"/>
      <c r="HWL18" s="12"/>
      <c r="HWM18" s="12"/>
      <c r="HWN18" s="12"/>
      <c r="HWO18" s="12"/>
      <c r="HWP18" s="12"/>
      <c r="HWQ18" s="12"/>
      <c r="HWR18" s="12"/>
      <c r="HWS18" s="12"/>
      <c r="HWT18" s="12"/>
      <c r="HWU18" s="12"/>
      <c r="HWV18" s="12"/>
      <c r="HWW18" s="12"/>
      <c r="HWX18" s="12"/>
      <c r="HWY18" s="12"/>
      <c r="HWZ18" s="12"/>
      <c r="HXA18" s="12"/>
      <c r="HXB18" s="12"/>
      <c r="HXC18" s="12"/>
      <c r="HXD18" s="12"/>
      <c r="HXE18" s="12"/>
      <c r="HXF18" s="12"/>
      <c r="HXG18" s="12"/>
      <c r="HXH18" s="12"/>
      <c r="HXI18" s="12"/>
      <c r="HXJ18" s="12"/>
      <c r="HXK18" s="12"/>
      <c r="HXL18" s="12"/>
      <c r="HXM18" s="12"/>
      <c r="HXN18" s="12"/>
      <c r="HXO18" s="12"/>
      <c r="HXP18" s="12"/>
      <c r="HXQ18" s="12"/>
      <c r="HXR18" s="12"/>
      <c r="HXS18" s="12"/>
      <c r="HXT18" s="12"/>
      <c r="HXU18" s="12"/>
      <c r="HXV18" s="12"/>
      <c r="HXW18" s="12"/>
      <c r="HXX18" s="12"/>
      <c r="HXY18" s="12"/>
      <c r="HXZ18" s="12"/>
      <c r="HYA18" s="12"/>
      <c r="HYB18" s="12"/>
      <c r="HYC18" s="12"/>
      <c r="HYD18" s="12"/>
      <c r="HYE18" s="12"/>
      <c r="HYF18" s="12"/>
      <c r="HYG18" s="12"/>
      <c r="HYH18" s="12"/>
      <c r="HYI18" s="12"/>
      <c r="HYJ18" s="12"/>
      <c r="HYK18" s="12"/>
      <c r="HYL18" s="12"/>
      <c r="HYM18" s="12"/>
      <c r="HYN18" s="12"/>
      <c r="HYO18" s="12"/>
      <c r="HYP18" s="12"/>
      <c r="HYQ18" s="12"/>
      <c r="HYR18" s="12"/>
      <c r="HYS18" s="12"/>
      <c r="HYT18" s="12"/>
      <c r="HYU18" s="12"/>
      <c r="HYV18" s="12"/>
      <c r="HYW18" s="12"/>
      <c r="HYX18" s="12"/>
      <c r="HYY18" s="12"/>
      <c r="HYZ18" s="12"/>
      <c r="HZA18" s="12"/>
      <c r="HZB18" s="12"/>
      <c r="HZC18" s="12"/>
      <c r="HZD18" s="12"/>
      <c r="HZE18" s="12"/>
      <c r="HZF18" s="12"/>
      <c r="HZG18" s="12"/>
      <c r="HZH18" s="12"/>
      <c r="HZI18" s="12"/>
      <c r="HZJ18" s="12"/>
      <c r="HZK18" s="12"/>
      <c r="HZL18" s="12"/>
      <c r="HZM18" s="12"/>
      <c r="HZN18" s="12"/>
      <c r="HZO18" s="12"/>
      <c r="HZP18" s="12"/>
      <c r="HZQ18" s="12"/>
      <c r="HZR18" s="12"/>
      <c r="HZS18" s="12"/>
      <c r="HZT18" s="12"/>
      <c r="HZU18" s="12"/>
      <c r="HZV18" s="12"/>
      <c r="HZW18" s="12"/>
      <c r="HZX18" s="12"/>
      <c r="HZY18" s="12"/>
      <c r="HZZ18" s="12"/>
      <c r="IAA18" s="12"/>
      <c r="IAB18" s="12"/>
      <c r="IAC18" s="12"/>
      <c r="IAD18" s="12"/>
      <c r="IAE18" s="12"/>
      <c r="IAF18" s="12"/>
      <c r="IAG18" s="12"/>
      <c r="IAH18" s="12"/>
      <c r="IAI18" s="12"/>
      <c r="IAJ18" s="12"/>
      <c r="IAK18" s="12"/>
      <c r="IAL18" s="12"/>
      <c r="IAM18" s="12"/>
      <c r="IAN18" s="12"/>
      <c r="IAO18" s="12"/>
      <c r="IAP18" s="12"/>
      <c r="IAQ18" s="12"/>
      <c r="IAR18" s="12"/>
      <c r="IAS18" s="12"/>
      <c r="IAT18" s="12"/>
      <c r="IAU18" s="12"/>
      <c r="IAV18" s="12"/>
      <c r="IAW18" s="12"/>
      <c r="IAX18" s="12"/>
      <c r="IAY18" s="12"/>
      <c r="IAZ18" s="12"/>
      <c r="IBA18" s="12"/>
      <c r="IBB18" s="12"/>
      <c r="IBC18" s="12"/>
      <c r="IBD18" s="12"/>
      <c r="IBE18" s="12"/>
      <c r="IBF18" s="12"/>
      <c r="IBG18" s="12"/>
      <c r="IBH18" s="12"/>
      <c r="IBI18" s="12"/>
      <c r="IBJ18" s="12"/>
      <c r="IBK18" s="12"/>
      <c r="IBL18" s="12"/>
      <c r="IBM18" s="12"/>
      <c r="IBN18" s="12"/>
      <c r="IBO18" s="12"/>
      <c r="IBP18" s="12"/>
      <c r="IBQ18" s="12"/>
      <c r="IBR18" s="12"/>
      <c r="IBS18" s="12"/>
      <c r="IBT18" s="12"/>
      <c r="IBU18" s="12"/>
      <c r="IBV18" s="12"/>
      <c r="IBW18" s="12"/>
      <c r="IBX18" s="12"/>
      <c r="IBY18" s="12"/>
      <c r="IBZ18" s="12"/>
      <c r="ICA18" s="12"/>
      <c r="ICB18" s="12"/>
      <c r="ICC18" s="12"/>
      <c r="ICD18" s="12"/>
      <c r="ICE18" s="12"/>
      <c r="ICF18" s="12"/>
      <c r="ICG18" s="12"/>
      <c r="ICH18" s="12"/>
      <c r="ICI18" s="12"/>
      <c r="ICJ18" s="12"/>
      <c r="ICK18" s="12"/>
      <c r="ICL18" s="12"/>
      <c r="ICM18" s="12"/>
      <c r="ICN18" s="12"/>
      <c r="ICO18" s="12"/>
      <c r="ICP18" s="12"/>
      <c r="ICQ18" s="12"/>
      <c r="ICR18" s="12"/>
      <c r="ICS18" s="12"/>
      <c r="ICT18" s="12"/>
      <c r="ICU18" s="12"/>
      <c r="ICV18" s="12"/>
      <c r="ICW18" s="12"/>
      <c r="ICX18" s="12"/>
      <c r="ICY18" s="12"/>
      <c r="ICZ18" s="12"/>
      <c r="IDA18" s="12"/>
      <c r="IDB18" s="12"/>
      <c r="IDC18" s="12"/>
      <c r="IDD18" s="12"/>
      <c r="IDE18" s="12"/>
      <c r="IDF18" s="12"/>
      <c r="IDG18" s="12"/>
      <c r="IDH18" s="12"/>
      <c r="IDI18" s="12"/>
      <c r="IDJ18" s="12"/>
      <c r="IDK18" s="12"/>
      <c r="IDL18" s="12"/>
      <c r="IDM18" s="12"/>
      <c r="IDN18" s="12"/>
      <c r="IDO18" s="12"/>
      <c r="IDP18" s="12"/>
      <c r="IDQ18" s="12"/>
      <c r="IDR18" s="12"/>
      <c r="IDS18" s="12"/>
      <c r="IDT18" s="12"/>
      <c r="IDU18" s="12"/>
      <c r="IDV18" s="12"/>
      <c r="IDW18" s="12"/>
      <c r="IDX18" s="12"/>
      <c r="IDY18" s="12"/>
      <c r="IDZ18" s="12"/>
      <c r="IEA18" s="12"/>
      <c r="IEB18" s="12"/>
      <c r="IEC18" s="12"/>
      <c r="IED18" s="12"/>
      <c r="IEE18" s="12"/>
      <c r="IEF18" s="12"/>
      <c r="IEG18" s="12"/>
      <c r="IEH18" s="12"/>
      <c r="IEI18" s="12"/>
      <c r="IEJ18" s="12"/>
      <c r="IEK18" s="12"/>
      <c r="IEL18" s="12"/>
      <c r="IEM18" s="12"/>
      <c r="IEN18" s="12"/>
      <c r="IEO18" s="12"/>
      <c r="IEP18" s="12"/>
      <c r="IEQ18" s="12"/>
      <c r="IER18" s="12"/>
      <c r="IES18" s="12"/>
      <c r="IET18" s="12"/>
      <c r="IEU18" s="12"/>
      <c r="IEV18" s="12"/>
      <c r="IEW18" s="12"/>
      <c r="IEX18" s="12"/>
      <c r="IEY18" s="12"/>
      <c r="IEZ18" s="12"/>
      <c r="IFA18" s="12"/>
      <c r="IFB18" s="12"/>
      <c r="IFC18" s="12"/>
      <c r="IFD18" s="12"/>
      <c r="IFE18" s="12"/>
      <c r="IFF18" s="12"/>
      <c r="IFG18" s="12"/>
      <c r="IFH18" s="12"/>
      <c r="IFI18" s="12"/>
      <c r="IFJ18" s="12"/>
      <c r="IFK18" s="12"/>
      <c r="IFL18" s="12"/>
      <c r="IFM18" s="12"/>
      <c r="IFN18" s="12"/>
      <c r="IFO18" s="12"/>
      <c r="IFP18" s="12"/>
      <c r="IFQ18" s="12"/>
      <c r="IFR18" s="12"/>
      <c r="IFS18" s="12"/>
      <c r="IFT18" s="12"/>
      <c r="IFU18" s="12"/>
      <c r="IFV18" s="12"/>
      <c r="IFW18" s="12"/>
      <c r="IFX18" s="12"/>
      <c r="IFY18" s="12"/>
      <c r="IFZ18" s="12"/>
      <c r="IGA18" s="12"/>
      <c r="IGB18" s="12"/>
      <c r="IGC18" s="12"/>
      <c r="IGD18" s="12"/>
      <c r="IGE18" s="12"/>
      <c r="IGF18" s="12"/>
      <c r="IGG18" s="12"/>
      <c r="IGH18" s="12"/>
      <c r="IGI18" s="12"/>
      <c r="IGJ18" s="12"/>
      <c r="IGK18" s="12"/>
      <c r="IGL18" s="12"/>
      <c r="IGM18" s="12"/>
      <c r="IGN18" s="12"/>
      <c r="IGO18" s="12"/>
      <c r="IGP18" s="12"/>
      <c r="IGQ18" s="12"/>
      <c r="IGR18" s="12"/>
      <c r="IGS18" s="12"/>
      <c r="IGT18" s="12"/>
      <c r="IGU18" s="12"/>
      <c r="IGV18" s="12"/>
      <c r="IGW18" s="12"/>
      <c r="IGX18" s="12"/>
      <c r="IGY18" s="12"/>
      <c r="IGZ18" s="12"/>
      <c r="IHA18" s="12"/>
      <c r="IHB18" s="12"/>
      <c r="IHC18" s="12"/>
      <c r="IHD18" s="12"/>
      <c r="IHE18" s="12"/>
      <c r="IHF18" s="12"/>
      <c r="IHG18" s="12"/>
      <c r="IHH18" s="12"/>
      <c r="IHI18" s="12"/>
      <c r="IHJ18" s="12"/>
      <c r="IHK18" s="12"/>
      <c r="IHL18" s="12"/>
      <c r="IHM18" s="12"/>
      <c r="IHN18" s="12"/>
      <c r="IHO18" s="12"/>
      <c r="IHP18" s="12"/>
      <c r="IHQ18" s="12"/>
      <c r="IHR18" s="12"/>
      <c r="IHS18" s="12"/>
      <c r="IHT18" s="12"/>
      <c r="IHU18" s="12"/>
      <c r="IHV18" s="12"/>
      <c r="IHW18" s="12"/>
      <c r="IHX18" s="12"/>
      <c r="IHY18" s="12"/>
      <c r="IHZ18" s="12"/>
      <c r="IIA18" s="12"/>
      <c r="IIB18" s="12"/>
      <c r="IIC18" s="12"/>
      <c r="IID18" s="12"/>
      <c r="IIE18" s="12"/>
      <c r="IIF18" s="12"/>
      <c r="IIG18" s="12"/>
      <c r="IIH18" s="12"/>
      <c r="III18" s="12"/>
      <c r="IIJ18" s="12"/>
      <c r="IIK18" s="12"/>
      <c r="IIL18" s="12"/>
      <c r="IIM18" s="12"/>
      <c r="IIN18" s="12"/>
      <c r="IIO18" s="12"/>
      <c r="IIP18" s="12"/>
      <c r="IIQ18" s="12"/>
      <c r="IIR18" s="12"/>
      <c r="IIS18" s="12"/>
      <c r="IIT18" s="12"/>
      <c r="IIU18" s="12"/>
      <c r="IIV18" s="12"/>
      <c r="IIW18" s="12"/>
      <c r="IIX18" s="12"/>
      <c r="IIY18" s="12"/>
      <c r="IIZ18" s="12"/>
      <c r="IJA18" s="12"/>
      <c r="IJB18" s="12"/>
      <c r="IJC18" s="12"/>
      <c r="IJD18" s="12"/>
      <c r="IJE18" s="12"/>
      <c r="IJF18" s="12"/>
      <c r="IJG18" s="12"/>
      <c r="IJH18" s="12"/>
      <c r="IJI18" s="12"/>
      <c r="IJJ18" s="12"/>
      <c r="IJK18" s="12"/>
      <c r="IJL18" s="12"/>
      <c r="IJM18" s="12"/>
      <c r="IJN18" s="12"/>
      <c r="IJO18" s="12"/>
      <c r="IJP18" s="12"/>
      <c r="IJQ18" s="12"/>
      <c r="IJR18" s="12"/>
      <c r="IJS18" s="12"/>
      <c r="IJT18" s="12"/>
      <c r="IJU18" s="12"/>
      <c r="IJV18" s="12"/>
      <c r="IJW18" s="12"/>
      <c r="IJX18" s="12"/>
      <c r="IJY18" s="12"/>
      <c r="IJZ18" s="12"/>
      <c r="IKA18" s="12"/>
      <c r="IKB18" s="12"/>
      <c r="IKC18" s="12"/>
      <c r="IKD18" s="12"/>
      <c r="IKE18" s="12"/>
      <c r="IKF18" s="12"/>
      <c r="IKG18" s="12"/>
      <c r="IKH18" s="12"/>
      <c r="IKI18" s="12"/>
      <c r="IKJ18" s="12"/>
      <c r="IKK18" s="12"/>
      <c r="IKL18" s="12"/>
      <c r="IKM18" s="12"/>
      <c r="IKN18" s="12"/>
      <c r="IKO18" s="12"/>
      <c r="IKP18" s="12"/>
      <c r="IKQ18" s="12"/>
      <c r="IKR18" s="12"/>
      <c r="IKS18" s="12"/>
      <c r="IKT18" s="12"/>
      <c r="IKU18" s="12"/>
      <c r="IKV18" s="12"/>
      <c r="IKW18" s="12"/>
      <c r="IKX18" s="12"/>
      <c r="IKY18" s="12"/>
      <c r="IKZ18" s="12"/>
      <c r="ILA18" s="12"/>
      <c r="ILB18" s="12"/>
      <c r="ILC18" s="12"/>
      <c r="ILD18" s="12"/>
      <c r="ILE18" s="12"/>
      <c r="ILF18" s="12"/>
      <c r="ILG18" s="12"/>
      <c r="ILH18" s="12"/>
      <c r="ILI18" s="12"/>
      <c r="ILJ18" s="12"/>
      <c r="ILK18" s="12"/>
      <c r="ILL18" s="12"/>
      <c r="ILM18" s="12"/>
      <c r="ILN18" s="12"/>
      <c r="ILO18" s="12"/>
      <c r="ILP18" s="12"/>
      <c r="ILQ18" s="12"/>
      <c r="ILR18" s="12"/>
      <c r="ILS18" s="12"/>
      <c r="ILT18" s="12"/>
      <c r="ILU18" s="12"/>
      <c r="ILV18" s="12"/>
      <c r="ILW18" s="12"/>
      <c r="ILX18" s="12"/>
      <c r="ILY18" s="12"/>
      <c r="ILZ18" s="12"/>
      <c r="IMA18" s="12"/>
      <c r="IMB18" s="12"/>
      <c r="IMC18" s="12"/>
      <c r="IMD18" s="12"/>
      <c r="IME18" s="12"/>
      <c r="IMF18" s="12"/>
      <c r="IMG18" s="12"/>
      <c r="IMH18" s="12"/>
      <c r="IMI18" s="12"/>
      <c r="IMJ18" s="12"/>
      <c r="IMK18" s="12"/>
      <c r="IML18" s="12"/>
      <c r="IMM18" s="12"/>
      <c r="IMN18" s="12"/>
      <c r="IMO18" s="12"/>
      <c r="IMP18" s="12"/>
      <c r="IMQ18" s="12"/>
      <c r="IMR18" s="12"/>
      <c r="IMS18" s="12"/>
      <c r="IMT18" s="12"/>
      <c r="IMU18" s="12"/>
      <c r="IMV18" s="12"/>
      <c r="IMW18" s="12"/>
      <c r="IMX18" s="12"/>
      <c r="IMY18" s="12"/>
      <c r="IMZ18" s="12"/>
      <c r="INA18" s="12"/>
      <c r="INB18" s="12"/>
      <c r="INC18" s="12"/>
      <c r="IND18" s="12"/>
      <c r="INE18" s="12"/>
      <c r="INF18" s="12"/>
      <c r="ING18" s="12"/>
      <c r="INH18" s="12"/>
      <c r="INI18" s="12"/>
      <c r="INJ18" s="12"/>
      <c r="INK18" s="12"/>
      <c r="INL18" s="12"/>
      <c r="INM18" s="12"/>
      <c r="INN18" s="12"/>
      <c r="INO18" s="12"/>
      <c r="INP18" s="12"/>
      <c r="INQ18" s="12"/>
      <c r="INR18" s="12"/>
      <c r="INS18" s="12"/>
      <c r="INT18" s="12"/>
      <c r="INU18" s="12"/>
      <c r="INV18" s="12"/>
      <c r="INW18" s="12"/>
      <c r="INX18" s="12"/>
      <c r="INY18" s="12"/>
      <c r="INZ18" s="12"/>
      <c r="IOA18" s="12"/>
      <c r="IOB18" s="12"/>
      <c r="IOC18" s="12"/>
      <c r="IOD18" s="12"/>
      <c r="IOE18" s="12"/>
      <c r="IOF18" s="12"/>
      <c r="IOG18" s="12"/>
      <c r="IOH18" s="12"/>
      <c r="IOI18" s="12"/>
      <c r="IOJ18" s="12"/>
      <c r="IOK18" s="12"/>
      <c r="IOL18" s="12"/>
      <c r="IOM18" s="12"/>
      <c r="ION18" s="12"/>
      <c r="IOO18" s="12"/>
      <c r="IOP18" s="12"/>
      <c r="IOQ18" s="12"/>
      <c r="IOR18" s="12"/>
      <c r="IOS18" s="12"/>
      <c r="IOT18" s="12"/>
      <c r="IOU18" s="12"/>
      <c r="IOV18" s="12"/>
      <c r="IOW18" s="12"/>
      <c r="IOX18" s="12"/>
      <c r="IOY18" s="12"/>
      <c r="IOZ18" s="12"/>
      <c r="IPA18" s="12"/>
      <c r="IPB18" s="12"/>
      <c r="IPC18" s="12"/>
      <c r="IPD18" s="12"/>
      <c r="IPE18" s="12"/>
      <c r="IPF18" s="12"/>
      <c r="IPG18" s="12"/>
      <c r="IPH18" s="12"/>
      <c r="IPI18" s="12"/>
      <c r="IPJ18" s="12"/>
      <c r="IPK18" s="12"/>
      <c r="IPL18" s="12"/>
      <c r="IPM18" s="12"/>
      <c r="IPN18" s="12"/>
      <c r="IPO18" s="12"/>
      <c r="IPP18" s="12"/>
      <c r="IPQ18" s="12"/>
      <c r="IPR18" s="12"/>
      <c r="IPS18" s="12"/>
      <c r="IPT18" s="12"/>
      <c r="IPU18" s="12"/>
      <c r="IPV18" s="12"/>
      <c r="IPW18" s="12"/>
      <c r="IPX18" s="12"/>
      <c r="IPY18" s="12"/>
      <c r="IPZ18" s="12"/>
      <c r="IQA18" s="12"/>
      <c r="IQB18" s="12"/>
      <c r="IQC18" s="12"/>
      <c r="IQD18" s="12"/>
      <c r="IQE18" s="12"/>
      <c r="IQF18" s="12"/>
      <c r="IQG18" s="12"/>
      <c r="IQH18" s="12"/>
      <c r="IQI18" s="12"/>
      <c r="IQJ18" s="12"/>
      <c r="IQK18" s="12"/>
      <c r="IQL18" s="12"/>
      <c r="IQM18" s="12"/>
      <c r="IQN18" s="12"/>
      <c r="IQO18" s="12"/>
      <c r="IQP18" s="12"/>
      <c r="IQQ18" s="12"/>
      <c r="IQR18" s="12"/>
      <c r="IQS18" s="12"/>
      <c r="IQT18" s="12"/>
      <c r="IQU18" s="12"/>
      <c r="IQV18" s="12"/>
      <c r="IQW18" s="12"/>
      <c r="IQX18" s="12"/>
      <c r="IQY18" s="12"/>
      <c r="IQZ18" s="12"/>
      <c r="IRA18" s="12"/>
      <c r="IRB18" s="12"/>
      <c r="IRC18" s="12"/>
      <c r="IRD18" s="12"/>
      <c r="IRE18" s="12"/>
      <c r="IRF18" s="12"/>
      <c r="IRG18" s="12"/>
      <c r="IRH18" s="12"/>
      <c r="IRI18" s="12"/>
      <c r="IRJ18" s="12"/>
      <c r="IRK18" s="12"/>
      <c r="IRL18" s="12"/>
      <c r="IRM18" s="12"/>
      <c r="IRN18" s="12"/>
      <c r="IRO18" s="12"/>
      <c r="IRP18" s="12"/>
      <c r="IRQ18" s="12"/>
      <c r="IRR18" s="12"/>
      <c r="IRS18" s="12"/>
      <c r="IRT18" s="12"/>
      <c r="IRU18" s="12"/>
      <c r="IRV18" s="12"/>
      <c r="IRW18" s="12"/>
      <c r="IRX18" s="12"/>
      <c r="IRY18" s="12"/>
      <c r="IRZ18" s="12"/>
      <c r="ISA18" s="12"/>
      <c r="ISB18" s="12"/>
      <c r="ISC18" s="12"/>
      <c r="ISD18" s="12"/>
      <c r="ISE18" s="12"/>
      <c r="ISF18" s="12"/>
      <c r="ISG18" s="12"/>
      <c r="ISH18" s="12"/>
      <c r="ISI18" s="12"/>
      <c r="ISJ18" s="12"/>
      <c r="ISK18" s="12"/>
      <c r="ISL18" s="12"/>
      <c r="ISM18" s="12"/>
      <c r="ISN18" s="12"/>
      <c r="ISO18" s="12"/>
      <c r="ISP18" s="12"/>
      <c r="ISQ18" s="12"/>
      <c r="ISR18" s="12"/>
      <c r="ISS18" s="12"/>
      <c r="IST18" s="12"/>
      <c r="ISU18" s="12"/>
      <c r="ISV18" s="12"/>
      <c r="ISW18" s="12"/>
      <c r="ISX18" s="12"/>
      <c r="ISY18" s="12"/>
      <c r="ISZ18" s="12"/>
      <c r="ITA18" s="12"/>
      <c r="ITB18" s="12"/>
      <c r="ITC18" s="12"/>
      <c r="ITD18" s="12"/>
      <c r="ITE18" s="12"/>
      <c r="ITF18" s="12"/>
      <c r="ITG18" s="12"/>
      <c r="ITH18" s="12"/>
      <c r="ITI18" s="12"/>
      <c r="ITJ18" s="12"/>
      <c r="ITK18" s="12"/>
      <c r="ITL18" s="12"/>
      <c r="ITM18" s="12"/>
      <c r="ITN18" s="12"/>
      <c r="ITO18" s="12"/>
      <c r="ITP18" s="12"/>
      <c r="ITQ18" s="12"/>
      <c r="ITR18" s="12"/>
      <c r="ITS18" s="12"/>
      <c r="ITT18" s="12"/>
      <c r="ITU18" s="12"/>
      <c r="ITV18" s="12"/>
      <c r="ITW18" s="12"/>
      <c r="ITX18" s="12"/>
      <c r="ITY18" s="12"/>
      <c r="ITZ18" s="12"/>
      <c r="IUA18" s="12"/>
      <c r="IUB18" s="12"/>
      <c r="IUC18" s="12"/>
      <c r="IUD18" s="12"/>
      <c r="IUE18" s="12"/>
      <c r="IUF18" s="12"/>
      <c r="IUG18" s="12"/>
      <c r="IUH18" s="12"/>
      <c r="IUI18" s="12"/>
      <c r="IUJ18" s="12"/>
      <c r="IUK18" s="12"/>
      <c r="IUL18" s="12"/>
      <c r="IUM18" s="12"/>
      <c r="IUN18" s="12"/>
      <c r="IUO18" s="12"/>
      <c r="IUP18" s="12"/>
      <c r="IUQ18" s="12"/>
      <c r="IUR18" s="12"/>
      <c r="IUS18" s="12"/>
      <c r="IUT18" s="12"/>
      <c r="IUU18" s="12"/>
      <c r="IUV18" s="12"/>
      <c r="IUW18" s="12"/>
      <c r="IUX18" s="12"/>
      <c r="IUY18" s="12"/>
      <c r="IUZ18" s="12"/>
      <c r="IVA18" s="12"/>
      <c r="IVB18" s="12"/>
      <c r="IVC18" s="12"/>
      <c r="IVD18" s="12"/>
      <c r="IVE18" s="12"/>
      <c r="IVF18" s="12"/>
      <c r="IVG18" s="12"/>
      <c r="IVH18" s="12"/>
      <c r="IVI18" s="12"/>
      <c r="IVJ18" s="12"/>
      <c r="IVK18" s="12"/>
      <c r="IVL18" s="12"/>
      <c r="IVM18" s="12"/>
      <c r="IVN18" s="12"/>
      <c r="IVO18" s="12"/>
      <c r="IVP18" s="12"/>
      <c r="IVQ18" s="12"/>
      <c r="IVR18" s="12"/>
      <c r="IVS18" s="12"/>
      <c r="IVT18" s="12"/>
      <c r="IVU18" s="12"/>
      <c r="IVV18" s="12"/>
      <c r="IVW18" s="12"/>
      <c r="IVX18" s="12"/>
      <c r="IVY18" s="12"/>
      <c r="IVZ18" s="12"/>
      <c r="IWA18" s="12"/>
      <c r="IWB18" s="12"/>
      <c r="IWC18" s="12"/>
      <c r="IWD18" s="12"/>
      <c r="IWE18" s="12"/>
      <c r="IWF18" s="12"/>
      <c r="IWG18" s="12"/>
      <c r="IWH18" s="12"/>
      <c r="IWI18" s="12"/>
      <c r="IWJ18" s="12"/>
      <c r="IWK18" s="12"/>
      <c r="IWL18" s="12"/>
      <c r="IWM18" s="12"/>
      <c r="IWN18" s="12"/>
      <c r="IWO18" s="12"/>
      <c r="IWP18" s="12"/>
      <c r="IWQ18" s="12"/>
      <c r="IWR18" s="12"/>
      <c r="IWS18" s="12"/>
      <c r="IWT18" s="12"/>
      <c r="IWU18" s="12"/>
      <c r="IWV18" s="12"/>
      <c r="IWW18" s="12"/>
      <c r="IWX18" s="12"/>
      <c r="IWY18" s="12"/>
      <c r="IWZ18" s="12"/>
      <c r="IXA18" s="12"/>
      <c r="IXB18" s="12"/>
      <c r="IXC18" s="12"/>
      <c r="IXD18" s="12"/>
      <c r="IXE18" s="12"/>
      <c r="IXF18" s="12"/>
      <c r="IXG18" s="12"/>
      <c r="IXH18" s="12"/>
      <c r="IXI18" s="12"/>
      <c r="IXJ18" s="12"/>
      <c r="IXK18" s="12"/>
      <c r="IXL18" s="12"/>
      <c r="IXM18" s="12"/>
      <c r="IXN18" s="12"/>
      <c r="IXO18" s="12"/>
      <c r="IXP18" s="12"/>
      <c r="IXQ18" s="12"/>
      <c r="IXR18" s="12"/>
      <c r="IXS18" s="12"/>
      <c r="IXT18" s="12"/>
      <c r="IXU18" s="12"/>
      <c r="IXV18" s="12"/>
      <c r="IXW18" s="12"/>
      <c r="IXX18" s="12"/>
      <c r="IXY18" s="12"/>
      <c r="IXZ18" s="12"/>
      <c r="IYA18" s="12"/>
      <c r="IYB18" s="12"/>
      <c r="IYC18" s="12"/>
      <c r="IYD18" s="12"/>
      <c r="IYE18" s="12"/>
      <c r="IYF18" s="12"/>
      <c r="IYG18" s="12"/>
      <c r="IYH18" s="12"/>
      <c r="IYI18" s="12"/>
      <c r="IYJ18" s="12"/>
      <c r="IYK18" s="12"/>
      <c r="IYL18" s="12"/>
      <c r="IYM18" s="12"/>
      <c r="IYN18" s="12"/>
      <c r="IYO18" s="12"/>
      <c r="IYP18" s="12"/>
      <c r="IYQ18" s="12"/>
      <c r="IYR18" s="12"/>
      <c r="IYS18" s="12"/>
      <c r="IYT18" s="12"/>
      <c r="IYU18" s="12"/>
      <c r="IYV18" s="12"/>
      <c r="IYW18" s="12"/>
      <c r="IYX18" s="12"/>
      <c r="IYY18" s="12"/>
      <c r="IYZ18" s="12"/>
      <c r="IZA18" s="12"/>
      <c r="IZB18" s="12"/>
      <c r="IZC18" s="12"/>
      <c r="IZD18" s="12"/>
      <c r="IZE18" s="12"/>
      <c r="IZF18" s="12"/>
      <c r="IZG18" s="12"/>
      <c r="IZH18" s="12"/>
      <c r="IZI18" s="12"/>
      <c r="IZJ18" s="12"/>
      <c r="IZK18" s="12"/>
      <c r="IZL18" s="12"/>
      <c r="IZM18" s="12"/>
      <c r="IZN18" s="12"/>
      <c r="IZO18" s="12"/>
      <c r="IZP18" s="12"/>
      <c r="IZQ18" s="12"/>
      <c r="IZR18" s="12"/>
      <c r="IZS18" s="12"/>
      <c r="IZT18" s="12"/>
      <c r="IZU18" s="12"/>
      <c r="IZV18" s="12"/>
      <c r="IZW18" s="12"/>
      <c r="IZX18" s="12"/>
      <c r="IZY18" s="12"/>
      <c r="IZZ18" s="12"/>
      <c r="JAA18" s="12"/>
      <c r="JAB18" s="12"/>
      <c r="JAC18" s="12"/>
      <c r="JAD18" s="12"/>
      <c r="JAE18" s="12"/>
      <c r="JAF18" s="12"/>
      <c r="JAG18" s="12"/>
      <c r="JAH18" s="12"/>
      <c r="JAI18" s="12"/>
      <c r="JAJ18" s="12"/>
      <c r="JAK18" s="12"/>
      <c r="JAL18" s="12"/>
      <c r="JAM18" s="12"/>
      <c r="JAN18" s="12"/>
      <c r="JAO18" s="12"/>
      <c r="JAP18" s="12"/>
      <c r="JAQ18" s="12"/>
      <c r="JAR18" s="12"/>
      <c r="JAS18" s="12"/>
      <c r="JAT18" s="12"/>
      <c r="JAU18" s="12"/>
      <c r="JAV18" s="12"/>
      <c r="JAW18" s="12"/>
      <c r="JAX18" s="12"/>
      <c r="JAY18" s="12"/>
      <c r="JAZ18" s="12"/>
      <c r="JBA18" s="12"/>
      <c r="JBB18" s="12"/>
      <c r="JBC18" s="12"/>
      <c r="JBD18" s="12"/>
      <c r="JBE18" s="12"/>
      <c r="JBF18" s="12"/>
      <c r="JBG18" s="12"/>
      <c r="JBH18" s="12"/>
      <c r="JBI18" s="12"/>
      <c r="JBJ18" s="12"/>
      <c r="JBK18" s="12"/>
      <c r="JBL18" s="12"/>
      <c r="JBM18" s="12"/>
      <c r="JBN18" s="12"/>
      <c r="JBO18" s="12"/>
      <c r="JBP18" s="12"/>
      <c r="JBQ18" s="12"/>
      <c r="JBR18" s="12"/>
      <c r="JBS18" s="12"/>
      <c r="JBT18" s="12"/>
      <c r="JBU18" s="12"/>
      <c r="JBV18" s="12"/>
      <c r="JBW18" s="12"/>
      <c r="JBX18" s="12"/>
      <c r="JBY18" s="12"/>
      <c r="JBZ18" s="12"/>
      <c r="JCA18" s="12"/>
      <c r="JCB18" s="12"/>
      <c r="JCC18" s="12"/>
      <c r="JCD18" s="12"/>
      <c r="JCE18" s="12"/>
      <c r="JCF18" s="12"/>
      <c r="JCG18" s="12"/>
      <c r="JCH18" s="12"/>
      <c r="JCI18" s="12"/>
      <c r="JCJ18" s="12"/>
      <c r="JCK18" s="12"/>
      <c r="JCL18" s="12"/>
      <c r="JCM18" s="12"/>
      <c r="JCN18" s="12"/>
      <c r="JCO18" s="12"/>
      <c r="JCP18" s="12"/>
      <c r="JCQ18" s="12"/>
      <c r="JCR18" s="12"/>
      <c r="JCS18" s="12"/>
      <c r="JCT18" s="12"/>
      <c r="JCU18" s="12"/>
      <c r="JCV18" s="12"/>
      <c r="JCW18" s="12"/>
      <c r="JCX18" s="12"/>
      <c r="JCY18" s="12"/>
      <c r="JCZ18" s="12"/>
      <c r="JDA18" s="12"/>
      <c r="JDB18" s="12"/>
      <c r="JDC18" s="12"/>
      <c r="JDD18" s="12"/>
      <c r="JDE18" s="12"/>
      <c r="JDF18" s="12"/>
      <c r="JDG18" s="12"/>
      <c r="JDH18" s="12"/>
      <c r="JDI18" s="12"/>
      <c r="JDJ18" s="12"/>
      <c r="JDK18" s="12"/>
      <c r="JDL18" s="12"/>
      <c r="JDM18" s="12"/>
      <c r="JDN18" s="12"/>
      <c r="JDO18" s="12"/>
      <c r="JDP18" s="12"/>
      <c r="JDQ18" s="12"/>
      <c r="JDR18" s="12"/>
      <c r="JDS18" s="12"/>
      <c r="JDT18" s="12"/>
      <c r="JDU18" s="12"/>
      <c r="JDV18" s="12"/>
      <c r="JDW18" s="12"/>
      <c r="JDX18" s="12"/>
      <c r="JDY18" s="12"/>
      <c r="JDZ18" s="12"/>
      <c r="JEA18" s="12"/>
      <c r="JEB18" s="12"/>
      <c r="JEC18" s="12"/>
      <c r="JED18" s="12"/>
      <c r="JEE18" s="12"/>
      <c r="JEF18" s="12"/>
      <c r="JEG18" s="12"/>
      <c r="JEH18" s="12"/>
      <c r="JEI18" s="12"/>
      <c r="JEJ18" s="12"/>
      <c r="JEK18" s="12"/>
      <c r="JEL18" s="12"/>
      <c r="JEM18" s="12"/>
      <c r="JEN18" s="12"/>
      <c r="JEO18" s="12"/>
      <c r="JEP18" s="12"/>
      <c r="JEQ18" s="12"/>
      <c r="JER18" s="12"/>
      <c r="JES18" s="12"/>
      <c r="JET18" s="12"/>
      <c r="JEU18" s="12"/>
      <c r="JEV18" s="12"/>
      <c r="JEW18" s="12"/>
      <c r="JEX18" s="12"/>
      <c r="JEY18" s="12"/>
      <c r="JEZ18" s="12"/>
      <c r="JFA18" s="12"/>
      <c r="JFB18" s="12"/>
      <c r="JFC18" s="12"/>
      <c r="JFD18" s="12"/>
      <c r="JFE18" s="12"/>
      <c r="JFF18" s="12"/>
      <c r="JFG18" s="12"/>
      <c r="JFH18" s="12"/>
      <c r="JFI18" s="12"/>
      <c r="JFJ18" s="12"/>
      <c r="JFK18" s="12"/>
      <c r="JFL18" s="12"/>
      <c r="JFM18" s="12"/>
      <c r="JFN18" s="12"/>
      <c r="JFO18" s="12"/>
      <c r="JFP18" s="12"/>
      <c r="JFQ18" s="12"/>
      <c r="JFR18" s="12"/>
      <c r="JFS18" s="12"/>
      <c r="JFT18" s="12"/>
      <c r="JFU18" s="12"/>
      <c r="JFV18" s="12"/>
      <c r="JFW18" s="12"/>
      <c r="JFX18" s="12"/>
      <c r="JFY18" s="12"/>
      <c r="JFZ18" s="12"/>
      <c r="JGA18" s="12"/>
      <c r="JGB18" s="12"/>
      <c r="JGC18" s="12"/>
      <c r="JGD18" s="12"/>
      <c r="JGE18" s="12"/>
      <c r="JGF18" s="12"/>
      <c r="JGG18" s="12"/>
      <c r="JGH18" s="12"/>
      <c r="JGI18" s="12"/>
      <c r="JGJ18" s="12"/>
      <c r="JGK18" s="12"/>
      <c r="JGL18" s="12"/>
      <c r="JGM18" s="12"/>
      <c r="JGN18" s="12"/>
      <c r="JGO18" s="12"/>
      <c r="JGP18" s="12"/>
      <c r="JGQ18" s="12"/>
      <c r="JGR18" s="12"/>
      <c r="JGS18" s="12"/>
      <c r="JGT18" s="12"/>
      <c r="JGU18" s="12"/>
      <c r="JGV18" s="12"/>
      <c r="JGW18" s="12"/>
      <c r="JGX18" s="12"/>
      <c r="JGY18" s="12"/>
      <c r="JGZ18" s="12"/>
      <c r="JHA18" s="12"/>
      <c r="JHB18" s="12"/>
      <c r="JHC18" s="12"/>
      <c r="JHD18" s="12"/>
      <c r="JHE18" s="12"/>
      <c r="JHF18" s="12"/>
      <c r="JHG18" s="12"/>
      <c r="JHH18" s="12"/>
      <c r="JHI18" s="12"/>
      <c r="JHJ18" s="12"/>
      <c r="JHK18" s="12"/>
      <c r="JHL18" s="12"/>
      <c r="JHM18" s="12"/>
      <c r="JHN18" s="12"/>
      <c r="JHO18" s="12"/>
      <c r="JHP18" s="12"/>
      <c r="JHQ18" s="12"/>
      <c r="JHR18" s="12"/>
      <c r="JHS18" s="12"/>
      <c r="JHT18" s="12"/>
      <c r="JHU18" s="12"/>
      <c r="JHV18" s="12"/>
      <c r="JHW18" s="12"/>
      <c r="JHX18" s="12"/>
      <c r="JHY18" s="12"/>
      <c r="JHZ18" s="12"/>
      <c r="JIA18" s="12"/>
      <c r="JIB18" s="12"/>
      <c r="JIC18" s="12"/>
      <c r="JID18" s="12"/>
      <c r="JIE18" s="12"/>
      <c r="JIF18" s="12"/>
      <c r="JIG18" s="12"/>
      <c r="JIH18" s="12"/>
      <c r="JII18" s="12"/>
      <c r="JIJ18" s="12"/>
      <c r="JIK18" s="12"/>
      <c r="JIL18" s="12"/>
      <c r="JIM18" s="12"/>
      <c r="JIN18" s="12"/>
      <c r="JIO18" s="12"/>
      <c r="JIP18" s="12"/>
      <c r="JIQ18" s="12"/>
      <c r="JIR18" s="12"/>
      <c r="JIS18" s="12"/>
      <c r="JIT18" s="12"/>
      <c r="JIU18" s="12"/>
      <c r="JIV18" s="12"/>
      <c r="JIW18" s="12"/>
      <c r="JIX18" s="12"/>
      <c r="JIY18" s="12"/>
      <c r="JIZ18" s="12"/>
      <c r="JJA18" s="12"/>
      <c r="JJB18" s="12"/>
      <c r="JJC18" s="12"/>
      <c r="JJD18" s="12"/>
      <c r="JJE18" s="12"/>
      <c r="JJF18" s="12"/>
      <c r="JJG18" s="12"/>
      <c r="JJH18" s="12"/>
      <c r="JJI18" s="12"/>
      <c r="JJJ18" s="12"/>
      <c r="JJK18" s="12"/>
      <c r="JJL18" s="12"/>
      <c r="JJM18" s="12"/>
      <c r="JJN18" s="12"/>
      <c r="JJO18" s="12"/>
      <c r="JJP18" s="12"/>
      <c r="JJQ18" s="12"/>
      <c r="JJR18" s="12"/>
      <c r="JJS18" s="12"/>
      <c r="JJT18" s="12"/>
      <c r="JJU18" s="12"/>
      <c r="JJV18" s="12"/>
      <c r="JJW18" s="12"/>
      <c r="JJX18" s="12"/>
      <c r="JJY18" s="12"/>
      <c r="JJZ18" s="12"/>
      <c r="JKA18" s="12"/>
      <c r="JKB18" s="12"/>
      <c r="JKC18" s="12"/>
      <c r="JKD18" s="12"/>
      <c r="JKE18" s="12"/>
      <c r="JKF18" s="12"/>
      <c r="JKG18" s="12"/>
      <c r="JKH18" s="12"/>
      <c r="JKI18" s="12"/>
      <c r="JKJ18" s="12"/>
      <c r="JKK18" s="12"/>
      <c r="JKL18" s="12"/>
      <c r="JKM18" s="12"/>
      <c r="JKN18" s="12"/>
      <c r="JKO18" s="12"/>
      <c r="JKP18" s="12"/>
      <c r="JKQ18" s="12"/>
      <c r="JKR18" s="12"/>
      <c r="JKS18" s="12"/>
      <c r="JKT18" s="12"/>
      <c r="JKU18" s="12"/>
      <c r="JKV18" s="12"/>
      <c r="JKW18" s="12"/>
      <c r="JKX18" s="12"/>
      <c r="JKY18" s="12"/>
      <c r="JKZ18" s="12"/>
      <c r="JLA18" s="12"/>
      <c r="JLB18" s="12"/>
      <c r="JLC18" s="12"/>
      <c r="JLD18" s="12"/>
      <c r="JLE18" s="12"/>
      <c r="JLF18" s="12"/>
      <c r="JLG18" s="12"/>
      <c r="JLH18" s="12"/>
      <c r="JLI18" s="12"/>
      <c r="JLJ18" s="12"/>
      <c r="JLK18" s="12"/>
      <c r="JLL18" s="12"/>
      <c r="JLM18" s="12"/>
      <c r="JLN18" s="12"/>
      <c r="JLO18" s="12"/>
      <c r="JLP18" s="12"/>
      <c r="JLQ18" s="12"/>
      <c r="JLR18" s="12"/>
      <c r="JLS18" s="12"/>
      <c r="JLT18" s="12"/>
      <c r="JLU18" s="12"/>
      <c r="JLV18" s="12"/>
      <c r="JLW18" s="12"/>
      <c r="JLX18" s="12"/>
      <c r="JLY18" s="12"/>
      <c r="JLZ18" s="12"/>
      <c r="JMA18" s="12"/>
      <c r="JMB18" s="12"/>
      <c r="JMC18" s="12"/>
      <c r="JMD18" s="12"/>
      <c r="JME18" s="12"/>
      <c r="JMF18" s="12"/>
      <c r="JMG18" s="12"/>
      <c r="JMH18" s="12"/>
      <c r="JMI18" s="12"/>
      <c r="JMJ18" s="12"/>
      <c r="JMK18" s="12"/>
      <c r="JML18" s="12"/>
      <c r="JMM18" s="12"/>
      <c r="JMN18" s="12"/>
      <c r="JMO18" s="12"/>
      <c r="JMP18" s="12"/>
      <c r="JMQ18" s="12"/>
      <c r="JMR18" s="12"/>
      <c r="JMS18" s="12"/>
      <c r="JMT18" s="12"/>
      <c r="JMU18" s="12"/>
      <c r="JMV18" s="12"/>
      <c r="JMW18" s="12"/>
      <c r="JMX18" s="12"/>
      <c r="JMY18" s="12"/>
      <c r="JMZ18" s="12"/>
      <c r="JNA18" s="12"/>
      <c r="JNB18" s="12"/>
      <c r="JNC18" s="12"/>
      <c r="JND18" s="12"/>
      <c r="JNE18" s="12"/>
      <c r="JNF18" s="12"/>
      <c r="JNG18" s="12"/>
      <c r="JNH18" s="12"/>
      <c r="JNI18" s="12"/>
      <c r="JNJ18" s="12"/>
      <c r="JNK18" s="12"/>
      <c r="JNL18" s="12"/>
      <c r="JNM18" s="12"/>
      <c r="JNN18" s="12"/>
      <c r="JNO18" s="12"/>
      <c r="JNP18" s="12"/>
      <c r="JNQ18" s="12"/>
      <c r="JNR18" s="12"/>
      <c r="JNS18" s="12"/>
      <c r="JNT18" s="12"/>
      <c r="JNU18" s="12"/>
      <c r="JNV18" s="12"/>
      <c r="JNW18" s="12"/>
      <c r="JNX18" s="12"/>
      <c r="JNY18" s="12"/>
      <c r="JNZ18" s="12"/>
      <c r="JOA18" s="12"/>
      <c r="JOB18" s="12"/>
      <c r="JOC18" s="12"/>
      <c r="JOD18" s="12"/>
      <c r="JOE18" s="12"/>
      <c r="JOF18" s="12"/>
      <c r="JOG18" s="12"/>
      <c r="JOH18" s="12"/>
      <c r="JOI18" s="12"/>
      <c r="JOJ18" s="12"/>
      <c r="JOK18" s="12"/>
      <c r="JOL18" s="12"/>
      <c r="JOM18" s="12"/>
      <c r="JON18" s="12"/>
      <c r="JOO18" s="12"/>
      <c r="JOP18" s="12"/>
      <c r="JOQ18" s="12"/>
      <c r="JOR18" s="12"/>
      <c r="JOS18" s="12"/>
      <c r="JOT18" s="12"/>
      <c r="JOU18" s="12"/>
      <c r="JOV18" s="12"/>
      <c r="JOW18" s="12"/>
      <c r="JOX18" s="12"/>
      <c r="JOY18" s="12"/>
      <c r="JOZ18" s="12"/>
      <c r="JPA18" s="12"/>
      <c r="JPB18" s="12"/>
      <c r="JPC18" s="12"/>
      <c r="JPD18" s="12"/>
      <c r="JPE18" s="12"/>
      <c r="JPF18" s="12"/>
      <c r="JPG18" s="12"/>
      <c r="JPH18" s="12"/>
      <c r="JPI18" s="12"/>
      <c r="JPJ18" s="12"/>
      <c r="JPK18" s="12"/>
      <c r="JPL18" s="12"/>
      <c r="JPM18" s="12"/>
      <c r="JPN18" s="12"/>
      <c r="JPO18" s="12"/>
      <c r="JPP18" s="12"/>
      <c r="JPQ18" s="12"/>
      <c r="JPR18" s="12"/>
      <c r="JPS18" s="12"/>
      <c r="JPT18" s="12"/>
      <c r="JPU18" s="12"/>
      <c r="JPV18" s="12"/>
      <c r="JPW18" s="12"/>
      <c r="JPX18" s="12"/>
      <c r="JPY18" s="12"/>
      <c r="JPZ18" s="12"/>
      <c r="JQA18" s="12"/>
      <c r="JQB18" s="12"/>
      <c r="JQC18" s="12"/>
      <c r="JQD18" s="12"/>
      <c r="JQE18" s="12"/>
      <c r="JQF18" s="12"/>
      <c r="JQG18" s="12"/>
      <c r="JQH18" s="12"/>
      <c r="JQI18" s="12"/>
      <c r="JQJ18" s="12"/>
      <c r="JQK18" s="12"/>
      <c r="JQL18" s="12"/>
      <c r="JQM18" s="12"/>
      <c r="JQN18" s="12"/>
      <c r="JQO18" s="12"/>
      <c r="JQP18" s="12"/>
      <c r="JQQ18" s="12"/>
      <c r="JQR18" s="12"/>
      <c r="JQS18" s="12"/>
      <c r="JQT18" s="12"/>
      <c r="JQU18" s="12"/>
      <c r="JQV18" s="12"/>
      <c r="JQW18" s="12"/>
      <c r="JQX18" s="12"/>
      <c r="JQY18" s="12"/>
      <c r="JQZ18" s="12"/>
      <c r="JRA18" s="12"/>
      <c r="JRB18" s="12"/>
      <c r="JRC18" s="12"/>
      <c r="JRD18" s="12"/>
      <c r="JRE18" s="12"/>
      <c r="JRF18" s="12"/>
      <c r="JRG18" s="12"/>
      <c r="JRH18" s="12"/>
      <c r="JRI18" s="12"/>
      <c r="JRJ18" s="12"/>
      <c r="JRK18" s="12"/>
      <c r="JRL18" s="12"/>
      <c r="JRM18" s="12"/>
      <c r="JRN18" s="12"/>
      <c r="JRO18" s="12"/>
      <c r="JRP18" s="12"/>
      <c r="JRQ18" s="12"/>
      <c r="JRR18" s="12"/>
      <c r="JRS18" s="12"/>
      <c r="JRT18" s="12"/>
      <c r="JRU18" s="12"/>
      <c r="JRV18" s="12"/>
      <c r="JRW18" s="12"/>
      <c r="JRX18" s="12"/>
      <c r="JRY18" s="12"/>
      <c r="JRZ18" s="12"/>
      <c r="JSA18" s="12"/>
      <c r="JSB18" s="12"/>
      <c r="JSC18" s="12"/>
      <c r="JSD18" s="12"/>
      <c r="JSE18" s="12"/>
      <c r="JSF18" s="12"/>
      <c r="JSG18" s="12"/>
      <c r="JSH18" s="12"/>
      <c r="JSI18" s="12"/>
      <c r="JSJ18" s="12"/>
      <c r="JSK18" s="12"/>
      <c r="JSL18" s="12"/>
      <c r="JSM18" s="12"/>
      <c r="JSN18" s="12"/>
      <c r="JSO18" s="12"/>
      <c r="JSP18" s="12"/>
      <c r="JSQ18" s="12"/>
      <c r="JSR18" s="12"/>
      <c r="JSS18" s="12"/>
      <c r="JST18" s="12"/>
      <c r="JSU18" s="12"/>
      <c r="JSV18" s="12"/>
      <c r="JSW18" s="12"/>
      <c r="JSX18" s="12"/>
      <c r="JSY18" s="12"/>
      <c r="JSZ18" s="12"/>
      <c r="JTA18" s="12"/>
      <c r="JTB18" s="12"/>
      <c r="JTC18" s="12"/>
      <c r="JTD18" s="12"/>
      <c r="JTE18" s="12"/>
      <c r="JTF18" s="12"/>
      <c r="JTG18" s="12"/>
      <c r="JTH18" s="12"/>
      <c r="JTI18" s="12"/>
      <c r="JTJ18" s="12"/>
      <c r="JTK18" s="12"/>
      <c r="JTL18" s="12"/>
      <c r="JTM18" s="12"/>
      <c r="JTN18" s="12"/>
      <c r="JTO18" s="12"/>
      <c r="JTP18" s="12"/>
      <c r="JTQ18" s="12"/>
      <c r="JTR18" s="12"/>
      <c r="JTS18" s="12"/>
      <c r="JTT18" s="12"/>
      <c r="JTU18" s="12"/>
      <c r="JTV18" s="12"/>
      <c r="JTW18" s="12"/>
      <c r="JTX18" s="12"/>
      <c r="JTY18" s="12"/>
      <c r="JTZ18" s="12"/>
      <c r="JUA18" s="12"/>
      <c r="JUB18" s="12"/>
      <c r="JUC18" s="12"/>
      <c r="JUD18" s="12"/>
      <c r="JUE18" s="12"/>
      <c r="JUF18" s="12"/>
      <c r="JUG18" s="12"/>
      <c r="JUH18" s="12"/>
      <c r="JUI18" s="12"/>
      <c r="JUJ18" s="12"/>
      <c r="JUK18" s="12"/>
      <c r="JUL18" s="12"/>
      <c r="JUM18" s="12"/>
      <c r="JUN18" s="12"/>
      <c r="JUO18" s="12"/>
      <c r="JUP18" s="12"/>
      <c r="JUQ18" s="12"/>
      <c r="JUR18" s="12"/>
      <c r="JUS18" s="12"/>
      <c r="JUT18" s="12"/>
      <c r="JUU18" s="12"/>
      <c r="JUV18" s="12"/>
      <c r="JUW18" s="12"/>
      <c r="JUX18" s="12"/>
      <c r="JUY18" s="12"/>
      <c r="JUZ18" s="12"/>
      <c r="JVA18" s="12"/>
      <c r="JVB18" s="12"/>
      <c r="JVC18" s="12"/>
      <c r="JVD18" s="12"/>
      <c r="JVE18" s="12"/>
      <c r="JVF18" s="12"/>
      <c r="JVG18" s="12"/>
      <c r="JVH18" s="12"/>
      <c r="JVI18" s="12"/>
      <c r="JVJ18" s="12"/>
      <c r="JVK18" s="12"/>
      <c r="JVL18" s="12"/>
      <c r="JVM18" s="12"/>
      <c r="JVN18" s="12"/>
      <c r="JVO18" s="12"/>
      <c r="JVP18" s="12"/>
      <c r="JVQ18" s="12"/>
      <c r="JVR18" s="12"/>
      <c r="JVS18" s="12"/>
      <c r="JVT18" s="12"/>
      <c r="JVU18" s="12"/>
      <c r="JVV18" s="12"/>
      <c r="JVW18" s="12"/>
      <c r="JVX18" s="12"/>
      <c r="JVY18" s="12"/>
      <c r="JVZ18" s="12"/>
      <c r="JWA18" s="12"/>
      <c r="JWB18" s="12"/>
      <c r="JWC18" s="12"/>
      <c r="JWD18" s="12"/>
      <c r="JWE18" s="12"/>
      <c r="JWF18" s="12"/>
      <c r="JWG18" s="12"/>
      <c r="JWH18" s="12"/>
      <c r="JWI18" s="12"/>
      <c r="JWJ18" s="12"/>
      <c r="JWK18" s="12"/>
      <c r="JWL18" s="12"/>
      <c r="JWM18" s="12"/>
      <c r="JWN18" s="12"/>
      <c r="JWO18" s="12"/>
      <c r="JWP18" s="12"/>
      <c r="JWQ18" s="12"/>
      <c r="JWR18" s="12"/>
      <c r="JWS18" s="12"/>
      <c r="JWT18" s="12"/>
      <c r="JWU18" s="12"/>
      <c r="JWV18" s="12"/>
      <c r="JWW18" s="12"/>
      <c r="JWX18" s="12"/>
      <c r="JWY18" s="12"/>
      <c r="JWZ18" s="12"/>
      <c r="JXA18" s="12"/>
      <c r="JXB18" s="12"/>
      <c r="JXC18" s="12"/>
      <c r="JXD18" s="12"/>
      <c r="JXE18" s="12"/>
      <c r="JXF18" s="12"/>
      <c r="JXG18" s="12"/>
      <c r="JXH18" s="12"/>
      <c r="JXI18" s="12"/>
      <c r="JXJ18" s="12"/>
      <c r="JXK18" s="12"/>
      <c r="JXL18" s="12"/>
      <c r="JXM18" s="12"/>
      <c r="JXN18" s="12"/>
      <c r="JXO18" s="12"/>
      <c r="JXP18" s="12"/>
      <c r="JXQ18" s="12"/>
      <c r="JXR18" s="12"/>
      <c r="JXS18" s="12"/>
      <c r="JXT18" s="12"/>
      <c r="JXU18" s="12"/>
      <c r="JXV18" s="12"/>
      <c r="JXW18" s="12"/>
      <c r="JXX18" s="12"/>
      <c r="JXY18" s="12"/>
      <c r="JXZ18" s="12"/>
      <c r="JYA18" s="12"/>
      <c r="JYB18" s="12"/>
      <c r="JYC18" s="12"/>
      <c r="JYD18" s="12"/>
      <c r="JYE18" s="12"/>
      <c r="JYF18" s="12"/>
      <c r="JYG18" s="12"/>
      <c r="JYH18" s="12"/>
      <c r="JYI18" s="12"/>
      <c r="JYJ18" s="12"/>
      <c r="JYK18" s="12"/>
      <c r="JYL18" s="12"/>
      <c r="JYM18" s="12"/>
      <c r="JYN18" s="12"/>
      <c r="JYO18" s="12"/>
      <c r="JYP18" s="12"/>
      <c r="JYQ18" s="12"/>
      <c r="JYR18" s="12"/>
      <c r="JYS18" s="12"/>
      <c r="JYT18" s="12"/>
      <c r="JYU18" s="12"/>
      <c r="JYV18" s="12"/>
      <c r="JYW18" s="12"/>
      <c r="JYX18" s="12"/>
      <c r="JYY18" s="12"/>
      <c r="JYZ18" s="12"/>
      <c r="JZA18" s="12"/>
      <c r="JZB18" s="12"/>
      <c r="JZC18" s="12"/>
      <c r="JZD18" s="12"/>
      <c r="JZE18" s="12"/>
      <c r="JZF18" s="12"/>
      <c r="JZG18" s="12"/>
      <c r="JZH18" s="12"/>
      <c r="JZI18" s="12"/>
      <c r="JZJ18" s="12"/>
      <c r="JZK18" s="12"/>
      <c r="JZL18" s="12"/>
      <c r="JZM18" s="12"/>
      <c r="JZN18" s="12"/>
      <c r="JZO18" s="12"/>
      <c r="JZP18" s="12"/>
      <c r="JZQ18" s="12"/>
      <c r="JZR18" s="12"/>
      <c r="JZS18" s="12"/>
      <c r="JZT18" s="12"/>
      <c r="JZU18" s="12"/>
      <c r="JZV18" s="12"/>
      <c r="JZW18" s="12"/>
      <c r="JZX18" s="12"/>
      <c r="JZY18" s="12"/>
      <c r="JZZ18" s="12"/>
      <c r="KAA18" s="12"/>
      <c r="KAB18" s="12"/>
      <c r="KAC18" s="12"/>
      <c r="KAD18" s="12"/>
      <c r="KAE18" s="12"/>
      <c r="KAF18" s="12"/>
      <c r="KAG18" s="12"/>
      <c r="KAH18" s="12"/>
      <c r="KAI18" s="12"/>
      <c r="KAJ18" s="12"/>
      <c r="KAK18" s="12"/>
      <c r="KAL18" s="12"/>
      <c r="KAM18" s="12"/>
      <c r="KAN18" s="12"/>
      <c r="KAO18" s="12"/>
      <c r="KAP18" s="12"/>
      <c r="KAQ18" s="12"/>
      <c r="KAR18" s="12"/>
      <c r="KAS18" s="12"/>
      <c r="KAT18" s="12"/>
      <c r="KAU18" s="12"/>
      <c r="KAV18" s="12"/>
      <c r="KAW18" s="12"/>
      <c r="KAX18" s="12"/>
      <c r="KAY18" s="12"/>
      <c r="KAZ18" s="12"/>
      <c r="KBA18" s="12"/>
      <c r="KBB18" s="12"/>
      <c r="KBC18" s="12"/>
      <c r="KBD18" s="12"/>
      <c r="KBE18" s="12"/>
      <c r="KBF18" s="12"/>
      <c r="KBG18" s="12"/>
      <c r="KBH18" s="12"/>
      <c r="KBI18" s="12"/>
      <c r="KBJ18" s="12"/>
      <c r="KBK18" s="12"/>
      <c r="KBL18" s="12"/>
      <c r="KBM18" s="12"/>
      <c r="KBN18" s="12"/>
      <c r="KBO18" s="12"/>
      <c r="KBP18" s="12"/>
      <c r="KBQ18" s="12"/>
      <c r="KBR18" s="12"/>
      <c r="KBS18" s="12"/>
      <c r="KBT18" s="12"/>
      <c r="KBU18" s="12"/>
      <c r="KBV18" s="12"/>
      <c r="KBW18" s="12"/>
      <c r="KBX18" s="12"/>
      <c r="KBY18" s="12"/>
      <c r="KBZ18" s="12"/>
      <c r="KCA18" s="12"/>
      <c r="KCB18" s="12"/>
      <c r="KCC18" s="12"/>
      <c r="KCD18" s="12"/>
      <c r="KCE18" s="12"/>
      <c r="KCF18" s="12"/>
      <c r="KCG18" s="12"/>
      <c r="KCH18" s="12"/>
      <c r="KCI18" s="12"/>
      <c r="KCJ18" s="12"/>
      <c r="KCK18" s="12"/>
      <c r="KCL18" s="12"/>
      <c r="KCM18" s="12"/>
      <c r="KCN18" s="12"/>
      <c r="KCO18" s="12"/>
      <c r="KCP18" s="12"/>
      <c r="KCQ18" s="12"/>
      <c r="KCR18" s="12"/>
      <c r="KCS18" s="12"/>
      <c r="KCT18" s="12"/>
      <c r="KCU18" s="12"/>
      <c r="KCV18" s="12"/>
      <c r="KCW18" s="12"/>
      <c r="KCX18" s="12"/>
      <c r="KCY18" s="12"/>
      <c r="KCZ18" s="12"/>
      <c r="KDA18" s="12"/>
      <c r="KDB18" s="12"/>
      <c r="KDC18" s="12"/>
      <c r="KDD18" s="12"/>
      <c r="KDE18" s="12"/>
      <c r="KDF18" s="12"/>
      <c r="KDG18" s="12"/>
      <c r="KDH18" s="12"/>
      <c r="KDI18" s="12"/>
      <c r="KDJ18" s="12"/>
      <c r="KDK18" s="12"/>
      <c r="KDL18" s="12"/>
      <c r="KDM18" s="12"/>
      <c r="KDN18" s="12"/>
      <c r="KDO18" s="12"/>
      <c r="KDP18" s="12"/>
      <c r="KDQ18" s="12"/>
      <c r="KDR18" s="12"/>
      <c r="KDS18" s="12"/>
      <c r="KDT18" s="12"/>
      <c r="KDU18" s="12"/>
      <c r="KDV18" s="12"/>
      <c r="KDW18" s="12"/>
      <c r="KDX18" s="12"/>
      <c r="KDY18" s="12"/>
      <c r="KDZ18" s="12"/>
      <c r="KEA18" s="12"/>
      <c r="KEB18" s="12"/>
      <c r="KEC18" s="12"/>
      <c r="KED18" s="12"/>
      <c r="KEE18" s="12"/>
      <c r="KEF18" s="12"/>
      <c r="KEG18" s="12"/>
      <c r="KEH18" s="12"/>
      <c r="KEI18" s="12"/>
      <c r="KEJ18" s="12"/>
      <c r="KEK18" s="12"/>
      <c r="KEL18" s="12"/>
      <c r="KEM18" s="12"/>
      <c r="KEN18" s="12"/>
      <c r="KEO18" s="12"/>
      <c r="KEP18" s="12"/>
      <c r="KEQ18" s="12"/>
      <c r="KER18" s="12"/>
      <c r="KES18" s="12"/>
      <c r="KET18" s="12"/>
      <c r="KEU18" s="12"/>
      <c r="KEV18" s="12"/>
      <c r="KEW18" s="12"/>
      <c r="KEX18" s="12"/>
      <c r="KEY18" s="12"/>
      <c r="KEZ18" s="12"/>
      <c r="KFA18" s="12"/>
      <c r="KFB18" s="12"/>
      <c r="KFC18" s="12"/>
      <c r="KFD18" s="12"/>
      <c r="KFE18" s="12"/>
      <c r="KFF18" s="12"/>
      <c r="KFG18" s="12"/>
      <c r="KFH18" s="12"/>
      <c r="KFI18" s="12"/>
      <c r="KFJ18" s="12"/>
      <c r="KFK18" s="12"/>
      <c r="KFL18" s="12"/>
      <c r="KFM18" s="12"/>
      <c r="KFN18" s="12"/>
      <c r="KFO18" s="12"/>
      <c r="KFP18" s="12"/>
      <c r="KFQ18" s="12"/>
      <c r="KFR18" s="12"/>
      <c r="KFS18" s="12"/>
      <c r="KFT18" s="12"/>
      <c r="KFU18" s="12"/>
      <c r="KFV18" s="12"/>
      <c r="KFW18" s="12"/>
      <c r="KFX18" s="12"/>
      <c r="KFY18" s="12"/>
      <c r="KFZ18" s="12"/>
      <c r="KGA18" s="12"/>
      <c r="KGB18" s="12"/>
      <c r="KGC18" s="12"/>
      <c r="KGD18" s="12"/>
      <c r="KGE18" s="12"/>
      <c r="KGF18" s="12"/>
      <c r="KGG18" s="12"/>
      <c r="KGH18" s="12"/>
      <c r="KGI18" s="12"/>
      <c r="KGJ18" s="12"/>
      <c r="KGK18" s="12"/>
      <c r="KGL18" s="12"/>
      <c r="KGM18" s="12"/>
      <c r="KGN18" s="12"/>
      <c r="KGO18" s="12"/>
      <c r="KGP18" s="12"/>
      <c r="KGQ18" s="12"/>
      <c r="KGR18" s="12"/>
      <c r="KGS18" s="12"/>
      <c r="KGT18" s="12"/>
      <c r="KGU18" s="12"/>
      <c r="KGV18" s="12"/>
      <c r="KGW18" s="12"/>
      <c r="KGX18" s="12"/>
      <c r="KGY18" s="12"/>
      <c r="KGZ18" s="12"/>
      <c r="KHA18" s="12"/>
      <c r="KHB18" s="12"/>
      <c r="KHC18" s="12"/>
      <c r="KHD18" s="12"/>
      <c r="KHE18" s="12"/>
      <c r="KHF18" s="12"/>
      <c r="KHG18" s="12"/>
      <c r="KHH18" s="12"/>
      <c r="KHI18" s="12"/>
      <c r="KHJ18" s="12"/>
      <c r="KHK18" s="12"/>
      <c r="KHL18" s="12"/>
      <c r="KHM18" s="12"/>
      <c r="KHN18" s="12"/>
      <c r="KHO18" s="12"/>
      <c r="KHP18" s="12"/>
      <c r="KHQ18" s="12"/>
      <c r="KHR18" s="12"/>
      <c r="KHS18" s="12"/>
      <c r="KHT18" s="12"/>
      <c r="KHU18" s="12"/>
      <c r="KHV18" s="12"/>
      <c r="KHW18" s="12"/>
      <c r="KHX18" s="12"/>
      <c r="KHY18" s="12"/>
      <c r="KHZ18" s="12"/>
      <c r="KIA18" s="12"/>
      <c r="KIB18" s="12"/>
      <c r="KIC18" s="12"/>
      <c r="KID18" s="12"/>
      <c r="KIE18" s="12"/>
      <c r="KIF18" s="12"/>
      <c r="KIG18" s="12"/>
      <c r="KIH18" s="12"/>
      <c r="KII18" s="12"/>
      <c r="KIJ18" s="12"/>
      <c r="KIK18" s="12"/>
      <c r="KIL18" s="12"/>
      <c r="KIM18" s="12"/>
      <c r="KIN18" s="12"/>
      <c r="KIO18" s="12"/>
      <c r="KIP18" s="12"/>
      <c r="KIQ18" s="12"/>
      <c r="KIR18" s="12"/>
      <c r="KIS18" s="12"/>
      <c r="KIT18" s="12"/>
      <c r="KIU18" s="12"/>
      <c r="KIV18" s="12"/>
      <c r="KIW18" s="12"/>
      <c r="KIX18" s="12"/>
      <c r="KIY18" s="12"/>
      <c r="KIZ18" s="12"/>
      <c r="KJA18" s="12"/>
      <c r="KJB18" s="12"/>
      <c r="KJC18" s="12"/>
      <c r="KJD18" s="12"/>
      <c r="KJE18" s="12"/>
      <c r="KJF18" s="12"/>
      <c r="KJG18" s="12"/>
      <c r="KJH18" s="12"/>
      <c r="KJI18" s="12"/>
      <c r="KJJ18" s="12"/>
      <c r="KJK18" s="12"/>
      <c r="KJL18" s="12"/>
      <c r="KJM18" s="12"/>
      <c r="KJN18" s="12"/>
      <c r="KJO18" s="12"/>
      <c r="KJP18" s="12"/>
      <c r="KJQ18" s="12"/>
      <c r="KJR18" s="12"/>
      <c r="KJS18" s="12"/>
      <c r="KJT18" s="12"/>
      <c r="KJU18" s="12"/>
      <c r="KJV18" s="12"/>
      <c r="KJW18" s="12"/>
      <c r="KJX18" s="12"/>
      <c r="KJY18" s="12"/>
      <c r="KJZ18" s="12"/>
      <c r="KKA18" s="12"/>
      <c r="KKB18" s="12"/>
      <c r="KKC18" s="12"/>
      <c r="KKD18" s="12"/>
      <c r="KKE18" s="12"/>
      <c r="KKF18" s="12"/>
      <c r="KKG18" s="12"/>
      <c r="KKH18" s="12"/>
      <c r="KKI18" s="12"/>
      <c r="KKJ18" s="12"/>
      <c r="KKK18" s="12"/>
      <c r="KKL18" s="12"/>
      <c r="KKM18" s="12"/>
      <c r="KKN18" s="12"/>
      <c r="KKO18" s="12"/>
      <c r="KKP18" s="12"/>
      <c r="KKQ18" s="12"/>
      <c r="KKR18" s="12"/>
      <c r="KKS18" s="12"/>
      <c r="KKT18" s="12"/>
      <c r="KKU18" s="12"/>
      <c r="KKV18" s="12"/>
      <c r="KKW18" s="12"/>
      <c r="KKX18" s="12"/>
      <c r="KKY18" s="12"/>
      <c r="KKZ18" s="12"/>
      <c r="KLA18" s="12"/>
      <c r="KLB18" s="12"/>
      <c r="KLC18" s="12"/>
      <c r="KLD18" s="12"/>
      <c r="KLE18" s="12"/>
      <c r="KLF18" s="12"/>
      <c r="KLG18" s="12"/>
      <c r="KLH18" s="12"/>
      <c r="KLI18" s="12"/>
      <c r="KLJ18" s="12"/>
      <c r="KLK18" s="12"/>
      <c r="KLL18" s="12"/>
      <c r="KLM18" s="12"/>
      <c r="KLN18" s="12"/>
      <c r="KLO18" s="12"/>
      <c r="KLP18" s="12"/>
      <c r="KLQ18" s="12"/>
      <c r="KLR18" s="12"/>
      <c r="KLS18" s="12"/>
      <c r="KLT18" s="12"/>
      <c r="KLU18" s="12"/>
      <c r="KLV18" s="12"/>
      <c r="KLW18" s="12"/>
      <c r="KLX18" s="12"/>
      <c r="KLY18" s="12"/>
      <c r="KLZ18" s="12"/>
      <c r="KMA18" s="12"/>
      <c r="KMB18" s="12"/>
      <c r="KMC18" s="12"/>
      <c r="KMD18" s="12"/>
      <c r="KME18" s="12"/>
      <c r="KMF18" s="12"/>
      <c r="KMG18" s="12"/>
      <c r="KMH18" s="12"/>
      <c r="KMI18" s="12"/>
      <c r="KMJ18" s="12"/>
      <c r="KMK18" s="12"/>
      <c r="KML18" s="12"/>
      <c r="KMM18" s="12"/>
      <c r="KMN18" s="12"/>
      <c r="KMO18" s="12"/>
      <c r="KMP18" s="12"/>
      <c r="KMQ18" s="12"/>
      <c r="KMR18" s="12"/>
      <c r="KMS18" s="12"/>
      <c r="KMT18" s="12"/>
      <c r="KMU18" s="12"/>
      <c r="KMV18" s="12"/>
      <c r="KMW18" s="12"/>
      <c r="KMX18" s="12"/>
      <c r="KMY18" s="12"/>
      <c r="KMZ18" s="12"/>
      <c r="KNA18" s="12"/>
      <c r="KNB18" s="12"/>
      <c r="KNC18" s="12"/>
      <c r="KND18" s="12"/>
      <c r="KNE18" s="12"/>
      <c r="KNF18" s="12"/>
      <c r="KNG18" s="12"/>
      <c r="KNH18" s="12"/>
      <c r="KNI18" s="12"/>
      <c r="KNJ18" s="12"/>
      <c r="KNK18" s="12"/>
      <c r="KNL18" s="12"/>
      <c r="KNM18" s="12"/>
      <c r="KNN18" s="12"/>
      <c r="KNO18" s="12"/>
      <c r="KNP18" s="12"/>
      <c r="KNQ18" s="12"/>
      <c r="KNR18" s="12"/>
      <c r="KNS18" s="12"/>
      <c r="KNT18" s="12"/>
      <c r="KNU18" s="12"/>
      <c r="KNV18" s="12"/>
      <c r="KNW18" s="12"/>
      <c r="KNX18" s="12"/>
      <c r="KNY18" s="12"/>
      <c r="KNZ18" s="12"/>
      <c r="KOA18" s="12"/>
      <c r="KOB18" s="12"/>
      <c r="KOC18" s="12"/>
      <c r="KOD18" s="12"/>
      <c r="KOE18" s="12"/>
      <c r="KOF18" s="12"/>
      <c r="KOG18" s="12"/>
      <c r="KOH18" s="12"/>
      <c r="KOI18" s="12"/>
      <c r="KOJ18" s="12"/>
      <c r="KOK18" s="12"/>
      <c r="KOL18" s="12"/>
      <c r="KOM18" s="12"/>
      <c r="KON18" s="12"/>
      <c r="KOO18" s="12"/>
      <c r="KOP18" s="12"/>
      <c r="KOQ18" s="12"/>
      <c r="KOR18" s="12"/>
      <c r="KOS18" s="12"/>
      <c r="KOT18" s="12"/>
      <c r="KOU18" s="12"/>
      <c r="KOV18" s="12"/>
      <c r="KOW18" s="12"/>
      <c r="KOX18" s="12"/>
      <c r="KOY18" s="12"/>
      <c r="KOZ18" s="12"/>
      <c r="KPA18" s="12"/>
      <c r="KPB18" s="12"/>
      <c r="KPC18" s="12"/>
      <c r="KPD18" s="12"/>
      <c r="KPE18" s="12"/>
      <c r="KPF18" s="12"/>
      <c r="KPG18" s="12"/>
      <c r="KPH18" s="12"/>
      <c r="KPI18" s="12"/>
      <c r="KPJ18" s="12"/>
      <c r="KPK18" s="12"/>
      <c r="KPL18" s="12"/>
      <c r="KPM18" s="12"/>
      <c r="KPN18" s="12"/>
      <c r="KPO18" s="12"/>
      <c r="KPP18" s="12"/>
      <c r="KPQ18" s="12"/>
      <c r="KPR18" s="12"/>
      <c r="KPS18" s="12"/>
      <c r="KPT18" s="12"/>
      <c r="KPU18" s="12"/>
      <c r="KPV18" s="12"/>
      <c r="KPW18" s="12"/>
      <c r="KPX18" s="12"/>
      <c r="KPY18" s="12"/>
      <c r="KPZ18" s="12"/>
      <c r="KQA18" s="12"/>
      <c r="KQB18" s="12"/>
      <c r="KQC18" s="12"/>
      <c r="KQD18" s="12"/>
      <c r="KQE18" s="12"/>
      <c r="KQF18" s="12"/>
      <c r="KQG18" s="12"/>
      <c r="KQH18" s="12"/>
      <c r="KQI18" s="12"/>
      <c r="KQJ18" s="12"/>
      <c r="KQK18" s="12"/>
      <c r="KQL18" s="12"/>
      <c r="KQM18" s="12"/>
      <c r="KQN18" s="12"/>
      <c r="KQO18" s="12"/>
      <c r="KQP18" s="12"/>
      <c r="KQQ18" s="12"/>
      <c r="KQR18" s="12"/>
      <c r="KQS18" s="12"/>
      <c r="KQT18" s="12"/>
      <c r="KQU18" s="12"/>
      <c r="KQV18" s="12"/>
      <c r="KQW18" s="12"/>
      <c r="KQX18" s="12"/>
      <c r="KQY18" s="12"/>
      <c r="KQZ18" s="12"/>
      <c r="KRA18" s="12"/>
      <c r="KRB18" s="12"/>
      <c r="KRC18" s="12"/>
      <c r="KRD18" s="12"/>
      <c r="KRE18" s="12"/>
      <c r="KRF18" s="12"/>
      <c r="KRG18" s="12"/>
      <c r="KRH18" s="12"/>
      <c r="KRI18" s="12"/>
      <c r="KRJ18" s="12"/>
      <c r="KRK18" s="12"/>
      <c r="KRL18" s="12"/>
      <c r="KRM18" s="12"/>
      <c r="KRN18" s="12"/>
      <c r="KRO18" s="12"/>
      <c r="KRP18" s="12"/>
      <c r="KRQ18" s="12"/>
      <c r="KRR18" s="12"/>
      <c r="KRS18" s="12"/>
      <c r="KRT18" s="12"/>
      <c r="KRU18" s="12"/>
      <c r="KRV18" s="12"/>
      <c r="KRW18" s="12"/>
      <c r="KRX18" s="12"/>
      <c r="KRY18" s="12"/>
      <c r="KRZ18" s="12"/>
      <c r="KSA18" s="12"/>
      <c r="KSB18" s="12"/>
      <c r="KSC18" s="12"/>
      <c r="KSD18" s="12"/>
      <c r="KSE18" s="12"/>
      <c r="KSF18" s="12"/>
      <c r="KSG18" s="12"/>
      <c r="KSH18" s="12"/>
      <c r="KSI18" s="12"/>
      <c r="KSJ18" s="12"/>
      <c r="KSK18" s="12"/>
      <c r="KSL18" s="12"/>
      <c r="KSM18" s="12"/>
      <c r="KSN18" s="12"/>
      <c r="KSO18" s="12"/>
      <c r="KSP18" s="12"/>
      <c r="KSQ18" s="12"/>
      <c r="KSR18" s="12"/>
      <c r="KSS18" s="12"/>
      <c r="KST18" s="12"/>
      <c r="KSU18" s="12"/>
      <c r="KSV18" s="12"/>
      <c r="KSW18" s="12"/>
      <c r="KSX18" s="12"/>
      <c r="KSY18" s="12"/>
      <c r="KSZ18" s="12"/>
      <c r="KTA18" s="12"/>
      <c r="KTB18" s="12"/>
      <c r="KTC18" s="12"/>
      <c r="KTD18" s="12"/>
      <c r="KTE18" s="12"/>
      <c r="KTF18" s="12"/>
      <c r="KTG18" s="12"/>
      <c r="KTH18" s="12"/>
      <c r="KTI18" s="12"/>
      <c r="KTJ18" s="12"/>
      <c r="KTK18" s="12"/>
      <c r="KTL18" s="12"/>
      <c r="KTM18" s="12"/>
      <c r="KTN18" s="12"/>
      <c r="KTO18" s="12"/>
      <c r="KTP18" s="12"/>
      <c r="KTQ18" s="12"/>
      <c r="KTR18" s="12"/>
      <c r="KTS18" s="12"/>
      <c r="KTT18" s="12"/>
      <c r="KTU18" s="12"/>
      <c r="KTV18" s="12"/>
      <c r="KTW18" s="12"/>
      <c r="KTX18" s="12"/>
      <c r="KTY18" s="12"/>
      <c r="KTZ18" s="12"/>
      <c r="KUA18" s="12"/>
      <c r="KUB18" s="12"/>
      <c r="KUC18" s="12"/>
      <c r="KUD18" s="12"/>
      <c r="KUE18" s="12"/>
      <c r="KUF18" s="12"/>
      <c r="KUG18" s="12"/>
      <c r="KUH18" s="12"/>
      <c r="KUI18" s="12"/>
      <c r="KUJ18" s="12"/>
      <c r="KUK18" s="12"/>
      <c r="KUL18" s="12"/>
      <c r="KUM18" s="12"/>
      <c r="KUN18" s="12"/>
      <c r="KUO18" s="12"/>
      <c r="KUP18" s="12"/>
      <c r="KUQ18" s="12"/>
      <c r="KUR18" s="12"/>
      <c r="KUS18" s="12"/>
      <c r="KUT18" s="12"/>
      <c r="KUU18" s="12"/>
      <c r="KUV18" s="12"/>
      <c r="KUW18" s="12"/>
      <c r="KUX18" s="12"/>
      <c r="KUY18" s="12"/>
      <c r="KUZ18" s="12"/>
      <c r="KVA18" s="12"/>
      <c r="KVB18" s="12"/>
      <c r="KVC18" s="12"/>
      <c r="KVD18" s="12"/>
      <c r="KVE18" s="12"/>
      <c r="KVF18" s="12"/>
      <c r="KVG18" s="12"/>
      <c r="KVH18" s="12"/>
      <c r="KVI18" s="12"/>
      <c r="KVJ18" s="12"/>
      <c r="KVK18" s="12"/>
      <c r="KVL18" s="12"/>
      <c r="KVM18" s="12"/>
      <c r="KVN18" s="12"/>
      <c r="KVO18" s="12"/>
      <c r="KVP18" s="12"/>
      <c r="KVQ18" s="12"/>
      <c r="KVR18" s="12"/>
      <c r="KVS18" s="12"/>
      <c r="KVT18" s="12"/>
      <c r="KVU18" s="12"/>
      <c r="KVV18" s="12"/>
      <c r="KVW18" s="12"/>
      <c r="KVX18" s="12"/>
      <c r="KVY18" s="12"/>
      <c r="KVZ18" s="12"/>
      <c r="KWA18" s="12"/>
      <c r="KWB18" s="12"/>
      <c r="KWC18" s="12"/>
      <c r="KWD18" s="12"/>
      <c r="KWE18" s="12"/>
      <c r="KWF18" s="12"/>
      <c r="KWG18" s="12"/>
      <c r="KWH18" s="12"/>
      <c r="KWI18" s="12"/>
      <c r="KWJ18" s="12"/>
      <c r="KWK18" s="12"/>
      <c r="KWL18" s="12"/>
      <c r="KWM18" s="12"/>
      <c r="KWN18" s="12"/>
      <c r="KWO18" s="12"/>
      <c r="KWP18" s="12"/>
      <c r="KWQ18" s="12"/>
      <c r="KWR18" s="12"/>
      <c r="KWS18" s="12"/>
      <c r="KWT18" s="12"/>
      <c r="KWU18" s="12"/>
      <c r="KWV18" s="12"/>
      <c r="KWW18" s="12"/>
      <c r="KWX18" s="12"/>
      <c r="KWY18" s="12"/>
      <c r="KWZ18" s="12"/>
      <c r="KXA18" s="12"/>
      <c r="KXB18" s="12"/>
      <c r="KXC18" s="12"/>
      <c r="KXD18" s="12"/>
      <c r="KXE18" s="12"/>
      <c r="KXF18" s="12"/>
      <c r="KXG18" s="12"/>
      <c r="KXH18" s="12"/>
      <c r="KXI18" s="12"/>
      <c r="KXJ18" s="12"/>
      <c r="KXK18" s="12"/>
      <c r="KXL18" s="12"/>
      <c r="KXM18" s="12"/>
      <c r="KXN18" s="12"/>
      <c r="KXO18" s="12"/>
      <c r="KXP18" s="12"/>
      <c r="KXQ18" s="12"/>
      <c r="KXR18" s="12"/>
      <c r="KXS18" s="12"/>
      <c r="KXT18" s="12"/>
      <c r="KXU18" s="12"/>
      <c r="KXV18" s="12"/>
      <c r="KXW18" s="12"/>
      <c r="KXX18" s="12"/>
      <c r="KXY18" s="12"/>
      <c r="KXZ18" s="12"/>
      <c r="KYA18" s="12"/>
      <c r="KYB18" s="12"/>
      <c r="KYC18" s="12"/>
      <c r="KYD18" s="12"/>
      <c r="KYE18" s="12"/>
      <c r="KYF18" s="12"/>
      <c r="KYG18" s="12"/>
      <c r="KYH18" s="12"/>
      <c r="KYI18" s="12"/>
      <c r="KYJ18" s="12"/>
      <c r="KYK18" s="12"/>
      <c r="KYL18" s="12"/>
      <c r="KYM18" s="12"/>
      <c r="KYN18" s="12"/>
      <c r="KYO18" s="12"/>
      <c r="KYP18" s="12"/>
      <c r="KYQ18" s="12"/>
      <c r="KYR18" s="12"/>
      <c r="KYS18" s="12"/>
      <c r="KYT18" s="12"/>
      <c r="KYU18" s="12"/>
      <c r="KYV18" s="12"/>
      <c r="KYW18" s="12"/>
      <c r="KYX18" s="12"/>
      <c r="KYY18" s="12"/>
      <c r="KYZ18" s="12"/>
      <c r="KZA18" s="12"/>
      <c r="KZB18" s="12"/>
      <c r="KZC18" s="12"/>
      <c r="KZD18" s="12"/>
      <c r="KZE18" s="12"/>
      <c r="KZF18" s="12"/>
      <c r="KZG18" s="12"/>
      <c r="KZH18" s="12"/>
      <c r="KZI18" s="12"/>
      <c r="KZJ18" s="12"/>
      <c r="KZK18" s="12"/>
      <c r="KZL18" s="12"/>
      <c r="KZM18" s="12"/>
      <c r="KZN18" s="12"/>
      <c r="KZO18" s="12"/>
      <c r="KZP18" s="12"/>
      <c r="KZQ18" s="12"/>
      <c r="KZR18" s="12"/>
      <c r="KZS18" s="12"/>
      <c r="KZT18" s="12"/>
      <c r="KZU18" s="12"/>
      <c r="KZV18" s="12"/>
      <c r="KZW18" s="12"/>
      <c r="KZX18" s="12"/>
      <c r="KZY18" s="12"/>
      <c r="KZZ18" s="12"/>
      <c r="LAA18" s="12"/>
      <c r="LAB18" s="12"/>
      <c r="LAC18" s="12"/>
      <c r="LAD18" s="12"/>
      <c r="LAE18" s="12"/>
      <c r="LAF18" s="12"/>
      <c r="LAG18" s="12"/>
      <c r="LAH18" s="12"/>
      <c r="LAI18" s="12"/>
      <c r="LAJ18" s="12"/>
      <c r="LAK18" s="12"/>
      <c r="LAL18" s="12"/>
      <c r="LAM18" s="12"/>
      <c r="LAN18" s="12"/>
      <c r="LAO18" s="12"/>
      <c r="LAP18" s="12"/>
      <c r="LAQ18" s="12"/>
      <c r="LAR18" s="12"/>
      <c r="LAS18" s="12"/>
      <c r="LAT18" s="12"/>
      <c r="LAU18" s="12"/>
      <c r="LAV18" s="12"/>
      <c r="LAW18" s="12"/>
      <c r="LAX18" s="12"/>
      <c r="LAY18" s="12"/>
      <c r="LAZ18" s="12"/>
      <c r="LBA18" s="12"/>
      <c r="LBB18" s="12"/>
      <c r="LBC18" s="12"/>
      <c r="LBD18" s="12"/>
      <c r="LBE18" s="12"/>
      <c r="LBF18" s="12"/>
      <c r="LBG18" s="12"/>
      <c r="LBH18" s="12"/>
      <c r="LBI18" s="12"/>
      <c r="LBJ18" s="12"/>
      <c r="LBK18" s="12"/>
      <c r="LBL18" s="12"/>
      <c r="LBM18" s="12"/>
      <c r="LBN18" s="12"/>
      <c r="LBO18" s="12"/>
      <c r="LBP18" s="12"/>
      <c r="LBQ18" s="12"/>
      <c r="LBR18" s="12"/>
      <c r="LBS18" s="12"/>
      <c r="LBT18" s="12"/>
      <c r="LBU18" s="12"/>
      <c r="LBV18" s="12"/>
      <c r="LBW18" s="12"/>
      <c r="LBX18" s="12"/>
      <c r="LBY18" s="12"/>
      <c r="LBZ18" s="12"/>
      <c r="LCA18" s="12"/>
      <c r="LCB18" s="12"/>
      <c r="LCC18" s="12"/>
      <c r="LCD18" s="12"/>
      <c r="LCE18" s="12"/>
      <c r="LCF18" s="12"/>
      <c r="LCG18" s="12"/>
      <c r="LCH18" s="12"/>
      <c r="LCI18" s="12"/>
      <c r="LCJ18" s="12"/>
      <c r="LCK18" s="12"/>
      <c r="LCL18" s="12"/>
      <c r="LCM18" s="12"/>
      <c r="LCN18" s="12"/>
      <c r="LCO18" s="12"/>
      <c r="LCP18" s="12"/>
      <c r="LCQ18" s="12"/>
      <c r="LCR18" s="12"/>
      <c r="LCS18" s="12"/>
      <c r="LCT18" s="12"/>
      <c r="LCU18" s="12"/>
      <c r="LCV18" s="12"/>
      <c r="LCW18" s="12"/>
      <c r="LCX18" s="12"/>
      <c r="LCY18" s="12"/>
      <c r="LCZ18" s="12"/>
      <c r="LDA18" s="12"/>
      <c r="LDB18" s="12"/>
      <c r="LDC18" s="12"/>
      <c r="LDD18" s="12"/>
      <c r="LDE18" s="12"/>
      <c r="LDF18" s="12"/>
      <c r="LDG18" s="12"/>
      <c r="LDH18" s="12"/>
      <c r="LDI18" s="12"/>
      <c r="LDJ18" s="12"/>
      <c r="LDK18" s="12"/>
      <c r="LDL18" s="12"/>
      <c r="LDM18" s="12"/>
      <c r="LDN18" s="12"/>
      <c r="LDO18" s="12"/>
      <c r="LDP18" s="12"/>
      <c r="LDQ18" s="12"/>
      <c r="LDR18" s="12"/>
      <c r="LDS18" s="12"/>
      <c r="LDT18" s="12"/>
      <c r="LDU18" s="12"/>
      <c r="LDV18" s="12"/>
      <c r="LDW18" s="12"/>
      <c r="LDX18" s="12"/>
      <c r="LDY18" s="12"/>
      <c r="LDZ18" s="12"/>
      <c r="LEA18" s="12"/>
      <c r="LEB18" s="12"/>
      <c r="LEC18" s="12"/>
      <c r="LED18" s="12"/>
      <c r="LEE18" s="12"/>
      <c r="LEF18" s="12"/>
      <c r="LEG18" s="12"/>
      <c r="LEH18" s="12"/>
      <c r="LEI18" s="12"/>
      <c r="LEJ18" s="12"/>
      <c r="LEK18" s="12"/>
      <c r="LEL18" s="12"/>
      <c r="LEM18" s="12"/>
      <c r="LEN18" s="12"/>
      <c r="LEO18" s="12"/>
      <c r="LEP18" s="12"/>
      <c r="LEQ18" s="12"/>
      <c r="LER18" s="12"/>
      <c r="LES18" s="12"/>
      <c r="LET18" s="12"/>
      <c r="LEU18" s="12"/>
      <c r="LEV18" s="12"/>
      <c r="LEW18" s="12"/>
      <c r="LEX18" s="12"/>
      <c r="LEY18" s="12"/>
      <c r="LEZ18" s="12"/>
      <c r="LFA18" s="12"/>
      <c r="LFB18" s="12"/>
      <c r="LFC18" s="12"/>
      <c r="LFD18" s="12"/>
      <c r="LFE18" s="12"/>
      <c r="LFF18" s="12"/>
      <c r="LFG18" s="12"/>
      <c r="LFH18" s="12"/>
      <c r="LFI18" s="12"/>
      <c r="LFJ18" s="12"/>
      <c r="LFK18" s="12"/>
      <c r="LFL18" s="12"/>
      <c r="LFM18" s="12"/>
      <c r="LFN18" s="12"/>
      <c r="LFO18" s="12"/>
      <c r="LFP18" s="12"/>
      <c r="LFQ18" s="12"/>
      <c r="LFR18" s="12"/>
      <c r="LFS18" s="12"/>
      <c r="LFT18" s="12"/>
      <c r="LFU18" s="12"/>
      <c r="LFV18" s="12"/>
      <c r="LFW18" s="12"/>
      <c r="LFX18" s="12"/>
      <c r="LFY18" s="12"/>
      <c r="LFZ18" s="12"/>
      <c r="LGA18" s="12"/>
      <c r="LGB18" s="12"/>
      <c r="LGC18" s="12"/>
      <c r="LGD18" s="12"/>
      <c r="LGE18" s="12"/>
      <c r="LGF18" s="12"/>
      <c r="LGG18" s="12"/>
      <c r="LGH18" s="12"/>
      <c r="LGI18" s="12"/>
      <c r="LGJ18" s="12"/>
      <c r="LGK18" s="12"/>
      <c r="LGL18" s="12"/>
      <c r="LGM18" s="12"/>
      <c r="LGN18" s="12"/>
      <c r="LGO18" s="12"/>
      <c r="LGP18" s="12"/>
      <c r="LGQ18" s="12"/>
      <c r="LGR18" s="12"/>
      <c r="LGS18" s="12"/>
      <c r="LGT18" s="12"/>
      <c r="LGU18" s="12"/>
      <c r="LGV18" s="12"/>
      <c r="LGW18" s="12"/>
      <c r="LGX18" s="12"/>
      <c r="LGY18" s="12"/>
      <c r="LGZ18" s="12"/>
      <c r="LHA18" s="12"/>
      <c r="LHB18" s="12"/>
      <c r="LHC18" s="12"/>
      <c r="LHD18" s="12"/>
      <c r="LHE18" s="12"/>
      <c r="LHF18" s="12"/>
      <c r="LHG18" s="12"/>
      <c r="LHH18" s="12"/>
      <c r="LHI18" s="12"/>
      <c r="LHJ18" s="12"/>
      <c r="LHK18" s="12"/>
      <c r="LHL18" s="12"/>
      <c r="LHM18" s="12"/>
      <c r="LHN18" s="12"/>
      <c r="LHO18" s="12"/>
      <c r="LHP18" s="12"/>
      <c r="LHQ18" s="12"/>
      <c r="LHR18" s="12"/>
      <c r="LHS18" s="12"/>
      <c r="LHT18" s="12"/>
      <c r="LHU18" s="12"/>
      <c r="LHV18" s="12"/>
      <c r="LHW18" s="12"/>
      <c r="LHX18" s="12"/>
      <c r="LHY18" s="12"/>
      <c r="LHZ18" s="12"/>
      <c r="LIA18" s="12"/>
      <c r="LIB18" s="12"/>
      <c r="LIC18" s="12"/>
      <c r="LID18" s="12"/>
      <c r="LIE18" s="12"/>
      <c r="LIF18" s="12"/>
      <c r="LIG18" s="12"/>
      <c r="LIH18" s="12"/>
      <c r="LII18" s="12"/>
      <c r="LIJ18" s="12"/>
      <c r="LIK18" s="12"/>
      <c r="LIL18" s="12"/>
      <c r="LIM18" s="12"/>
      <c r="LIN18" s="12"/>
      <c r="LIO18" s="12"/>
      <c r="LIP18" s="12"/>
      <c r="LIQ18" s="12"/>
      <c r="LIR18" s="12"/>
      <c r="LIS18" s="12"/>
      <c r="LIT18" s="12"/>
      <c r="LIU18" s="12"/>
      <c r="LIV18" s="12"/>
      <c r="LIW18" s="12"/>
      <c r="LIX18" s="12"/>
      <c r="LIY18" s="12"/>
      <c r="LIZ18" s="12"/>
      <c r="LJA18" s="12"/>
      <c r="LJB18" s="12"/>
      <c r="LJC18" s="12"/>
      <c r="LJD18" s="12"/>
      <c r="LJE18" s="12"/>
      <c r="LJF18" s="12"/>
      <c r="LJG18" s="12"/>
      <c r="LJH18" s="12"/>
      <c r="LJI18" s="12"/>
      <c r="LJJ18" s="12"/>
      <c r="LJK18" s="12"/>
      <c r="LJL18" s="12"/>
      <c r="LJM18" s="12"/>
      <c r="LJN18" s="12"/>
      <c r="LJO18" s="12"/>
      <c r="LJP18" s="12"/>
      <c r="LJQ18" s="12"/>
      <c r="LJR18" s="12"/>
      <c r="LJS18" s="12"/>
      <c r="LJT18" s="12"/>
      <c r="LJU18" s="12"/>
      <c r="LJV18" s="12"/>
      <c r="LJW18" s="12"/>
      <c r="LJX18" s="12"/>
      <c r="LJY18" s="12"/>
      <c r="LJZ18" s="12"/>
      <c r="LKA18" s="12"/>
      <c r="LKB18" s="12"/>
      <c r="LKC18" s="12"/>
      <c r="LKD18" s="12"/>
      <c r="LKE18" s="12"/>
      <c r="LKF18" s="12"/>
      <c r="LKG18" s="12"/>
      <c r="LKH18" s="12"/>
      <c r="LKI18" s="12"/>
      <c r="LKJ18" s="12"/>
      <c r="LKK18" s="12"/>
      <c r="LKL18" s="12"/>
      <c r="LKM18" s="12"/>
      <c r="LKN18" s="12"/>
      <c r="LKO18" s="12"/>
      <c r="LKP18" s="12"/>
      <c r="LKQ18" s="12"/>
      <c r="LKR18" s="12"/>
      <c r="LKS18" s="12"/>
      <c r="LKT18" s="12"/>
      <c r="LKU18" s="12"/>
      <c r="LKV18" s="12"/>
      <c r="LKW18" s="12"/>
      <c r="LKX18" s="12"/>
      <c r="LKY18" s="12"/>
      <c r="LKZ18" s="12"/>
      <c r="LLA18" s="12"/>
      <c r="LLB18" s="12"/>
      <c r="LLC18" s="12"/>
      <c r="LLD18" s="12"/>
      <c r="LLE18" s="12"/>
      <c r="LLF18" s="12"/>
      <c r="LLG18" s="12"/>
      <c r="LLH18" s="12"/>
      <c r="LLI18" s="12"/>
      <c r="LLJ18" s="12"/>
      <c r="LLK18" s="12"/>
      <c r="LLL18" s="12"/>
      <c r="LLM18" s="12"/>
      <c r="LLN18" s="12"/>
      <c r="LLO18" s="12"/>
      <c r="LLP18" s="12"/>
      <c r="LLQ18" s="12"/>
      <c r="LLR18" s="12"/>
      <c r="LLS18" s="12"/>
      <c r="LLT18" s="12"/>
      <c r="LLU18" s="12"/>
      <c r="LLV18" s="12"/>
      <c r="LLW18" s="12"/>
      <c r="LLX18" s="12"/>
      <c r="LLY18" s="12"/>
      <c r="LLZ18" s="12"/>
      <c r="LMA18" s="12"/>
      <c r="LMB18" s="12"/>
      <c r="LMC18" s="12"/>
      <c r="LMD18" s="12"/>
      <c r="LME18" s="12"/>
      <c r="LMF18" s="12"/>
      <c r="LMG18" s="12"/>
      <c r="LMH18" s="12"/>
      <c r="LMI18" s="12"/>
      <c r="LMJ18" s="12"/>
      <c r="LMK18" s="12"/>
      <c r="LML18" s="12"/>
      <c r="LMM18" s="12"/>
      <c r="LMN18" s="12"/>
      <c r="LMO18" s="12"/>
      <c r="LMP18" s="12"/>
      <c r="LMQ18" s="12"/>
      <c r="LMR18" s="12"/>
      <c r="LMS18" s="12"/>
      <c r="LMT18" s="12"/>
      <c r="LMU18" s="12"/>
      <c r="LMV18" s="12"/>
      <c r="LMW18" s="12"/>
      <c r="LMX18" s="12"/>
      <c r="LMY18" s="12"/>
      <c r="LMZ18" s="12"/>
      <c r="LNA18" s="12"/>
      <c r="LNB18" s="12"/>
      <c r="LNC18" s="12"/>
      <c r="LND18" s="12"/>
      <c r="LNE18" s="12"/>
      <c r="LNF18" s="12"/>
      <c r="LNG18" s="12"/>
      <c r="LNH18" s="12"/>
      <c r="LNI18" s="12"/>
      <c r="LNJ18" s="12"/>
      <c r="LNK18" s="12"/>
      <c r="LNL18" s="12"/>
      <c r="LNM18" s="12"/>
      <c r="LNN18" s="12"/>
      <c r="LNO18" s="12"/>
      <c r="LNP18" s="12"/>
      <c r="LNQ18" s="12"/>
      <c r="LNR18" s="12"/>
      <c r="LNS18" s="12"/>
      <c r="LNT18" s="12"/>
      <c r="LNU18" s="12"/>
      <c r="LNV18" s="12"/>
      <c r="LNW18" s="12"/>
      <c r="LNX18" s="12"/>
      <c r="LNY18" s="12"/>
      <c r="LNZ18" s="12"/>
      <c r="LOA18" s="12"/>
      <c r="LOB18" s="12"/>
      <c r="LOC18" s="12"/>
      <c r="LOD18" s="12"/>
      <c r="LOE18" s="12"/>
      <c r="LOF18" s="12"/>
      <c r="LOG18" s="12"/>
      <c r="LOH18" s="12"/>
      <c r="LOI18" s="12"/>
      <c r="LOJ18" s="12"/>
      <c r="LOK18" s="12"/>
      <c r="LOL18" s="12"/>
      <c r="LOM18" s="12"/>
      <c r="LON18" s="12"/>
      <c r="LOO18" s="12"/>
      <c r="LOP18" s="12"/>
      <c r="LOQ18" s="12"/>
      <c r="LOR18" s="12"/>
      <c r="LOS18" s="12"/>
      <c r="LOT18" s="12"/>
      <c r="LOU18" s="12"/>
      <c r="LOV18" s="12"/>
      <c r="LOW18" s="12"/>
      <c r="LOX18" s="12"/>
      <c r="LOY18" s="12"/>
      <c r="LOZ18" s="12"/>
      <c r="LPA18" s="12"/>
      <c r="LPB18" s="12"/>
      <c r="LPC18" s="12"/>
      <c r="LPD18" s="12"/>
      <c r="LPE18" s="12"/>
      <c r="LPF18" s="12"/>
      <c r="LPG18" s="12"/>
      <c r="LPH18" s="12"/>
      <c r="LPI18" s="12"/>
      <c r="LPJ18" s="12"/>
      <c r="LPK18" s="12"/>
      <c r="LPL18" s="12"/>
      <c r="LPM18" s="12"/>
      <c r="LPN18" s="12"/>
      <c r="LPO18" s="12"/>
      <c r="LPP18" s="12"/>
      <c r="LPQ18" s="12"/>
      <c r="LPR18" s="12"/>
      <c r="LPS18" s="12"/>
      <c r="LPT18" s="12"/>
      <c r="LPU18" s="12"/>
      <c r="LPV18" s="12"/>
      <c r="LPW18" s="12"/>
      <c r="LPX18" s="12"/>
      <c r="LPY18" s="12"/>
      <c r="LPZ18" s="12"/>
      <c r="LQA18" s="12"/>
      <c r="LQB18" s="12"/>
      <c r="LQC18" s="12"/>
      <c r="LQD18" s="12"/>
      <c r="LQE18" s="12"/>
      <c r="LQF18" s="12"/>
      <c r="LQG18" s="12"/>
      <c r="LQH18" s="12"/>
      <c r="LQI18" s="12"/>
      <c r="LQJ18" s="12"/>
      <c r="LQK18" s="12"/>
      <c r="LQL18" s="12"/>
      <c r="LQM18" s="12"/>
      <c r="LQN18" s="12"/>
      <c r="LQO18" s="12"/>
      <c r="LQP18" s="12"/>
      <c r="LQQ18" s="12"/>
      <c r="LQR18" s="12"/>
      <c r="LQS18" s="12"/>
      <c r="LQT18" s="12"/>
      <c r="LQU18" s="12"/>
      <c r="LQV18" s="12"/>
      <c r="LQW18" s="12"/>
      <c r="LQX18" s="12"/>
      <c r="LQY18" s="12"/>
      <c r="LQZ18" s="12"/>
      <c r="LRA18" s="12"/>
      <c r="LRB18" s="12"/>
      <c r="LRC18" s="12"/>
      <c r="LRD18" s="12"/>
      <c r="LRE18" s="12"/>
      <c r="LRF18" s="12"/>
      <c r="LRG18" s="12"/>
      <c r="LRH18" s="12"/>
      <c r="LRI18" s="12"/>
      <c r="LRJ18" s="12"/>
      <c r="LRK18" s="12"/>
      <c r="LRL18" s="12"/>
      <c r="LRM18" s="12"/>
      <c r="LRN18" s="12"/>
      <c r="LRO18" s="12"/>
      <c r="LRP18" s="12"/>
      <c r="LRQ18" s="12"/>
      <c r="LRR18" s="12"/>
      <c r="LRS18" s="12"/>
      <c r="LRT18" s="12"/>
      <c r="LRU18" s="12"/>
      <c r="LRV18" s="12"/>
      <c r="LRW18" s="12"/>
      <c r="LRX18" s="12"/>
      <c r="LRY18" s="12"/>
      <c r="LRZ18" s="12"/>
      <c r="LSA18" s="12"/>
      <c r="LSB18" s="12"/>
      <c r="LSC18" s="12"/>
      <c r="LSD18" s="12"/>
      <c r="LSE18" s="12"/>
      <c r="LSF18" s="12"/>
      <c r="LSG18" s="12"/>
      <c r="LSH18" s="12"/>
      <c r="LSI18" s="12"/>
      <c r="LSJ18" s="12"/>
      <c r="LSK18" s="12"/>
      <c r="LSL18" s="12"/>
      <c r="LSM18" s="12"/>
      <c r="LSN18" s="12"/>
      <c r="LSO18" s="12"/>
      <c r="LSP18" s="12"/>
      <c r="LSQ18" s="12"/>
      <c r="LSR18" s="12"/>
      <c r="LSS18" s="12"/>
      <c r="LST18" s="12"/>
      <c r="LSU18" s="12"/>
      <c r="LSV18" s="12"/>
      <c r="LSW18" s="12"/>
      <c r="LSX18" s="12"/>
      <c r="LSY18" s="12"/>
      <c r="LSZ18" s="12"/>
      <c r="LTA18" s="12"/>
      <c r="LTB18" s="12"/>
      <c r="LTC18" s="12"/>
      <c r="LTD18" s="12"/>
      <c r="LTE18" s="12"/>
      <c r="LTF18" s="12"/>
      <c r="LTG18" s="12"/>
      <c r="LTH18" s="12"/>
      <c r="LTI18" s="12"/>
      <c r="LTJ18" s="12"/>
      <c r="LTK18" s="12"/>
      <c r="LTL18" s="12"/>
      <c r="LTM18" s="12"/>
      <c r="LTN18" s="12"/>
      <c r="LTO18" s="12"/>
      <c r="LTP18" s="12"/>
      <c r="LTQ18" s="12"/>
      <c r="LTR18" s="12"/>
      <c r="LTS18" s="12"/>
      <c r="LTT18" s="12"/>
      <c r="LTU18" s="12"/>
      <c r="LTV18" s="12"/>
      <c r="LTW18" s="12"/>
      <c r="LTX18" s="12"/>
      <c r="LTY18" s="12"/>
      <c r="LTZ18" s="12"/>
      <c r="LUA18" s="12"/>
      <c r="LUB18" s="12"/>
      <c r="LUC18" s="12"/>
      <c r="LUD18" s="12"/>
      <c r="LUE18" s="12"/>
      <c r="LUF18" s="12"/>
      <c r="LUG18" s="12"/>
      <c r="LUH18" s="12"/>
      <c r="LUI18" s="12"/>
      <c r="LUJ18" s="12"/>
      <c r="LUK18" s="12"/>
      <c r="LUL18" s="12"/>
      <c r="LUM18" s="12"/>
      <c r="LUN18" s="12"/>
      <c r="LUO18" s="12"/>
      <c r="LUP18" s="12"/>
      <c r="LUQ18" s="12"/>
      <c r="LUR18" s="12"/>
      <c r="LUS18" s="12"/>
      <c r="LUT18" s="12"/>
      <c r="LUU18" s="12"/>
      <c r="LUV18" s="12"/>
      <c r="LUW18" s="12"/>
      <c r="LUX18" s="12"/>
      <c r="LUY18" s="12"/>
      <c r="LUZ18" s="12"/>
      <c r="LVA18" s="12"/>
      <c r="LVB18" s="12"/>
      <c r="LVC18" s="12"/>
      <c r="LVD18" s="12"/>
      <c r="LVE18" s="12"/>
      <c r="LVF18" s="12"/>
      <c r="LVG18" s="12"/>
      <c r="LVH18" s="12"/>
      <c r="LVI18" s="12"/>
      <c r="LVJ18" s="12"/>
      <c r="LVK18" s="12"/>
      <c r="LVL18" s="12"/>
      <c r="LVM18" s="12"/>
      <c r="LVN18" s="12"/>
      <c r="LVO18" s="12"/>
      <c r="LVP18" s="12"/>
      <c r="LVQ18" s="12"/>
      <c r="LVR18" s="12"/>
      <c r="LVS18" s="12"/>
      <c r="LVT18" s="12"/>
      <c r="LVU18" s="12"/>
      <c r="LVV18" s="12"/>
      <c r="LVW18" s="12"/>
      <c r="LVX18" s="12"/>
      <c r="LVY18" s="12"/>
      <c r="LVZ18" s="12"/>
      <c r="LWA18" s="12"/>
      <c r="LWB18" s="12"/>
      <c r="LWC18" s="12"/>
      <c r="LWD18" s="12"/>
      <c r="LWE18" s="12"/>
      <c r="LWF18" s="12"/>
      <c r="LWG18" s="12"/>
      <c r="LWH18" s="12"/>
      <c r="LWI18" s="12"/>
      <c r="LWJ18" s="12"/>
      <c r="LWK18" s="12"/>
      <c r="LWL18" s="12"/>
      <c r="LWM18" s="12"/>
      <c r="LWN18" s="12"/>
      <c r="LWO18" s="12"/>
      <c r="LWP18" s="12"/>
      <c r="LWQ18" s="12"/>
      <c r="LWR18" s="12"/>
      <c r="LWS18" s="12"/>
      <c r="LWT18" s="12"/>
      <c r="LWU18" s="12"/>
      <c r="LWV18" s="12"/>
      <c r="LWW18" s="12"/>
      <c r="LWX18" s="12"/>
      <c r="LWY18" s="12"/>
      <c r="LWZ18" s="12"/>
      <c r="LXA18" s="12"/>
      <c r="LXB18" s="12"/>
      <c r="LXC18" s="12"/>
      <c r="LXD18" s="12"/>
      <c r="LXE18" s="12"/>
      <c r="LXF18" s="12"/>
      <c r="LXG18" s="12"/>
      <c r="LXH18" s="12"/>
      <c r="LXI18" s="12"/>
      <c r="LXJ18" s="12"/>
      <c r="LXK18" s="12"/>
      <c r="LXL18" s="12"/>
      <c r="LXM18" s="12"/>
      <c r="LXN18" s="12"/>
      <c r="LXO18" s="12"/>
      <c r="LXP18" s="12"/>
      <c r="LXQ18" s="12"/>
      <c r="LXR18" s="12"/>
      <c r="LXS18" s="12"/>
      <c r="LXT18" s="12"/>
      <c r="LXU18" s="12"/>
      <c r="LXV18" s="12"/>
      <c r="LXW18" s="12"/>
      <c r="LXX18" s="12"/>
      <c r="LXY18" s="12"/>
      <c r="LXZ18" s="12"/>
      <c r="LYA18" s="12"/>
      <c r="LYB18" s="12"/>
      <c r="LYC18" s="12"/>
      <c r="LYD18" s="12"/>
      <c r="LYE18" s="12"/>
      <c r="LYF18" s="12"/>
      <c r="LYG18" s="12"/>
      <c r="LYH18" s="12"/>
      <c r="LYI18" s="12"/>
      <c r="LYJ18" s="12"/>
      <c r="LYK18" s="12"/>
      <c r="LYL18" s="12"/>
      <c r="LYM18" s="12"/>
      <c r="LYN18" s="12"/>
      <c r="LYO18" s="12"/>
      <c r="LYP18" s="12"/>
      <c r="LYQ18" s="12"/>
      <c r="LYR18" s="12"/>
      <c r="LYS18" s="12"/>
      <c r="LYT18" s="12"/>
      <c r="LYU18" s="12"/>
      <c r="LYV18" s="12"/>
      <c r="LYW18" s="12"/>
      <c r="LYX18" s="12"/>
      <c r="LYY18" s="12"/>
      <c r="LYZ18" s="12"/>
      <c r="LZA18" s="12"/>
      <c r="LZB18" s="12"/>
      <c r="LZC18" s="12"/>
      <c r="LZD18" s="12"/>
      <c r="LZE18" s="12"/>
      <c r="LZF18" s="12"/>
      <c r="LZG18" s="12"/>
      <c r="LZH18" s="12"/>
      <c r="LZI18" s="12"/>
      <c r="LZJ18" s="12"/>
      <c r="LZK18" s="12"/>
      <c r="LZL18" s="12"/>
      <c r="LZM18" s="12"/>
      <c r="LZN18" s="12"/>
      <c r="LZO18" s="12"/>
      <c r="LZP18" s="12"/>
      <c r="LZQ18" s="12"/>
      <c r="LZR18" s="12"/>
      <c r="LZS18" s="12"/>
      <c r="LZT18" s="12"/>
      <c r="LZU18" s="12"/>
      <c r="LZV18" s="12"/>
      <c r="LZW18" s="12"/>
      <c r="LZX18" s="12"/>
      <c r="LZY18" s="12"/>
      <c r="LZZ18" s="12"/>
      <c r="MAA18" s="12"/>
      <c r="MAB18" s="12"/>
      <c r="MAC18" s="12"/>
      <c r="MAD18" s="12"/>
      <c r="MAE18" s="12"/>
      <c r="MAF18" s="12"/>
      <c r="MAG18" s="12"/>
      <c r="MAH18" s="12"/>
      <c r="MAI18" s="12"/>
      <c r="MAJ18" s="12"/>
      <c r="MAK18" s="12"/>
      <c r="MAL18" s="12"/>
      <c r="MAM18" s="12"/>
      <c r="MAN18" s="12"/>
      <c r="MAO18" s="12"/>
      <c r="MAP18" s="12"/>
      <c r="MAQ18" s="12"/>
      <c r="MAR18" s="12"/>
      <c r="MAS18" s="12"/>
      <c r="MAT18" s="12"/>
      <c r="MAU18" s="12"/>
      <c r="MAV18" s="12"/>
      <c r="MAW18" s="12"/>
      <c r="MAX18" s="12"/>
      <c r="MAY18" s="12"/>
      <c r="MAZ18" s="12"/>
      <c r="MBA18" s="12"/>
      <c r="MBB18" s="12"/>
      <c r="MBC18" s="12"/>
      <c r="MBD18" s="12"/>
      <c r="MBE18" s="12"/>
      <c r="MBF18" s="12"/>
      <c r="MBG18" s="12"/>
      <c r="MBH18" s="12"/>
      <c r="MBI18" s="12"/>
      <c r="MBJ18" s="12"/>
      <c r="MBK18" s="12"/>
      <c r="MBL18" s="12"/>
      <c r="MBM18" s="12"/>
      <c r="MBN18" s="12"/>
      <c r="MBO18" s="12"/>
      <c r="MBP18" s="12"/>
      <c r="MBQ18" s="12"/>
      <c r="MBR18" s="12"/>
      <c r="MBS18" s="12"/>
      <c r="MBT18" s="12"/>
      <c r="MBU18" s="12"/>
      <c r="MBV18" s="12"/>
      <c r="MBW18" s="12"/>
      <c r="MBX18" s="12"/>
      <c r="MBY18" s="12"/>
      <c r="MBZ18" s="12"/>
      <c r="MCA18" s="12"/>
      <c r="MCB18" s="12"/>
      <c r="MCC18" s="12"/>
      <c r="MCD18" s="12"/>
      <c r="MCE18" s="12"/>
      <c r="MCF18" s="12"/>
      <c r="MCG18" s="12"/>
      <c r="MCH18" s="12"/>
      <c r="MCI18" s="12"/>
      <c r="MCJ18" s="12"/>
      <c r="MCK18" s="12"/>
      <c r="MCL18" s="12"/>
      <c r="MCM18" s="12"/>
      <c r="MCN18" s="12"/>
      <c r="MCO18" s="12"/>
      <c r="MCP18" s="12"/>
      <c r="MCQ18" s="12"/>
      <c r="MCR18" s="12"/>
      <c r="MCS18" s="12"/>
      <c r="MCT18" s="12"/>
      <c r="MCU18" s="12"/>
      <c r="MCV18" s="12"/>
      <c r="MCW18" s="12"/>
      <c r="MCX18" s="12"/>
      <c r="MCY18" s="12"/>
      <c r="MCZ18" s="12"/>
      <c r="MDA18" s="12"/>
      <c r="MDB18" s="12"/>
      <c r="MDC18" s="12"/>
      <c r="MDD18" s="12"/>
      <c r="MDE18" s="12"/>
      <c r="MDF18" s="12"/>
      <c r="MDG18" s="12"/>
      <c r="MDH18" s="12"/>
      <c r="MDI18" s="12"/>
      <c r="MDJ18" s="12"/>
      <c r="MDK18" s="12"/>
      <c r="MDL18" s="12"/>
      <c r="MDM18" s="12"/>
      <c r="MDN18" s="12"/>
      <c r="MDO18" s="12"/>
      <c r="MDP18" s="12"/>
      <c r="MDQ18" s="12"/>
      <c r="MDR18" s="12"/>
      <c r="MDS18" s="12"/>
      <c r="MDT18" s="12"/>
      <c r="MDU18" s="12"/>
      <c r="MDV18" s="12"/>
      <c r="MDW18" s="12"/>
      <c r="MDX18" s="12"/>
      <c r="MDY18" s="12"/>
      <c r="MDZ18" s="12"/>
      <c r="MEA18" s="12"/>
      <c r="MEB18" s="12"/>
      <c r="MEC18" s="12"/>
      <c r="MED18" s="12"/>
      <c r="MEE18" s="12"/>
      <c r="MEF18" s="12"/>
      <c r="MEG18" s="12"/>
      <c r="MEH18" s="12"/>
      <c r="MEI18" s="12"/>
      <c r="MEJ18" s="12"/>
      <c r="MEK18" s="12"/>
      <c r="MEL18" s="12"/>
      <c r="MEM18" s="12"/>
      <c r="MEN18" s="12"/>
      <c r="MEO18" s="12"/>
      <c r="MEP18" s="12"/>
      <c r="MEQ18" s="12"/>
      <c r="MER18" s="12"/>
      <c r="MES18" s="12"/>
      <c r="MET18" s="12"/>
      <c r="MEU18" s="12"/>
      <c r="MEV18" s="12"/>
      <c r="MEW18" s="12"/>
      <c r="MEX18" s="12"/>
      <c r="MEY18" s="12"/>
      <c r="MEZ18" s="12"/>
      <c r="MFA18" s="12"/>
      <c r="MFB18" s="12"/>
      <c r="MFC18" s="12"/>
      <c r="MFD18" s="12"/>
      <c r="MFE18" s="12"/>
      <c r="MFF18" s="12"/>
      <c r="MFG18" s="12"/>
      <c r="MFH18" s="12"/>
      <c r="MFI18" s="12"/>
      <c r="MFJ18" s="12"/>
      <c r="MFK18" s="12"/>
      <c r="MFL18" s="12"/>
      <c r="MFM18" s="12"/>
      <c r="MFN18" s="12"/>
      <c r="MFO18" s="12"/>
      <c r="MFP18" s="12"/>
      <c r="MFQ18" s="12"/>
      <c r="MFR18" s="12"/>
      <c r="MFS18" s="12"/>
      <c r="MFT18" s="12"/>
      <c r="MFU18" s="12"/>
      <c r="MFV18" s="12"/>
      <c r="MFW18" s="12"/>
      <c r="MFX18" s="12"/>
      <c r="MFY18" s="12"/>
      <c r="MFZ18" s="12"/>
      <c r="MGA18" s="12"/>
      <c r="MGB18" s="12"/>
      <c r="MGC18" s="12"/>
      <c r="MGD18" s="12"/>
      <c r="MGE18" s="12"/>
      <c r="MGF18" s="12"/>
      <c r="MGG18" s="12"/>
      <c r="MGH18" s="12"/>
      <c r="MGI18" s="12"/>
      <c r="MGJ18" s="12"/>
      <c r="MGK18" s="12"/>
      <c r="MGL18" s="12"/>
      <c r="MGM18" s="12"/>
      <c r="MGN18" s="12"/>
      <c r="MGO18" s="12"/>
      <c r="MGP18" s="12"/>
      <c r="MGQ18" s="12"/>
      <c r="MGR18" s="12"/>
      <c r="MGS18" s="12"/>
      <c r="MGT18" s="12"/>
      <c r="MGU18" s="12"/>
      <c r="MGV18" s="12"/>
      <c r="MGW18" s="12"/>
      <c r="MGX18" s="12"/>
      <c r="MGY18" s="12"/>
      <c r="MGZ18" s="12"/>
      <c r="MHA18" s="12"/>
      <c r="MHB18" s="12"/>
      <c r="MHC18" s="12"/>
      <c r="MHD18" s="12"/>
      <c r="MHE18" s="12"/>
      <c r="MHF18" s="12"/>
      <c r="MHG18" s="12"/>
      <c r="MHH18" s="12"/>
      <c r="MHI18" s="12"/>
      <c r="MHJ18" s="12"/>
      <c r="MHK18" s="12"/>
      <c r="MHL18" s="12"/>
      <c r="MHM18" s="12"/>
      <c r="MHN18" s="12"/>
      <c r="MHO18" s="12"/>
      <c r="MHP18" s="12"/>
      <c r="MHQ18" s="12"/>
      <c r="MHR18" s="12"/>
      <c r="MHS18" s="12"/>
      <c r="MHT18" s="12"/>
      <c r="MHU18" s="12"/>
      <c r="MHV18" s="12"/>
      <c r="MHW18" s="12"/>
      <c r="MHX18" s="12"/>
      <c r="MHY18" s="12"/>
      <c r="MHZ18" s="12"/>
      <c r="MIA18" s="12"/>
      <c r="MIB18" s="12"/>
      <c r="MIC18" s="12"/>
      <c r="MID18" s="12"/>
      <c r="MIE18" s="12"/>
      <c r="MIF18" s="12"/>
      <c r="MIG18" s="12"/>
      <c r="MIH18" s="12"/>
      <c r="MII18" s="12"/>
      <c r="MIJ18" s="12"/>
      <c r="MIK18" s="12"/>
      <c r="MIL18" s="12"/>
      <c r="MIM18" s="12"/>
      <c r="MIN18" s="12"/>
      <c r="MIO18" s="12"/>
      <c r="MIP18" s="12"/>
      <c r="MIQ18" s="12"/>
      <c r="MIR18" s="12"/>
      <c r="MIS18" s="12"/>
      <c r="MIT18" s="12"/>
      <c r="MIU18" s="12"/>
      <c r="MIV18" s="12"/>
      <c r="MIW18" s="12"/>
      <c r="MIX18" s="12"/>
      <c r="MIY18" s="12"/>
      <c r="MIZ18" s="12"/>
      <c r="MJA18" s="12"/>
      <c r="MJB18" s="12"/>
      <c r="MJC18" s="12"/>
      <c r="MJD18" s="12"/>
      <c r="MJE18" s="12"/>
      <c r="MJF18" s="12"/>
      <c r="MJG18" s="12"/>
      <c r="MJH18" s="12"/>
      <c r="MJI18" s="12"/>
      <c r="MJJ18" s="12"/>
      <c r="MJK18" s="12"/>
      <c r="MJL18" s="12"/>
      <c r="MJM18" s="12"/>
      <c r="MJN18" s="12"/>
      <c r="MJO18" s="12"/>
      <c r="MJP18" s="12"/>
      <c r="MJQ18" s="12"/>
      <c r="MJR18" s="12"/>
      <c r="MJS18" s="12"/>
      <c r="MJT18" s="12"/>
      <c r="MJU18" s="12"/>
      <c r="MJV18" s="12"/>
      <c r="MJW18" s="12"/>
      <c r="MJX18" s="12"/>
      <c r="MJY18" s="12"/>
      <c r="MJZ18" s="12"/>
      <c r="MKA18" s="12"/>
      <c r="MKB18" s="12"/>
      <c r="MKC18" s="12"/>
      <c r="MKD18" s="12"/>
      <c r="MKE18" s="12"/>
      <c r="MKF18" s="12"/>
      <c r="MKG18" s="12"/>
      <c r="MKH18" s="12"/>
      <c r="MKI18" s="12"/>
      <c r="MKJ18" s="12"/>
      <c r="MKK18" s="12"/>
      <c r="MKL18" s="12"/>
      <c r="MKM18" s="12"/>
      <c r="MKN18" s="12"/>
      <c r="MKO18" s="12"/>
      <c r="MKP18" s="12"/>
      <c r="MKQ18" s="12"/>
      <c r="MKR18" s="12"/>
      <c r="MKS18" s="12"/>
      <c r="MKT18" s="12"/>
      <c r="MKU18" s="12"/>
      <c r="MKV18" s="12"/>
      <c r="MKW18" s="12"/>
      <c r="MKX18" s="12"/>
      <c r="MKY18" s="12"/>
      <c r="MKZ18" s="12"/>
      <c r="MLA18" s="12"/>
      <c r="MLB18" s="12"/>
      <c r="MLC18" s="12"/>
      <c r="MLD18" s="12"/>
      <c r="MLE18" s="12"/>
      <c r="MLF18" s="12"/>
      <c r="MLG18" s="12"/>
      <c r="MLH18" s="12"/>
      <c r="MLI18" s="12"/>
      <c r="MLJ18" s="12"/>
      <c r="MLK18" s="12"/>
      <c r="MLL18" s="12"/>
      <c r="MLM18" s="12"/>
      <c r="MLN18" s="12"/>
      <c r="MLO18" s="12"/>
      <c r="MLP18" s="12"/>
      <c r="MLQ18" s="12"/>
      <c r="MLR18" s="12"/>
      <c r="MLS18" s="12"/>
      <c r="MLT18" s="12"/>
      <c r="MLU18" s="12"/>
      <c r="MLV18" s="12"/>
      <c r="MLW18" s="12"/>
      <c r="MLX18" s="12"/>
      <c r="MLY18" s="12"/>
      <c r="MLZ18" s="12"/>
      <c r="MMA18" s="12"/>
      <c r="MMB18" s="12"/>
      <c r="MMC18" s="12"/>
      <c r="MMD18" s="12"/>
      <c r="MME18" s="12"/>
      <c r="MMF18" s="12"/>
      <c r="MMG18" s="12"/>
      <c r="MMH18" s="12"/>
      <c r="MMI18" s="12"/>
      <c r="MMJ18" s="12"/>
      <c r="MMK18" s="12"/>
      <c r="MML18" s="12"/>
      <c r="MMM18" s="12"/>
      <c r="MMN18" s="12"/>
      <c r="MMO18" s="12"/>
      <c r="MMP18" s="12"/>
      <c r="MMQ18" s="12"/>
      <c r="MMR18" s="12"/>
      <c r="MMS18" s="12"/>
      <c r="MMT18" s="12"/>
      <c r="MMU18" s="12"/>
      <c r="MMV18" s="12"/>
      <c r="MMW18" s="12"/>
      <c r="MMX18" s="12"/>
      <c r="MMY18" s="12"/>
      <c r="MMZ18" s="12"/>
      <c r="MNA18" s="12"/>
      <c r="MNB18" s="12"/>
      <c r="MNC18" s="12"/>
      <c r="MND18" s="12"/>
      <c r="MNE18" s="12"/>
      <c r="MNF18" s="12"/>
      <c r="MNG18" s="12"/>
      <c r="MNH18" s="12"/>
      <c r="MNI18" s="12"/>
      <c r="MNJ18" s="12"/>
      <c r="MNK18" s="12"/>
      <c r="MNL18" s="12"/>
      <c r="MNM18" s="12"/>
      <c r="MNN18" s="12"/>
      <c r="MNO18" s="12"/>
      <c r="MNP18" s="12"/>
      <c r="MNQ18" s="12"/>
      <c r="MNR18" s="12"/>
      <c r="MNS18" s="12"/>
      <c r="MNT18" s="12"/>
      <c r="MNU18" s="12"/>
      <c r="MNV18" s="12"/>
      <c r="MNW18" s="12"/>
      <c r="MNX18" s="12"/>
      <c r="MNY18" s="12"/>
      <c r="MNZ18" s="12"/>
      <c r="MOA18" s="12"/>
      <c r="MOB18" s="12"/>
      <c r="MOC18" s="12"/>
      <c r="MOD18" s="12"/>
      <c r="MOE18" s="12"/>
      <c r="MOF18" s="12"/>
      <c r="MOG18" s="12"/>
      <c r="MOH18" s="12"/>
      <c r="MOI18" s="12"/>
      <c r="MOJ18" s="12"/>
      <c r="MOK18" s="12"/>
      <c r="MOL18" s="12"/>
      <c r="MOM18" s="12"/>
      <c r="MON18" s="12"/>
      <c r="MOO18" s="12"/>
      <c r="MOP18" s="12"/>
      <c r="MOQ18" s="12"/>
      <c r="MOR18" s="12"/>
      <c r="MOS18" s="12"/>
      <c r="MOT18" s="12"/>
      <c r="MOU18" s="12"/>
      <c r="MOV18" s="12"/>
      <c r="MOW18" s="12"/>
      <c r="MOX18" s="12"/>
      <c r="MOY18" s="12"/>
      <c r="MOZ18" s="12"/>
      <c r="MPA18" s="12"/>
      <c r="MPB18" s="12"/>
      <c r="MPC18" s="12"/>
      <c r="MPD18" s="12"/>
      <c r="MPE18" s="12"/>
      <c r="MPF18" s="12"/>
      <c r="MPG18" s="12"/>
      <c r="MPH18" s="12"/>
      <c r="MPI18" s="12"/>
      <c r="MPJ18" s="12"/>
      <c r="MPK18" s="12"/>
      <c r="MPL18" s="12"/>
      <c r="MPM18" s="12"/>
      <c r="MPN18" s="12"/>
      <c r="MPO18" s="12"/>
      <c r="MPP18" s="12"/>
      <c r="MPQ18" s="12"/>
      <c r="MPR18" s="12"/>
      <c r="MPS18" s="12"/>
      <c r="MPT18" s="12"/>
      <c r="MPU18" s="12"/>
      <c r="MPV18" s="12"/>
      <c r="MPW18" s="12"/>
      <c r="MPX18" s="12"/>
      <c r="MPY18" s="12"/>
      <c r="MPZ18" s="12"/>
      <c r="MQA18" s="12"/>
      <c r="MQB18" s="12"/>
      <c r="MQC18" s="12"/>
      <c r="MQD18" s="12"/>
      <c r="MQE18" s="12"/>
      <c r="MQF18" s="12"/>
      <c r="MQG18" s="12"/>
      <c r="MQH18" s="12"/>
      <c r="MQI18" s="12"/>
      <c r="MQJ18" s="12"/>
      <c r="MQK18" s="12"/>
      <c r="MQL18" s="12"/>
      <c r="MQM18" s="12"/>
      <c r="MQN18" s="12"/>
      <c r="MQO18" s="12"/>
      <c r="MQP18" s="12"/>
      <c r="MQQ18" s="12"/>
      <c r="MQR18" s="12"/>
      <c r="MQS18" s="12"/>
      <c r="MQT18" s="12"/>
      <c r="MQU18" s="12"/>
      <c r="MQV18" s="12"/>
      <c r="MQW18" s="12"/>
      <c r="MQX18" s="12"/>
      <c r="MQY18" s="12"/>
      <c r="MQZ18" s="12"/>
      <c r="MRA18" s="12"/>
      <c r="MRB18" s="12"/>
      <c r="MRC18" s="12"/>
      <c r="MRD18" s="12"/>
      <c r="MRE18" s="12"/>
      <c r="MRF18" s="12"/>
      <c r="MRG18" s="12"/>
      <c r="MRH18" s="12"/>
      <c r="MRI18" s="12"/>
      <c r="MRJ18" s="12"/>
      <c r="MRK18" s="12"/>
      <c r="MRL18" s="12"/>
      <c r="MRM18" s="12"/>
      <c r="MRN18" s="12"/>
      <c r="MRO18" s="12"/>
      <c r="MRP18" s="12"/>
      <c r="MRQ18" s="12"/>
      <c r="MRR18" s="12"/>
      <c r="MRS18" s="12"/>
      <c r="MRT18" s="12"/>
      <c r="MRU18" s="12"/>
      <c r="MRV18" s="12"/>
      <c r="MRW18" s="12"/>
      <c r="MRX18" s="12"/>
      <c r="MRY18" s="12"/>
      <c r="MRZ18" s="12"/>
      <c r="MSA18" s="12"/>
      <c r="MSB18" s="12"/>
      <c r="MSC18" s="12"/>
      <c r="MSD18" s="12"/>
      <c r="MSE18" s="12"/>
      <c r="MSF18" s="12"/>
      <c r="MSG18" s="12"/>
      <c r="MSH18" s="12"/>
      <c r="MSI18" s="12"/>
      <c r="MSJ18" s="12"/>
      <c r="MSK18" s="12"/>
      <c r="MSL18" s="12"/>
      <c r="MSM18" s="12"/>
      <c r="MSN18" s="12"/>
      <c r="MSO18" s="12"/>
      <c r="MSP18" s="12"/>
      <c r="MSQ18" s="12"/>
      <c r="MSR18" s="12"/>
      <c r="MSS18" s="12"/>
      <c r="MST18" s="12"/>
      <c r="MSU18" s="12"/>
      <c r="MSV18" s="12"/>
      <c r="MSW18" s="12"/>
      <c r="MSX18" s="12"/>
      <c r="MSY18" s="12"/>
      <c r="MSZ18" s="12"/>
      <c r="MTA18" s="12"/>
      <c r="MTB18" s="12"/>
      <c r="MTC18" s="12"/>
      <c r="MTD18" s="12"/>
      <c r="MTE18" s="12"/>
      <c r="MTF18" s="12"/>
      <c r="MTG18" s="12"/>
      <c r="MTH18" s="12"/>
      <c r="MTI18" s="12"/>
      <c r="MTJ18" s="12"/>
      <c r="MTK18" s="12"/>
      <c r="MTL18" s="12"/>
      <c r="MTM18" s="12"/>
      <c r="MTN18" s="12"/>
      <c r="MTO18" s="12"/>
      <c r="MTP18" s="12"/>
      <c r="MTQ18" s="12"/>
      <c r="MTR18" s="12"/>
      <c r="MTS18" s="12"/>
      <c r="MTT18" s="12"/>
      <c r="MTU18" s="12"/>
      <c r="MTV18" s="12"/>
      <c r="MTW18" s="12"/>
      <c r="MTX18" s="12"/>
      <c r="MTY18" s="12"/>
      <c r="MTZ18" s="12"/>
      <c r="MUA18" s="12"/>
      <c r="MUB18" s="12"/>
      <c r="MUC18" s="12"/>
      <c r="MUD18" s="12"/>
      <c r="MUE18" s="12"/>
      <c r="MUF18" s="12"/>
      <c r="MUG18" s="12"/>
      <c r="MUH18" s="12"/>
      <c r="MUI18" s="12"/>
      <c r="MUJ18" s="12"/>
      <c r="MUK18" s="12"/>
      <c r="MUL18" s="12"/>
      <c r="MUM18" s="12"/>
      <c r="MUN18" s="12"/>
      <c r="MUO18" s="12"/>
      <c r="MUP18" s="12"/>
      <c r="MUQ18" s="12"/>
      <c r="MUR18" s="12"/>
      <c r="MUS18" s="12"/>
      <c r="MUT18" s="12"/>
      <c r="MUU18" s="12"/>
      <c r="MUV18" s="12"/>
      <c r="MUW18" s="12"/>
      <c r="MUX18" s="12"/>
      <c r="MUY18" s="12"/>
      <c r="MUZ18" s="12"/>
      <c r="MVA18" s="12"/>
      <c r="MVB18" s="12"/>
      <c r="MVC18" s="12"/>
      <c r="MVD18" s="12"/>
      <c r="MVE18" s="12"/>
      <c r="MVF18" s="12"/>
      <c r="MVG18" s="12"/>
      <c r="MVH18" s="12"/>
      <c r="MVI18" s="12"/>
      <c r="MVJ18" s="12"/>
      <c r="MVK18" s="12"/>
      <c r="MVL18" s="12"/>
      <c r="MVM18" s="12"/>
      <c r="MVN18" s="12"/>
      <c r="MVO18" s="12"/>
      <c r="MVP18" s="12"/>
      <c r="MVQ18" s="12"/>
      <c r="MVR18" s="12"/>
      <c r="MVS18" s="12"/>
      <c r="MVT18" s="12"/>
      <c r="MVU18" s="12"/>
      <c r="MVV18" s="12"/>
      <c r="MVW18" s="12"/>
      <c r="MVX18" s="12"/>
      <c r="MVY18" s="12"/>
      <c r="MVZ18" s="12"/>
      <c r="MWA18" s="12"/>
      <c r="MWB18" s="12"/>
      <c r="MWC18" s="12"/>
      <c r="MWD18" s="12"/>
      <c r="MWE18" s="12"/>
      <c r="MWF18" s="12"/>
      <c r="MWG18" s="12"/>
      <c r="MWH18" s="12"/>
      <c r="MWI18" s="12"/>
      <c r="MWJ18" s="12"/>
      <c r="MWK18" s="12"/>
      <c r="MWL18" s="12"/>
      <c r="MWM18" s="12"/>
      <c r="MWN18" s="12"/>
      <c r="MWO18" s="12"/>
      <c r="MWP18" s="12"/>
      <c r="MWQ18" s="12"/>
      <c r="MWR18" s="12"/>
      <c r="MWS18" s="12"/>
      <c r="MWT18" s="12"/>
      <c r="MWU18" s="12"/>
      <c r="MWV18" s="12"/>
      <c r="MWW18" s="12"/>
      <c r="MWX18" s="12"/>
      <c r="MWY18" s="12"/>
      <c r="MWZ18" s="12"/>
      <c r="MXA18" s="12"/>
      <c r="MXB18" s="12"/>
      <c r="MXC18" s="12"/>
      <c r="MXD18" s="12"/>
      <c r="MXE18" s="12"/>
      <c r="MXF18" s="12"/>
      <c r="MXG18" s="12"/>
      <c r="MXH18" s="12"/>
      <c r="MXI18" s="12"/>
      <c r="MXJ18" s="12"/>
      <c r="MXK18" s="12"/>
      <c r="MXL18" s="12"/>
      <c r="MXM18" s="12"/>
      <c r="MXN18" s="12"/>
      <c r="MXO18" s="12"/>
      <c r="MXP18" s="12"/>
      <c r="MXQ18" s="12"/>
      <c r="MXR18" s="12"/>
      <c r="MXS18" s="12"/>
      <c r="MXT18" s="12"/>
      <c r="MXU18" s="12"/>
      <c r="MXV18" s="12"/>
      <c r="MXW18" s="12"/>
      <c r="MXX18" s="12"/>
      <c r="MXY18" s="12"/>
      <c r="MXZ18" s="12"/>
      <c r="MYA18" s="12"/>
      <c r="MYB18" s="12"/>
      <c r="MYC18" s="12"/>
      <c r="MYD18" s="12"/>
      <c r="MYE18" s="12"/>
      <c r="MYF18" s="12"/>
      <c r="MYG18" s="12"/>
      <c r="MYH18" s="12"/>
      <c r="MYI18" s="12"/>
      <c r="MYJ18" s="12"/>
      <c r="MYK18" s="12"/>
      <c r="MYL18" s="12"/>
      <c r="MYM18" s="12"/>
      <c r="MYN18" s="12"/>
      <c r="MYO18" s="12"/>
      <c r="MYP18" s="12"/>
      <c r="MYQ18" s="12"/>
      <c r="MYR18" s="12"/>
      <c r="MYS18" s="12"/>
      <c r="MYT18" s="12"/>
      <c r="MYU18" s="12"/>
      <c r="MYV18" s="12"/>
      <c r="MYW18" s="12"/>
      <c r="MYX18" s="12"/>
      <c r="MYY18" s="12"/>
      <c r="MYZ18" s="12"/>
      <c r="MZA18" s="12"/>
      <c r="MZB18" s="12"/>
      <c r="MZC18" s="12"/>
      <c r="MZD18" s="12"/>
      <c r="MZE18" s="12"/>
      <c r="MZF18" s="12"/>
      <c r="MZG18" s="12"/>
      <c r="MZH18" s="12"/>
      <c r="MZI18" s="12"/>
      <c r="MZJ18" s="12"/>
      <c r="MZK18" s="12"/>
      <c r="MZL18" s="12"/>
      <c r="MZM18" s="12"/>
      <c r="MZN18" s="12"/>
      <c r="MZO18" s="12"/>
      <c r="MZP18" s="12"/>
      <c r="MZQ18" s="12"/>
      <c r="MZR18" s="12"/>
      <c r="MZS18" s="12"/>
      <c r="MZT18" s="12"/>
      <c r="MZU18" s="12"/>
      <c r="MZV18" s="12"/>
      <c r="MZW18" s="12"/>
      <c r="MZX18" s="12"/>
      <c r="MZY18" s="12"/>
      <c r="MZZ18" s="12"/>
      <c r="NAA18" s="12"/>
      <c r="NAB18" s="12"/>
      <c r="NAC18" s="12"/>
      <c r="NAD18" s="12"/>
      <c r="NAE18" s="12"/>
      <c r="NAF18" s="12"/>
      <c r="NAG18" s="12"/>
      <c r="NAH18" s="12"/>
      <c r="NAI18" s="12"/>
      <c r="NAJ18" s="12"/>
      <c r="NAK18" s="12"/>
      <c r="NAL18" s="12"/>
      <c r="NAM18" s="12"/>
      <c r="NAN18" s="12"/>
      <c r="NAO18" s="12"/>
      <c r="NAP18" s="12"/>
      <c r="NAQ18" s="12"/>
      <c r="NAR18" s="12"/>
      <c r="NAS18" s="12"/>
      <c r="NAT18" s="12"/>
      <c r="NAU18" s="12"/>
      <c r="NAV18" s="12"/>
      <c r="NAW18" s="12"/>
      <c r="NAX18" s="12"/>
      <c r="NAY18" s="12"/>
      <c r="NAZ18" s="12"/>
      <c r="NBA18" s="12"/>
      <c r="NBB18" s="12"/>
      <c r="NBC18" s="12"/>
      <c r="NBD18" s="12"/>
      <c r="NBE18" s="12"/>
      <c r="NBF18" s="12"/>
      <c r="NBG18" s="12"/>
      <c r="NBH18" s="12"/>
      <c r="NBI18" s="12"/>
      <c r="NBJ18" s="12"/>
      <c r="NBK18" s="12"/>
      <c r="NBL18" s="12"/>
      <c r="NBM18" s="12"/>
      <c r="NBN18" s="12"/>
      <c r="NBO18" s="12"/>
      <c r="NBP18" s="12"/>
      <c r="NBQ18" s="12"/>
      <c r="NBR18" s="12"/>
      <c r="NBS18" s="12"/>
      <c r="NBT18" s="12"/>
      <c r="NBU18" s="12"/>
      <c r="NBV18" s="12"/>
      <c r="NBW18" s="12"/>
      <c r="NBX18" s="12"/>
      <c r="NBY18" s="12"/>
      <c r="NBZ18" s="12"/>
      <c r="NCA18" s="12"/>
      <c r="NCB18" s="12"/>
      <c r="NCC18" s="12"/>
      <c r="NCD18" s="12"/>
      <c r="NCE18" s="12"/>
      <c r="NCF18" s="12"/>
      <c r="NCG18" s="12"/>
      <c r="NCH18" s="12"/>
      <c r="NCI18" s="12"/>
      <c r="NCJ18" s="12"/>
      <c r="NCK18" s="12"/>
      <c r="NCL18" s="12"/>
      <c r="NCM18" s="12"/>
      <c r="NCN18" s="12"/>
      <c r="NCO18" s="12"/>
      <c r="NCP18" s="12"/>
      <c r="NCQ18" s="12"/>
      <c r="NCR18" s="12"/>
      <c r="NCS18" s="12"/>
      <c r="NCT18" s="12"/>
      <c r="NCU18" s="12"/>
      <c r="NCV18" s="12"/>
      <c r="NCW18" s="12"/>
      <c r="NCX18" s="12"/>
      <c r="NCY18" s="12"/>
      <c r="NCZ18" s="12"/>
      <c r="NDA18" s="12"/>
      <c r="NDB18" s="12"/>
      <c r="NDC18" s="12"/>
      <c r="NDD18" s="12"/>
      <c r="NDE18" s="12"/>
      <c r="NDF18" s="12"/>
      <c r="NDG18" s="12"/>
      <c r="NDH18" s="12"/>
      <c r="NDI18" s="12"/>
      <c r="NDJ18" s="12"/>
      <c r="NDK18" s="12"/>
      <c r="NDL18" s="12"/>
      <c r="NDM18" s="12"/>
      <c r="NDN18" s="12"/>
      <c r="NDO18" s="12"/>
      <c r="NDP18" s="12"/>
      <c r="NDQ18" s="12"/>
      <c r="NDR18" s="12"/>
      <c r="NDS18" s="12"/>
      <c r="NDT18" s="12"/>
      <c r="NDU18" s="12"/>
      <c r="NDV18" s="12"/>
      <c r="NDW18" s="12"/>
      <c r="NDX18" s="12"/>
      <c r="NDY18" s="12"/>
      <c r="NDZ18" s="12"/>
      <c r="NEA18" s="12"/>
      <c r="NEB18" s="12"/>
      <c r="NEC18" s="12"/>
      <c r="NED18" s="12"/>
      <c r="NEE18" s="12"/>
      <c r="NEF18" s="12"/>
      <c r="NEG18" s="12"/>
      <c r="NEH18" s="12"/>
      <c r="NEI18" s="12"/>
      <c r="NEJ18" s="12"/>
      <c r="NEK18" s="12"/>
      <c r="NEL18" s="12"/>
      <c r="NEM18" s="12"/>
      <c r="NEN18" s="12"/>
      <c r="NEO18" s="12"/>
      <c r="NEP18" s="12"/>
      <c r="NEQ18" s="12"/>
      <c r="NER18" s="12"/>
      <c r="NES18" s="12"/>
      <c r="NET18" s="12"/>
      <c r="NEU18" s="12"/>
      <c r="NEV18" s="12"/>
      <c r="NEW18" s="12"/>
      <c r="NEX18" s="12"/>
      <c r="NEY18" s="12"/>
      <c r="NEZ18" s="12"/>
      <c r="NFA18" s="12"/>
      <c r="NFB18" s="12"/>
      <c r="NFC18" s="12"/>
      <c r="NFD18" s="12"/>
      <c r="NFE18" s="12"/>
      <c r="NFF18" s="12"/>
      <c r="NFG18" s="12"/>
      <c r="NFH18" s="12"/>
      <c r="NFI18" s="12"/>
      <c r="NFJ18" s="12"/>
      <c r="NFK18" s="12"/>
      <c r="NFL18" s="12"/>
      <c r="NFM18" s="12"/>
      <c r="NFN18" s="12"/>
      <c r="NFO18" s="12"/>
      <c r="NFP18" s="12"/>
      <c r="NFQ18" s="12"/>
      <c r="NFR18" s="12"/>
      <c r="NFS18" s="12"/>
      <c r="NFT18" s="12"/>
      <c r="NFU18" s="12"/>
      <c r="NFV18" s="12"/>
      <c r="NFW18" s="12"/>
      <c r="NFX18" s="12"/>
      <c r="NFY18" s="12"/>
      <c r="NFZ18" s="12"/>
      <c r="NGA18" s="12"/>
      <c r="NGB18" s="12"/>
      <c r="NGC18" s="12"/>
      <c r="NGD18" s="12"/>
      <c r="NGE18" s="12"/>
      <c r="NGF18" s="12"/>
      <c r="NGG18" s="12"/>
      <c r="NGH18" s="12"/>
      <c r="NGI18" s="12"/>
      <c r="NGJ18" s="12"/>
      <c r="NGK18" s="12"/>
      <c r="NGL18" s="12"/>
      <c r="NGM18" s="12"/>
      <c r="NGN18" s="12"/>
      <c r="NGO18" s="12"/>
      <c r="NGP18" s="12"/>
      <c r="NGQ18" s="12"/>
      <c r="NGR18" s="12"/>
      <c r="NGS18" s="12"/>
      <c r="NGT18" s="12"/>
      <c r="NGU18" s="12"/>
      <c r="NGV18" s="12"/>
      <c r="NGW18" s="12"/>
      <c r="NGX18" s="12"/>
      <c r="NGY18" s="12"/>
      <c r="NGZ18" s="12"/>
      <c r="NHA18" s="12"/>
      <c r="NHB18" s="12"/>
      <c r="NHC18" s="12"/>
      <c r="NHD18" s="12"/>
      <c r="NHE18" s="12"/>
      <c r="NHF18" s="12"/>
      <c r="NHG18" s="12"/>
      <c r="NHH18" s="12"/>
      <c r="NHI18" s="12"/>
      <c r="NHJ18" s="12"/>
      <c r="NHK18" s="12"/>
      <c r="NHL18" s="12"/>
      <c r="NHM18" s="12"/>
      <c r="NHN18" s="12"/>
      <c r="NHO18" s="12"/>
      <c r="NHP18" s="12"/>
      <c r="NHQ18" s="12"/>
      <c r="NHR18" s="12"/>
      <c r="NHS18" s="12"/>
      <c r="NHT18" s="12"/>
      <c r="NHU18" s="12"/>
      <c r="NHV18" s="12"/>
      <c r="NHW18" s="12"/>
      <c r="NHX18" s="12"/>
      <c r="NHY18" s="12"/>
      <c r="NHZ18" s="12"/>
      <c r="NIA18" s="12"/>
      <c r="NIB18" s="12"/>
      <c r="NIC18" s="12"/>
      <c r="NID18" s="12"/>
      <c r="NIE18" s="12"/>
      <c r="NIF18" s="12"/>
      <c r="NIG18" s="12"/>
      <c r="NIH18" s="12"/>
      <c r="NII18" s="12"/>
      <c r="NIJ18" s="12"/>
      <c r="NIK18" s="12"/>
      <c r="NIL18" s="12"/>
      <c r="NIM18" s="12"/>
      <c r="NIN18" s="12"/>
      <c r="NIO18" s="12"/>
      <c r="NIP18" s="12"/>
      <c r="NIQ18" s="12"/>
      <c r="NIR18" s="12"/>
      <c r="NIS18" s="12"/>
      <c r="NIT18" s="12"/>
      <c r="NIU18" s="12"/>
      <c r="NIV18" s="12"/>
      <c r="NIW18" s="12"/>
      <c r="NIX18" s="12"/>
      <c r="NIY18" s="12"/>
      <c r="NIZ18" s="12"/>
      <c r="NJA18" s="12"/>
      <c r="NJB18" s="12"/>
      <c r="NJC18" s="12"/>
      <c r="NJD18" s="12"/>
      <c r="NJE18" s="12"/>
      <c r="NJF18" s="12"/>
      <c r="NJG18" s="12"/>
      <c r="NJH18" s="12"/>
      <c r="NJI18" s="12"/>
      <c r="NJJ18" s="12"/>
      <c r="NJK18" s="12"/>
      <c r="NJL18" s="12"/>
      <c r="NJM18" s="12"/>
      <c r="NJN18" s="12"/>
      <c r="NJO18" s="12"/>
      <c r="NJP18" s="12"/>
      <c r="NJQ18" s="12"/>
      <c r="NJR18" s="12"/>
      <c r="NJS18" s="12"/>
      <c r="NJT18" s="12"/>
      <c r="NJU18" s="12"/>
      <c r="NJV18" s="12"/>
      <c r="NJW18" s="12"/>
      <c r="NJX18" s="12"/>
      <c r="NJY18" s="12"/>
      <c r="NJZ18" s="12"/>
      <c r="NKA18" s="12"/>
      <c r="NKB18" s="12"/>
      <c r="NKC18" s="12"/>
      <c r="NKD18" s="12"/>
      <c r="NKE18" s="12"/>
      <c r="NKF18" s="12"/>
      <c r="NKG18" s="12"/>
      <c r="NKH18" s="12"/>
      <c r="NKI18" s="12"/>
      <c r="NKJ18" s="12"/>
      <c r="NKK18" s="12"/>
      <c r="NKL18" s="12"/>
      <c r="NKM18" s="12"/>
      <c r="NKN18" s="12"/>
      <c r="NKO18" s="12"/>
      <c r="NKP18" s="12"/>
      <c r="NKQ18" s="12"/>
      <c r="NKR18" s="12"/>
      <c r="NKS18" s="12"/>
      <c r="NKT18" s="12"/>
      <c r="NKU18" s="12"/>
      <c r="NKV18" s="12"/>
      <c r="NKW18" s="12"/>
      <c r="NKX18" s="12"/>
      <c r="NKY18" s="12"/>
      <c r="NKZ18" s="12"/>
      <c r="NLA18" s="12"/>
      <c r="NLB18" s="12"/>
      <c r="NLC18" s="12"/>
      <c r="NLD18" s="12"/>
      <c r="NLE18" s="12"/>
      <c r="NLF18" s="12"/>
      <c r="NLG18" s="12"/>
      <c r="NLH18" s="12"/>
      <c r="NLI18" s="12"/>
      <c r="NLJ18" s="12"/>
      <c r="NLK18" s="12"/>
      <c r="NLL18" s="12"/>
      <c r="NLM18" s="12"/>
      <c r="NLN18" s="12"/>
      <c r="NLO18" s="12"/>
      <c r="NLP18" s="12"/>
      <c r="NLQ18" s="12"/>
      <c r="NLR18" s="12"/>
      <c r="NLS18" s="12"/>
      <c r="NLT18" s="12"/>
      <c r="NLU18" s="12"/>
      <c r="NLV18" s="12"/>
      <c r="NLW18" s="12"/>
      <c r="NLX18" s="12"/>
      <c r="NLY18" s="12"/>
      <c r="NLZ18" s="12"/>
      <c r="NMA18" s="12"/>
      <c r="NMB18" s="12"/>
      <c r="NMC18" s="12"/>
      <c r="NMD18" s="12"/>
      <c r="NME18" s="12"/>
      <c r="NMF18" s="12"/>
      <c r="NMG18" s="12"/>
      <c r="NMH18" s="12"/>
      <c r="NMI18" s="12"/>
      <c r="NMJ18" s="12"/>
      <c r="NMK18" s="12"/>
      <c r="NML18" s="12"/>
      <c r="NMM18" s="12"/>
      <c r="NMN18" s="12"/>
      <c r="NMO18" s="12"/>
      <c r="NMP18" s="12"/>
      <c r="NMQ18" s="12"/>
      <c r="NMR18" s="12"/>
      <c r="NMS18" s="12"/>
      <c r="NMT18" s="12"/>
      <c r="NMU18" s="12"/>
      <c r="NMV18" s="12"/>
      <c r="NMW18" s="12"/>
      <c r="NMX18" s="12"/>
      <c r="NMY18" s="12"/>
      <c r="NMZ18" s="12"/>
      <c r="NNA18" s="12"/>
      <c r="NNB18" s="12"/>
      <c r="NNC18" s="12"/>
      <c r="NND18" s="12"/>
      <c r="NNE18" s="12"/>
      <c r="NNF18" s="12"/>
      <c r="NNG18" s="12"/>
      <c r="NNH18" s="12"/>
      <c r="NNI18" s="12"/>
      <c r="NNJ18" s="12"/>
      <c r="NNK18" s="12"/>
      <c r="NNL18" s="12"/>
      <c r="NNM18" s="12"/>
      <c r="NNN18" s="12"/>
      <c r="NNO18" s="12"/>
      <c r="NNP18" s="12"/>
      <c r="NNQ18" s="12"/>
      <c r="NNR18" s="12"/>
      <c r="NNS18" s="12"/>
      <c r="NNT18" s="12"/>
      <c r="NNU18" s="12"/>
      <c r="NNV18" s="12"/>
      <c r="NNW18" s="12"/>
      <c r="NNX18" s="12"/>
      <c r="NNY18" s="12"/>
      <c r="NNZ18" s="12"/>
      <c r="NOA18" s="12"/>
      <c r="NOB18" s="12"/>
      <c r="NOC18" s="12"/>
      <c r="NOD18" s="12"/>
      <c r="NOE18" s="12"/>
      <c r="NOF18" s="12"/>
      <c r="NOG18" s="12"/>
      <c r="NOH18" s="12"/>
      <c r="NOI18" s="12"/>
      <c r="NOJ18" s="12"/>
      <c r="NOK18" s="12"/>
      <c r="NOL18" s="12"/>
      <c r="NOM18" s="12"/>
      <c r="NON18" s="12"/>
      <c r="NOO18" s="12"/>
      <c r="NOP18" s="12"/>
      <c r="NOQ18" s="12"/>
      <c r="NOR18" s="12"/>
      <c r="NOS18" s="12"/>
      <c r="NOT18" s="12"/>
      <c r="NOU18" s="12"/>
      <c r="NOV18" s="12"/>
      <c r="NOW18" s="12"/>
      <c r="NOX18" s="12"/>
      <c r="NOY18" s="12"/>
      <c r="NOZ18" s="12"/>
      <c r="NPA18" s="12"/>
      <c r="NPB18" s="12"/>
      <c r="NPC18" s="12"/>
      <c r="NPD18" s="12"/>
      <c r="NPE18" s="12"/>
      <c r="NPF18" s="12"/>
      <c r="NPG18" s="12"/>
      <c r="NPH18" s="12"/>
      <c r="NPI18" s="12"/>
      <c r="NPJ18" s="12"/>
      <c r="NPK18" s="12"/>
      <c r="NPL18" s="12"/>
      <c r="NPM18" s="12"/>
      <c r="NPN18" s="12"/>
      <c r="NPO18" s="12"/>
      <c r="NPP18" s="12"/>
      <c r="NPQ18" s="12"/>
      <c r="NPR18" s="12"/>
      <c r="NPS18" s="12"/>
      <c r="NPT18" s="12"/>
      <c r="NPU18" s="12"/>
      <c r="NPV18" s="12"/>
      <c r="NPW18" s="12"/>
      <c r="NPX18" s="12"/>
      <c r="NPY18" s="12"/>
      <c r="NPZ18" s="12"/>
      <c r="NQA18" s="12"/>
      <c r="NQB18" s="12"/>
      <c r="NQC18" s="12"/>
      <c r="NQD18" s="12"/>
      <c r="NQE18" s="12"/>
      <c r="NQF18" s="12"/>
      <c r="NQG18" s="12"/>
      <c r="NQH18" s="12"/>
      <c r="NQI18" s="12"/>
      <c r="NQJ18" s="12"/>
      <c r="NQK18" s="12"/>
      <c r="NQL18" s="12"/>
      <c r="NQM18" s="12"/>
      <c r="NQN18" s="12"/>
      <c r="NQO18" s="12"/>
      <c r="NQP18" s="12"/>
      <c r="NQQ18" s="12"/>
      <c r="NQR18" s="12"/>
      <c r="NQS18" s="12"/>
      <c r="NQT18" s="12"/>
      <c r="NQU18" s="12"/>
      <c r="NQV18" s="12"/>
      <c r="NQW18" s="12"/>
      <c r="NQX18" s="12"/>
      <c r="NQY18" s="12"/>
      <c r="NQZ18" s="12"/>
      <c r="NRA18" s="12"/>
      <c r="NRB18" s="12"/>
      <c r="NRC18" s="12"/>
      <c r="NRD18" s="12"/>
      <c r="NRE18" s="12"/>
      <c r="NRF18" s="12"/>
      <c r="NRG18" s="12"/>
      <c r="NRH18" s="12"/>
      <c r="NRI18" s="12"/>
      <c r="NRJ18" s="12"/>
      <c r="NRK18" s="12"/>
      <c r="NRL18" s="12"/>
      <c r="NRM18" s="12"/>
      <c r="NRN18" s="12"/>
      <c r="NRO18" s="12"/>
      <c r="NRP18" s="12"/>
      <c r="NRQ18" s="12"/>
      <c r="NRR18" s="12"/>
      <c r="NRS18" s="12"/>
      <c r="NRT18" s="12"/>
      <c r="NRU18" s="12"/>
      <c r="NRV18" s="12"/>
      <c r="NRW18" s="12"/>
      <c r="NRX18" s="12"/>
      <c r="NRY18" s="12"/>
      <c r="NRZ18" s="12"/>
      <c r="NSA18" s="12"/>
      <c r="NSB18" s="12"/>
      <c r="NSC18" s="12"/>
      <c r="NSD18" s="12"/>
      <c r="NSE18" s="12"/>
      <c r="NSF18" s="12"/>
      <c r="NSG18" s="12"/>
      <c r="NSH18" s="12"/>
      <c r="NSI18" s="12"/>
      <c r="NSJ18" s="12"/>
      <c r="NSK18" s="12"/>
      <c r="NSL18" s="12"/>
      <c r="NSM18" s="12"/>
      <c r="NSN18" s="12"/>
      <c r="NSO18" s="12"/>
      <c r="NSP18" s="12"/>
      <c r="NSQ18" s="12"/>
      <c r="NSR18" s="12"/>
      <c r="NSS18" s="12"/>
      <c r="NST18" s="12"/>
      <c r="NSU18" s="12"/>
      <c r="NSV18" s="12"/>
      <c r="NSW18" s="12"/>
      <c r="NSX18" s="12"/>
      <c r="NSY18" s="12"/>
      <c r="NSZ18" s="12"/>
      <c r="NTA18" s="12"/>
      <c r="NTB18" s="12"/>
      <c r="NTC18" s="12"/>
      <c r="NTD18" s="12"/>
      <c r="NTE18" s="12"/>
      <c r="NTF18" s="12"/>
      <c r="NTG18" s="12"/>
      <c r="NTH18" s="12"/>
      <c r="NTI18" s="12"/>
      <c r="NTJ18" s="12"/>
      <c r="NTK18" s="12"/>
      <c r="NTL18" s="12"/>
      <c r="NTM18" s="12"/>
      <c r="NTN18" s="12"/>
      <c r="NTO18" s="12"/>
      <c r="NTP18" s="12"/>
      <c r="NTQ18" s="12"/>
      <c r="NTR18" s="12"/>
      <c r="NTS18" s="12"/>
      <c r="NTT18" s="12"/>
      <c r="NTU18" s="12"/>
      <c r="NTV18" s="12"/>
      <c r="NTW18" s="12"/>
      <c r="NTX18" s="12"/>
      <c r="NTY18" s="12"/>
      <c r="NTZ18" s="12"/>
      <c r="NUA18" s="12"/>
      <c r="NUB18" s="12"/>
      <c r="NUC18" s="12"/>
      <c r="NUD18" s="12"/>
      <c r="NUE18" s="12"/>
      <c r="NUF18" s="12"/>
      <c r="NUG18" s="12"/>
      <c r="NUH18" s="12"/>
      <c r="NUI18" s="12"/>
      <c r="NUJ18" s="12"/>
      <c r="NUK18" s="12"/>
      <c r="NUL18" s="12"/>
      <c r="NUM18" s="12"/>
      <c r="NUN18" s="12"/>
      <c r="NUO18" s="12"/>
      <c r="NUP18" s="12"/>
      <c r="NUQ18" s="12"/>
      <c r="NUR18" s="12"/>
      <c r="NUS18" s="12"/>
      <c r="NUT18" s="12"/>
      <c r="NUU18" s="12"/>
      <c r="NUV18" s="12"/>
      <c r="NUW18" s="12"/>
      <c r="NUX18" s="12"/>
      <c r="NUY18" s="12"/>
      <c r="NUZ18" s="12"/>
      <c r="NVA18" s="12"/>
      <c r="NVB18" s="12"/>
      <c r="NVC18" s="12"/>
      <c r="NVD18" s="12"/>
      <c r="NVE18" s="12"/>
      <c r="NVF18" s="12"/>
      <c r="NVG18" s="12"/>
      <c r="NVH18" s="12"/>
      <c r="NVI18" s="12"/>
      <c r="NVJ18" s="12"/>
      <c r="NVK18" s="12"/>
      <c r="NVL18" s="12"/>
      <c r="NVM18" s="12"/>
      <c r="NVN18" s="12"/>
      <c r="NVO18" s="12"/>
      <c r="NVP18" s="12"/>
      <c r="NVQ18" s="12"/>
      <c r="NVR18" s="12"/>
      <c r="NVS18" s="12"/>
      <c r="NVT18" s="12"/>
      <c r="NVU18" s="12"/>
      <c r="NVV18" s="12"/>
      <c r="NVW18" s="12"/>
      <c r="NVX18" s="12"/>
      <c r="NVY18" s="12"/>
      <c r="NVZ18" s="12"/>
      <c r="NWA18" s="12"/>
      <c r="NWB18" s="12"/>
      <c r="NWC18" s="12"/>
      <c r="NWD18" s="12"/>
      <c r="NWE18" s="12"/>
      <c r="NWF18" s="12"/>
      <c r="NWG18" s="12"/>
      <c r="NWH18" s="12"/>
      <c r="NWI18" s="12"/>
      <c r="NWJ18" s="12"/>
      <c r="NWK18" s="12"/>
      <c r="NWL18" s="12"/>
      <c r="NWM18" s="12"/>
      <c r="NWN18" s="12"/>
      <c r="NWO18" s="12"/>
      <c r="NWP18" s="12"/>
      <c r="NWQ18" s="12"/>
      <c r="NWR18" s="12"/>
      <c r="NWS18" s="12"/>
      <c r="NWT18" s="12"/>
      <c r="NWU18" s="12"/>
      <c r="NWV18" s="12"/>
      <c r="NWW18" s="12"/>
      <c r="NWX18" s="12"/>
      <c r="NWY18" s="12"/>
      <c r="NWZ18" s="12"/>
      <c r="NXA18" s="12"/>
      <c r="NXB18" s="12"/>
      <c r="NXC18" s="12"/>
      <c r="NXD18" s="12"/>
      <c r="NXE18" s="12"/>
      <c r="NXF18" s="12"/>
      <c r="NXG18" s="12"/>
      <c r="NXH18" s="12"/>
      <c r="NXI18" s="12"/>
      <c r="NXJ18" s="12"/>
      <c r="NXK18" s="12"/>
      <c r="NXL18" s="12"/>
      <c r="NXM18" s="12"/>
      <c r="NXN18" s="12"/>
      <c r="NXO18" s="12"/>
      <c r="NXP18" s="12"/>
      <c r="NXQ18" s="12"/>
      <c r="NXR18" s="12"/>
      <c r="NXS18" s="12"/>
      <c r="NXT18" s="12"/>
      <c r="NXU18" s="12"/>
      <c r="NXV18" s="12"/>
      <c r="NXW18" s="12"/>
      <c r="NXX18" s="12"/>
      <c r="NXY18" s="12"/>
      <c r="NXZ18" s="12"/>
      <c r="NYA18" s="12"/>
      <c r="NYB18" s="12"/>
      <c r="NYC18" s="12"/>
      <c r="NYD18" s="12"/>
      <c r="NYE18" s="12"/>
      <c r="NYF18" s="12"/>
      <c r="NYG18" s="12"/>
      <c r="NYH18" s="12"/>
      <c r="NYI18" s="12"/>
      <c r="NYJ18" s="12"/>
      <c r="NYK18" s="12"/>
      <c r="NYL18" s="12"/>
      <c r="NYM18" s="12"/>
      <c r="NYN18" s="12"/>
      <c r="NYO18" s="12"/>
      <c r="NYP18" s="12"/>
      <c r="NYQ18" s="12"/>
      <c r="NYR18" s="12"/>
      <c r="NYS18" s="12"/>
      <c r="NYT18" s="12"/>
      <c r="NYU18" s="12"/>
      <c r="NYV18" s="12"/>
      <c r="NYW18" s="12"/>
      <c r="NYX18" s="12"/>
      <c r="NYY18" s="12"/>
      <c r="NYZ18" s="12"/>
      <c r="NZA18" s="12"/>
      <c r="NZB18" s="12"/>
      <c r="NZC18" s="12"/>
      <c r="NZD18" s="12"/>
      <c r="NZE18" s="12"/>
      <c r="NZF18" s="12"/>
      <c r="NZG18" s="12"/>
      <c r="NZH18" s="12"/>
      <c r="NZI18" s="12"/>
      <c r="NZJ18" s="12"/>
      <c r="NZK18" s="12"/>
      <c r="NZL18" s="12"/>
      <c r="NZM18" s="12"/>
      <c r="NZN18" s="12"/>
      <c r="NZO18" s="12"/>
      <c r="NZP18" s="12"/>
      <c r="NZQ18" s="12"/>
      <c r="NZR18" s="12"/>
      <c r="NZS18" s="12"/>
      <c r="NZT18" s="12"/>
      <c r="NZU18" s="12"/>
      <c r="NZV18" s="12"/>
      <c r="NZW18" s="12"/>
      <c r="NZX18" s="12"/>
      <c r="NZY18" s="12"/>
      <c r="NZZ18" s="12"/>
      <c r="OAA18" s="12"/>
      <c r="OAB18" s="12"/>
      <c r="OAC18" s="12"/>
      <c r="OAD18" s="12"/>
      <c r="OAE18" s="12"/>
      <c r="OAF18" s="12"/>
      <c r="OAG18" s="12"/>
      <c r="OAH18" s="12"/>
      <c r="OAI18" s="12"/>
      <c r="OAJ18" s="12"/>
      <c r="OAK18" s="12"/>
      <c r="OAL18" s="12"/>
      <c r="OAM18" s="12"/>
      <c r="OAN18" s="12"/>
      <c r="OAO18" s="12"/>
      <c r="OAP18" s="12"/>
      <c r="OAQ18" s="12"/>
      <c r="OAR18" s="12"/>
      <c r="OAS18" s="12"/>
      <c r="OAT18" s="12"/>
      <c r="OAU18" s="12"/>
      <c r="OAV18" s="12"/>
      <c r="OAW18" s="12"/>
      <c r="OAX18" s="12"/>
      <c r="OAY18" s="12"/>
      <c r="OAZ18" s="12"/>
      <c r="OBA18" s="12"/>
      <c r="OBB18" s="12"/>
      <c r="OBC18" s="12"/>
      <c r="OBD18" s="12"/>
      <c r="OBE18" s="12"/>
      <c r="OBF18" s="12"/>
      <c r="OBG18" s="12"/>
      <c r="OBH18" s="12"/>
      <c r="OBI18" s="12"/>
      <c r="OBJ18" s="12"/>
      <c r="OBK18" s="12"/>
      <c r="OBL18" s="12"/>
      <c r="OBM18" s="12"/>
      <c r="OBN18" s="12"/>
      <c r="OBO18" s="12"/>
      <c r="OBP18" s="12"/>
      <c r="OBQ18" s="12"/>
      <c r="OBR18" s="12"/>
      <c r="OBS18" s="12"/>
      <c r="OBT18" s="12"/>
      <c r="OBU18" s="12"/>
      <c r="OBV18" s="12"/>
      <c r="OBW18" s="12"/>
      <c r="OBX18" s="12"/>
      <c r="OBY18" s="12"/>
      <c r="OBZ18" s="12"/>
      <c r="OCA18" s="12"/>
      <c r="OCB18" s="12"/>
      <c r="OCC18" s="12"/>
      <c r="OCD18" s="12"/>
      <c r="OCE18" s="12"/>
      <c r="OCF18" s="12"/>
      <c r="OCG18" s="12"/>
      <c r="OCH18" s="12"/>
      <c r="OCI18" s="12"/>
      <c r="OCJ18" s="12"/>
      <c r="OCK18" s="12"/>
      <c r="OCL18" s="12"/>
      <c r="OCM18" s="12"/>
      <c r="OCN18" s="12"/>
      <c r="OCO18" s="12"/>
      <c r="OCP18" s="12"/>
      <c r="OCQ18" s="12"/>
      <c r="OCR18" s="12"/>
      <c r="OCS18" s="12"/>
      <c r="OCT18" s="12"/>
      <c r="OCU18" s="12"/>
      <c r="OCV18" s="12"/>
      <c r="OCW18" s="12"/>
      <c r="OCX18" s="12"/>
      <c r="OCY18" s="12"/>
      <c r="OCZ18" s="12"/>
      <c r="ODA18" s="12"/>
      <c r="ODB18" s="12"/>
      <c r="ODC18" s="12"/>
      <c r="ODD18" s="12"/>
      <c r="ODE18" s="12"/>
      <c r="ODF18" s="12"/>
      <c r="ODG18" s="12"/>
      <c r="ODH18" s="12"/>
      <c r="ODI18" s="12"/>
      <c r="ODJ18" s="12"/>
      <c r="ODK18" s="12"/>
      <c r="ODL18" s="12"/>
      <c r="ODM18" s="12"/>
      <c r="ODN18" s="12"/>
      <c r="ODO18" s="12"/>
      <c r="ODP18" s="12"/>
      <c r="ODQ18" s="12"/>
      <c r="ODR18" s="12"/>
      <c r="ODS18" s="12"/>
      <c r="ODT18" s="12"/>
      <c r="ODU18" s="12"/>
      <c r="ODV18" s="12"/>
      <c r="ODW18" s="12"/>
      <c r="ODX18" s="12"/>
      <c r="ODY18" s="12"/>
      <c r="ODZ18" s="12"/>
      <c r="OEA18" s="12"/>
      <c r="OEB18" s="12"/>
      <c r="OEC18" s="12"/>
      <c r="OED18" s="12"/>
      <c r="OEE18" s="12"/>
      <c r="OEF18" s="12"/>
      <c r="OEG18" s="12"/>
      <c r="OEH18" s="12"/>
      <c r="OEI18" s="12"/>
      <c r="OEJ18" s="12"/>
      <c r="OEK18" s="12"/>
      <c r="OEL18" s="12"/>
      <c r="OEM18" s="12"/>
      <c r="OEN18" s="12"/>
      <c r="OEO18" s="12"/>
      <c r="OEP18" s="12"/>
      <c r="OEQ18" s="12"/>
      <c r="OER18" s="12"/>
      <c r="OES18" s="12"/>
      <c r="OET18" s="12"/>
      <c r="OEU18" s="12"/>
      <c r="OEV18" s="12"/>
      <c r="OEW18" s="12"/>
      <c r="OEX18" s="12"/>
      <c r="OEY18" s="12"/>
      <c r="OEZ18" s="12"/>
      <c r="OFA18" s="12"/>
      <c r="OFB18" s="12"/>
      <c r="OFC18" s="12"/>
      <c r="OFD18" s="12"/>
      <c r="OFE18" s="12"/>
      <c r="OFF18" s="12"/>
      <c r="OFG18" s="12"/>
      <c r="OFH18" s="12"/>
      <c r="OFI18" s="12"/>
      <c r="OFJ18" s="12"/>
      <c r="OFK18" s="12"/>
      <c r="OFL18" s="12"/>
      <c r="OFM18" s="12"/>
      <c r="OFN18" s="12"/>
      <c r="OFO18" s="12"/>
      <c r="OFP18" s="12"/>
      <c r="OFQ18" s="12"/>
      <c r="OFR18" s="12"/>
      <c r="OFS18" s="12"/>
      <c r="OFT18" s="12"/>
      <c r="OFU18" s="12"/>
      <c r="OFV18" s="12"/>
      <c r="OFW18" s="12"/>
      <c r="OFX18" s="12"/>
      <c r="OFY18" s="12"/>
      <c r="OFZ18" s="12"/>
      <c r="OGA18" s="12"/>
      <c r="OGB18" s="12"/>
      <c r="OGC18" s="12"/>
      <c r="OGD18" s="12"/>
      <c r="OGE18" s="12"/>
      <c r="OGF18" s="12"/>
      <c r="OGG18" s="12"/>
      <c r="OGH18" s="12"/>
      <c r="OGI18" s="12"/>
      <c r="OGJ18" s="12"/>
      <c r="OGK18" s="12"/>
      <c r="OGL18" s="12"/>
      <c r="OGM18" s="12"/>
      <c r="OGN18" s="12"/>
      <c r="OGO18" s="12"/>
      <c r="OGP18" s="12"/>
      <c r="OGQ18" s="12"/>
      <c r="OGR18" s="12"/>
      <c r="OGS18" s="12"/>
      <c r="OGT18" s="12"/>
      <c r="OGU18" s="12"/>
      <c r="OGV18" s="12"/>
      <c r="OGW18" s="12"/>
      <c r="OGX18" s="12"/>
      <c r="OGY18" s="12"/>
      <c r="OGZ18" s="12"/>
      <c r="OHA18" s="12"/>
      <c r="OHB18" s="12"/>
      <c r="OHC18" s="12"/>
      <c r="OHD18" s="12"/>
      <c r="OHE18" s="12"/>
      <c r="OHF18" s="12"/>
      <c r="OHG18" s="12"/>
      <c r="OHH18" s="12"/>
      <c r="OHI18" s="12"/>
      <c r="OHJ18" s="12"/>
      <c r="OHK18" s="12"/>
      <c r="OHL18" s="12"/>
      <c r="OHM18" s="12"/>
      <c r="OHN18" s="12"/>
      <c r="OHO18" s="12"/>
      <c r="OHP18" s="12"/>
      <c r="OHQ18" s="12"/>
      <c r="OHR18" s="12"/>
      <c r="OHS18" s="12"/>
      <c r="OHT18" s="12"/>
      <c r="OHU18" s="12"/>
      <c r="OHV18" s="12"/>
      <c r="OHW18" s="12"/>
      <c r="OHX18" s="12"/>
      <c r="OHY18" s="12"/>
      <c r="OHZ18" s="12"/>
      <c r="OIA18" s="12"/>
      <c r="OIB18" s="12"/>
      <c r="OIC18" s="12"/>
      <c r="OID18" s="12"/>
      <c r="OIE18" s="12"/>
      <c r="OIF18" s="12"/>
      <c r="OIG18" s="12"/>
      <c r="OIH18" s="12"/>
      <c r="OII18" s="12"/>
      <c r="OIJ18" s="12"/>
      <c r="OIK18" s="12"/>
      <c r="OIL18" s="12"/>
      <c r="OIM18" s="12"/>
      <c r="OIN18" s="12"/>
      <c r="OIO18" s="12"/>
      <c r="OIP18" s="12"/>
      <c r="OIQ18" s="12"/>
      <c r="OIR18" s="12"/>
      <c r="OIS18" s="12"/>
      <c r="OIT18" s="12"/>
      <c r="OIU18" s="12"/>
      <c r="OIV18" s="12"/>
      <c r="OIW18" s="12"/>
      <c r="OIX18" s="12"/>
      <c r="OIY18" s="12"/>
      <c r="OIZ18" s="12"/>
      <c r="OJA18" s="12"/>
      <c r="OJB18" s="12"/>
      <c r="OJC18" s="12"/>
      <c r="OJD18" s="12"/>
      <c r="OJE18" s="12"/>
      <c r="OJF18" s="12"/>
      <c r="OJG18" s="12"/>
      <c r="OJH18" s="12"/>
      <c r="OJI18" s="12"/>
      <c r="OJJ18" s="12"/>
      <c r="OJK18" s="12"/>
      <c r="OJL18" s="12"/>
      <c r="OJM18" s="12"/>
      <c r="OJN18" s="12"/>
      <c r="OJO18" s="12"/>
      <c r="OJP18" s="12"/>
      <c r="OJQ18" s="12"/>
      <c r="OJR18" s="12"/>
      <c r="OJS18" s="12"/>
      <c r="OJT18" s="12"/>
      <c r="OJU18" s="12"/>
      <c r="OJV18" s="12"/>
      <c r="OJW18" s="12"/>
      <c r="OJX18" s="12"/>
      <c r="OJY18" s="12"/>
      <c r="OJZ18" s="12"/>
      <c r="OKA18" s="12"/>
      <c r="OKB18" s="12"/>
      <c r="OKC18" s="12"/>
      <c r="OKD18" s="12"/>
      <c r="OKE18" s="12"/>
      <c r="OKF18" s="12"/>
      <c r="OKG18" s="12"/>
      <c r="OKH18" s="12"/>
      <c r="OKI18" s="12"/>
      <c r="OKJ18" s="12"/>
      <c r="OKK18" s="12"/>
      <c r="OKL18" s="12"/>
      <c r="OKM18" s="12"/>
      <c r="OKN18" s="12"/>
      <c r="OKO18" s="12"/>
      <c r="OKP18" s="12"/>
      <c r="OKQ18" s="12"/>
      <c r="OKR18" s="12"/>
      <c r="OKS18" s="12"/>
      <c r="OKT18" s="12"/>
      <c r="OKU18" s="12"/>
      <c r="OKV18" s="12"/>
      <c r="OKW18" s="12"/>
      <c r="OKX18" s="12"/>
      <c r="OKY18" s="12"/>
      <c r="OKZ18" s="12"/>
      <c r="OLA18" s="12"/>
      <c r="OLB18" s="12"/>
      <c r="OLC18" s="12"/>
      <c r="OLD18" s="12"/>
      <c r="OLE18" s="12"/>
      <c r="OLF18" s="12"/>
      <c r="OLG18" s="12"/>
      <c r="OLH18" s="12"/>
      <c r="OLI18" s="12"/>
      <c r="OLJ18" s="12"/>
      <c r="OLK18" s="12"/>
      <c r="OLL18" s="12"/>
      <c r="OLM18" s="12"/>
      <c r="OLN18" s="12"/>
      <c r="OLO18" s="12"/>
      <c r="OLP18" s="12"/>
      <c r="OLQ18" s="12"/>
      <c r="OLR18" s="12"/>
      <c r="OLS18" s="12"/>
      <c r="OLT18" s="12"/>
      <c r="OLU18" s="12"/>
      <c r="OLV18" s="12"/>
      <c r="OLW18" s="12"/>
      <c r="OLX18" s="12"/>
      <c r="OLY18" s="12"/>
      <c r="OLZ18" s="12"/>
      <c r="OMA18" s="12"/>
      <c r="OMB18" s="12"/>
      <c r="OMC18" s="12"/>
      <c r="OMD18" s="12"/>
      <c r="OME18" s="12"/>
      <c r="OMF18" s="12"/>
      <c r="OMG18" s="12"/>
      <c r="OMH18" s="12"/>
      <c r="OMI18" s="12"/>
      <c r="OMJ18" s="12"/>
      <c r="OMK18" s="12"/>
      <c r="OML18" s="12"/>
      <c r="OMM18" s="12"/>
      <c r="OMN18" s="12"/>
      <c r="OMO18" s="12"/>
      <c r="OMP18" s="12"/>
      <c r="OMQ18" s="12"/>
      <c r="OMR18" s="12"/>
      <c r="OMS18" s="12"/>
      <c r="OMT18" s="12"/>
      <c r="OMU18" s="12"/>
      <c r="OMV18" s="12"/>
      <c r="OMW18" s="12"/>
      <c r="OMX18" s="12"/>
      <c r="OMY18" s="12"/>
      <c r="OMZ18" s="12"/>
      <c r="ONA18" s="12"/>
      <c r="ONB18" s="12"/>
      <c r="ONC18" s="12"/>
      <c r="OND18" s="12"/>
      <c r="ONE18" s="12"/>
      <c r="ONF18" s="12"/>
      <c r="ONG18" s="12"/>
      <c r="ONH18" s="12"/>
      <c r="ONI18" s="12"/>
      <c r="ONJ18" s="12"/>
      <c r="ONK18" s="12"/>
      <c r="ONL18" s="12"/>
      <c r="ONM18" s="12"/>
      <c r="ONN18" s="12"/>
      <c r="ONO18" s="12"/>
      <c r="ONP18" s="12"/>
      <c r="ONQ18" s="12"/>
      <c r="ONR18" s="12"/>
      <c r="ONS18" s="12"/>
      <c r="ONT18" s="12"/>
      <c r="ONU18" s="12"/>
      <c r="ONV18" s="12"/>
      <c r="ONW18" s="12"/>
      <c r="ONX18" s="12"/>
      <c r="ONY18" s="12"/>
      <c r="ONZ18" s="12"/>
      <c r="OOA18" s="12"/>
      <c r="OOB18" s="12"/>
      <c r="OOC18" s="12"/>
      <c r="OOD18" s="12"/>
      <c r="OOE18" s="12"/>
      <c r="OOF18" s="12"/>
      <c r="OOG18" s="12"/>
      <c r="OOH18" s="12"/>
      <c r="OOI18" s="12"/>
      <c r="OOJ18" s="12"/>
      <c r="OOK18" s="12"/>
      <c r="OOL18" s="12"/>
      <c r="OOM18" s="12"/>
      <c r="OON18" s="12"/>
      <c r="OOO18" s="12"/>
      <c r="OOP18" s="12"/>
      <c r="OOQ18" s="12"/>
      <c r="OOR18" s="12"/>
      <c r="OOS18" s="12"/>
      <c r="OOT18" s="12"/>
      <c r="OOU18" s="12"/>
      <c r="OOV18" s="12"/>
      <c r="OOW18" s="12"/>
      <c r="OOX18" s="12"/>
      <c r="OOY18" s="12"/>
      <c r="OOZ18" s="12"/>
      <c r="OPA18" s="12"/>
      <c r="OPB18" s="12"/>
      <c r="OPC18" s="12"/>
      <c r="OPD18" s="12"/>
      <c r="OPE18" s="12"/>
      <c r="OPF18" s="12"/>
      <c r="OPG18" s="12"/>
      <c r="OPH18" s="12"/>
      <c r="OPI18" s="12"/>
      <c r="OPJ18" s="12"/>
      <c r="OPK18" s="12"/>
      <c r="OPL18" s="12"/>
      <c r="OPM18" s="12"/>
      <c r="OPN18" s="12"/>
      <c r="OPO18" s="12"/>
      <c r="OPP18" s="12"/>
      <c r="OPQ18" s="12"/>
      <c r="OPR18" s="12"/>
      <c r="OPS18" s="12"/>
      <c r="OPT18" s="12"/>
      <c r="OPU18" s="12"/>
      <c r="OPV18" s="12"/>
      <c r="OPW18" s="12"/>
      <c r="OPX18" s="12"/>
      <c r="OPY18" s="12"/>
      <c r="OPZ18" s="12"/>
      <c r="OQA18" s="12"/>
      <c r="OQB18" s="12"/>
      <c r="OQC18" s="12"/>
      <c r="OQD18" s="12"/>
      <c r="OQE18" s="12"/>
      <c r="OQF18" s="12"/>
      <c r="OQG18" s="12"/>
      <c r="OQH18" s="12"/>
      <c r="OQI18" s="12"/>
      <c r="OQJ18" s="12"/>
      <c r="OQK18" s="12"/>
      <c r="OQL18" s="12"/>
      <c r="OQM18" s="12"/>
      <c r="OQN18" s="12"/>
      <c r="OQO18" s="12"/>
      <c r="OQP18" s="12"/>
      <c r="OQQ18" s="12"/>
      <c r="OQR18" s="12"/>
      <c r="OQS18" s="12"/>
      <c r="OQT18" s="12"/>
      <c r="OQU18" s="12"/>
      <c r="OQV18" s="12"/>
      <c r="OQW18" s="12"/>
      <c r="OQX18" s="12"/>
      <c r="OQY18" s="12"/>
      <c r="OQZ18" s="12"/>
      <c r="ORA18" s="12"/>
      <c r="ORB18" s="12"/>
      <c r="ORC18" s="12"/>
      <c r="ORD18" s="12"/>
      <c r="ORE18" s="12"/>
      <c r="ORF18" s="12"/>
      <c r="ORG18" s="12"/>
      <c r="ORH18" s="12"/>
      <c r="ORI18" s="12"/>
      <c r="ORJ18" s="12"/>
      <c r="ORK18" s="12"/>
      <c r="ORL18" s="12"/>
      <c r="ORM18" s="12"/>
      <c r="ORN18" s="12"/>
      <c r="ORO18" s="12"/>
      <c r="ORP18" s="12"/>
      <c r="ORQ18" s="12"/>
      <c r="ORR18" s="12"/>
      <c r="ORS18" s="12"/>
      <c r="ORT18" s="12"/>
      <c r="ORU18" s="12"/>
      <c r="ORV18" s="12"/>
      <c r="ORW18" s="12"/>
      <c r="ORX18" s="12"/>
      <c r="ORY18" s="12"/>
      <c r="ORZ18" s="12"/>
      <c r="OSA18" s="12"/>
      <c r="OSB18" s="12"/>
      <c r="OSC18" s="12"/>
      <c r="OSD18" s="12"/>
      <c r="OSE18" s="12"/>
      <c r="OSF18" s="12"/>
      <c r="OSG18" s="12"/>
      <c r="OSH18" s="12"/>
      <c r="OSI18" s="12"/>
      <c r="OSJ18" s="12"/>
      <c r="OSK18" s="12"/>
      <c r="OSL18" s="12"/>
      <c r="OSM18" s="12"/>
      <c r="OSN18" s="12"/>
      <c r="OSO18" s="12"/>
      <c r="OSP18" s="12"/>
      <c r="OSQ18" s="12"/>
      <c r="OSR18" s="12"/>
      <c r="OSS18" s="12"/>
      <c r="OST18" s="12"/>
      <c r="OSU18" s="12"/>
      <c r="OSV18" s="12"/>
      <c r="OSW18" s="12"/>
      <c r="OSX18" s="12"/>
      <c r="OSY18" s="12"/>
      <c r="OSZ18" s="12"/>
      <c r="OTA18" s="12"/>
      <c r="OTB18" s="12"/>
      <c r="OTC18" s="12"/>
      <c r="OTD18" s="12"/>
      <c r="OTE18" s="12"/>
      <c r="OTF18" s="12"/>
      <c r="OTG18" s="12"/>
      <c r="OTH18" s="12"/>
      <c r="OTI18" s="12"/>
      <c r="OTJ18" s="12"/>
      <c r="OTK18" s="12"/>
      <c r="OTL18" s="12"/>
      <c r="OTM18" s="12"/>
      <c r="OTN18" s="12"/>
      <c r="OTO18" s="12"/>
      <c r="OTP18" s="12"/>
      <c r="OTQ18" s="12"/>
      <c r="OTR18" s="12"/>
      <c r="OTS18" s="12"/>
      <c r="OTT18" s="12"/>
      <c r="OTU18" s="12"/>
      <c r="OTV18" s="12"/>
      <c r="OTW18" s="12"/>
      <c r="OTX18" s="12"/>
      <c r="OTY18" s="12"/>
      <c r="OTZ18" s="12"/>
      <c r="OUA18" s="12"/>
      <c r="OUB18" s="12"/>
      <c r="OUC18" s="12"/>
      <c r="OUD18" s="12"/>
      <c r="OUE18" s="12"/>
      <c r="OUF18" s="12"/>
      <c r="OUG18" s="12"/>
      <c r="OUH18" s="12"/>
      <c r="OUI18" s="12"/>
      <c r="OUJ18" s="12"/>
      <c r="OUK18" s="12"/>
      <c r="OUL18" s="12"/>
      <c r="OUM18" s="12"/>
      <c r="OUN18" s="12"/>
      <c r="OUO18" s="12"/>
      <c r="OUP18" s="12"/>
      <c r="OUQ18" s="12"/>
      <c r="OUR18" s="12"/>
      <c r="OUS18" s="12"/>
      <c r="OUT18" s="12"/>
      <c r="OUU18" s="12"/>
      <c r="OUV18" s="12"/>
      <c r="OUW18" s="12"/>
      <c r="OUX18" s="12"/>
      <c r="OUY18" s="12"/>
      <c r="OUZ18" s="12"/>
      <c r="OVA18" s="12"/>
      <c r="OVB18" s="12"/>
      <c r="OVC18" s="12"/>
      <c r="OVD18" s="12"/>
      <c r="OVE18" s="12"/>
      <c r="OVF18" s="12"/>
      <c r="OVG18" s="12"/>
      <c r="OVH18" s="12"/>
      <c r="OVI18" s="12"/>
      <c r="OVJ18" s="12"/>
      <c r="OVK18" s="12"/>
      <c r="OVL18" s="12"/>
      <c r="OVM18" s="12"/>
      <c r="OVN18" s="12"/>
      <c r="OVO18" s="12"/>
      <c r="OVP18" s="12"/>
      <c r="OVQ18" s="12"/>
      <c r="OVR18" s="12"/>
      <c r="OVS18" s="12"/>
      <c r="OVT18" s="12"/>
      <c r="OVU18" s="12"/>
      <c r="OVV18" s="12"/>
      <c r="OVW18" s="12"/>
      <c r="OVX18" s="12"/>
      <c r="OVY18" s="12"/>
      <c r="OVZ18" s="12"/>
      <c r="OWA18" s="12"/>
      <c r="OWB18" s="12"/>
      <c r="OWC18" s="12"/>
      <c r="OWD18" s="12"/>
      <c r="OWE18" s="12"/>
      <c r="OWF18" s="12"/>
      <c r="OWG18" s="12"/>
      <c r="OWH18" s="12"/>
      <c r="OWI18" s="12"/>
      <c r="OWJ18" s="12"/>
      <c r="OWK18" s="12"/>
      <c r="OWL18" s="12"/>
      <c r="OWM18" s="12"/>
      <c r="OWN18" s="12"/>
      <c r="OWO18" s="12"/>
      <c r="OWP18" s="12"/>
      <c r="OWQ18" s="12"/>
      <c r="OWR18" s="12"/>
      <c r="OWS18" s="12"/>
      <c r="OWT18" s="12"/>
      <c r="OWU18" s="12"/>
      <c r="OWV18" s="12"/>
      <c r="OWW18" s="12"/>
      <c r="OWX18" s="12"/>
      <c r="OWY18" s="12"/>
      <c r="OWZ18" s="12"/>
      <c r="OXA18" s="12"/>
      <c r="OXB18" s="12"/>
      <c r="OXC18" s="12"/>
      <c r="OXD18" s="12"/>
      <c r="OXE18" s="12"/>
      <c r="OXF18" s="12"/>
      <c r="OXG18" s="12"/>
      <c r="OXH18" s="12"/>
      <c r="OXI18" s="12"/>
      <c r="OXJ18" s="12"/>
      <c r="OXK18" s="12"/>
      <c r="OXL18" s="12"/>
      <c r="OXM18" s="12"/>
      <c r="OXN18" s="12"/>
      <c r="OXO18" s="12"/>
      <c r="OXP18" s="12"/>
      <c r="OXQ18" s="12"/>
      <c r="OXR18" s="12"/>
      <c r="OXS18" s="12"/>
      <c r="OXT18" s="12"/>
      <c r="OXU18" s="12"/>
      <c r="OXV18" s="12"/>
      <c r="OXW18" s="12"/>
      <c r="OXX18" s="12"/>
      <c r="OXY18" s="12"/>
      <c r="OXZ18" s="12"/>
      <c r="OYA18" s="12"/>
      <c r="OYB18" s="12"/>
      <c r="OYC18" s="12"/>
      <c r="OYD18" s="12"/>
      <c r="OYE18" s="12"/>
      <c r="OYF18" s="12"/>
      <c r="OYG18" s="12"/>
      <c r="OYH18" s="12"/>
      <c r="OYI18" s="12"/>
      <c r="OYJ18" s="12"/>
      <c r="OYK18" s="12"/>
      <c r="OYL18" s="12"/>
      <c r="OYM18" s="12"/>
      <c r="OYN18" s="12"/>
      <c r="OYO18" s="12"/>
      <c r="OYP18" s="12"/>
      <c r="OYQ18" s="12"/>
      <c r="OYR18" s="12"/>
      <c r="OYS18" s="12"/>
      <c r="OYT18" s="12"/>
      <c r="OYU18" s="12"/>
      <c r="OYV18" s="12"/>
      <c r="OYW18" s="12"/>
      <c r="OYX18" s="12"/>
      <c r="OYY18" s="12"/>
      <c r="OYZ18" s="12"/>
      <c r="OZA18" s="12"/>
      <c r="OZB18" s="12"/>
      <c r="OZC18" s="12"/>
      <c r="OZD18" s="12"/>
      <c r="OZE18" s="12"/>
      <c r="OZF18" s="12"/>
      <c r="OZG18" s="12"/>
      <c r="OZH18" s="12"/>
      <c r="OZI18" s="12"/>
      <c r="OZJ18" s="12"/>
      <c r="OZK18" s="12"/>
      <c r="OZL18" s="12"/>
      <c r="OZM18" s="12"/>
      <c r="OZN18" s="12"/>
      <c r="OZO18" s="12"/>
      <c r="OZP18" s="12"/>
      <c r="OZQ18" s="12"/>
      <c r="OZR18" s="12"/>
      <c r="OZS18" s="12"/>
      <c r="OZT18" s="12"/>
      <c r="OZU18" s="12"/>
      <c r="OZV18" s="12"/>
      <c r="OZW18" s="12"/>
      <c r="OZX18" s="12"/>
      <c r="OZY18" s="12"/>
      <c r="OZZ18" s="12"/>
      <c r="PAA18" s="12"/>
      <c r="PAB18" s="12"/>
      <c r="PAC18" s="12"/>
      <c r="PAD18" s="12"/>
      <c r="PAE18" s="12"/>
      <c r="PAF18" s="12"/>
      <c r="PAG18" s="12"/>
      <c r="PAH18" s="12"/>
      <c r="PAI18" s="12"/>
      <c r="PAJ18" s="12"/>
      <c r="PAK18" s="12"/>
      <c r="PAL18" s="12"/>
      <c r="PAM18" s="12"/>
      <c r="PAN18" s="12"/>
      <c r="PAO18" s="12"/>
      <c r="PAP18" s="12"/>
      <c r="PAQ18" s="12"/>
      <c r="PAR18" s="12"/>
      <c r="PAS18" s="12"/>
      <c r="PAT18" s="12"/>
      <c r="PAU18" s="12"/>
      <c r="PAV18" s="12"/>
      <c r="PAW18" s="12"/>
      <c r="PAX18" s="12"/>
      <c r="PAY18" s="12"/>
      <c r="PAZ18" s="12"/>
      <c r="PBA18" s="12"/>
      <c r="PBB18" s="12"/>
      <c r="PBC18" s="12"/>
      <c r="PBD18" s="12"/>
      <c r="PBE18" s="12"/>
      <c r="PBF18" s="12"/>
      <c r="PBG18" s="12"/>
      <c r="PBH18" s="12"/>
      <c r="PBI18" s="12"/>
      <c r="PBJ18" s="12"/>
      <c r="PBK18" s="12"/>
      <c r="PBL18" s="12"/>
      <c r="PBM18" s="12"/>
      <c r="PBN18" s="12"/>
      <c r="PBO18" s="12"/>
      <c r="PBP18" s="12"/>
      <c r="PBQ18" s="12"/>
      <c r="PBR18" s="12"/>
      <c r="PBS18" s="12"/>
      <c r="PBT18" s="12"/>
      <c r="PBU18" s="12"/>
      <c r="PBV18" s="12"/>
      <c r="PBW18" s="12"/>
      <c r="PBX18" s="12"/>
      <c r="PBY18" s="12"/>
      <c r="PBZ18" s="12"/>
      <c r="PCA18" s="12"/>
      <c r="PCB18" s="12"/>
      <c r="PCC18" s="12"/>
      <c r="PCD18" s="12"/>
      <c r="PCE18" s="12"/>
      <c r="PCF18" s="12"/>
      <c r="PCG18" s="12"/>
      <c r="PCH18" s="12"/>
      <c r="PCI18" s="12"/>
      <c r="PCJ18" s="12"/>
      <c r="PCK18" s="12"/>
      <c r="PCL18" s="12"/>
      <c r="PCM18" s="12"/>
      <c r="PCN18" s="12"/>
      <c r="PCO18" s="12"/>
      <c r="PCP18" s="12"/>
      <c r="PCQ18" s="12"/>
      <c r="PCR18" s="12"/>
      <c r="PCS18" s="12"/>
      <c r="PCT18" s="12"/>
      <c r="PCU18" s="12"/>
      <c r="PCV18" s="12"/>
      <c r="PCW18" s="12"/>
      <c r="PCX18" s="12"/>
      <c r="PCY18" s="12"/>
      <c r="PCZ18" s="12"/>
      <c r="PDA18" s="12"/>
      <c r="PDB18" s="12"/>
      <c r="PDC18" s="12"/>
      <c r="PDD18" s="12"/>
      <c r="PDE18" s="12"/>
      <c r="PDF18" s="12"/>
      <c r="PDG18" s="12"/>
      <c r="PDH18" s="12"/>
      <c r="PDI18" s="12"/>
      <c r="PDJ18" s="12"/>
      <c r="PDK18" s="12"/>
      <c r="PDL18" s="12"/>
      <c r="PDM18" s="12"/>
      <c r="PDN18" s="12"/>
      <c r="PDO18" s="12"/>
      <c r="PDP18" s="12"/>
      <c r="PDQ18" s="12"/>
      <c r="PDR18" s="12"/>
      <c r="PDS18" s="12"/>
      <c r="PDT18" s="12"/>
      <c r="PDU18" s="12"/>
      <c r="PDV18" s="12"/>
      <c r="PDW18" s="12"/>
      <c r="PDX18" s="12"/>
      <c r="PDY18" s="12"/>
      <c r="PDZ18" s="12"/>
      <c r="PEA18" s="12"/>
      <c r="PEB18" s="12"/>
      <c r="PEC18" s="12"/>
      <c r="PED18" s="12"/>
      <c r="PEE18" s="12"/>
      <c r="PEF18" s="12"/>
      <c r="PEG18" s="12"/>
      <c r="PEH18" s="12"/>
      <c r="PEI18" s="12"/>
      <c r="PEJ18" s="12"/>
      <c r="PEK18" s="12"/>
      <c r="PEL18" s="12"/>
      <c r="PEM18" s="12"/>
      <c r="PEN18" s="12"/>
      <c r="PEO18" s="12"/>
      <c r="PEP18" s="12"/>
      <c r="PEQ18" s="12"/>
      <c r="PER18" s="12"/>
      <c r="PES18" s="12"/>
      <c r="PET18" s="12"/>
      <c r="PEU18" s="12"/>
      <c r="PEV18" s="12"/>
      <c r="PEW18" s="12"/>
      <c r="PEX18" s="12"/>
      <c r="PEY18" s="12"/>
      <c r="PEZ18" s="12"/>
      <c r="PFA18" s="12"/>
      <c r="PFB18" s="12"/>
      <c r="PFC18" s="12"/>
      <c r="PFD18" s="12"/>
      <c r="PFE18" s="12"/>
      <c r="PFF18" s="12"/>
      <c r="PFG18" s="12"/>
      <c r="PFH18" s="12"/>
      <c r="PFI18" s="12"/>
      <c r="PFJ18" s="12"/>
      <c r="PFK18" s="12"/>
      <c r="PFL18" s="12"/>
      <c r="PFM18" s="12"/>
      <c r="PFN18" s="12"/>
      <c r="PFO18" s="12"/>
      <c r="PFP18" s="12"/>
      <c r="PFQ18" s="12"/>
      <c r="PFR18" s="12"/>
      <c r="PFS18" s="12"/>
      <c r="PFT18" s="12"/>
      <c r="PFU18" s="12"/>
      <c r="PFV18" s="12"/>
      <c r="PFW18" s="12"/>
      <c r="PFX18" s="12"/>
      <c r="PFY18" s="12"/>
      <c r="PFZ18" s="12"/>
      <c r="PGA18" s="12"/>
      <c r="PGB18" s="12"/>
      <c r="PGC18" s="12"/>
      <c r="PGD18" s="12"/>
      <c r="PGE18" s="12"/>
      <c r="PGF18" s="12"/>
      <c r="PGG18" s="12"/>
      <c r="PGH18" s="12"/>
      <c r="PGI18" s="12"/>
      <c r="PGJ18" s="12"/>
      <c r="PGK18" s="12"/>
      <c r="PGL18" s="12"/>
      <c r="PGM18" s="12"/>
      <c r="PGN18" s="12"/>
      <c r="PGO18" s="12"/>
      <c r="PGP18" s="12"/>
      <c r="PGQ18" s="12"/>
      <c r="PGR18" s="12"/>
      <c r="PGS18" s="12"/>
      <c r="PGT18" s="12"/>
      <c r="PGU18" s="12"/>
      <c r="PGV18" s="12"/>
      <c r="PGW18" s="12"/>
      <c r="PGX18" s="12"/>
      <c r="PGY18" s="12"/>
      <c r="PGZ18" s="12"/>
      <c r="PHA18" s="12"/>
      <c r="PHB18" s="12"/>
      <c r="PHC18" s="12"/>
      <c r="PHD18" s="12"/>
      <c r="PHE18" s="12"/>
      <c r="PHF18" s="12"/>
      <c r="PHG18" s="12"/>
      <c r="PHH18" s="12"/>
      <c r="PHI18" s="12"/>
      <c r="PHJ18" s="12"/>
      <c r="PHK18" s="12"/>
      <c r="PHL18" s="12"/>
      <c r="PHM18" s="12"/>
      <c r="PHN18" s="12"/>
      <c r="PHO18" s="12"/>
      <c r="PHP18" s="12"/>
      <c r="PHQ18" s="12"/>
      <c r="PHR18" s="12"/>
      <c r="PHS18" s="12"/>
      <c r="PHT18" s="12"/>
      <c r="PHU18" s="12"/>
      <c r="PHV18" s="12"/>
      <c r="PHW18" s="12"/>
      <c r="PHX18" s="12"/>
      <c r="PHY18" s="12"/>
      <c r="PHZ18" s="12"/>
      <c r="PIA18" s="12"/>
      <c r="PIB18" s="12"/>
      <c r="PIC18" s="12"/>
      <c r="PID18" s="12"/>
      <c r="PIE18" s="12"/>
      <c r="PIF18" s="12"/>
      <c r="PIG18" s="12"/>
      <c r="PIH18" s="12"/>
      <c r="PII18" s="12"/>
      <c r="PIJ18" s="12"/>
      <c r="PIK18" s="12"/>
      <c r="PIL18" s="12"/>
      <c r="PIM18" s="12"/>
      <c r="PIN18" s="12"/>
      <c r="PIO18" s="12"/>
      <c r="PIP18" s="12"/>
      <c r="PIQ18" s="12"/>
      <c r="PIR18" s="12"/>
      <c r="PIS18" s="12"/>
      <c r="PIT18" s="12"/>
      <c r="PIU18" s="12"/>
      <c r="PIV18" s="12"/>
      <c r="PIW18" s="12"/>
      <c r="PIX18" s="12"/>
      <c r="PIY18" s="12"/>
      <c r="PIZ18" s="12"/>
      <c r="PJA18" s="12"/>
      <c r="PJB18" s="12"/>
      <c r="PJC18" s="12"/>
      <c r="PJD18" s="12"/>
      <c r="PJE18" s="12"/>
      <c r="PJF18" s="12"/>
      <c r="PJG18" s="12"/>
      <c r="PJH18" s="12"/>
      <c r="PJI18" s="12"/>
      <c r="PJJ18" s="12"/>
      <c r="PJK18" s="12"/>
      <c r="PJL18" s="12"/>
      <c r="PJM18" s="12"/>
      <c r="PJN18" s="12"/>
      <c r="PJO18" s="12"/>
      <c r="PJP18" s="12"/>
      <c r="PJQ18" s="12"/>
      <c r="PJR18" s="12"/>
      <c r="PJS18" s="12"/>
      <c r="PJT18" s="12"/>
      <c r="PJU18" s="12"/>
      <c r="PJV18" s="12"/>
      <c r="PJW18" s="12"/>
      <c r="PJX18" s="12"/>
      <c r="PJY18" s="12"/>
      <c r="PJZ18" s="12"/>
      <c r="PKA18" s="12"/>
      <c r="PKB18" s="12"/>
      <c r="PKC18" s="12"/>
      <c r="PKD18" s="12"/>
      <c r="PKE18" s="12"/>
      <c r="PKF18" s="12"/>
      <c r="PKG18" s="12"/>
      <c r="PKH18" s="12"/>
      <c r="PKI18" s="12"/>
      <c r="PKJ18" s="12"/>
      <c r="PKK18" s="12"/>
      <c r="PKL18" s="12"/>
      <c r="PKM18" s="12"/>
      <c r="PKN18" s="12"/>
      <c r="PKO18" s="12"/>
      <c r="PKP18" s="12"/>
      <c r="PKQ18" s="12"/>
      <c r="PKR18" s="12"/>
      <c r="PKS18" s="12"/>
      <c r="PKT18" s="12"/>
      <c r="PKU18" s="12"/>
      <c r="PKV18" s="12"/>
      <c r="PKW18" s="12"/>
      <c r="PKX18" s="12"/>
      <c r="PKY18" s="12"/>
      <c r="PKZ18" s="12"/>
      <c r="PLA18" s="12"/>
      <c r="PLB18" s="12"/>
      <c r="PLC18" s="12"/>
      <c r="PLD18" s="12"/>
      <c r="PLE18" s="12"/>
      <c r="PLF18" s="12"/>
      <c r="PLG18" s="12"/>
      <c r="PLH18" s="12"/>
      <c r="PLI18" s="12"/>
      <c r="PLJ18" s="12"/>
      <c r="PLK18" s="12"/>
      <c r="PLL18" s="12"/>
      <c r="PLM18" s="12"/>
      <c r="PLN18" s="12"/>
      <c r="PLO18" s="12"/>
      <c r="PLP18" s="12"/>
      <c r="PLQ18" s="12"/>
      <c r="PLR18" s="12"/>
      <c r="PLS18" s="12"/>
      <c r="PLT18" s="12"/>
      <c r="PLU18" s="12"/>
      <c r="PLV18" s="12"/>
      <c r="PLW18" s="12"/>
      <c r="PLX18" s="12"/>
      <c r="PLY18" s="12"/>
      <c r="PLZ18" s="12"/>
      <c r="PMA18" s="12"/>
      <c r="PMB18" s="12"/>
      <c r="PMC18" s="12"/>
      <c r="PMD18" s="12"/>
      <c r="PME18" s="12"/>
      <c r="PMF18" s="12"/>
      <c r="PMG18" s="12"/>
      <c r="PMH18" s="12"/>
      <c r="PMI18" s="12"/>
      <c r="PMJ18" s="12"/>
      <c r="PMK18" s="12"/>
      <c r="PML18" s="12"/>
      <c r="PMM18" s="12"/>
      <c r="PMN18" s="12"/>
      <c r="PMO18" s="12"/>
      <c r="PMP18" s="12"/>
      <c r="PMQ18" s="12"/>
      <c r="PMR18" s="12"/>
      <c r="PMS18" s="12"/>
      <c r="PMT18" s="12"/>
      <c r="PMU18" s="12"/>
      <c r="PMV18" s="12"/>
      <c r="PMW18" s="12"/>
      <c r="PMX18" s="12"/>
      <c r="PMY18" s="12"/>
      <c r="PMZ18" s="12"/>
      <c r="PNA18" s="12"/>
      <c r="PNB18" s="12"/>
      <c r="PNC18" s="12"/>
      <c r="PND18" s="12"/>
      <c r="PNE18" s="12"/>
      <c r="PNF18" s="12"/>
      <c r="PNG18" s="12"/>
      <c r="PNH18" s="12"/>
      <c r="PNI18" s="12"/>
      <c r="PNJ18" s="12"/>
      <c r="PNK18" s="12"/>
      <c r="PNL18" s="12"/>
      <c r="PNM18" s="12"/>
      <c r="PNN18" s="12"/>
      <c r="PNO18" s="12"/>
      <c r="PNP18" s="12"/>
      <c r="PNQ18" s="12"/>
      <c r="PNR18" s="12"/>
      <c r="PNS18" s="12"/>
      <c r="PNT18" s="12"/>
      <c r="PNU18" s="12"/>
      <c r="PNV18" s="12"/>
      <c r="PNW18" s="12"/>
      <c r="PNX18" s="12"/>
      <c r="PNY18" s="12"/>
      <c r="PNZ18" s="12"/>
      <c r="POA18" s="12"/>
      <c r="POB18" s="12"/>
      <c r="POC18" s="12"/>
      <c r="POD18" s="12"/>
      <c r="POE18" s="12"/>
      <c r="POF18" s="12"/>
      <c r="POG18" s="12"/>
      <c r="POH18" s="12"/>
      <c r="POI18" s="12"/>
      <c r="POJ18" s="12"/>
      <c r="POK18" s="12"/>
      <c r="POL18" s="12"/>
      <c r="POM18" s="12"/>
      <c r="PON18" s="12"/>
      <c r="POO18" s="12"/>
      <c r="POP18" s="12"/>
      <c r="POQ18" s="12"/>
      <c r="POR18" s="12"/>
      <c r="POS18" s="12"/>
      <c r="POT18" s="12"/>
      <c r="POU18" s="12"/>
      <c r="POV18" s="12"/>
      <c r="POW18" s="12"/>
      <c r="POX18" s="12"/>
      <c r="POY18" s="12"/>
      <c r="POZ18" s="12"/>
      <c r="PPA18" s="12"/>
      <c r="PPB18" s="12"/>
      <c r="PPC18" s="12"/>
      <c r="PPD18" s="12"/>
      <c r="PPE18" s="12"/>
      <c r="PPF18" s="12"/>
      <c r="PPG18" s="12"/>
      <c r="PPH18" s="12"/>
      <c r="PPI18" s="12"/>
      <c r="PPJ18" s="12"/>
      <c r="PPK18" s="12"/>
      <c r="PPL18" s="12"/>
      <c r="PPM18" s="12"/>
      <c r="PPN18" s="12"/>
      <c r="PPO18" s="12"/>
      <c r="PPP18" s="12"/>
      <c r="PPQ18" s="12"/>
      <c r="PPR18" s="12"/>
      <c r="PPS18" s="12"/>
      <c r="PPT18" s="12"/>
      <c r="PPU18" s="12"/>
      <c r="PPV18" s="12"/>
      <c r="PPW18" s="12"/>
      <c r="PPX18" s="12"/>
      <c r="PPY18" s="12"/>
      <c r="PPZ18" s="12"/>
      <c r="PQA18" s="12"/>
      <c r="PQB18" s="12"/>
      <c r="PQC18" s="12"/>
      <c r="PQD18" s="12"/>
      <c r="PQE18" s="12"/>
      <c r="PQF18" s="12"/>
      <c r="PQG18" s="12"/>
      <c r="PQH18" s="12"/>
      <c r="PQI18" s="12"/>
      <c r="PQJ18" s="12"/>
      <c r="PQK18" s="12"/>
      <c r="PQL18" s="12"/>
      <c r="PQM18" s="12"/>
      <c r="PQN18" s="12"/>
      <c r="PQO18" s="12"/>
      <c r="PQP18" s="12"/>
      <c r="PQQ18" s="12"/>
      <c r="PQR18" s="12"/>
      <c r="PQS18" s="12"/>
      <c r="PQT18" s="12"/>
      <c r="PQU18" s="12"/>
      <c r="PQV18" s="12"/>
      <c r="PQW18" s="12"/>
      <c r="PQX18" s="12"/>
      <c r="PQY18" s="12"/>
      <c r="PQZ18" s="12"/>
      <c r="PRA18" s="12"/>
      <c r="PRB18" s="12"/>
      <c r="PRC18" s="12"/>
      <c r="PRD18" s="12"/>
      <c r="PRE18" s="12"/>
      <c r="PRF18" s="12"/>
      <c r="PRG18" s="12"/>
      <c r="PRH18" s="12"/>
      <c r="PRI18" s="12"/>
      <c r="PRJ18" s="12"/>
      <c r="PRK18" s="12"/>
      <c r="PRL18" s="12"/>
      <c r="PRM18" s="12"/>
      <c r="PRN18" s="12"/>
      <c r="PRO18" s="12"/>
      <c r="PRP18" s="12"/>
      <c r="PRQ18" s="12"/>
      <c r="PRR18" s="12"/>
      <c r="PRS18" s="12"/>
      <c r="PRT18" s="12"/>
      <c r="PRU18" s="12"/>
      <c r="PRV18" s="12"/>
      <c r="PRW18" s="12"/>
      <c r="PRX18" s="12"/>
      <c r="PRY18" s="12"/>
      <c r="PRZ18" s="12"/>
      <c r="PSA18" s="12"/>
      <c r="PSB18" s="12"/>
      <c r="PSC18" s="12"/>
      <c r="PSD18" s="12"/>
      <c r="PSE18" s="12"/>
      <c r="PSF18" s="12"/>
      <c r="PSG18" s="12"/>
      <c r="PSH18" s="12"/>
      <c r="PSI18" s="12"/>
      <c r="PSJ18" s="12"/>
      <c r="PSK18" s="12"/>
      <c r="PSL18" s="12"/>
      <c r="PSM18" s="12"/>
      <c r="PSN18" s="12"/>
      <c r="PSO18" s="12"/>
      <c r="PSP18" s="12"/>
      <c r="PSQ18" s="12"/>
      <c r="PSR18" s="12"/>
      <c r="PSS18" s="12"/>
      <c r="PST18" s="12"/>
      <c r="PSU18" s="12"/>
      <c r="PSV18" s="12"/>
      <c r="PSW18" s="12"/>
      <c r="PSX18" s="12"/>
      <c r="PSY18" s="12"/>
      <c r="PSZ18" s="12"/>
      <c r="PTA18" s="12"/>
      <c r="PTB18" s="12"/>
      <c r="PTC18" s="12"/>
      <c r="PTD18" s="12"/>
      <c r="PTE18" s="12"/>
      <c r="PTF18" s="12"/>
      <c r="PTG18" s="12"/>
      <c r="PTH18" s="12"/>
      <c r="PTI18" s="12"/>
      <c r="PTJ18" s="12"/>
      <c r="PTK18" s="12"/>
      <c r="PTL18" s="12"/>
      <c r="PTM18" s="12"/>
      <c r="PTN18" s="12"/>
      <c r="PTO18" s="12"/>
      <c r="PTP18" s="12"/>
      <c r="PTQ18" s="12"/>
      <c r="PTR18" s="12"/>
      <c r="PTS18" s="12"/>
      <c r="PTT18" s="12"/>
      <c r="PTU18" s="12"/>
      <c r="PTV18" s="12"/>
      <c r="PTW18" s="12"/>
      <c r="PTX18" s="12"/>
      <c r="PTY18" s="12"/>
      <c r="PTZ18" s="12"/>
      <c r="PUA18" s="12"/>
      <c r="PUB18" s="12"/>
      <c r="PUC18" s="12"/>
      <c r="PUD18" s="12"/>
      <c r="PUE18" s="12"/>
      <c r="PUF18" s="12"/>
      <c r="PUG18" s="12"/>
      <c r="PUH18" s="12"/>
      <c r="PUI18" s="12"/>
      <c r="PUJ18" s="12"/>
      <c r="PUK18" s="12"/>
      <c r="PUL18" s="12"/>
      <c r="PUM18" s="12"/>
      <c r="PUN18" s="12"/>
      <c r="PUO18" s="12"/>
      <c r="PUP18" s="12"/>
      <c r="PUQ18" s="12"/>
      <c r="PUR18" s="12"/>
      <c r="PUS18" s="12"/>
      <c r="PUT18" s="12"/>
      <c r="PUU18" s="12"/>
      <c r="PUV18" s="12"/>
      <c r="PUW18" s="12"/>
      <c r="PUX18" s="12"/>
      <c r="PUY18" s="12"/>
      <c r="PUZ18" s="12"/>
      <c r="PVA18" s="12"/>
      <c r="PVB18" s="12"/>
      <c r="PVC18" s="12"/>
      <c r="PVD18" s="12"/>
      <c r="PVE18" s="12"/>
      <c r="PVF18" s="12"/>
      <c r="PVG18" s="12"/>
      <c r="PVH18" s="12"/>
      <c r="PVI18" s="12"/>
      <c r="PVJ18" s="12"/>
      <c r="PVK18" s="12"/>
      <c r="PVL18" s="12"/>
      <c r="PVM18" s="12"/>
      <c r="PVN18" s="12"/>
      <c r="PVO18" s="12"/>
      <c r="PVP18" s="12"/>
      <c r="PVQ18" s="12"/>
      <c r="PVR18" s="12"/>
      <c r="PVS18" s="12"/>
      <c r="PVT18" s="12"/>
      <c r="PVU18" s="12"/>
      <c r="PVV18" s="12"/>
      <c r="PVW18" s="12"/>
      <c r="PVX18" s="12"/>
      <c r="PVY18" s="12"/>
      <c r="PVZ18" s="12"/>
      <c r="PWA18" s="12"/>
      <c r="PWB18" s="12"/>
      <c r="PWC18" s="12"/>
      <c r="PWD18" s="12"/>
      <c r="PWE18" s="12"/>
      <c r="PWF18" s="12"/>
      <c r="PWG18" s="12"/>
      <c r="PWH18" s="12"/>
      <c r="PWI18" s="12"/>
      <c r="PWJ18" s="12"/>
      <c r="PWK18" s="12"/>
      <c r="PWL18" s="12"/>
      <c r="PWM18" s="12"/>
      <c r="PWN18" s="12"/>
      <c r="PWO18" s="12"/>
      <c r="PWP18" s="12"/>
      <c r="PWQ18" s="12"/>
      <c r="PWR18" s="12"/>
      <c r="PWS18" s="12"/>
      <c r="PWT18" s="12"/>
      <c r="PWU18" s="12"/>
      <c r="PWV18" s="12"/>
      <c r="PWW18" s="12"/>
      <c r="PWX18" s="12"/>
      <c r="PWY18" s="12"/>
      <c r="PWZ18" s="12"/>
      <c r="PXA18" s="12"/>
      <c r="PXB18" s="12"/>
      <c r="PXC18" s="12"/>
      <c r="PXD18" s="12"/>
      <c r="PXE18" s="12"/>
      <c r="PXF18" s="12"/>
      <c r="PXG18" s="12"/>
      <c r="PXH18" s="12"/>
      <c r="PXI18" s="12"/>
      <c r="PXJ18" s="12"/>
      <c r="PXK18" s="12"/>
      <c r="PXL18" s="12"/>
      <c r="PXM18" s="12"/>
      <c r="PXN18" s="12"/>
      <c r="PXO18" s="12"/>
      <c r="PXP18" s="12"/>
      <c r="PXQ18" s="12"/>
      <c r="PXR18" s="12"/>
      <c r="PXS18" s="12"/>
      <c r="PXT18" s="12"/>
      <c r="PXU18" s="12"/>
      <c r="PXV18" s="12"/>
      <c r="PXW18" s="12"/>
      <c r="PXX18" s="12"/>
      <c r="PXY18" s="12"/>
      <c r="PXZ18" s="12"/>
      <c r="PYA18" s="12"/>
      <c r="PYB18" s="12"/>
      <c r="PYC18" s="12"/>
      <c r="PYD18" s="12"/>
      <c r="PYE18" s="12"/>
      <c r="PYF18" s="12"/>
      <c r="PYG18" s="12"/>
      <c r="PYH18" s="12"/>
      <c r="PYI18" s="12"/>
      <c r="PYJ18" s="12"/>
      <c r="PYK18" s="12"/>
      <c r="PYL18" s="12"/>
      <c r="PYM18" s="12"/>
      <c r="PYN18" s="12"/>
      <c r="PYO18" s="12"/>
      <c r="PYP18" s="12"/>
      <c r="PYQ18" s="12"/>
      <c r="PYR18" s="12"/>
      <c r="PYS18" s="12"/>
      <c r="PYT18" s="12"/>
      <c r="PYU18" s="12"/>
      <c r="PYV18" s="12"/>
      <c r="PYW18" s="12"/>
      <c r="PYX18" s="12"/>
      <c r="PYY18" s="12"/>
      <c r="PYZ18" s="12"/>
      <c r="PZA18" s="12"/>
      <c r="PZB18" s="12"/>
      <c r="PZC18" s="12"/>
      <c r="PZD18" s="12"/>
      <c r="PZE18" s="12"/>
      <c r="PZF18" s="12"/>
      <c r="PZG18" s="12"/>
      <c r="PZH18" s="12"/>
      <c r="PZI18" s="12"/>
      <c r="PZJ18" s="12"/>
      <c r="PZK18" s="12"/>
      <c r="PZL18" s="12"/>
      <c r="PZM18" s="12"/>
      <c r="PZN18" s="12"/>
      <c r="PZO18" s="12"/>
      <c r="PZP18" s="12"/>
      <c r="PZQ18" s="12"/>
      <c r="PZR18" s="12"/>
      <c r="PZS18" s="12"/>
      <c r="PZT18" s="12"/>
      <c r="PZU18" s="12"/>
      <c r="PZV18" s="12"/>
      <c r="PZW18" s="12"/>
      <c r="PZX18" s="12"/>
      <c r="PZY18" s="12"/>
      <c r="PZZ18" s="12"/>
      <c r="QAA18" s="12"/>
      <c r="QAB18" s="12"/>
      <c r="QAC18" s="12"/>
      <c r="QAD18" s="12"/>
      <c r="QAE18" s="12"/>
      <c r="QAF18" s="12"/>
      <c r="QAG18" s="12"/>
      <c r="QAH18" s="12"/>
      <c r="QAI18" s="12"/>
      <c r="QAJ18" s="12"/>
      <c r="QAK18" s="12"/>
      <c r="QAL18" s="12"/>
      <c r="QAM18" s="12"/>
      <c r="QAN18" s="12"/>
      <c r="QAO18" s="12"/>
      <c r="QAP18" s="12"/>
      <c r="QAQ18" s="12"/>
      <c r="QAR18" s="12"/>
      <c r="QAS18" s="12"/>
      <c r="QAT18" s="12"/>
      <c r="QAU18" s="12"/>
      <c r="QAV18" s="12"/>
      <c r="QAW18" s="12"/>
      <c r="QAX18" s="12"/>
      <c r="QAY18" s="12"/>
      <c r="QAZ18" s="12"/>
      <c r="QBA18" s="12"/>
      <c r="QBB18" s="12"/>
      <c r="QBC18" s="12"/>
      <c r="QBD18" s="12"/>
      <c r="QBE18" s="12"/>
      <c r="QBF18" s="12"/>
      <c r="QBG18" s="12"/>
      <c r="QBH18" s="12"/>
      <c r="QBI18" s="12"/>
      <c r="QBJ18" s="12"/>
      <c r="QBK18" s="12"/>
      <c r="QBL18" s="12"/>
      <c r="QBM18" s="12"/>
      <c r="QBN18" s="12"/>
      <c r="QBO18" s="12"/>
      <c r="QBP18" s="12"/>
      <c r="QBQ18" s="12"/>
      <c r="QBR18" s="12"/>
      <c r="QBS18" s="12"/>
      <c r="QBT18" s="12"/>
      <c r="QBU18" s="12"/>
      <c r="QBV18" s="12"/>
      <c r="QBW18" s="12"/>
      <c r="QBX18" s="12"/>
      <c r="QBY18" s="12"/>
      <c r="QBZ18" s="12"/>
      <c r="QCA18" s="12"/>
      <c r="QCB18" s="12"/>
      <c r="QCC18" s="12"/>
      <c r="QCD18" s="12"/>
      <c r="QCE18" s="12"/>
      <c r="QCF18" s="12"/>
      <c r="QCG18" s="12"/>
      <c r="QCH18" s="12"/>
      <c r="QCI18" s="12"/>
      <c r="QCJ18" s="12"/>
      <c r="QCK18" s="12"/>
      <c r="QCL18" s="12"/>
      <c r="QCM18" s="12"/>
      <c r="QCN18" s="12"/>
      <c r="QCO18" s="12"/>
      <c r="QCP18" s="12"/>
      <c r="QCQ18" s="12"/>
      <c r="QCR18" s="12"/>
      <c r="QCS18" s="12"/>
      <c r="QCT18" s="12"/>
      <c r="QCU18" s="12"/>
      <c r="QCV18" s="12"/>
      <c r="QCW18" s="12"/>
      <c r="QCX18" s="12"/>
      <c r="QCY18" s="12"/>
      <c r="QCZ18" s="12"/>
      <c r="QDA18" s="12"/>
      <c r="QDB18" s="12"/>
      <c r="QDC18" s="12"/>
      <c r="QDD18" s="12"/>
      <c r="QDE18" s="12"/>
      <c r="QDF18" s="12"/>
      <c r="QDG18" s="12"/>
      <c r="QDH18" s="12"/>
      <c r="QDI18" s="12"/>
      <c r="QDJ18" s="12"/>
      <c r="QDK18" s="12"/>
      <c r="QDL18" s="12"/>
      <c r="QDM18" s="12"/>
      <c r="QDN18" s="12"/>
      <c r="QDO18" s="12"/>
      <c r="QDP18" s="12"/>
      <c r="QDQ18" s="12"/>
      <c r="QDR18" s="12"/>
      <c r="QDS18" s="12"/>
      <c r="QDT18" s="12"/>
      <c r="QDU18" s="12"/>
      <c r="QDV18" s="12"/>
      <c r="QDW18" s="12"/>
      <c r="QDX18" s="12"/>
      <c r="QDY18" s="12"/>
      <c r="QDZ18" s="12"/>
      <c r="QEA18" s="12"/>
      <c r="QEB18" s="12"/>
      <c r="QEC18" s="12"/>
      <c r="QED18" s="12"/>
      <c r="QEE18" s="12"/>
      <c r="QEF18" s="12"/>
      <c r="QEG18" s="12"/>
      <c r="QEH18" s="12"/>
      <c r="QEI18" s="12"/>
      <c r="QEJ18" s="12"/>
      <c r="QEK18" s="12"/>
      <c r="QEL18" s="12"/>
      <c r="QEM18" s="12"/>
      <c r="QEN18" s="12"/>
      <c r="QEO18" s="12"/>
      <c r="QEP18" s="12"/>
      <c r="QEQ18" s="12"/>
      <c r="QER18" s="12"/>
      <c r="QES18" s="12"/>
      <c r="QET18" s="12"/>
      <c r="QEU18" s="12"/>
      <c r="QEV18" s="12"/>
      <c r="QEW18" s="12"/>
      <c r="QEX18" s="12"/>
      <c r="QEY18" s="12"/>
      <c r="QEZ18" s="12"/>
      <c r="QFA18" s="12"/>
      <c r="QFB18" s="12"/>
      <c r="QFC18" s="12"/>
      <c r="QFD18" s="12"/>
      <c r="QFE18" s="12"/>
      <c r="QFF18" s="12"/>
      <c r="QFG18" s="12"/>
      <c r="QFH18" s="12"/>
      <c r="QFI18" s="12"/>
      <c r="QFJ18" s="12"/>
      <c r="QFK18" s="12"/>
      <c r="QFL18" s="12"/>
      <c r="QFM18" s="12"/>
      <c r="QFN18" s="12"/>
      <c r="QFO18" s="12"/>
      <c r="QFP18" s="12"/>
      <c r="QFQ18" s="12"/>
      <c r="QFR18" s="12"/>
      <c r="QFS18" s="12"/>
      <c r="QFT18" s="12"/>
      <c r="QFU18" s="12"/>
      <c r="QFV18" s="12"/>
      <c r="QFW18" s="12"/>
      <c r="QFX18" s="12"/>
      <c r="QFY18" s="12"/>
      <c r="QFZ18" s="12"/>
      <c r="QGA18" s="12"/>
      <c r="QGB18" s="12"/>
      <c r="QGC18" s="12"/>
      <c r="QGD18" s="12"/>
      <c r="QGE18" s="12"/>
      <c r="QGF18" s="12"/>
      <c r="QGG18" s="12"/>
      <c r="QGH18" s="12"/>
      <c r="QGI18" s="12"/>
      <c r="QGJ18" s="12"/>
      <c r="QGK18" s="12"/>
      <c r="QGL18" s="12"/>
      <c r="QGM18" s="12"/>
      <c r="QGN18" s="12"/>
      <c r="QGO18" s="12"/>
      <c r="QGP18" s="12"/>
      <c r="QGQ18" s="12"/>
      <c r="QGR18" s="12"/>
      <c r="QGS18" s="12"/>
      <c r="QGT18" s="12"/>
      <c r="QGU18" s="12"/>
      <c r="QGV18" s="12"/>
      <c r="QGW18" s="12"/>
      <c r="QGX18" s="12"/>
      <c r="QGY18" s="12"/>
      <c r="QGZ18" s="12"/>
      <c r="QHA18" s="12"/>
      <c r="QHB18" s="12"/>
      <c r="QHC18" s="12"/>
      <c r="QHD18" s="12"/>
      <c r="QHE18" s="12"/>
      <c r="QHF18" s="12"/>
      <c r="QHG18" s="12"/>
      <c r="QHH18" s="12"/>
      <c r="QHI18" s="12"/>
      <c r="QHJ18" s="12"/>
      <c r="QHK18" s="12"/>
      <c r="QHL18" s="12"/>
      <c r="QHM18" s="12"/>
      <c r="QHN18" s="12"/>
      <c r="QHO18" s="12"/>
      <c r="QHP18" s="12"/>
      <c r="QHQ18" s="12"/>
      <c r="QHR18" s="12"/>
      <c r="QHS18" s="12"/>
      <c r="QHT18" s="12"/>
      <c r="QHU18" s="12"/>
      <c r="QHV18" s="12"/>
      <c r="QHW18" s="12"/>
      <c r="QHX18" s="12"/>
      <c r="QHY18" s="12"/>
      <c r="QHZ18" s="12"/>
      <c r="QIA18" s="12"/>
      <c r="QIB18" s="12"/>
      <c r="QIC18" s="12"/>
      <c r="QID18" s="12"/>
      <c r="QIE18" s="12"/>
      <c r="QIF18" s="12"/>
      <c r="QIG18" s="12"/>
      <c r="QIH18" s="12"/>
      <c r="QII18" s="12"/>
      <c r="QIJ18" s="12"/>
      <c r="QIK18" s="12"/>
      <c r="QIL18" s="12"/>
      <c r="QIM18" s="12"/>
      <c r="QIN18" s="12"/>
      <c r="QIO18" s="12"/>
      <c r="QIP18" s="12"/>
      <c r="QIQ18" s="12"/>
      <c r="QIR18" s="12"/>
      <c r="QIS18" s="12"/>
      <c r="QIT18" s="12"/>
      <c r="QIU18" s="12"/>
      <c r="QIV18" s="12"/>
      <c r="QIW18" s="12"/>
      <c r="QIX18" s="12"/>
      <c r="QIY18" s="12"/>
      <c r="QIZ18" s="12"/>
      <c r="QJA18" s="12"/>
      <c r="QJB18" s="12"/>
      <c r="QJC18" s="12"/>
      <c r="QJD18" s="12"/>
      <c r="QJE18" s="12"/>
      <c r="QJF18" s="12"/>
      <c r="QJG18" s="12"/>
      <c r="QJH18" s="12"/>
      <c r="QJI18" s="12"/>
      <c r="QJJ18" s="12"/>
      <c r="QJK18" s="12"/>
      <c r="QJL18" s="12"/>
      <c r="QJM18" s="12"/>
      <c r="QJN18" s="12"/>
      <c r="QJO18" s="12"/>
      <c r="QJP18" s="12"/>
      <c r="QJQ18" s="12"/>
      <c r="QJR18" s="12"/>
      <c r="QJS18" s="12"/>
      <c r="QJT18" s="12"/>
      <c r="QJU18" s="12"/>
      <c r="QJV18" s="12"/>
      <c r="QJW18" s="12"/>
      <c r="QJX18" s="12"/>
      <c r="QJY18" s="12"/>
      <c r="QJZ18" s="12"/>
      <c r="QKA18" s="12"/>
      <c r="QKB18" s="12"/>
      <c r="QKC18" s="12"/>
      <c r="QKD18" s="12"/>
      <c r="QKE18" s="12"/>
      <c r="QKF18" s="12"/>
      <c r="QKG18" s="12"/>
      <c r="QKH18" s="12"/>
      <c r="QKI18" s="12"/>
      <c r="QKJ18" s="12"/>
      <c r="QKK18" s="12"/>
      <c r="QKL18" s="12"/>
      <c r="QKM18" s="12"/>
      <c r="QKN18" s="12"/>
      <c r="QKO18" s="12"/>
      <c r="QKP18" s="12"/>
      <c r="QKQ18" s="12"/>
      <c r="QKR18" s="12"/>
      <c r="QKS18" s="12"/>
      <c r="QKT18" s="12"/>
      <c r="QKU18" s="12"/>
      <c r="QKV18" s="12"/>
      <c r="QKW18" s="12"/>
      <c r="QKX18" s="12"/>
      <c r="QKY18" s="12"/>
      <c r="QKZ18" s="12"/>
      <c r="QLA18" s="12"/>
      <c r="QLB18" s="12"/>
      <c r="QLC18" s="12"/>
      <c r="QLD18" s="12"/>
      <c r="QLE18" s="12"/>
      <c r="QLF18" s="12"/>
      <c r="QLG18" s="12"/>
      <c r="QLH18" s="12"/>
      <c r="QLI18" s="12"/>
      <c r="QLJ18" s="12"/>
      <c r="QLK18" s="12"/>
      <c r="QLL18" s="12"/>
      <c r="QLM18" s="12"/>
      <c r="QLN18" s="12"/>
      <c r="QLO18" s="12"/>
      <c r="QLP18" s="12"/>
      <c r="QLQ18" s="12"/>
      <c r="QLR18" s="12"/>
      <c r="QLS18" s="12"/>
      <c r="QLT18" s="12"/>
      <c r="QLU18" s="12"/>
      <c r="QLV18" s="12"/>
      <c r="QLW18" s="12"/>
      <c r="QLX18" s="12"/>
      <c r="QLY18" s="12"/>
      <c r="QLZ18" s="12"/>
      <c r="QMA18" s="12"/>
      <c r="QMB18" s="12"/>
      <c r="QMC18" s="12"/>
      <c r="QMD18" s="12"/>
      <c r="QME18" s="12"/>
      <c r="QMF18" s="12"/>
      <c r="QMG18" s="12"/>
      <c r="QMH18" s="12"/>
      <c r="QMI18" s="12"/>
      <c r="QMJ18" s="12"/>
      <c r="QMK18" s="12"/>
      <c r="QML18" s="12"/>
      <c r="QMM18" s="12"/>
      <c r="QMN18" s="12"/>
      <c r="QMO18" s="12"/>
      <c r="QMP18" s="12"/>
      <c r="QMQ18" s="12"/>
      <c r="QMR18" s="12"/>
      <c r="QMS18" s="12"/>
      <c r="QMT18" s="12"/>
      <c r="QMU18" s="12"/>
      <c r="QMV18" s="12"/>
      <c r="QMW18" s="12"/>
      <c r="QMX18" s="12"/>
      <c r="QMY18" s="12"/>
      <c r="QMZ18" s="12"/>
      <c r="QNA18" s="12"/>
      <c r="QNB18" s="12"/>
      <c r="QNC18" s="12"/>
      <c r="QND18" s="12"/>
      <c r="QNE18" s="12"/>
      <c r="QNF18" s="12"/>
      <c r="QNG18" s="12"/>
      <c r="QNH18" s="12"/>
      <c r="QNI18" s="12"/>
      <c r="QNJ18" s="12"/>
      <c r="QNK18" s="12"/>
      <c r="QNL18" s="12"/>
      <c r="QNM18" s="12"/>
      <c r="QNN18" s="12"/>
      <c r="QNO18" s="12"/>
      <c r="QNP18" s="12"/>
      <c r="QNQ18" s="12"/>
      <c r="QNR18" s="12"/>
      <c r="QNS18" s="12"/>
      <c r="QNT18" s="12"/>
      <c r="QNU18" s="12"/>
      <c r="QNV18" s="12"/>
      <c r="QNW18" s="12"/>
      <c r="QNX18" s="12"/>
      <c r="QNY18" s="12"/>
      <c r="QNZ18" s="12"/>
      <c r="QOA18" s="12"/>
      <c r="QOB18" s="12"/>
      <c r="QOC18" s="12"/>
      <c r="QOD18" s="12"/>
      <c r="QOE18" s="12"/>
      <c r="QOF18" s="12"/>
      <c r="QOG18" s="12"/>
      <c r="QOH18" s="12"/>
      <c r="QOI18" s="12"/>
      <c r="QOJ18" s="12"/>
      <c r="QOK18" s="12"/>
      <c r="QOL18" s="12"/>
      <c r="QOM18" s="12"/>
      <c r="QON18" s="12"/>
      <c r="QOO18" s="12"/>
      <c r="QOP18" s="12"/>
      <c r="QOQ18" s="12"/>
      <c r="QOR18" s="12"/>
      <c r="QOS18" s="12"/>
      <c r="QOT18" s="12"/>
      <c r="QOU18" s="12"/>
      <c r="QOV18" s="12"/>
      <c r="QOW18" s="12"/>
      <c r="QOX18" s="12"/>
      <c r="QOY18" s="12"/>
      <c r="QOZ18" s="12"/>
      <c r="QPA18" s="12"/>
      <c r="QPB18" s="12"/>
      <c r="QPC18" s="12"/>
      <c r="QPD18" s="12"/>
      <c r="QPE18" s="12"/>
      <c r="QPF18" s="12"/>
      <c r="QPG18" s="12"/>
      <c r="QPH18" s="12"/>
      <c r="QPI18" s="12"/>
      <c r="QPJ18" s="12"/>
      <c r="QPK18" s="12"/>
      <c r="QPL18" s="12"/>
      <c r="QPM18" s="12"/>
      <c r="QPN18" s="12"/>
      <c r="QPO18" s="12"/>
      <c r="QPP18" s="12"/>
      <c r="QPQ18" s="12"/>
      <c r="QPR18" s="12"/>
      <c r="QPS18" s="12"/>
      <c r="QPT18" s="12"/>
      <c r="QPU18" s="12"/>
      <c r="QPV18" s="12"/>
      <c r="QPW18" s="12"/>
      <c r="QPX18" s="12"/>
      <c r="QPY18" s="12"/>
      <c r="QPZ18" s="12"/>
      <c r="QQA18" s="12"/>
      <c r="QQB18" s="12"/>
      <c r="QQC18" s="12"/>
      <c r="QQD18" s="12"/>
      <c r="QQE18" s="12"/>
      <c r="QQF18" s="12"/>
      <c r="QQG18" s="12"/>
      <c r="QQH18" s="12"/>
      <c r="QQI18" s="12"/>
      <c r="QQJ18" s="12"/>
      <c r="QQK18" s="12"/>
      <c r="QQL18" s="12"/>
      <c r="QQM18" s="12"/>
      <c r="QQN18" s="12"/>
      <c r="QQO18" s="12"/>
      <c r="QQP18" s="12"/>
      <c r="QQQ18" s="12"/>
      <c r="QQR18" s="12"/>
      <c r="QQS18" s="12"/>
      <c r="QQT18" s="12"/>
      <c r="QQU18" s="12"/>
      <c r="QQV18" s="12"/>
      <c r="QQW18" s="12"/>
      <c r="QQX18" s="12"/>
      <c r="QQY18" s="12"/>
      <c r="QQZ18" s="12"/>
      <c r="QRA18" s="12"/>
      <c r="QRB18" s="12"/>
      <c r="QRC18" s="12"/>
      <c r="QRD18" s="12"/>
      <c r="QRE18" s="12"/>
      <c r="QRF18" s="12"/>
      <c r="QRG18" s="12"/>
      <c r="QRH18" s="12"/>
      <c r="QRI18" s="12"/>
      <c r="QRJ18" s="12"/>
      <c r="QRK18" s="12"/>
      <c r="QRL18" s="12"/>
      <c r="QRM18" s="12"/>
      <c r="QRN18" s="12"/>
      <c r="QRO18" s="12"/>
      <c r="QRP18" s="12"/>
      <c r="QRQ18" s="12"/>
      <c r="QRR18" s="12"/>
      <c r="QRS18" s="12"/>
      <c r="QRT18" s="12"/>
      <c r="QRU18" s="12"/>
      <c r="QRV18" s="12"/>
      <c r="QRW18" s="12"/>
      <c r="QRX18" s="12"/>
      <c r="QRY18" s="12"/>
      <c r="QRZ18" s="12"/>
      <c r="QSA18" s="12"/>
      <c r="QSB18" s="12"/>
      <c r="QSC18" s="12"/>
      <c r="QSD18" s="12"/>
      <c r="QSE18" s="12"/>
      <c r="QSF18" s="12"/>
      <c r="QSG18" s="12"/>
      <c r="QSH18" s="12"/>
      <c r="QSI18" s="12"/>
      <c r="QSJ18" s="12"/>
      <c r="QSK18" s="12"/>
      <c r="QSL18" s="12"/>
      <c r="QSM18" s="12"/>
      <c r="QSN18" s="12"/>
      <c r="QSO18" s="12"/>
      <c r="QSP18" s="12"/>
      <c r="QSQ18" s="12"/>
      <c r="QSR18" s="12"/>
      <c r="QSS18" s="12"/>
      <c r="QST18" s="12"/>
      <c r="QSU18" s="12"/>
      <c r="QSV18" s="12"/>
      <c r="QSW18" s="12"/>
      <c r="QSX18" s="12"/>
      <c r="QSY18" s="12"/>
      <c r="QSZ18" s="12"/>
      <c r="QTA18" s="12"/>
      <c r="QTB18" s="12"/>
      <c r="QTC18" s="12"/>
      <c r="QTD18" s="12"/>
      <c r="QTE18" s="12"/>
      <c r="QTF18" s="12"/>
      <c r="QTG18" s="12"/>
      <c r="QTH18" s="12"/>
      <c r="QTI18" s="12"/>
      <c r="QTJ18" s="12"/>
      <c r="QTK18" s="12"/>
      <c r="QTL18" s="12"/>
      <c r="QTM18" s="12"/>
      <c r="QTN18" s="12"/>
      <c r="QTO18" s="12"/>
      <c r="QTP18" s="12"/>
      <c r="QTQ18" s="12"/>
      <c r="QTR18" s="12"/>
      <c r="QTS18" s="12"/>
      <c r="QTT18" s="12"/>
      <c r="QTU18" s="12"/>
      <c r="QTV18" s="12"/>
      <c r="QTW18" s="12"/>
      <c r="QTX18" s="12"/>
      <c r="QTY18" s="12"/>
      <c r="QTZ18" s="12"/>
      <c r="QUA18" s="12"/>
      <c r="QUB18" s="12"/>
      <c r="QUC18" s="12"/>
      <c r="QUD18" s="12"/>
      <c r="QUE18" s="12"/>
      <c r="QUF18" s="12"/>
      <c r="QUG18" s="12"/>
      <c r="QUH18" s="12"/>
      <c r="QUI18" s="12"/>
      <c r="QUJ18" s="12"/>
      <c r="QUK18" s="12"/>
      <c r="QUL18" s="12"/>
      <c r="QUM18" s="12"/>
      <c r="QUN18" s="12"/>
      <c r="QUO18" s="12"/>
      <c r="QUP18" s="12"/>
      <c r="QUQ18" s="12"/>
      <c r="QUR18" s="12"/>
      <c r="QUS18" s="12"/>
      <c r="QUT18" s="12"/>
      <c r="QUU18" s="12"/>
      <c r="QUV18" s="12"/>
      <c r="QUW18" s="12"/>
      <c r="QUX18" s="12"/>
      <c r="QUY18" s="12"/>
      <c r="QUZ18" s="12"/>
      <c r="QVA18" s="12"/>
      <c r="QVB18" s="12"/>
      <c r="QVC18" s="12"/>
      <c r="QVD18" s="12"/>
      <c r="QVE18" s="12"/>
      <c r="QVF18" s="12"/>
      <c r="QVG18" s="12"/>
      <c r="QVH18" s="12"/>
      <c r="QVI18" s="12"/>
      <c r="QVJ18" s="12"/>
      <c r="QVK18" s="12"/>
      <c r="QVL18" s="12"/>
      <c r="QVM18" s="12"/>
      <c r="QVN18" s="12"/>
      <c r="QVO18" s="12"/>
      <c r="QVP18" s="12"/>
      <c r="QVQ18" s="12"/>
      <c r="QVR18" s="12"/>
      <c r="QVS18" s="12"/>
      <c r="QVT18" s="12"/>
      <c r="QVU18" s="12"/>
      <c r="QVV18" s="12"/>
      <c r="QVW18" s="12"/>
      <c r="QVX18" s="12"/>
      <c r="QVY18" s="12"/>
      <c r="QVZ18" s="12"/>
      <c r="QWA18" s="12"/>
      <c r="QWB18" s="12"/>
      <c r="QWC18" s="12"/>
      <c r="QWD18" s="12"/>
      <c r="QWE18" s="12"/>
      <c r="QWF18" s="12"/>
      <c r="QWG18" s="12"/>
      <c r="QWH18" s="12"/>
      <c r="QWI18" s="12"/>
      <c r="QWJ18" s="12"/>
      <c r="QWK18" s="12"/>
      <c r="QWL18" s="12"/>
      <c r="QWM18" s="12"/>
      <c r="QWN18" s="12"/>
      <c r="QWO18" s="12"/>
      <c r="QWP18" s="12"/>
      <c r="QWQ18" s="12"/>
      <c r="QWR18" s="12"/>
      <c r="QWS18" s="12"/>
      <c r="QWT18" s="12"/>
      <c r="QWU18" s="12"/>
      <c r="QWV18" s="12"/>
      <c r="QWW18" s="12"/>
      <c r="QWX18" s="12"/>
      <c r="QWY18" s="12"/>
      <c r="QWZ18" s="12"/>
      <c r="QXA18" s="12"/>
      <c r="QXB18" s="12"/>
      <c r="QXC18" s="12"/>
      <c r="QXD18" s="12"/>
      <c r="QXE18" s="12"/>
      <c r="QXF18" s="12"/>
      <c r="QXG18" s="12"/>
      <c r="QXH18" s="12"/>
      <c r="QXI18" s="12"/>
      <c r="QXJ18" s="12"/>
      <c r="QXK18" s="12"/>
      <c r="QXL18" s="12"/>
      <c r="QXM18" s="12"/>
      <c r="QXN18" s="12"/>
      <c r="QXO18" s="12"/>
      <c r="QXP18" s="12"/>
      <c r="QXQ18" s="12"/>
      <c r="QXR18" s="12"/>
      <c r="QXS18" s="12"/>
      <c r="QXT18" s="12"/>
      <c r="QXU18" s="12"/>
      <c r="QXV18" s="12"/>
      <c r="QXW18" s="12"/>
      <c r="QXX18" s="12"/>
      <c r="QXY18" s="12"/>
      <c r="QXZ18" s="12"/>
      <c r="QYA18" s="12"/>
      <c r="QYB18" s="12"/>
      <c r="QYC18" s="12"/>
      <c r="QYD18" s="12"/>
      <c r="QYE18" s="12"/>
      <c r="QYF18" s="12"/>
      <c r="QYG18" s="12"/>
      <c r="QYH18" s="12"/>
      <c r="QYI18" s="12"/>
      <c r="QYJ18" s="12"/>
      <c r="QYK18" s="12"/>
      <c r="QYL18" s="12"/>
      <c r="QYM18" s="12"/>
      <c r="QYN18" s="12"/>
      <c r="QYO18" s="12"/>
      <c r="QYP18" s="12"/>
      <c r="QYQ18" s="12"/>
      <c r="QYR18" s="12"/>
      <c r="QYS18" s="12"/>
      <c r="QYT18" s="12"/>
      <c r="QYU18" s="12"/>
      <c r="QYV18" s="12"/>
      <c r="QYW18" s="12"/>
      <c r="QYX18" s="12"/>
      <c r="QYY18" s="12"/>
      <c r="QYZ18" s="12"/>
      <c r="QZA18" s="12"/>
      <c r="QZB18" s="12"/>
      <c r="QZC18" s="12"/>
      <c r="QZD18" s="12"/>
      <c r="QZE18" s="12"/>
      <c r="QZF18" s="12"/>
      <c r="QZG18" s="12"/>
      <c r="QZH18" s="12"/>
      <c r="QZI18" s="12"/>
      <c r="QZJ18" s="12"/>
      <c r="QZK18" s="12"/>
      <c r="QZL18" s="12"/>
      <c r="QZM18" s="12"/>
      <c r="QZN18" s="12"/>
      <c r="QZO18" s="12"/>
      <c r="QZP18" s="12"/>
      <c r="QZQ18" s="12"/>
      <c r="QZR18" s="12"/>
      <c r="QZS18" s="12"/>
      <c r="QZT18" s="12"/>
      <c r="QZU18" s="12"/>
      <c r="QZV18" s="12"/>
      <c r="QZW18" s="12"/>
      <c r="QZX18" s="12"/>
      <c r="QZY18" s="12"/>
      <c r="QZZ18" s="12"/>
      <c r="RAA18" s="12"/>
      <c r="RAB18" s="12"/>
      <c r="RAC18" s="12"/>
      <c r="RAD18" s="12"/>
      <c r="RAE18" s="12"/>
      <c r="RAF18" s="12"/>
      <c r="RAG18" s="12"/>
      <c r="RAH18" s="12"/>
      <c r="RAI18" s="12"/>
      <c r="RAJ18" s="12"/>
      <c r="RAK18" s="12"/>
      <c r="RAL18" s="12"/>
      <c r="RAM18" s="12"/>
      <c r="RAN18" s="12"/>
      <c r="RAO18" s="12"/>
      <c r="RAP18" s="12"/>
      <c r="RAQ18" s="12"/>
      <c r="RAR18" s="12"/>
      <c r="RAS18" s="12"/>
      <c r="RAT18" s="12"/>
      <c r="RAU18" s="12"/>
      <c r="RAV18" s="12"/>
      <c r="RAW18" s="12"/>
      <c r="RAX18" s="12"/>
      <c r="RAY18" s="12"/>
      <c r="RAZ18" s="12"/>
      <c r="RBA18" s="12"/>
      <c r="RBB18" s="12"/>
      <c r="RBC18" s="12"/>
      <c r="RBD18" s="12"/>
      <c r="RBE18" s="12"/>
      <c r="RBF18" s="12"/>
      <c r="RBG18" s="12"/>
      <c r="RBH18" s="12"/>
      <c r="RBI18" s="12"/>
      <c r="RBJ18" s="12"/>
      <c r="RBK18" s="12"/>
      <c r="RBL18" s="12"/>
      <c r="RBM18" s="12"/>
      <c r="RBN18" s="12"/>
      <c r="RBO18" s="12"/>
      <c r="RBP18" s="12"/>
      <c r="RBQ18" s="12"/>
      <c r="RBR18" s="12"/>
      <c r="RBS18" s="12"/>
      <c r="RBT18" s="12"/>
      <c r="RBU18" s="12"/>
      <c r="RBV18" s="12"/>
      <c r="RBW18" s="12"/>
      <c r="RBX18" s="12"/>
      <c r="RBY18" s="12"/>
      <c r="RBZ18" s="12"/>
      <c r="RCA18" s="12"/>
      <c r="RCB18" s="12"/>
      <c r="RCC18" s="12"/>
      <c r="RCD18" s="12"/>
      <c r="RCE18" s="12"/>
      <c r="RCF18" s="12"/>
      <c r="RCG18" s="12"/>
      <c r="RCH18" s="12"/>
      <c r="RCI18" s="12"/>
      <c r="RCJ18" s="12"/>
      <c r="RCK18" s="12"/>
      <c r="RCL18" s="12"/>
      <c r="RCM18" s="12"/>
      <c r="RCN18" s="12"/>
      <c r="RCO18" s="12"/>
      <c r="RCP18" s="12"/>
      <c r="RCQ18" s="12"/>
      <c r="RCR18" s="12"/>
      <c r="RCS18" s="12"/>
      <c r="RCT18" s="12"/>
      <c r="RCU18" s="12"/>
      <c r="RCV18" s="12"/>
      <c r="RCW18" s="12"/>
      <c r="RCX18" s="12"/>
      <c r="RCY18" s="12"/>
      <c r="RCZ18" s="12"/>
      <c r="RDA18" s="12"/>
      <c r="RDB18" s="12"/>
      <c r="RDC18" s="12"/>
      <c r="RDD18" s="12"/>
      <c r="RDE18" s="12"/>
      <c r="RDF18" s="12"/>
      <c r="RDG18" s="12"/>
      <c r="RDH18" s="12"/>
      <c r="RDI18" s="12"/>
      <c r="RDJ18" s="12"/>
      <c r="RDK18" s="12"/>
      <c r="RDL18" s="12"/>
      <c r="RDM18" s="12"/>
      <c r="RDN18" s="12"/>
      <c r="RDO18" s="12"/>
      <c r="RDP18" s="12"/>
      <c r="RDQ18" s="12"/>
      <c r="RDR18" s="12"/>
      <c r="RDS18" s="12"/>
      <c r="RDT18" s="12"/>
      <c r="RDU18" s="12"/>
      <c r="RDV18" s="12"/>
      <c r="RDW18" s="12"/>
      <c r="RDX18" s="12"/>
      <c r="RDY18" s="12"/>
      <c r="RDZ18" s="12"/>
      <c r="REA18" s="12"/>
      <c r="REB18" s="12"/>
      <c r="REC18" s="12"/>
      <c r="RED18" s="12"/>
      <c r="REE18" s="12"/>
      <c r="REF18" s="12"/>
      <c r="REG18" s="12"/>
      <c r="REH18" s="12"/>
      <c r="REI18" s="12"/>
      <c r="REJ18" s="12"/>
      <c r="REK18" s="12"/>
      <c r="REL18" s="12"/>
      <c r="REM18" s="12"/>
      <c r="REN18" s="12"/>
      <c r="REO18" s="12"/>
      <c r="REP18" s="12"/>
      <c r="REQ18" s="12"/>
      <c r="RER18" s="12"/>
      <c r="RES18" s="12"/>
      <c r="RET18" s="12"/>
      <c r="REU18" s="12"/>
      <c r="REV18" s="12"/>
      <c r="REW18" s="12"/>
      <c r="REX18" s="12"/>
      <c r="REY18" s="12"/>
      <c r="REZ18" s="12"/>
      <c r="RFA18" s="12"/>
      <c r="RFB18" s="12"/>
      <c r="RFC18" s="12"/>
      <c r="RFD18" s="12"/>
      <c r="RFE18" s="12"/>
      <c r="RFF18" s="12"/>
      <c r="RFG18" s="12"/>
      <c r="RFH18" s="12"/>
      <c r="RFI18" s="12"/>
      <c r="RFJ18" s="12"/>
      <c r="RFK18" s="12"/>
      <c r="RFL18" s="12"/>
      <c r="RFM18" s="12"/>
      <c r="RFN18" s="12"/>
      <c r="RFO18" s="12"/>
      <c r="RFP18" s="12"/>
      <c r="RFQ18" s="12"/>
      <c r="RFR18" s="12"/>
      <c r="RFS18" s="12"/>
      <c r="RFT18" s="12"/>
      <c r="RFU18" s="12"/>
      <c r="RFV18" s="12"/>
      <c r="RFW18" s="12"/>
      <c r="RFX18" s="12"/>
      <c r="RFY18" s="12"/>
      <c r="RFZ18" s="12"/>
      <c r="RGA18" s="12"/>
      <c r="RGB18" s="12"/>
      <c r="RGC18" s="12"/>
      <c r="RGD18" s="12"/>
      <c r="RGE18" s="12"/>
      <c r="RGF18" s="12"/>
      <c r="RGG18" s="12"/>
      <c r="RGH18" s="12"/>
      <c r="RGI18" s="12"/>
      <c r="RGJ18" s="12"/>
      <c r="RGK18" s="12"/>
      <c r="RGL18" s="12"/>
      <c r="RGM18" s="12"/>
      <c r="RGN18" s="12"/>
      <c r="RGO18" s="12"/>
      <c r="RGP18" s="12"/>
      <c r="RGQ18" s="12"/>
      <c r="RGR18" s="12"/>
      <c r="RGS18" s="12"/>
      <c r="RGT18" s="12"/>
      <c r="RGU18" s="12"/>
      <c r="RGV18" s="12"/>
      <c r="RGW18" s="12"/>
      <c r="RGX18" s="12"/>
      <c r="RGY18" s="12"/>
      <c r="RGZ18" s="12"/>
      <c r="RHA18" s="12"/>
      <c r="RHB18" s="12"/>
      <c r="RHC18" s="12"/>
      <c r="RHD18" s="12"/>
      <c r="RHE18" s="12"/>
      <c r="RHF18" s="12"/>
      <c r="RHG18" s="12"/>
      <c r="RHH18" s="12"/>
      <c r="RHI18" s="12"/>
      <c r="RHJ18" s="12"/>
      <c r="RHK18" s="12"/>
      <c r="RHL18" s="12"/>
      <c r="RHM18" s="12"/>
      <c r="RHN18" s="12"/>
      <c r="RHO18" s="12"/>
      <c r="RHP18" s="12"/>
      <c r="RHQ18" s="12"/>
      <c r="RHR18" s="12"/>
      <c r="RHS18" s="12"/>
      <c r="RHT18" s="12"/>
      <c r="RHU18" s="12"/>
      <c r="RHV18" s="12"/>
      <c r="RHW18" s="12"/>
      <c r="RHX18" s="12"/>
      <c r="RHY18" s="12"/>
      <c r="RHZ18" s="12"/>
      <c r="RIA18" s="12"/>
      <c r="RIB18" s="12"/>
      <c r="RIC18" s="12"/>
      <c r="RID18" s="12"/>
      <c r="RIE18" s="12"/>
      <c r="RIF18" s="12"/>
      <c r="RIG18" s="12"/>
      <c r="RIH18" s="12"/>
      <c r="RII18" s="12"/>
      <c r="RIJ18" s="12"/>
      <c r="RIK18" s="12"/>
      <c r="RIL18" s="12"/>
      <c r="RIM18" s="12"/>
      <c r="RIN18" s="12"/>
      <c r="RIO18" s="12"/>
      <c r="RIP18" s="12"/>
      <c r="RIQ18" s="12"/>
      <c r="RIR18" s="12"/>
      <c r="RIS18" s="12"/>
      <c r="RIT18" s="12"/>
      <c r="RIU18" s="12"/>
      <c r="RIV18" s="12"/>
      <c r="RIW18" s="12"/>
      <c r="RIX18" s="12"/>
      <c r="RIY18" s="12"/>
      <c r="RIZ18" s="12"/>
      <c r="RJA18" s="12"/>
      <c r="RJB18" s="12"/>
      <c r="RJC18" s="12"/>
      <c r="RJD18" s="12"/>
      <c r="RJE18" s="12"/>
      <c r="RJF18" s="12"/>
      <c r="RJG18" s="12"/>
      <c r="RJH18" s="12"/>
      <c r="RJI18" s="12"/>
      <c r="RJJ18" s="12"/>
      <c r="RJK18" s="12"/>
      <c r="RJL18" s="12"/>
      <c r="RJM18" s="12"/>
      <c r="RJN18" s="12"/>
      <c r="RJO18" s="12"/>
      <c r="RJP18" s="12"/>
      <c r="RJQ18" s="12"/>
      <c r="RJR18" s="12"/>
      <c r="RJS18" s="12"/>
      <c r="RJT18" s="12"/>
      <c r="RJU18" s="12"/>
      <c r="RJV18" s="12"/>
      <c r="RJW18" s="12"/>
      <c r="RJX18" s="12"/>
      <c r="RJY18" s="12"/>
      <c r="RJZ18" s="12"/>
      <c r="RKA18" s="12"/>
      <c r="RKB18" s="12"/>
      <c r="RKC18" s="12"/>
      <c r="RKD18" s="12"/>
      <c r="RKE18" s="12"/>
      <c r="RKF18" s="12"/>
      <c r="RKG18" s="12"/>
      <c r="RKH18" s="12"/>
      <c r="RKI18" s="12"/>
      <c r="RKJ18" s="12"/>
      <c r="RKK18" s="12"/>
      <c r="RKL18" s="12"/>
      <c r="RKM18" s="12"/>
      <c r="RKN18" s="12"/>
      <c r="RKO18" s="12"/>
      <c r="RKP18" s="12"/>
      <c r="RKQ18" s="12"/>
      <c r="RKR18" s="12"/>
      <c r="RKS18" s="12"/>
      <c r="RKT18" s="12"/>
      <c r="RKU18" s="12"/>
      <c r="RKV18" s="12"/>
      <c r="RKW18" s="12"/>
      <c r="RKX18" s="12"/>
      <c r="RKY18" s="12"/>
      <c r="RKZ18" s="12"/>
      <c r="RLA18" s="12"/>
      <c r="RLB18" s="12"/>
      <c r="RLC18" s="12"/>
      <c r="RLD18" s="12"/>
      <c r="RLE18" s="12"/>
      <c r="RLF18" s="12"/>
      <c r="RLG18" s="12"/>
      <c r="RLH18" s="12"/>
      <c r="RLI18" s="12"/>
      <c r="RLJ18" s="12"/>
      <c r="RLK18" s="12"/>
      <c r="RLL18" s="12"/>
      <c r="RLM18" s="12"/>
      <c r="RLN18" s="12"/>
      <c r="RLO18" s="12"/>
      <c r="RLP18" s="12"/>
      <c r="RLQ18" s="12"/>
      <c r="RLR18" s="12"/>
      <c r="RLS18" s="12"/>
      <c r="RLT18" s="12"/>
      <c r="RLU18" s="12"/>
      <c r="RLV18" s="12"/>
      <c r="RLW18" s="12"/>
      <c r="RLX18" s="12"/>
      <c r="RLY18" s="12"/>
      <c r="RLZ18" s="12"/>
      <c r="RMA18" s="12"/>
      <c r="RMB18" s="12"/>
      <c r="RMC18" s="12"/>
      <c r="RMD18" s="12"/>
      <c r="RME18" s="12"/>
      <c r="RMF18" s="12"/>
      <c r="RMG18" s="12"/>
      <c r="RMH18" s="12"/>
      <c r="RMI18" s="12"/>
      <c r="RMJ18" s="12"/>
      <c r="RMK18" s="12"/>
      <c r="RML18" s="12"/>
      <c r="RMM18" s="12"/>
      <c r="RMN18" s="12"/>
      <c r="RMO18" s="12"/>
      <c r="RMP18" s="12"/>
      <c r="RMQ18" s="12"/>
      <c r="RMR18" s="12"/>
      <c r="RMS18" s="12"/>
      <c r="RMT18" s="12"/>
      <c r="RMU18" s="12"/>
      <c r="RMV18" s="12"/>
      <c r="RMW18" s="12"/>
      <c r="RMX18" s="12"/>
      <c r="RMY18" s="12"/>
      <c r="RMZ18" s="12"/>
      <c r="RNA18" s="12"/>
      <c r="RNB18" s="12"/>
      <c r="RNC18" s="12"/>
      <c r="RND18" s="12"/>
      <c r="RNE18" s="12"/>
      <c r="RNF18" s="12"/>
      <c r="RNG18" s="12"/>
      <c r="RNH18" s="12"/>
      <c r="RNI18" s="12"/>
      <c r="RNJ18" s="12"/>
      <c r="RNK18" s="12"/>
      <c r="RNL18" s="12"/>
      <c r="RNM18" s="12"/>
      <c r="RNN18" s="12"/>
      <c r="RNO18" s="12"/>
      <c r="RNP18" s="12"/>
      <c r="RNQ18" s="12"/>
      <c r="RNR18" s="12"/>
      <c r="RNS18" s="12"/>
      <c r="RNT18" s="12"/>
      <c r="RNU18" s="12"/>
      <c r="RNV18" s="12"/>
      <c r="RNW18" s="12"/>
      <c r="RNX18" s="12"/>
      <c r="RNY18" s="12"/>
      <c r="RNZ18" s="12"/>
      <c r="ROA18" s="12"/>
      <c r="ROB18" s="12"/>
      <c r="ROC18" s="12"/>
      <c r="ROD18" s="12"/>
      <c r="ROE18" s="12"/>
      <c r="ROF18" s="12"/>
      <c r="ROG18" s="12"/>
      <c r="ROH18" s="12"/>
      <c r="ROI18" s="12"/>
      <c r="ROJ18" s="12"/>
      <c r="ROK18" s="12"/>
      <c r="ROL18" s="12"/>
      <c r="ROM18" s="12"/>
      <c r="RON18" s="12"/>
      <c r="ROO18" s="12"/>
      <c r="ROP18" s="12"/>
      <c r="ROQ18" s="12"/>
      <c r="ROR18" s="12"/>
      <c r="ROS18" s="12"/>
      <c r="ROT18" s="12"/>
      <c r="ROU18" s="12"/>
      <c r="ROV18" s="12"/>
      <c r="ROW18" s="12"/>
      <c r="ROX18" s="12"/>
      <c r="ROY18" s="12"/>
      <c r="ROZ18" s="12"/>
      <c r="RPA18" s="12"/>
      <c r="RPB18" s="12"/>
      <c r="RPC18" s="12"/>
      <c r="RPD18" s="12"/>
      <c r="RPE18" s="12"/>
      <c r="RPF18" s="12"/>
      <c r="RPG18" s="12"/>
      <c r="RPH18" s="12"/>
      <c r="RPI18" s="12"/>
      <c r="RPJ18" s="12"/>
      <c r="RPK18" s="12"/>
      <c r="RPL18" s="12"/>
      <c r="RPM18" s="12"/>
      <c r="RPN18" s="12"/>
      <c r="RPO18" s="12"/>
      <c r="RPP18" s="12"/>
      <c r="RPQ18" s="12"/>
      <c r="RPR18" s="12"/>
      <c r="RPS18" s="12"/>
      <c r="RPT18" s="12"/>
      <c r="RPU18" s="12"/>
      <c r="RPV18" s="12"/>
      <c r="RPW18" s="12"/>
      <c r="RPX18" s="12"/>
      <c r="RPY18" s="12"/>
      <c r="RPZ18" s="12"/>
      <c r="RQA18" s="12"/>
      <c r="RQB18" s="12"/>
      <c r="RQC18" s="12"/>
      <c r="RQD18" s="12"/>
      <c r="RQE18" s="12"/>
      <c r="RQF18" s="12"/>
      <c r="RQG18" s="12"/>
      <c r="RQH18" s="12"/>
      <c r="RQI18" s="12"/>
      <c r="RQJ18" s="12"/>
      <c r="RQK18" s="12"/>
      <c r="RQL18" s="12"/>
      <c r="RQM18" s="12"/>
      <c r="RQN18" s="12"/>
      <c r="RQO18" s="12"/>
      <c r="RQP18" s="12"/>
      <c r="RQQ18" s="12"/>
      <c r="RQR18" s="12"/>
      <c r="RQS18" s="12"/>
      <c r="RQT18" s="12"/>
      <c r="RQU18" s="12"/>
      <c r="RQV18" s="12"/>
      <c r="RQW18" s="12"/>
      <c r="RQX18" s="12"/>
      <c r="RQY18" s="12"/>
      <c r="RQZ18" s="12"/>
      <c r="RRA18" s="12"/>
      <c r="RRB18" s="12"/>
      <c r="RRC18" s="12"/>
      <c r="RRD18" s="12"/>
      <c r="RRE18" s="12"/>
      <c r="RRF18" s="12"/>
      <c r="RRG18" s="12"/>
      <c r="RRH18" s="12"/>
      <c r="RRI18" s="12"/>
      <c r="RRJ18" s="12"/>
      <c r="RRK18" s="12"/>
      <c r="RRL18" s="12"/>
      <c r="RRM18" s="12"/>
      <c r="RRN18" s="12"/>
      <c r="RRO18" s="12"/>
      <c r="RRP18" s="12"/>
      <c r="RRQ18" s="12"/>
      <c r="RRR18" s="12"/>
      <c r="RRS18" s="12"/>
      <c r="RRT18" s="12"/>
      <c r="RRU18" s="12"/>
      <c r="RRV18" s="12"/>
      <c r="RRW18" s="12"/>
      <c r="RRX18" s="12"/>
      <c r="RRY18" s="12"/>
      <c r="RRZ18" s="12"/>
      <c r="RSA18" s="12"/>
      <c r="RSB18" s="12"/>
      <c r="RSC18" s="12"/>
      <c r="RSD18" s="12"/>
      <c r="RSE18" s="12"/>
      <c r="RSF18" s="12"/>
      <c r="RSG18" s="12"/>
      <c r="RSH18" s="12"/>
      <c r="RSI18" s="12"/>
      <c r="RSJ18" s="12"/>
      <c r="RSK18" s="12"/>
      <c r="RSL18" s="12"/>
      <c r="RSM18" s="12"/>
      <c r="RSN18" s="12"/>
      <c r="RSO18" s="12"/>
      <c r="RSP18" s="12"/>
      <c r="RSQ18" s="12"/>
      <c r="RSR18" s="12"/>
      <c r="RSS18" s="12"/>
      <c r="RST18" s="12"/>
      <c r="RSU18" s="12"/>
      <c r="RSV18" s="12"/>
      <c r="RSW18" s="12"/>
      <c r="RSX18" s="12"/>
      <c r="RSY18" s="12"/>
      <c r="RSZ18" s="12"/>
      <c r="RTA18" s="12"/>
      <c r="RTB18" s="12"/>
      <c r="RTC18" s="12"/>
      <c r="RTD18" s="12"/>
      <c r="RTE18" s="12"/>
      <c r="RTF18" s="12"/>
      <c r="RTG18" s="12"/>
      <c r="RTH18" s="12"/>
      <c r="RTI18" s="12"/>
      <c r="RTJ18" s="12"/>
      <c r="RTK18" s="12"/>
      <c r="RTL18" s="12"/>
      <c r="RTM18" s="12"/>
      <c r="RTN18" s="12"/>
      <c r="RTO18" s="12"/>
      <c r="RTP18" s="12"/>
      <c r="RTQ18" s="12"/>
      <c r="RTR18" s="12"/>
      <c r="RTS18" s="12"/>
      <c r="RTT18" s="12"/>
      <c r="RTU18" s="12"/>
      <c r="RTV18" s="12"/>
      <c r="RTW18" s="12"/>
      <c r="RTX18" s="12"/>
      <c r="RTY18" s="12"/>
      <c r="RTZ18" s="12"/>
      <c r="RUA18" s="12"/>
      <c r="RUB18" s="12"/>
      <c r="RUC18" s="12"/>
      <c r="RUD18" s="12"/>
      <c r="RUE18" s="12"/>
      <c r="RUF18" s="12"/>
      <c r="RUG18" s="12"/>
      <c r="RUH18" s="12"/>
      <c r="RUI18" s="12"/>
      <c r="RUJ18" s="12"/>
      <c r="RUK18" s="12"/>
      <c r="RUL18" s="12"/>
      <c r="RUM18" s="12"/>
      <c r="RUN18" s="12"/>
      <c r="RUO18" s="12"/>
      <c r="RUP18" s="12"/>
      <c r="RUQ18" s="12"/>
      <c r="RUR18" s="12"/>
      <c r="RUS18" s="12"/>
      <c r="RUT18" s="12"/>
      <c r="RUU18" s="12"/>
      <c r="RUV18" s="12"/>
      <c r="RUW18" s="12"/>
      <c r="RUX18" s="12"/>
      <c r="RUY18" s="12"/>
      <c r="RUZ18" s="12"/>
      <c r="RVA18" s="12"/>
      <c r="RVB18" s="12"/>
      <c r="RVC18" s="12"/>
      <c r="RVD18" s="12"/>
      <c r="RVE18" s="12"/>
      <c r="RVF18" s="12"/>
      <c r="RVG18" s="12"/>
      <c r="RVH18" s="12"/>
      <c r="RVI18" s="12"/>
      <c r="RVJ18" s="12"/>
      <c r="RVK18" s="12"/>
      <c r="RVL18" s="12"/>
      <c r="RVM18" s="12"/>
      <c r="RVN18" s="12"/>
      <c r="RVO18" s="12"/>
      <c r="RVP18" s="12"/>
      <c r="RVQ18" s="12"/>
      <c r="RVR18" s="12"/>
      <c r="RVS18" s="12"/>
      <c r="RVT18" s="12"/>
      <c r="RVU18" s="12"/>
      <c r="RVV18" s="12"/>
      <c r="RVW18" s="12"/>
      <c r="RVX18" s="12"/>
      <c r="RVY18" s="12"/>
      <c r="RVZ18" s="12"/>
      <c r="RWA18" s="12"/>
      <c r="RWB18" s="12"/>
      <c r="RWC18" s="12"/>
      <c r="RWD18" s="12"/>
      <c r="RWE18" s="12"/>
      <c r="RWF18" s="12"/>
      <c r="RWG18" s="12"/>
      <c r="RWH18" s="12"/>
      <c r="RWI18" s="12"/>
      <c r="RWJ18" s="12"/>
      <c r="RWK18" s="12"/>
      <c r="RWL18" s="12"/>
      <c r="RWM18" s="12"/>
      <c r="RWN18" s="12"/>
      <c r="RWO18" s="12"/>
      <c r="RWP18" s="12"/>
      <c r="RWQ18" s="12"/>
      <c r="RWR18" s="12"/>
      <c r="RWS18" s="12"/>
      <c r="RWT18" s="12"/>
      <c r="RWU18" s="12"/>
      <c r="RWV18" s="12"/>
      <c r="RWW18" s="12"/>
      <c r="RWX18" s="12"/>
      <c r="RWY18" s="12"/>
      <c r="RWZ18" s="12"/>
      <c r="RXA18" s="12"/>
      <c r="RXB18" s="12"/>
      <c r="RXC18" s="12"/>
      <c r="RXD18" s="12"/>
      <c r="RXE18" s="12"/>
      <c r="RXF18" s="12"/>
      <c r="RXG18" s="12"/>
      <c r="RXH18" s="12"/>
      <c r="RXI18" s="12"/>
      <c r="RXJ18" s="12"/>
      <c r="RXK18" s="12"/>
      <c r="RXL18" s="12"/>
      <c r="RXM18" s="12"/>
      <c r="RXN18" s="12"/>
      <c r="RXO18" s="12"/>
      <c r="RXP18" s="12"/>
      <c r="RXQ18" s="12"/>
      <c r="RXR18" s="12"/>
      <c r="RXS18" s="12"/>
      <c r="RXT18" s="12"/>
      <c r="RXU18" s="12"/>
      <c r="RXV18" s="12"/>
      <c r="RXW18" s="12"/>
      <c r="RXX18" s="12"/>
      <c r="RXY18" s="12"/>
      <c r="RXZ18" s="12"/>
      <c r="RYA18" s="12"/>
      <c r="RYB18" s="12"/>
      <c r="RYC18" s="12"/>
      <c r="RYD18" s="12"/>
      <c r="RYE18" s="12"/>
      <c r="RYF18" s="12"/>
      <c r="RYG18" s="12"/>
      <c r="RYH18" s="12"/>
      <c r="RYI18" s="12"/>
      <c r="RYJ18" s="12"/>
      <c r="RYK18" s="12"/>
      <c r="RYL18" s="12"/>
      <c r="RYM18" s="12"/>
      <c r="RYN18" s="12"/>
      <c r="RYO18" s="12"/>
      <c r="RYP18" s="12"/>
      <c r="RYQ18" s="12"/>
      <c r="RYR18" s="12"/>
      <c r="RYS18" s="12"/>
      <c r="RYT18" s="12"/>
      <c r="RYU18" s="12"/>
      <c r="RYV18" s="12"/>
      <c r="RYW18" s="12"/>
      <c r="RYX18" s="12"/>
      <c r="RYY18" s="12"/>
      <c r="RYZ18" s="12"/>
      <c r="RZA18" s="12"/>
      <c r="RZB18" s="12"/>
      <c r="RZC18" s="12"/>
      <c r="RZD18" s="12"/>
      <c r="RZE18" s="12"/>
      <c r="RZF18" s="12"/>
      <c r="RZG18" s="12"/>
      <c r="RZH18" s="12"/>
      <c r="RZI18" s="12"/>
      <c r="RZJ18" s="12"/>
      <c r="RZK18" s="12"/>
      <c r="RZL18" s="12"/>
      <c r="RZM18" s="12"/>
      <c r="RZN18" s="12"/>
      <c r="RZO18" s="12"/>
      <c r="RZP18" s="12"/>
      <c r="RZQ18" s="12"/>
      <c r="RZR18" s="12"/>
      <c r="RZS18" s="12"/>
      <c r="RZT18" s="12"/>
      <c r="RZU18" s="12"/>
      <c r="RZV18" s="12"/>
      <c r="RZW18" s="12"/>
      <c r="RZX18" s="12"/>
      <c r="RZY18" s="12"/>
      <c r="RZZ18" s="12"/>
      <c r="SAA18" s="12"/>
      <c r="SAB18" s="12"/>
      <c r="SAC18" s="12"/>
      <c r="SAD18" s="12"/>
      <c r="SAE18" s="12"/>
      <c r="SAF18" s="12"/>
      <c r="SAG18" s="12"/>
      <c r="SAH18" s="12"/>
      <c r="SAI18" s="12"/>
      <c r="SAJ18" s="12"/>
      <c r="SAK18" s="12"/>
      <c r="SAL18" s="12"/>
      <c r="SAM18" s="12"/>
      <c r="SAN18" s="12"/>
      <c r="SAO18" s="12"/>
      <c r="SAP18" s="12"/>
      <c r="SAQ18" s="12"/>
      <c r="SAR18" s="12"/>
      <c r="SAS18" s="12"/>
      <c r="SAT18" s="12"/>
      <c r="SAU18" s="12"/>
      <c r="SAV18" s="12"/>
      <c r="SAW18" s="12"/>
      <c r="SAX18" s="12"/>
      <c r="SAY18" s="12"/>
      <c r="SAZ18" s="12"/>
      <c r="SBA18" s="12"/>
      <c r="SBB18" s="12"/>
      <c r="SBC18" s="12"/>
      <c r="SBD18" s="12"/>
      <c r="SBE18" s="12"/>
      <c r="SBF18" s="12"/>
      <c r="SBG18" s="12"/>
      <c r="SBH18" s="12"/>
      <c r="SBI18" s="12"/>
      <c r="SBJ18" s="12"/>
      <c r="SBK18" s="12"/>
      <c r="SBL18" s="12"/>
      <c r="SBM18" s="12"/>
      <c r="SBN18" s="12"/>
      <c r="SBO18" s="12"/>
      <c r="SBP18" s="12"/>
      <c r="SBQ18" s="12"/>
      <c r="SBR18" s="12"/>
      <c r="SBS18" s="12"/>
      <c r="SBT18" s="12"/>
      <c r="SBU18" s="12"/>
      <c r="SBV18" s="12"/>
      <c r="SBW18" s="12"/>
      <c r="SBX18" s="12"/>
      <c r="SBY18" s="12"/>
      <c r="SBZ18" s="12"/>
      <c r="SCA18" s="12"/>
      <c r="SCB18" s="12"/>
      <c r="SCC18" s="12"/>
      <c r="SCD18" s="12"/>
      <c r="SCE18" s="12"/>
      <c r="SCF18" s="12"/>
      <c r="SCG18" s="12"/>
      <c r="SCH18" s="12"/>
      <c r="SCI18" s="12"/>
      <c r="SCJ18" s="12"/>
      <c r="SCK18" s="12"/>
      <c r="SCL18" s="12"/>
      <c r="SCM18" s="12"/>
      <c r="SCN18" s="12"/>
      <c r="SCO18" s="12"/>
      <c r="SCP18" s="12"/>
      <c r="SCQ18" s="12"/>
      <c r="SCR18" s="12"/>
      <c r="SCS18" s="12"/>
      <c r="SCT18" s="12"/>
      <c r="SCU18" s="12"/>
      <c r="SCV18" s="12"/>
      <c r="SCW18" s="12"/>
      <c r="SCX18" s="12"/>
      <c r="SCY18" s="12"/>
      <c r="SCZ18" s="12"/>
      <c r="SDA18" s="12"/>
      <c r="SDB18" s="12"/>
      <c r="SDC18" s="12"/>
      <c r="SDD18" s="12"/>
      <c r="SDE18" s="12"/>
      <c r="SDF18" s="12"/>
      <c r="SDG18" s="12"/>
      <c r="SDH18" s="12"/>
      <c r="SDI18" s="12"/>
      <c r="SDJ18" s="12"/>
      <c r="SDK18" s="12"/>
      <c r="SDL18" s="12"/>
      <c r="SDM18" s="12"/>
      <c r="SDN18" s="12"/>
      <c r="SDO18" s="12"/>
      <c r="SDP18" s="12"/>
      <c r="SDQ18" s="12"/>
      <c r="SDR18" s="12"/>
      <c r="SDS18" s="12"/>
      <c r="SDT18" s="12"/>
      <c r="SDU18" s="12"/>
      <c r="SDV18" s="12"/>
      <c r="SDW18" s="12"/>
      <c r="SDX18" s="12"/>
      <c r="SDY18" s="12"/>
      <c r="SDZ18" s="12"/>
      <c r="SEA18" s="12"/>
      <c r="SEB18" s="12"/>
      <c r="SEC18" s="12"/>
      <c r="SED18" s="12"/>
      <c r="SEE18" s="12"/>
      <c r="SEF18" s="12"/>
      <c r="SEG18" s="12"/>
      <c r="SEH18" s="12"/>
      <c r="SEI18" s="12"/>
      <c r="SEJ18" s="12"/>
      <c r="SEK18" s="12"/>
      <c r="SEL18" s="12"/>
      <c r="SEM18" s="12"/>
      <c r="SEN18" s="12"/>
      <c r="SEO18" s="12"/>
      <c r="SEP18" s="12"/>
      <c r="SEQ18" s="12"/>
      <c r="SER18" s="12"/>
      <c r="SES18" s="12"/>
      <c r="SET18" s="12"/>
      <c r="SEU18" s="12"/>
      <c r="SEV18" s="12"/>
      <c r="SEW18" s="12"/>
      <c r="SEX18" s="12"/>
      <c r="SEY18" s="12"/>
      <c r="SEZ18" s="12"/>
      <c r="SFA18" s="12"/>
      <c r="SFB18" s="12"/>
      <c r="SFC18" s="12"/>
      <c r="SFD18" s="12"/>
      <c r="SFE18" s="12"/>
      <c r="SFF18" s="12"/>
      <c r="SFG18" s="12"/>
      <c r="SFH18" s="12"/>
      <c r="SFI18" s="12"/>
      <c r="SFJ18" s="12"/>
      <c r="SFK18" s="12"/>
      <c r="SFL18" s="12"/>
      <c r="SFM18" s="12"/>
      <c r="SFN18" s="12"/>
      <c r="SFO18" s="12"/>
      <c r="SFP18" s="12"/>
      <c r="SFQ18" s="12"/>
      <c r="SFR18" s="12"/>
      <c r="SFS18" s="12"/>
      <c r="SFT18" s="12"/>
      <c r="SFU18" s="12"/>
      <c r="SFV18" s="12"/>
      <c r="SFW18" s="12"/>
      <c r="SFX18" s="12"/>
      <c r="SFY18" s="12"/>
      <c r="SFZ18" s="12"/>
      <c r="SGA18" s="12"/>
      <c r="SGB18" s="12"/>
      <c r="SGC18" s="12"/>
      <c r="SGD18" s="12"/>
      <c r="SGE18" s="12"/>
      <c r="SGF18" s="12"/>
      <c r="SGG18" s="12"/>
      <c r="SGH18" s="12"/>
      <c r="SGI18" s="12"/>
      <c r="SGJ18" s="12"/>
      <c r="SGK18" s="12"/>
      <c r="SGL18" s="12"/>
      <c r="SGM18" s="12"/>
      <c r="SGN18" s="12"/>
      <c r="SGO18" s="12"/>
      <c r="SGP18" s="12"/>
      <c r="SGQ18" s="12"/>
      <c r="SGR18" s="12"/>
      <c r="SGS18" s="12"/>
      <c r="SGT18" s="12"/>
      <c r="SGU18" s="12"/>
      <c r="SGV18" s="12"/>
      <c r="SGW18" s="12"/>
      <c r="SGX18" s="12"/>
      <c r="SGY18" s="12"/>
      <c r="SGZ18" s="12"/>
      <c r="SHA18" s="12"/>
      <c r="SHB18" s="12"/>
      <c r="SHC18" s="12"/>
      <c r="SHD18" s="12"/>
      <c r="SHE18" s="12"/>
      <c r="SHF18" s="12"/>
      <c r="SHG18" s="12"/>
      <c r="SHH18" s="12"/>
      <c r="SHI18" s="12"/>
      <c r="SHJ18" s="12"/>
      <c r="SHK18" s="12"/>
      <c r="SHL18" s="12"/>
      <c r="SHM18" s="12"/>
      <c r="SHN18" s="12"/>
      <c r="SHO18" s="12"/>
      <c r="SHP18" s="12"/>
      <c r="SHQ18" s="12"/>
      <c r="SHR18" s="12"/>
      <c r="SHS18" s="12"/>
      <c r="SHT18" s="12"/>
      <c r="SHU18" s="12"/>
      <c r="SHV18" s="12"/>
      <c r="SHW18" s="12"/>
      <c r="SHX18" s="12"/>
      <c r="SHY18" s="12"/>
      <c r="SHZ18" s="12"/>
      <c r="SIA18" s="12"/>
      <c r="SIB18" s="12"/>
      <c r="SIC18" s="12"/>
      <c r="SID18" s="12"/>
      <c r="SIE18" s="12"/>
      <c r="SIF18" s="12"/>
      <c r="SIG18" s="12"/>
      <c r="SIH18" s="12"/>
      <c r="SII18" s="12"/>
      <c r="SIJ18" s="12"/>
      <c r="SIK18" s="12"/>
      <c r="SIL18" s="12"/>
      <c r="SIM18" s="12"/>
      <c r="SIN18" s="12"/>
      <c r="SIO18" s="12"/>
      <c r="SIP18" s="12"/>
      <c r="SIQ18" s="12"/>
      <c r="SIR18" s="12"/>
      <c r="SIS18" s="12"/>
      <c r="SIT18" s="12"/>
      <c r="SIU18" s="12"/>
      <c r="SIV18" s="12"/>
      <c r="SIW18" s="12"/>
      <c r="SIX18" s="12"/>
      <c r="SIY18" s="12"/>
      <c r="SIZ18" s="12"/>
      <c r="SJA18" s="12"/>
      <c r="SJB18" s="12"/>
      <c r="SJC18" s="12"/>
      <c r="SJD18" s="12"/>
      <c r="SJE18" s="12"/>
      <c r="SJF18" s="12"/>
      <c r="SJG18" s="12"/>
      <c r="SJH18" s="12"/>
      <c r="SJI18" s="12"/>
      <c r="SJJ18" s="12"/>
      <c r="SJK18" s="12"/>
      <c r="SJL18" s="12"/>
      <c r="SJM18" s="12"/>
      <c r="SJN18" s="12"/>
      <c r="SJO18" s="12"/>
      <c r="SJP18" s="12"/>
      <c r="SJQ18" s="12"/>
      <c r="SJR18" s="12"/>
      <c r="SJS18" s="12"/>
      <c r="SJT18" s="12"/>
      <c r="SJU18" s="12"/>
      <c r="SJV18" s="12"/>
      <c r="SJW18" s="12"/>
      <c r="SJX18" s="12"/>
      <c r="SJY18" s="12"/>
      <c r="SJZ18" s="12"/>
      <c r="SKA18" s="12"/>
      <c r="SKB18" s="12"/>
      <c r="SKC18" s="12"/>
      <c r="SKD18" s="12"/>
      <c r="SKE18" s="12"/>
      <c r="SKF18" s="12"/>
      <c r="SKG18" s="12"/>
      <c r="SKH18" s="12"/>
      <c r="SKI18" s="12"/>
      <c r="SKJ18" s="12"/>
      <c r="SKK18" s="12"/>
      <c r="SKL18" s="12"/>
      <c r="SKM18" s="12"/>
      <c r="SKN18" s="12"/>
      <c r="SKO18" s="12"/>
      <c r="SKP18" s="12"/>
      <c r="SKQ18" s="12"/>
      <c r="SKR18" s="12"/>
      <c r="SKS18" s="12"/>
      <c r="SKT18" s="12"/>
      <c r="SKU18" s="12"/>
      <c r="SKV18" s="12"/>
      <c r="SKW18" s="12"/>
      <c r="SKX18" s="12"/>
      <c r="SKY18" s="12"/>
      <c r="SKZ18" s="12"/>
      <c r="SLA18" s="12"/>
      <c r="SLB18" s="12"/>
      <c r="SLC18" s="12"/>
      <c r="SLD18" s="12"/>
      <c r="SLE18" s="12"/>
      <c r="SLF18" s="12"/>
      <c r="SLG18" s="12"/>
      <c r="SLH18" s="12"/>
      <c r="SLI18" s="12"/>
      <c r="SLJ18" s="12"/>
      <c r="SLK18" s="12"/>
      <c r="SLL18" s="12"/>
      <c r="SLM18" s="12"/>
      <c r="SLN18" s="12"/>
      <c r="SLO18" s="12"/>
      <c r="SLP18" s="12"/>
      <c r="SLQ18" s="12"/>
      <c r="SLR18" s="12"/>
      <c r="SLS18" s="12"/>
      <c r="SLT18" s="12"/>
      <c r="SLU18" s="12"/>
      <c r="SLV18" s="12"/>
      <c r="SLW18" s="12"/>
      <c r="SLX18" s="12"/>
      <c r="SLY18" s="12"/>
      <c r="SLZ18" s="12"/>
      <c r="SMA18" s="12"/>
      <c r="SMB18" s="12"/>
      <c r="SMC18" s="12"/>
      <c r="SMD18" s="12"/>
      <c r="SME18" s="12"/>
      <c r="SMF18" s="12"/>
      <c r="SMG18" s="12"/>
      <c r="SMH18" s="12"/>
      <c r="SMI18" s="12"/>
      <c r="SMJ18" s="12"/>
      <c r="SMK18" s="12"/>
      <c r="SML18" s="12"/>
      <c r="SMM18" s="12"/>
      <c r="SMN18" s="12"/>
      <c r="SMO18" s="12"/>
      <c r="SMP18" s="12"/>
      <c r="SMQ18" s="12"/>
      <c r="SMR18" s="12"/>
      <c r="SMS18" s="12"/>
      <c r="SMT18" s="12"/>
      <c r="SMU18" s="12"/>
      <c r="SMV18" s="12"/>
      <c r="SMW18" s="12"/>
      <c r="SMX18" s="12"/>
      <c r="SMY18" s="12"/>
      <c r="SMZ18" s="12"/>
      <c r="SNA18" s="12"/>
      <c r="SNB18" s="12"/>
      <c r="SNC18" s="12"/>
      <c r="SND18" s="12"/>
      <c r="SNE18" s="12"/>
      <c r="SNF18" s="12"/>
      <c r="SNG18" s="12"/>
      <c r="SNH18" s="12"/>
      <c r="SNI18" s="12"/>
      <c r="SNJ18" s="12"/>
      <c r="SNK18" s="12"/>
      <c r="SNL18" s="12"/>
      <c r="SNM18" s="12"/>
      <c r="SNN18" s="12"/>
      <c r="SNO18" s="12"/>
      <c r="SNP18" s="12"/>
      <c r="SNQ18" s="12"/>
      <c r="SNR18" s="12"/>
      <c r="SNS18" s="12"/>
      <c r="SNT18" s="12"/>
      <c r="SNU18" s="12"/>
      <c r="SNV18" s="12"/>
      <c r="SNW18" s="12"/>
      <c r="SNX18" s="12"/>
      <c r="SNY18" s="12"/>
      <c r="SNZ18" s="12"/>
      <c r="SOA18" s="12"/>
      <c r="SOB18" s="12"/>
      <c r="SOC18" s="12"/>
      <c r="SOD18" s="12"/>
      <c r="SOE18" s="12"/>
      <c r="SOF18" s="12"/>
      <c r="SOG18" s="12"/>
      <c r="SOH18" s="12"/>
      <c r="SOI18" s="12"/>
      <c r="SOJ18" s="12"/>
      <c r="SOK18" s="12"/>
      <c r="SOL18" s="12"/>
      <c r="SOM18" s="12"/>
      <c r="SON18" s="12"/>
      <c r="SOO18" s="12"/>
      <c r="SOP18" s="12"/>
      <c r="SOQ18" s="12"/>
      <c r="SOR18" s="12"/>
      <c r="SOS18" s="12"/>
      <c r="SOT18" s="12"/>
      <c r="SOU18" s="12"/>
      <c r="SOV18" s="12"/>
      <c r="SOW18" s="12"/>
      <c r="SOX18" s="12"/>
      <c r="SOY18" s="12"/>
      <c r="SOZ18" s="12"/>
      <c r="SPA18" s="12"/>
      <c r="SPB18" s="12"/>
      <c r="SPC18" s="12"/>
      <c r="SPD18" s="12"/>
      <c r="SPE18" s="12"/>
      <c r="SPF18" s="12"/>
      <c r="SPG18" s="12"/>
      <c r="SPH18" s="12"/>
      <c r="SPI18" s="12"/>
      <c r="SPJ18" s="12"/>
      <c r="SPK18" s="12"/>
      <c r="SPL18" s="12"/>
      <c r="SPM18" s="12"/>
      <c r="SPN18" s="12"/>
      <c r="SPO18" s="12"/>
      <c r="SPP18" s="12"/>
      <c r="SPQ18" s="12"/>
      <c r="SPR18" s="12"/>
      <c r="SPS18" s="12"/>
      <c r="SPT18" s="12"/>
      <c r="SPU18" s="12"/>
      <c r="SPV18" s="12"/>
      <c r="SPW18" s="12"/>
      <c r="SPX18" s="12"/>
      <c r="SPY18" s="12"/>
      <c r="SPZ18" s="12"/>
      <c r="SQA18" s="12"/>
      <c r="SQB18" s="12"/>
      <c r="SQC18" s="12"/>
      <c r="SQD18" s="12"/>
      <c r="SQE18" s="12"/>
      <c r="SQF18" s="12"/>
      <c r="SQG18" s="12"/>
      <c r="SQH18" s="12"/>
      <c r="SQI18" s="12"/>
      <c r="SQJ18" s="12"/>
      <c r="SQK18" s="12"/>
      <c r="SQL18" s="12"/>
      <c r="SQM18" s="12"/>
      <c r="SQN18" s="12"/>
      <c r="SQO18" s="12"/>
      <c r="SQP18" s="12"/>
      <c r="SQQ18" s="12"/>
      <c r="SQR18" s="12"/>
      <c r="SQS18" s="12"/>
      <c r="SQT18" s="12"/>
      <c r="SQU18" s="12"/>
      <c r="SQV18" s="12"/>
      <c r="SQW18" s="12"/>
      <c r="SQX18" s="12"/>
      <c r="SQY18" s="12"/>
      <c r="SQZ18" s="12"/>
      <c r="SRA18" s="12"/>
      <c r="SRB18" s="12"/>
      <c r="SRC18" s="12"/>
      <c r="SRD18" s="12"/>
      <c r="SRE18" s="12"/>
      <c r="SRF18" s="12"/>
      <c r="SRG18" s="12"/>
      <c r="SRH18" s="12"/>
      <c r="SRI18" s="12"/>
      <c r="SRJ18" s="12"/>
      <c r="SRK18" s="12"/>
      <c r="SRL18" s="12"/>
      <c r="SRM18" s="12"/>
      <c r="SRN18" s="12"/>
      <c r="SRO18" s="12"/>
      <c r="SRP18" s="12"/>
      <c r="SRQ18" s="12"/>
      <c r="SRR18" s="12"/>
      <c r="SRS18" s="12"/>
      <c r="SRT18" s="12"/>
      <c r="SRU18" s="12"/>
      <c r="SRV18" s="12"/>
      <c r="SRW18" s="12"/>
      <c r="SRX18" s="12"/>
      <c r="SRY18" s="12"/>
      <c r="SRZ18" s="12"/>
      <c r="SSA18" s="12"/>
      <c r="SSB18" s="12"/>
      <c r="SSC18" s="12"/>
      <c r="SSD18" s="12"/>
      <c r="SSE18" s="12"/>
      <c r="SSF18" s="12"/>
      <c r="SSG18" s="12"/>
      <c r="SSH18" s="12"/>
      <c r="SSI18" s="12"/>
      <c r="SSJ18" s="12"/>
      <c r="SSK18" s="12"/>
      <c r="SSL18" s="12"/>
      <c r="SSM18" s="12"/>
      <c r="SSN18" s="12"/>
      <c r="SSO18" s="12"/>
      <c r="SSP18" s="12"/>
      <c r="SSQ18" s="12"/>
      <c r="SSR18" s="12"/>
      <c r="SSS18" s="12"/>
      <c r="SST18" s="12"/>
      <c r="SSU18" s="12"/>
      <c r="SSV18" s="12"/>
      <c r="SSW18" s="12"/>
      <c r="SSX18" s="12"/>
      <c r="SSY18" s="12"/>
      <c r="SSZ18" s="12"/>
      <c r="STA18" s="12"/>
      <c r="STB18" s="12"/>
      <c r="STC18" s="12"/>
      <c r="STD18" s="12"/>
      <c r="STE18" s="12"/>
      <c r="STF18" s="12"/>
      <c r="STG18" s="12"/>
      <c r="STH18" s="12"/>
      <c r="STI18" s="12"/>
      <c r="STJ18" s="12"/>
      <c r="STK18" s="12"/>
      <c r="STL18" s="12"/>
      <c r="STM18" s="12"/>
      <c r="STN18" s="12"/>
      <c r="STO18" s="12"/>
      <c r="STP18" s="12"/>
      <c r="STQ18" s="12"/>
      <c r="STR18" s="12"/>
      <c r="STS18" s="12"/>
      <c r="STT18" s="12"/>
      <c r="STU18" s="12"/>
      <c r="STV18" s="12"/>
      <c r="STW18" s="12"/>
      <c r="STX18" s="12"/>
      <c r="STY18" s="12"/>
      <c r="STZ18" s="12"/>
      <c r="SUA18" s="12"/>
      <c r="SUB18" s="12"/>
      <c r="SUC18" s="12"/>
      <c r="SUD18" s="12"/>
      <c r="SUE18" s="12"/>
      <c r="SUF18" s="12"/>
      <c r="SUG18" s="12"/>
      <c r="SUH18" s="12"/>
      <c r="SUI18" s="12"/>
      <c r="SUJ18" s="12"/>
      <c r="SUK18" s="12"/>
      <c r="SUL18" s="12"/>
      <c r="SUM18" s="12"/>
      <c r="SUN18" s="12"/>
      <c r="SUO18" s="12"/>
      <c r="SUP18" s="12"/>
      <c r="SUQ18" s="12"/>
      <c r="SUR18" s="12"/>
      <c r="SUS18" s="12"/>
      <c r="SUT18" s="12"/>
      <c r="SUU18" s="12"/>
      <c r="SUV18" s="12"/>
      <c r="SUW18" s="12"/>
      <c r="SUX18" s="12"/>
      <c r="SUY18" s="12"/>
      <c r="SUZ18" s="12"/>
      <c r="SVA18" s="12"/>
      <c r="SVB18" s="12"/>
      <c r="SVC18" s="12"/>
      <c r="SVD18" s="12"/>
      <c r="SVE18" s="12"/>
      <c r="SVF18" s="12"/>
      <c r="SVG18" s="12"/>
      <c r="SVH18" s="12"/>
      <c r="SVI18" s="12"/>
      <c r="SVJ18" s="12"/>
      <c r="SVK18" s="12"/>
      <c r="SVL18" s="12"/>
      <c r="SVM18" s="12"/>
      <c r="SVN18" s="12"/>
      <c r="SVO18" s="12"/>
      <c r="SVP18" s="12"/>
      <c r="SVQ18" s="12"/>
      <c r="SVR18" s="12"/>
      <c r="SVS18" s="12"/>
      <c r="SVT18" s="12"/>
      <c r="SVU18" s="12"/>
      <c r="SVV18" s="12"/>
      <c r="SVW18" s="12"/>
      <c r="SVX18" s="12"/>
      <c r="SVY18" s="12"/>
      <c r="SVZ18" s="12"/>
      <c r="SWA18" s="12"/>
      <c r="SWB18" s="12"/>
      <c r="SWC18" s="12"/>
      <c r="SWD18" s="12"/>
      <c r="SWE18" s="12"/>
      <c r="SWF18" s="12"/>
      <c r="SWG18" s="12"/>
      <c r="SWH18" s="12"/>
      <c r="SWI18" s="12"/>
      <c r="SWJ18" s="12"/>
      <c r="SWK18" s="12"/>
      <c r="SWL18" s="12"/>
      <c r="SWM18" s="12"/>
      <c r="SWN18" s="12"/>
      <c r="SWO18" s="12"/>
      <c r="SWP18" s="12"/>
      <c r="SWQ18" s="12"/>
      <c r="SWR18" s="12"/>
      <c r="SWS18" s="12"/>
      <c r="SWT18" s="12"/>
      <c r="SWU18" s="12"/>
      <c r="SWV18" s="12"/>
      <c r="SWW18" s="12"/>
      <c r="SWX18" s="12"/>
      <c r="SWY18" s="12"/>
      <c r="SWZ18" s="12"/>
      <c r="SXA18" s="12"/>
      <c r="SXB18" s="12"/>
      <c r="SXC18" s="12"/>
      <c r="SXD18" s="12"/>
      <c r="SXE18" s="12"/>
      <c r="SXF18" s="12"/>
      <c r="SXG18" s="12"/>
      <c r="SXH18" s="12"/>
      <c r="SXI18" s="12"/>
      <c r="SXJ18" s="12"/>
      <c r="SXK18" s="12"/>
      <c r="SXL18" s="12"/>
      <c r="SXM18" s="12"/>
      <c r="SXN18" s="12"/>
      <c r="SXO18" s="12"/>
      <c r="SXP18" s="12"/>
      <c r="SXQ18" s="12"/>
      <c r="SXR18" s="12"/>
      <c r="SXS18" s="12"/>
      <c r="SXT18" s="12"/>
      <c r="SXU18" s="12"/>
      <c r="SXV18" s="12"/>
      <c r="SXW18" s="12"/>
      <c r="SXX18" s="12"/>
      <c r="SXY18" s="12"/>
      <c r="SXZ18" s="12"/>
      <c r="SYA18" s="12"/>
      <c r="SYB18" s="12"/>
      <c r="SYC18" s="12"/>
      <c r="SYD18" s="12"/>
      <c r="SYE18" s="12"/>
      <c r="SYF18" s="12"/>
      <c r="SYG18" s="12"/>
      <c r="SYH18" s="12"/>
      <c r="SYI18" s="12"/>
      <c r="SYJ18" s="12"/>
      <c r="SYK18" s="12"/>
      <c r="SYL18" s="12"/>
      <c r="SYM18" s="12"/>
      <c r="SYN18" s="12"/>
      <c r="SYO18" s="12"/>
      <c r="SYP18" s="12"/>
      <c r="SYQ18" s="12"/>
      <c r="SYR18" s="12"/>
      <c r="SYS18" s="12"/>
      <c r="SYT18" s="12"/>
      <c r="SYU18" s="12"/>
      <c r="SYV18" s="12"/>
      <c r="SYW18" s="12"/>
      <c r="SYX18" s="12"/>
      <c r="SYY18" s="12"/>
      <c r="SYZ18" s="12"/>
      <c r="SZA18" s="12"/>
      <c r="SZB18" s="12"/>
      <c r="SZC18" s="12"/>
      <c r="SZD18" s="12"/>
      <c r="SZE18" s="12"/>
      <c r="SZF18" s="12"/>
      <c r="SZG18" s="12"/>
      <c r="SZH18" s="12"/>
      <c r="SZI18" s="12"/>
      <c r="SZJ18" s="12"/>
      <c r="SZK18" s="12"/>
      <c r="SZL18" s="12"/>
      <c r="SZM18" s="12"/>
      <c r="SZN18" s="12"/>
      <c r="SZO18" s="12"/>
      <c r="SZP18" s="12"/>
      <c r="SZQ18" s="12"/>
      <c r="SZR18" s="12"/>
      <c r="SZS18" s="12"/>
      <c r="SZT18" s="12"/>
      <c r="SZU18" s="12"/>
      <c r="SZV18" s="12"/>
      <c r="SZW18" s="12"/>
      <c r="SZX18" s="12"/>
      <c r="SZY18" s="12"/>
      <c r="SZZ18" s="12"/>
      <c r="TAA18" s="12"/>
      <c r="TAB18" s="12"/>
      <c r="TAC18" s="12"/>
      <c r="TAD18" s="12"/>
      <c r="TAE18" s="12"/>
      <c r="TAF18" s="12"/>
      <c r="TAG18" s="12"/>
      <c r="TAH18" s="12"/>
      <c r="TAI18" s="12"/>
      <c r="TAJ18" s="12"/>
      <c r="TAK18" s="12"/>
      <c r="TAL18" s="12"/>
      <c r="TAM18" s="12"/>
      <c r="TAN18" s="12"/>
      <c r="TAO18" s="12"/>
      <c r="TAP18" s="12"/>
      <c r="TAQ18" s="12"/>
      <c r="TAR18" s="12"/>
      <c r="TAS18" s="12"/>
      <c r="TAT18" s="12"/>
      <c r="TAU18" s="12"/>
      <c r="TAV18" s="12"/>
      <c r="TAW18" s="12"/>
      <c r="TAX18" s="12"/>
      <c r="TAY18" s="12"/>
      <c r="TAZ18" s="12"/>
      <c r="TBA18" s="12"/>
      <c r="TBB18" s="12"/>
      <c r="TBC18" s="12"/>
      <c r="TBD18" s="12"/>
      <c r="TBE18" s="12"/>
      <c r="TBF18" s="12"/>
      <c r="TBG18" s="12"/>
      <c r="TBH18" s="12"/>
      <c r="TBI18" s="12"/>
      <c r="TBJ18" s="12"/>
      <c r="TBK18" s="12"/>
      <c r="TBL18" s="12"/>
      <c r="TBM18" s="12"/>
      <c r="TBN18" s="12"/>
      <c r="TBO18" s="12"/>
      <c r="TBP18" s="12"/>
      <c r="TBQ18" s="12"/>
      <c r="TBR18" s="12"/>
      <c r="TBS18" s="12"/>
      <c r="TBT18" s="12"/>
      <c r="TBU18" s="12"/>
      <c r="TBV18" s="12"/>
      <c r="TBW18" s="12"/>
      <c r="TBX18" s="12"/>
      <c r="TBY18" s="12"/>
      <c r="TBZ18" s="12"/>
      <c r="TCA18" s="12"/>
      <c r="TCB18" s="12"/>
      <c r="TCC18" s="12"/>
      <c r="TCD18" s="12"/>
      <c r="TCE18" s="12"/>
      <c r="TCF18" s="12"/>
      <c r="TCG18" s="12"/>
      <c r="TCH18" s="12"/>
      <c r="TCI18" s="12"/>
      <c r="TCJ18" s="12"/>
      <c r="TCK18" s="12"/>
      <c r="TCL18" s="12"/>
      <c r="TCM18" s="12"/>
      <c r="TCN18" s="12"/>
      <c r="TCO18" s="12"/>
      <c r="TCP18" s="12"/>
      <c r="TCQ18" s="12"/>
      <c r="TCR18" s="12"/>
      <c r="TCS18" s="12"/>
      <c r="TCT18" s="12"/>
      <c r="TCU18" s="12"/>
      <c r="TCV18" s="12"/>
      <c r="TCW18" s="12"/>
      <c r="TCX18" s="12"/>
      <c r="TCY18" s="12"/>
      <c r="TCZ18" s="12"/>
      <c r="TDA18" s="12"/>
      <c r="TDB18" s="12"/>
      <c r="TDC18" s="12"/>
      <c r="TDD18" s="12"/>
      <c r="TDE18" s="12"/>
      <c r="TDF18" s="12"/>
      <c r="TDG18" s="12"/>
      <c r="TDH18" s="12"/>
      <c r="TDI18" s="12"/>
      <c r="TDJ18" s="12"/>
      <c r="TDK18" s="12"/>
      <c r="TDL18" s="12"/>
      <c r="TDM18" s="12"/>
      <c r="TDN18" s="12"/>
      <c r="TDO18" s="12"/>
      <c r="TDP18" s="12"/>
      <c r="TDQ18" s="12"/>
      <c r="TDR18" s="12"/>
      <c r="TDS18" s="12"/>
      <c r="TDT18" s="12"/>
      <c r="TDU18" s="12"/>
      <c r="TDV18" s="12"/>
      <c r="TDW18" s="12"/>
      <c r="TDX18" s="12"/>
      <c r="TDY18" s="12"/>
      <c r="TDZ18" s="12"/>
      <c r="TEA18" s="12"/>
      <c r="TEB18" s="12"/>
      <c r="TEC18" s="12"/>
      <c r="TED18" s="12"/>
      <c r="TEE18" s="12"/>
      <c r="TEF18" s="12"/>
      <c r="TEG18" s="12"/>
      <c r="TEH18" s="12"/>
      <c r="TEI18" s="12"/>
      <c r="TEJ18" s="12"/>
      <c r="TEK18" s="12"/>
      <c r="TEL18" s="12"/>
      <c r="TEM18" s="12"/>
      <c r="TEN18" s="12"/>
      <c r="TEO18" s="12"/>
      <c r="TEP18" s="12"/>
      <c r="TEQ18" s="12"/>
      <c r="TER18" s="12"/>
      <c r="TES18" s="12"/>
      <c r="TET18" s="12"/>
      <c r="TEU18" s="12"/>
      <c r="TEV18" s="12"/>
      <c r="TEW18" s="12"/>
      <c r="TEX18" s="12"/>
      <c r="TEY18" s="12"/>
      <c r="TEZ18" s="12"/>
      <c r="TFA18" s="12"/>
      <c r="TFB18" s="12"/>
      <c r="TFC18" s="12"/>
      <c r="TFD18" s="12"/>
      <c r="TFE18" s="12"/>
      <c r="TFF18" s="12"/>
      <c r="TFG18" s="12"/>
      <c r="TFH18" s="12"/>
      <c r="TFI18" s="12"/>
      <c r="TFJ18" s="12"/>
      <c r="TFK18" s="12"/>
      <c r="TFL18" s="12"/>
      <c r="TFM18" s="12"/>
      <c r="TFN18" s="12"/>
      <c r="TFO18" s="12"/>
      <c r="TFP18" s="12"/>
      <c r="TFQ18" s="12"/>
      <c r="TFR18" s="12"/>
      <c r="TFS18" s="12"/>
      <c r="TFT18" s="12"/>
      <c r="TFU18" s="12"/>
      <c r="TFV18" s="12"/>
      <c r="TFW18" s="12"/>
      <c r="TFX18" s="12"/>
      <c r="TFY18" s="12"/>
      <c r="TFZ18" s="12"/>
      <c r="TGA18" s="12"/>
      <c r="TGB18" s="12"/>
      <c r="TGC18" s="12"/>
      <c r="TGD18" s="12"/>
      <c r="TGE18" s="12"/>
      <c r="TGF18" s="12"/>
      <c r="TGG18" s="12"/>
      <c r="TGH18" s="12"/>
      <c r="TGI18" s="12"/>
      <c r="TGJ18" s="12"/>
      <c r="TGK18" s="12"/>
      <c r="TGL18" s="12"/>
      <c r="TGM18" s="12"/>
      <c r="TGN18" s="12"/>
      <c r="TGO18" s="12"/>
      <c r="TGP18" s="12"/>
      <c r="TGQ18" s="12"/>
      <c r="TGR18" s="12"/>
      <c r="TGS18" s="12"/>
      <c r="TGT18" s="12"/>
      <c r="TGU18" s="12"/>
      <c r="TGV18" s="12"/>
      <c r="TGW18" s="12"/>
      <c r="TGX18" s="12"/>
      <c r="TGY18" s="12"/>
      <c r="TGZ18" s="12"/>
      <c r="THA18" s="12"/>
      <c r="THB18" s="12"/>
      <c r="THC18" s="12"/>
      <c r="THD18" s="12"/>
      <c r="THE18" s="12"/>
      <c r="THF18" s="12"/>
      <c r="THG18" s="12"/>
      <c r="THH18" s="12"/>
      <c r="THI18" s="12"/>
      <c r="THJ18" s="12"/>
      <c r="THK18" s="12"/>
      <c r="THL18" s="12"/>
      <c r="THM18" s="12"/>
      <c r="THN18" s="12"/>
      <c r="THO18" s="12"/>
      <c r="THP18" s="12"/>
      <c r="THQ18" s="12"/>
      <c r="THR18" s="12"/>
      <c r="THS18" s="12"/>
      <c r="THT18" s="12"/>
      <c r="THU18" s="12"/>
      <c r="THV18" s="12"/>
      <c r="THW18" s="12"/>
      <c r="THX18" s="12"/>
      <c r="THY18" s="12"/>
      <c r="THZ18" s="12"/>
      <c r="TIA18" s="12"/>
      <c r="TIB18" s="12"/>
      <c r="TIC18" s="12"/>
      <c r="TID18" s="12"/>
      <c r="TIE18" s="12"/>
      <c r="TIF18" s="12"/>
      <c r="TIG18" s="12"/>
      <c r="TIH18" s="12"/>
      <c r="TII18" s="12"/>
      <c r="TIJ18" s="12"/>
      <c r="TIK18" s="12"/>
      <c r="TIL18" s="12"/>
      <c r="TIM18" s="12"/>
      <c r="TIN18" s="12"/>
      <c r="TIO18" s="12"/>
      <c r="TIP18" s="12"/>
      <c r="TIQ18" s="12"/>
      <c r="TIR18" s="12"/>
      <c r="TIS18" s="12"/>
      <c r="TIT18" s="12"/>
      <c r="TIU18" s="12"/>
      <c r="TIV18" s="12"/>
      <c r="TIW18" s="12"/>
      <c r="TIX18" s="12"/>
      <c r="TIY18" s="12"/>
      <c r="TIZ18" s="12"/>
      <c r="TJA18" s="12"/>
      <c r="TJB18" s="12"/>
      <c r="TJC18" s="12"/>
      <c r="TJD18" s="12"/>
      <c r="TJE18" s="12"/>
      <c r="TJF18" s="12"/>
      <c r="TJG18" s="12"/>
      <c r="TJH18" s="12"/>
      <c r="TJI18" s="12"/>
      <c r="TJJ18" s="12"/>
      <c r="TJK18" s="12"/>
      <c r="TJL18" s="12"/>
      <c r="TJM18" s="12"/>
      <c r="TJN18" s="12"/>
      <c r="TJO18" s="12"/>
      <c r="TJP18" s="12"/>
      <c r="TJQ18" s="12"/>
      <c r="TJR18" s="12"/>
      <c r="TJS18" s="12"/>
      <c r="TJT18" s="12"/>
      <c r="TJU18" s="12"/>
      <c r="TJV18" s="12"/>
      <c r="TJW18" s="12"/>
      <c r="TJX18" s="12"/>
      <c r="TJY18" s="12"/>
      <c r="TJZ18" s="12"/>
      <c r="TKA18" s="12"/>
      <c r="TKB18" s="12"/>
      <c r="TKC18" s="12"/>
      <c r="TKD18" s="12"/>
      <c r="TKE18" s="12"/>
      <c r="TKF18" s="12"/>
      <c r="TKG18" s="12"/>
      <c r="TKH18" s="12"/>
      <c r="TKI18" s="12"/>
      <c r="TKJ18" s="12"/>
      <c r="TKK18" s="12"/>
      <c r="TKL18" s="12"/>
      <c r="TKM18" s="12"/>
      <c r="TKN18" s="12"/>
      <c r="TKO18" s="12"/>
      <c r="TKP18" s="12"/>
      <c r="TKQ18" s="12"/>
      <c r="TKR18" s="12"/>
      <c r="TKS18" s="12"/>
      <c r="TKT18" s="12"/>
      <c r="TKU18" s="12"/>
      <c r="TKV18" s="12"/>
      <c r="TKW18" s="12"/>
      <c r="TKX18" s="12"/>
      <c r="TKY18" s="12"/>
      <c r="TKZ18" s="12"/>
      <c r="TLA18" s="12"/>
      <c r="TLB18" s="12"/>
      <c r="TLC18" s="12"/>
      <c r="TLD18" s="12"/>
      <c r="TLE18" s="12"/>
      <c r="TLF18" s="12"/>
      <c r="TLG18" s="12"/>
      <c r="TLH18" s="12"/>
      <c r="TLI18" s="12"/>
      <c r="TLJ18" s="12"/>
      <c r="TLK18" s="12"/>
      <c r="TLL18" s="12"/>
      <c r="TLM18" s="12"/>
      <c r="TLN18" s="12"/>
      <c r="TLO18" s="12"/>
      <c r="TLP18" s="12"/>
      <c r="TLQ18" s="12"/>
      <c r="TLR18" s="12"/>
      <c r="TLS18" s="12"/>
      <c r="TLT18" s="12"/>
      <c r="TLU18" s="12"/>
      <c r="TLV18" s="12"/>
      <c r="TLW18" s="12"/>
      <c r="TLX18" s="12"/>
      <c r="TLY18" s="12"/>
      <c r="TLZ18" s="12"/>
      <c r="TMA18" s="12"/>
      <c r="TMB18" s="12"/>
      <c r="TMC18" s="12"/>
      <c r="TMD18" s="12"/>
      <c r="TME18" s="12"/>
      <c r="TMF18" s="12"/>
      <c r="TMG18" s="12"/>
      <c r="TMH18" s="12"/>
      <c r="TMI18" s="12"/>
      <c r="TMJ18" s="12"/>
      <c r="TMK18" s="12"/>
      <c r="TML18" s="12"/>
      <c r="TMM18" s="12"/>
      <c r="TMN18" s="12"/>
      <c r="TMO18" s="12"/>
      <c r="TMP18" s="12"/>
      <c r="TMQ18" s="12"/>
      <c r="TMR18" s="12"/>
      <c r="TMS18" s="12"/>
      <c r="TMT18" s="12"/>
      <c r="TMU18" s="12"/>
      <c r="TMV18" s="12"/>
      <c r="TMW18" s="12"/>
      <c r="TMX18" s="12"/>
      <c r="TMY18" s="12"/>
      <c r="TMZ18" s="12"/>
      <c r="TNA18" s="12"/>
      <c r="TNB18" s="12"/>
      <c r="TNC18" s="12"/>
      <c r="TND18" s="12"/>
      <c r="TNE18" s="12"/>
      <c r="TNF18" s="12"/>
      <c r="TNG18" s="12"/>
      <c r="TNH18" s="12"/>
      <c r="TNI18" s="12"/>
      <c r="TNJ18" s="12"/>
      <c r="TNK18" s="12"/>
      <c r="TNL18" s="12"/>
      <c r="TNM18" s="12"/>
      <c r="TNN18" s="12"/>
      <c r="TNO18" s="12"/>
      <c r="TNP18" s="12"/>
      <c r="TNQ18" s="12"/>
      <c r="TNR18" s="12"/>
      <c r="TNS18" s="12"/>
      <c r="TNT18" s="12"/>
      <c r="TNU18" s="12"/>
      <c r="TNV18" s="12"/>
      <c r="TNW18" s="12"/>
      <c r="TNX18" s="12"/>
      <c r="TNY18" s="12"/>
      <c r="TNZ18" s="12"/>
      <c r="TOA18" s="12"/>
      <c r="TOB18" s="12"/>
      <c r="TOC18" s="12"/>
      <c r="TOD18" s="12"/>
      <c r="TOE18" s="12"/>
      <c r="TOF18" s="12"/>
      <c r="TOG18" s="12"/>
      <c r="TOH18" s="12"/>
      <c r="TOI18" s="12"/>
      <c r="TOJ18" s="12"/>
      <c r="TOK18" s="12"/>
      <c r="TOL18" s="12"/>
      <c r="TOM18" s="12"/>
      <c r="TON18" s="12"/>
      <c r="TOO18" s="12"/>
      <c r="TOP18" s="12"/>
      <c r="TOQ18" s="12"/>
      <c r="TOR18" s="12"/>
      <c r="TOS18" s="12"/>
      <c r="TOT18" s="12"/>
      <c r="TOU18" s="12"/>
      <c r="TOV18" s="12"/>
      <c r="TOW18" s="12"/>
      <c r="TOX18" s="12"/>
      <c r="TOY18" s="12"/>
      <c r="TOZ18" s="12"/>
      <c r="TPA18" s="12"/>
      <c r="TPB18" s="12"/>
      <c r="TPC18" s="12"/>
      <c r="TPD18" s="12"/>
      <c r="TPE18" s="12"/>
      <c r="TPF18" s="12"/>
      <c r="TPG18" s="12"/>
      <c r="TPH18" s="12"/>
      <c r="TPI18" s="12"/>
      <c r="TPJ18" s="12"/>
      <c r="TPK18" s="12"/>
      <c r="TPL18" s="12"/>
      <c r="TPM18" s="12"/>
      <c r="TPN18" s="12"/>
      <c r="TPO18" s="12"/>
      <c r="TPP18" s="12"/>
      <c r="TPQ18" s="12"/>
      <c r="TPR18" s="12"/>
      <c r="TPS18" s="12"/>
      <c r="TPT18" s="12"/>
      <c r="TPU18" s="12"/>
      <c r="TPV18" s="12"/>
      <c r="TPW18" s="12"/>
      <c r="TPX18" s="12"/>
      <c r="TPY18" s="12"/>
      <c r="TPZ18" s="12"/>
      <c r="TQA18" s="12"/>
      <c r="TQB18" s="12"/>
      <c r="TQC18" s="12"/>
      <c r="TQD18" s="12"/>
      <c r="TQE18" s="12"/>
      <c r="TQF18" s="12"/>
      <c r="TQG18" s="12"/>
      <c r="TQH18" s="12"/>
      <c r="TQI18" s="12"/>
      <c r="TQJ18" s="12"/>
      <c r="TQK18" s="12"/>
      <c r="TQL18" s="12"/>
      <c r="TQM18" s="12"/>
      <c r="TQN18" s="12"/>
      <c r="TQO18" s="12"/>
      <c r="TQP18" s="12"/>
      <c r="TQQ18" s="12"/>
      <c r="TQR18" s="12"/>
      <c r="TQS18" s="12"/>
      <c r="TQT18" s="12"/>
      <c r="TQU18" s="12"/>
      <c r="TQV18" s="12"/>
      <c r="TQW18" s="12"/>
      <c r="TQX18" s="12"/>
      <c r="TQY18" s="12"/>
      <c r="TQZ18" s="12"/>
      <c r="TRA18" s="12"/>
      <c r="TRB18" s="12"/>
      <c r="TRC18" s="12"/>
      <c r="TRD18" s="12"/>
      <c r="TRE18" s="12"/>
      <c r="TRF18" s="12"/>
      <c r="TRG18" s="12"/>
      <c r="TRH18" s="12"/>
      <c r="TRI18" s="12"/>
      <c r="TRJ18" s="12"/>
      <c r="TRK18" s="12"/>
      <c r="TRL18" s="12"/>
      <c r="TRM18" s="12"/>
      <c r="TRN18" s="12"/>
      <c r="TRO18" s="12"/>
      <c r="TRP18" s="12"/>
      <c r="TRQ18" s="12"/>
      <c r="TRR18" s="12"/>
      <c r="TRS18" s="12"/>
      <c r="TRT18" s="12"/>
      <c r="TRU18" s="12"/>
      <c r="TRV18" s="12"/>
      <c r="TRW18" s="12"/>
      <c r="TRX18" s="12"/>
      <c r="TRY18" s="12"/>
      <c r="TRZ18" s="12"/>
      <c r="TSA18" s="12"/>
      <c r="TSB18" s="12"/>
      <c r="TSC18" s="12"/>
      <c r="TSD18" s="12"/>
      <c r="TSE18" s="12"/>
      <c r="TSF18" s="12"/>
      <c r="TSG18" s="12"/>
      <c r="TSH18" s="12"/>
      <c r="TSI18" s="12"/>
      <c r="TSJ18" s="12"/>
      <c r="TSK18" s="12"/>
      <c r="TSL18" s="12"/>
      <c r="TSM18" s="12"/>
      <c r="TSN18" s="12"/>
      <c r="TSO18" s="12"/>
      <c r="TSP18" s="12"/>
      <c r="TSQ18" s="12"/>
      <c r="TSR18" s="12"/>
      <c r="TSS18" s="12"/>
      <c r="TST18" s="12"/>
      <c r="TSU18" s="12"/>
      <c r="TSV18" s="12"/>
      <c r="TSW18" s="12"/>
      <c r="TSX18" s="12"/>
      <c r="TSY18" s="12"/>
      <c r="TSZ18" s="12"/>
      <c r="TTA18" s="12"/>
      <c r="TTB18" s="12"/>
      <c r="TTC18" s="12"/>
      <c r="TTD18" s="12"/>
      <c r="TTE18" s="12"/>
      <c r="TTF18" s="12"/>
      <c r="TTG18" s="12"/>
      <c r="TTH18" s="12"/>
      <c r="TTI18" s="12"/>
      <c r="TTJ18" s="12"/>
      <c r="TTK18" s="12"/>
      <c r="TTL18" s="12"/>
      <c r="TTM18" s="12"/>
      <c r="TTN18" s="12"/>
      <c r="TTO18" s="12"/>
      <c r="TTP18" s="12"/>
      <c r="TTQ18" s="12"/>
      <c r="TTR18" s="12"/>
      <c r="TTS18" s="12"/>
      <c r="TTT18" s="12"/>
      <c r="TTU18" s="12"/>
      <c r="TTV18" s="12"/>
      <c r="TTW18" s="12"/>
      <c r="TTX18" s="12"/>
      <c r="TTY18" s="12"/>
      <c r="TTZ18" s="12"/>
      <c r="TUA18" s="12"/>
      <c r="TUB18" s="12"/>
      <c r="TUC18" s="12"/>
      <c r="TUD18" s="12"/>
      <c r="TUE18" s="12"/>
      <c r="TUF18" s="12"/>
      <c r="TUG18" s="12"/>
      <c r="TUH18" s="12"/>
      <c r="TUI18" s="12"/>
      <c r="TUJ18" s="12"/>
      <c r="TUK18" s="12"/>
      <c r="TUL18" s="12"/>
      <c r="TUM18" s="12"/>
      <c r="TUN18" s="12"/>
      <c r="TUO18" s="12"/>
      <c r="TUP18" s="12"/>
      <c r="TUQ18" s="12"/>
      <c r="TUR18" s="12"/>
      <c r="TUS18" s="12"/>
      <c r="TUT18" s="12"/>
      <c r="TUU18" s="12"/>
      <c r="TUV18" s="12"/>
      <c r="TUW18" s="12"/>
      <c r="TUX18" s="12"/>
      <c r="TUY18" s="12"/>
      <c r="TUZ18" s="12"/>
      <c r="TVA18" s="12"/>
      <c r="TVB18" s="12"/>
      <c r="TVC18" s="12"/>
      <c r="TVD18" s="12"/>
      <c r="TVE18" s="12"/>
      <c r="TVF18" s="12"/>
      <c r="TVG18" s="12"/>
      <c r="TVH18" s="12"/>
      <c r="TVI18" s="12"/>
      <c r="TVJ18" s="12"/>
      <c r="TVK18" s="12"/>
      <c r="TVL18" s="12"/>
      <c r="TVM18" s="12"/>
      <c r="TVN18" s="12"/>
      <c r="TVO18" s="12"/>
      <c r="TVP18" s="12"/>
      <c r="TVQ18" s="12"/>
      <c r="TVR18" s="12"/>
      <c r="TVS18" s="12"/>
      <c r="TVT18" s="12"/>
      <c r="TVU18" s="12"/>
      <c r="TVV18" s="12"/>
      <c r="TVW18" s="12"/>
      <c r="TVX18" s="12"/>
      <c r="TVY18" s="12"/>
      <c r="TVZ18" s="12"/>
      <c r="TWA18" s="12"/>
      <c r="TWB18" s="12"/>
      <c r="TWC18" s="12"/>
      <c r="TWD18" s="12"/>
      <c r="TWE18" s="12"/>
      <c r="TWF18" s="12"/>
      <c r="TWG18" s="12"/>
      <c r="TWH18" s="12"/>
      <c r="TWI18" s="12"/>
      <c r="TWJ18" s="12"/>
      <c r="TWK18" s="12"/>
      <c r="TWL18" s="12"/>
      <c r="TWM18" s="12"/>
      <c r="TWN18" s="12"/>
      <c r="TWO18" s="12"/>
      <c r="TWP18" s="12"/>
      <c r="TWQ18" s="12"/>
      <c r="TWR18" s="12"/>
      <c r="TWS18" s="12"/>
      <c r="TWT18" s="12"/>
      <c r="TWU18" s="12"/>
      <c r="TWV18" s="12"/>
      <c r="TWW18" s="12"/>
      <c r="TWX18" s="12"/>
      <c r="TWY18" s="12"/>
      <c r="TWZ18" s="12"/>
      <c r="TXA18" s="12"/>
      <c r="TXB18" s="12"/>
      <c r="TXC18" s="12"/>
      <c r="TXD18" s="12"/>
      <c r="TXE18" s="12"/>
      <c r="TXF18" s="12"/>
      <c r="TXG18" s="12"/>
      <c r="TXH18" s="12"/>
      <c r="TXI18" s="12"/>
      <c r="TXJ18" s="12"/>
      <c r="TXK18" s="12"/>
      <c r="TXL18" s="12"/>
      <c r="TXM18" s="12"/>
      <c r="TXN18" s="12"/>
      <c r="TXO18" s="12"/>
      <c r="TXP18" s="12"/>
      <c r="TXQ18" s="12"/>
      <c r="TXR18" s="12"/>
      <c r="TXS18" s="12"/>
      <c r="TXT18" s="12"/>
      <c r="TXU18" s="12"/>
      <c r="TXV18" s="12"/>
      <c r="TXW18" s="12"/>
      <c r="TXX18" s="12"/>
      <c r="TXY18" s="12"/>
      <c r="TXZ18" s="12"/>
      <c r="TYA18" s="12"/>
      <c r="TYB18" s="12"/>
      <c r="TYC18" s="12"/>
      <c r="TYD18" s="12"/>
      <c r="TYE18" s="12"/>
      <c r="TYF18" s="12"/>
      <c r="TYG18" s="12"/>
      <c r="TYH18" s="12"/>
      <c r="TYI18" s="12"/>
      <c r="TYJ18" s="12"/>
      <c r="TYK18" s="12"/>
      <c r="TYL18" s="12"/>
      <c r="TYM18" s="12"/>
      <c r="TYN18" s="12"/>
      <c r="TYO18" s="12"/>
      <c r="TYP18" s="12"/>
      <c r="TYQ18" s="12"/>
      <c r="TYR18" s="12"/>
      <c r="TYS18" s="12"/>
      <c r="TYT18" s="12"/>
      <c r="TYU18" s="12"/>
      <c r="TYV18" s="12"/>
      <c r="TYW18" s="12"/>
      <c r="TYX18" s="12"/>
      <c r="TYY18" s="12"/>
      <c r="TYZ18" s="12"/>
      <c r="TZA18" s="12"/>
      <c r="TZB18" s="12"/>
      <c r="TZC18" s="12"/>
      <c r="TZD18" s="12"/>
      <c r="TZE18" s="12"/>
      <c r="TZF18" s="12"/>
      <c r="TZG18" s="12"/>
      <c r="TZH18" s="12"/>
      <c r="TZI18" s="12"/>
      <c r="TZJ18" s="12"/>
      <c r="TZK18" s="12"/>
      <c r="TZL18" s="12"/>
      <c r="TZM18" s="12"/>
      <c r="TZN18" s="12"/>
      <c r="TZO18" s="12"/>
      <c r="TZP18" s="12"/>
      <c r="TZQ18" s="12"/>
      <c r="TZR18" s="12"/>
      <c r="TZS18" s="12"/>
      <c r="TZT18" s="12"/>
      <c r="TZU18" s="12"/>
      <c r="TZV18" s="12"/>
      <c r="TZW18" s="12"/>
      <c r="TZX18" s="12"/>
      <c r="TZY18" s="12"/>
      <c r="TZZ18" s="12"/>
      <c r="UAA18" s="12"/>
      <c r="UAB18" s="12"/>
      <c r="UAC18" s="12"/>
      <c r="UAD18" s="12"/>
      <c r="UAE18" s="12"/>
      <c r="UAF18" s="12"/>
      <c r="UAG18" s="12"/>
      <c r="UAH18" s="12"/>
      <c r="UAI18" s="12"/>
      <c r="UAJ18" s="12"/>
      <c r="UAK18" s="12"/>
      <c r="UAL18" s="12"/>
      <c r="UAM18" s="12"/>
      <c r="UAN18" s="12"/>
      <c r="UAO18" s="12"/>
      <c r="UAP18" s="12"/>
      <c r="UAQ18" s="12"/>
      <c r="UAR18" s="12"/>
      <c r="UAS18" s="12"/>
      <c r="UAT18" s="12"/>
      <c r="UAU18" s="12"/>
      <c r="UAV18" s="12"/>
      <c r="UAW18" s="12"/>
      <c r="UAX18" s="12"/>
      <c r="UAY18" s="12"/>
      <c r="UAZ18" s="12"/>
      <c r="UBA18" s="12"/>
      <c r="UBB18" s="12"/>
      <c r="UBC18" s="12"/>
      <c r="UBD18" s="12"/>
      <c r="UBE18" s="12"/>
      <c r="UBF18" s="12"/>
      <c r="UBG18" s="12"/>
      <c r="UBH18" s="12"/>
      <c r="UBI18" s="12"/>
      <c r="UBJ18" s="12"/>
      <c r="UBK18" s="12"/>
      <c r="UBL18" s="12"/>
      <c r="UBM18" s="12"/>
      <c r="UBN18" s="12"/>
      <c r="UBO18" s="12"/>
      <c r="UBP18" s="12"/>
      <c r="UBQ18" s="12"/>
      <c r="UBR18" s="12"/>
      <c r="UBS18" s="12"/>
      <c r="UBT18" s="12"/>
      <c r="UBU18" s="12"/>
      <c r="UBV18" s="12"/>
      <c r="UBW18" s="12"/>
      <c r="UBX18" s="12"/>
      <c r="UBY18" s="12"/>
      <c r="UBZ18" s="12"/>
      <c r="UCA18" s="12"/>
      <c r="UCB18" s="12"/>
      <c r="UCC18" s="12"/>
      <c r="UCD18" s="12"/>
      <c r="UCE18" s="12"/>
      <c r="UCF18" s="12"/>
      <c r="UCG18" s="12"/>
      <c r="UCH18" s="12"/>
      <c r="UCI18" s="12"/>
      <c r="UCJ18" s="12"/>
      <c r="UCK18" s="12"/>
      <c r="UCL18" s="12"/>
      <c r="UCM18" s="12"/>
      <c r="UCN18" s="12"/>
      <c r="UCO18" s="12"/>
      <c r="UCP18" s="12"/>
      <c r="UCQ18" s="12"/>
      <c r="UCR18" s="12"/>
      <c r="UCS18" s="12"/>
      <c r="UCT18" s="12"/>
      <c r="UCU18" s="12"/>
      <c r="UCV18" s="12"/>
      <c r="UCW18" s="12"/>
      <c r="UCX18" s="12"/>
      <c r="UCY18" s="12"/>
      <c r="UCZ18" s="12"/>
      <c r="UDA18" s="12"/>
      <c r="UDB18" s="12"/>
      <c r="UDC18" s="12"/>
      <c r="UDD18" s="12"/>
      <c r="UDE18" s="12"/>
      <c r="UDF18" s="12"/>
      <c r="UDG18" s="12"/>
      <c r="UDH18" s="12"/>
      <c r="UDI18" s="12"/>
      <c r="UDJ18" s="12"/>
      <c r="UDK18" s="12"/>
      <c r="UDL18" s="12"/>
      <c r="UDM18" s="12"/>
      <c r="UDN18" s="12"/>
      <c r="UDO18" s="12"/>
      <c r="UDP18" s="12"/>
      <c r="UDQ18" s="12"/>
      <c r="UDR18" s="12"/>
      <c r="UDS18" s="12"/>
      <c r="UDT18" s="12"/>
      <c r="UDU18" s="12"/>
      <c r="UDV18" s="12"/>
      <c r="UDW18" s="12"/>
      <c r="UDX18" s="12"/>
      <c r="UDY18" s="12"/>
      <c r="UDZ18" s="12"/>
      <c r="UEA18" s="12"/>
      <c r="UEB18" s="12"/>
      <c r="UEC18" s="12"/>
      <c r="UED18" s="12"/>
      <c r="UEE18" s="12"/>
      <c r="UEF18" s="12"/>
      <c r="UEG18" s="12"/>
      <c r="UEH18" s="12"/>
      <c r="UEI18" s="12"/>
      <c r="UEJ18" s="12"/>
      <c r="UEK18" s="12"/>
      <c r="UEL18" s="12"/>
      <c r="UEM18" s="12"/>
      <c r="UEN18" s="12"/>
      <c r="UEO18" s="12"/>
      <c r="UEP18" s="12"/>
      <c r="UEQ18" s="12"/>
      <c r="UER18" s="12"/>
      <c r="UES18" s="12"/>
      <c r="UET18" s="12"/>
      <c r="UEU18" s="12"/>
      <c r="UEV18" s="12"/>
      <c r="UEW18" s="12"/>
      <c r="UEX18" s="12"/>
      <c r="UEY18" s="12"/>
      <c r="UEZ18" s="12"/>
      <c r="UFA18" s="12"/>
      <c r="UFB18" s="12"/>
      <c r="UFC18" s="12"/>
      <c r="UFD18" s="12"/>
      <c r="UFE18" s="12"/>
      <c r="UFF18" s="12"/>
      <c r="UFG18" s="12"/>
      <c r="UFH18" s="12"/>
      <c r="UFI18" s="12"/>
      <c r="UFJ18" s="12"/>
      <c r="UFK18" s="12"/>
      <c r="UFL18" s="12"/>
      <c r="UFM18" s="12"/>
      <c r="UFN18" s="12"/>
      <c r="UFO18" s="12"/>
      <c r="UFP18" s="12"/>
      <c r="UFQ18" s="12"/>
      <c r="UFR18" s="12"/>
      <c r="UFS18" s="12"/>
      <c r="UFT18" s="12"/>
      <c r="UFU18" s="12"/>
      <c r="UFV18" s="12"/>
      <c r="UFW18" s="12"/>
      <c r="UFX18" s="12"/>
      <c r="UFY18" s="12"/>
      <c r="UFZ18" s="12"/>
      <c r="UGA18" s="12"/>
      <c r="UGB18" s="12"/>
      <c r="UGC18" s="12"/>
      <c r="UGD18" s="12"/>
      <c r="UGE18" s="12"/>
      <c r="UGF18" s="12"/>
      <c r="UGG18" s="12"/>
      <c r="UGH18" s="12"/>
      <c r="UGI18" s="12"/>
      <c r="UGJ18" s="12"/>
      <c r="UGK18" s="12"/>
      <c r="UGL18" s="12"/>
      <c r="UGM18" s="12"/>
      <c r="UGN18" s="12"/>
      <c r="UGO18" s="12"/>
      <c r="UGP18" s="12"/>
      <c r="UGQ18" s="12"/>
      <c r="UGR18" s="12"/>
      <c r="UGS18" s="12"/>
      <c r="UGT18" s="12"/>
      <c r="UGU18" s="12"/>
      <c r="UGV18" s="12"/>
      <c r="UGW18" s="12"/>
      <c r="UGX18" s="12"/>
      <c r="UGY18" s="12"/>
      <c r="UGZ18" s="12"/>
      <c r="UHA18" s="12"/>
      <c r="UHB18" s="12"/>
      <c r="UHC18" s="12"/>
      <c r="UHD18" s="12"/>
      <c r="UHE18" s="12"/>
      <c r="UHF18" s="12"/>
      <c r="UHG18" s="12"/>
      <c r="UHH18" s="12"/>
      <c r="UHI18" s="12"/>
      <c r="UHJ18" s="12"/>
      <c r="UHK18" s="12"/>
      <c r="UHL18" s="12"/>
      <c r="UHM18" s="12"/>
      <c r="UHN18" s="12"/>
      <c r="UHO18" s="12"/>
      <c r="UHP18" s="12"/>
      <c r="UHQ18" s="12"/>
      <c r="UHR18" s="12"/>
      <c r="UHS18" s="12"/>
      <c r="UHT18" s="12"/>
      <c r="UHU18" s="12"/>
      <c r="UHV18" s="12"/>
      <c r="UHW18" s="12"/>
      <c r="UHX18" s="12"/>
      <c r="UHY18" s="12"/>
      <c r="UHZ18" s="12"/>
      <c r="UIA18" s="12"/>
      <c r="UIB18" s="12"/>
      <c r="UIC18" s="12"/>
      <c r="UID18" s="12"/>
      <c r="UIE18" s="12"/>
      <c r="UIF18" s="12"/>
      <c r="UIG18" s="12"/>
      <c r="UIH18" s="12"/>
      <c r="UII18" s="12"/>
      <c r="UIJ18" s="12"/>
      <c r="UIK18" s="12"/>
      <c r="UIL18" s="12"/>
      <c r="UIM18" s="12"/>
      <c r="UIN18" s="12"/>
      <c r="UIO18" s="12"/>
      <c r="UIP18" s="12"/>
      <c r="UIQ18" s="12"/>
      <c r="UIR18" s="12"/>
      <c r="UIS18" s="12"/>
      <c r="UIT18" s="12"/>
      <c r="UIU18" s="12"/>
      <c r="UIV18" s="12"/>
      <c r="UIW18" s="12"/>
      <c r="UIX18" s="12"/>
      <c r="UIY18" s="12"/>
      <c r="UIZ18" s="12"/>
      <c r="UJA18" s="12"/>
      <c r="UJB18" s="12"/>
      <c r="UJC18" s="12"/>
      <c r="UJD18" s="12"/>
      <c r="UJE18" s="12"/>
      <c r="UJF18" s="12"/>
      <c r="UJG18" s="12"/>
      <c r="UJH18" s="12"/>
      <c r="UJI18" s="12"/>
      <c r="UJJ18" s="12"/>
      <c r="UJK18" s="12"/>
      <c r="UJL18" s="12"/>
      <c r="UJM18" s="12"/>
      <c r="UJN18" s="12"/>
      <c r="UJO18" s="12"/>
      <c r="UJP18" s="12"/>
      <c r="UJQ18" s="12"/>
      <c r="UJR18" s="12"/>
      <c r="UJS18" s="12"/>
      <c r="UJT18" s="12"/>
      <c r="UJU18" s="12"/>
      <c r="UJV18" s="12"/>
      <c r="UJW18" s="12"/>
      <c r="UJX18" s="12"/>
      <c r="UJY18" s="12"/>
      <c r="UJZ18" s="12"/>
      <c r="UKA18" s="12"/>
      <c r="UKB18" s="12"/>
      <c r="UKC18" s="12"/>
      <c r="UKD18" s="12"/>
      <c r="UKE18" s="12"/>
      <c r="UKF18" s="12"/>
      <c r="UKG18" s="12"/>
      <c r="UKH18" s="12"/>
      <c r="UKI18" s="12"/>
      <c r="UKJ18" s="12"/>
      <c r="UKK18" s="12"/>
      <c r="UKL18" s="12"/>
      <c r="UKM18" s="12"/>
      <c r="UKN18" s="12"/>
      <c r="UKO18" s="12"/>
      <c r="UKP18" s="12"/>
      <c r="UKQ18" s="12"/>
      <c r="UKR18" s="12"/>
      <c r="UKS18" s="12"/>
      <c r="UKT18" s="12"/>
      <c r="UKU18" s="12"/>
      <c r="UKV18" s="12"/>
      <c r="UKW18" s="12"/>
      <c r="UKX18" s="12"/>
      <c r="UKY18" s="12"/>
      <c r="UKZ18" s="12"/>
      <c r="ULA18" s="12"/>
      <c r="ULB18" s="12"/>
      <c r="ULC18" s="12"/>
      <c r="ULD18" s="12"/>
      <c r="ULE18" s="12"/>
      <c r="ULF18" s="12"/>
      <c r="ULG18" s="12"/>
      <c r="ULH18" s="12"/>
      <c r="ULI18" s="12"/>
      <c r="ULJ18" s="12"/>
      <c r="ULK18" s="12"/>
      <c r="ULL18" s="12"/>
      <c r="ULM18" s="12"/>
      <c r="ULN18" s="12"/>
      <c r="ULO18" s="12"/>
      <c r="ULP18" s="12"/>
      <c r="ULQ18" s="12"/>
      <c r="ULR18" s="12"/>
      <c r="ULS18" s="12"/>
      <c r="ULT18" s="12"/>
      <c r="ULU18" s="12"/>
      <c r="ULV18" s="12"/>
      <c r="ULW18" s="12"/>
      <c r="ULX18" s="12"/>
      <c r="ULY18" s="12"/>
      <c r="ULZ18" s="12"/>
      <c r="UMA18" s="12"/>
      <c r="UMB18" s="12"/>
      <c r="UMC18" s="12"/>
      <c r="UMD18" s="12"/>
      <c r="UME18" s="12"/>
      <c r="UMF18" s="12"/>
      <c r="UMG18" s="12"/>
      <c r="UMH18" s="12"/>
      <c r="UMI18" s="12"/>
      <c r="UMJ18" s="12"/>
      <c r="UMK18" s="12"/>
      <c r="UML18" s="12"/>
      <c r="UMM18" s="12"/>
      <c r="UMN18" s="12"/>
      <c r="UMO18" s="12"/>
      <c r="UMP18" s="12"/>
      <c r="UMQ18" s="12"/>
      <c r="UMR18" s="12"/>
      <c r="UMS18" s="12"/>
      <c r="UMT18" s="12"/>
      <c r="UMU18" s="12"/>
      <c r="UMV18" s="12"/>
      <c r="UMW18" s="12"/>
      <c r="UMX18" s="12"/>
      <c r="UMY18" s="12"/>
      <c r="UMZ18" s="12"/>
      <c r="UNA18" s="12"/>
      <c r="UNB18" s="12"/>
      <c r="UNC18" s="12"/>
      <c r="UND18" s="12"/>
      <c r="UNE18" s="12"/>
      <c r="UNF18" s="12"/>
      <c r="UNG18" s="12"/>
      <c r="UNH18" s="12"/>
      <c r="UNI18" s="12"/>
      <c r="UNJ18" s="12"/>
      <c r="UNK18" s="12"/>
      <c r="UNL18" s="12"/>
      <c r="UNM18" s="12"/>
      <c r="UNN18" s="12"/>
      <c r="UNO18" s="12"/>
      <c r="UNP18" s="12"/>
      <c r="UNQ18" s="12"/>
      <c r="UNR18" s="12"/>
      <c r="UNS18" s="12"/>
      <c r="UNT18" s="12"/>
      <c r="UNU18" s="12"/>
      <c r="UNV18" s="12"/>
      <c r="UNW18" s="12"/>
      <c r="UNX18" s="12"/>
      <c r="UNY18" s="12"/>
      <c r="UNZ18" s="12"/>
      <c r="UOA18" s="12"/>
      <c r="UOB18" s="12"/>
      <c r="UOC18" s="12"/>
      <c r="UOD18" s="12"/>
      <c r="UOE18" s="12"/>
      <c r="UOF18" s="12"/>
      <c r="UOG18" s="12"/>
      <c r="UOH18" s="12"/>
      <c r="UOI18" s="12"/>
      <c r="UOJ18" s="12"/>
      <c r="UOK18" s="12"/>
      <c r="UOL18" s="12"/>
      <c r="UOM18" s="12"/>
      <c r="UON18" s="12"/>
      <c r="UOO18" s="12"/>
      <c r="UOP18" s="12"/>
      <c r="UOQ18" s="12"/>
      <c r="UOR18" s="12"/>
      <c r="UOS18" s="12"/>
      <c r="UOT18" s="12"/>
      <c r="UOU18" s="12"/>
      <c r="UOV18" s="12"/>
      <c r="UOW18" s="12"/>
      <c r="UOX18" s="12"/>
      <c r="UOY18" s="12"/>
      <c r="UOZ18" s="12"/>
      <c r="UPA18" s="12"/>
      <c r="UPB18" s="12"/>
      <c r="UPC18" s="12"/>
      <c r="UPD18" s="12"/>
      <c r="UPE18" s="12"/>
      <c r="UPF18" s="12"/>
      <c r="UPG18" s="12"/>
      <c r="UPH18" s="12"/>
      <c r="UPI18" s="12"/>
      <c r="UPJ18" s="12"/>
      <c r="UPK18" s="12"/>
      <c r="UPL18" s="12"/>
      <c r="UPM18" s="12"/>
      <c r="UPN18" s="12"/>
      <c r="UPO18" s="12"/>
      <c r="UPP18" s="12"/>
      <c r="UPQ18" s="12"/>
      <c r="UPR18" s="12"/>
      <c r="UPS18" s="12"/>
      <c r="UPT18" s="12"/>
      <c r="UPU18" s="12"/>
      <c r="UPV18" s="12"/>
      <c r="UPW18" s="12"/>
      <c r="UPX18" s="12"/>
      <c r="UPY18" s="12"/>
      <c r="UPZ18" s="12"/>
      <c r="UQA18" s="12"/>
      <c r="UQB18" s="12"/>
      <c r="UQC18" s="12"/>
      <c r="UQD18" s="12"/>
      <c r="UQE18" s="12"/>
      <c r="UQF18" s="12"/>
      <c r="UQG18" s="12"/>
      <c r="UQH18" s="12"/>
      <c r="UQI18" s="12"/>
      <c r="UQJ18" s="12"/>
      <c r="UQK18" s="12"/>
      <c r="UQL18" s="12"/>
      <c r="UQM18" s="12"/>
      <c r="UQN18" s="12"/>
      <c r="UQO18" s="12"/>
      <c r="UQP18" s="12"/>
      <c r="UQQ18" s="12"/>
      <c r="UQR18" s="12"/>
      <c r="UQS18" s="12"/>
      <c r="UQT18" s="12"/>
      <c r="UQU18" s="12"/>
      <c r="UQV18" s="12"/>
      <c r="UQW18" s="12"/>
      <c r="UQX18" s="12"/>
      <c r="UQY18" s="12"/>
      <c r="UQZ18" s="12"/>
      <c r="URA18" s="12"/>
      <c r="URB18" s="12"/>
      <c r="URC18" s="12"/>
      <c r="URD18" s="12"/>
      <c r="URE18" s="12"/>
      <c r="URF18" s="12"/>
      <c r="URG18" s="12"/>
      <c r="URH18" s="12"/>
      <c r="URI18" s="12"/>
      <c r="URJ18" s="12"/>
      <c r="URK18" s="12"/>
      <c r="URL18" s="12"/>
      <c r="URM18" s="12"/>
      <c r="URN18" s="12"/>
      <c r="URO18" s="12"/>
      <c r="URP18" s="12"/>
      <c r="URQ18" s="12"/>
      <c r="URR18" s="12"/>
      <c r="URS18" s="12"/>
      <c r="URT18" s="12"/>
      <c r="URU18" s="12"/>
      <c r="URV18" s="12"/>
      <c r="URW18" s="12"/>
      <c r="URX18" s="12"/>
      <c r="URY18" s="12"/>
      <c r="URZ18" s="12"/>
      <c r="USA18" s="12"/>
      <c r="USB18" s="12"/>
      <c r="USC18" s="12"/>
      <c r="USD18" s="12"/>
      <c r="USE18" s="12"/>
      <c r="USF18" s="12"/>
      <c r="USG18" s="12"/>
      <c r="USH18" s="12"/>
      <c r="USI18" s="12"/>
      <c r="USJ18" s="12"/>
      <c r="USK18" s="12"/>
      <c r="USL18" s="12"/>
      <c r="USM18" s="12"/>
      <c r="USN18" s="12"/>
      <c r="USO18" s="12"/>
      <c r="USP18" s="12"/>
      <c r="USQ18" s="12"/>
      <c r="USR18" s="12"/>
      <c r="USS18" s="12"/>
      <c r="UST18" s="12"/>
      <c r="USU18" s="12"/>
      <c r="USV18" s="12"/>
      <c r="USW18" s="12"/>
      <c r="USX18" s="12"/>
      <c r="USY18" s="12"/>
      <c r="USZ18" s="12"/>
      <c r="UTA18" s="12"/>
      <c r="UTB18" s="12"/>
      <c r="UTC18" s="12"/>
      <c r="UTD18" s="12"/>
      <c r="UTE18" s="12"/>
      <c r="UTF18" s="12"/>
      <c r="UTG18" s="12"/>
      <c r="UTH18" s="12"/>
      <c r="UTI18" s="12"/>
      <c r="UTJ18" s="12"/>
      <c r="UTK18" s="12"/>
      <c r="UTL18" s="12"/>
      <c r="UTM18" s="12"/>
      <c r="UTN18" s="12"/>
      <c r="UTO18" s="12"/>
      <c r="UTP18" s="12"/>
      <c r="UTQ18" s="12"/>
      <c r="UTR18" s="12"/>
      <c r="UTS18" s="12"/>
      <c r="UTT18" s="12"/>
      <c r="UTU18" s="12"/>
      <c r="UTV18" s="12"/>
      <c r="UTW18" s="12"/>
      <c r="UTX18" s="12"/>
      <c r="UTY18" s="12"/>
      <c r="UTZ18" s="12"/>
      <c r="UUA18" s="12"/>
      <c r="UUB18" s="12"/>
      <c r="UUC18" s="12"/>
      <c r="UUD18" s="12"/>
      <c r="UUE18" s="12"/>
      <c r="UUF18" s="12"/>
      <c r="UUG18" s="12"/>
      <c r="UUH18" s="12"/>
      <c r="UUI18" s="12"/>
      <c r="UUJ18" s="12"/>
      <c r="UUK18" s="12"/>
      <c r="UUL18" s="12"/>
      <c r="UUM18" s="12"/>
      <c r="UUN18" s="12"/>
      <c r="UUO18" s="12"/>
      <c r="UUP18" s="12"/>
      <c r="UUQ18" s="12"/>
      <c r="UUR18" s="12"/>
      <c r="UUS18" s="12"/>
      <c r="UUT18" s="12"/>
      <c r="UUU18" s="12"/>
      <c r="UUV18" s="12"/>
      <c r="UUW18" s="12"/>
      <c r="UUX18" s="12"/>
      <c r="UUY18" s="12"/>
      <c r="UUZ18" s="12"/>
      <c r="UVA18" s="12"/>
      <c r="UVB18" s="12"/>
      <c r="UVC18" s="12"/>
      <c r="UVD18" s="12"/>
      <c r="UVE18" s="12"/>
      <c r="UVF18" s="12"/>
      <c r="UVG18" s="12"/>
      <c r="UVH18" s="12"/>
      <c r="UVI18" s="12"/>
      <c r="UVJ18" s="12"/>
      <c r="UVK18" s="12"/>
      <c r="UVL18" s="12"/>
      <c r="UVM18" s="12"/>
      <c r="UVN18" s="12"/>
      <c r="UVO18" s="12"/>
      <c r="UVP18" s="12"/>
      <c r="UVQ18" s="12"/>
      <c r="UVR18" s="12"/>
      <c r="UVS18" s="12"/>
      <c r="UVT18" s="12"/>
      <c r="UVU18" s="12"/>
      <c r="UVV18" s="12"/>
      <c r="UVW18" s="12"/>
      <c r="UVX18" s="12"/>
      <c r="UVY18" s="12"/>
      <c r="UVZ18" s="12"/>
      <c r="UWA18" s="12"/>
      <c r="UWB18" s="12"/>
      <c r="UWC18" s="12"/>
      <c r="UWD18" s="12"/>
      <c r="UWE18" s="12"/>
      <c r="UWF18" s="12"/>
      <c r="UWG18" s="12"/>
      <c r="UWH18" s="12"/>
      <c r="UWI18" s="12"/>
      <c r="UWJ18" s="12"/>
      <c r="UWK18" s="12"/>
      <c r="UWL18" s="12"/>
      <c r="UWM18" s="12"/>
      <c r="UWN18" s="12"/>
      <c r="UWO18" s="12"/>
      <c r="UWP18" s="12"/>
      <c r="UWQ18" s="12"/>
      <c r="UWR18" s="12"/>
      <c r="UWS18" s="12"/>
      <c r="UWT18" s="12"/>
      <c r="UWU18" s="12"/>
      <c r="UWV18" s="12"/>
      <c r="UWW18" s="12"/>
      <c r="UWX18" s="12"/>
      <c r="UWY18" s="12"/>
      <c r="UWZ18" s="12"/>
      <c r="UXA18" s="12"/>
      <c r="UXB18" s="12"/>
      <c r="UXC18" s="12"/>
      <c r="UXD18" s="12"/>
      <c r="UXE18" s="12"/>
      <c r="UXF18" s="12"/>
      <c r="UXG18" s="12"/>
      <c r="UXH18" s="12"/>
      <c r="UXI18" s="12"/>
      <c r="UXJ18" s="12"/>
      <c r="UXK18" s="12"/>
      <c r="UXL18" s="12"/>
      <c r="UXM18" s="12"/>
      <c r="UXN18" s="12"/>
      <c r="UXO18" s="12"/>
      <c r="UXP18" s="12"/>
      <c r="UXQ18" s="12"/>
      <c r="UXR18" s="12"/>
      <c r="UXS18" s="12"/>
      <c r="UXT18" s="12"/>
      <c r="UXU18" s="12"/>
      <c r="UXV18" s="12"/>
      <c r="UXW18" s="12"/>
      <c r="UXX18" s="12"/>
      <c r="UXY18" s="12"/>
      <c r="UXZ18" s="12"/>
      <c r="UYA18" s="12"/>
      <c r="UYB18" s="12"/>
      <c r="UYC18" s="12"/>
      <c r="UYD18" s="12"/>
      <c r="UYE18" s="12"/>
      <c r="UYF18" s="12"/>
      <c r="UYG18" s="12"/>
      <c r="UYH18" s="12"/>
      <c r="UYI18" s="12"/>
      <c r="UYJ18" s="12"/>
      <c r="UYK18" s="12"/>
      <c r="UYL18" s="12"/>
      <c r="UYM18" s="12"/>
      <c r="UYN18" s="12"/>
      <c r="UYO18" s="12"/>
      <c r="UYP18" s="12"/>
      <c r="UYQ18" s="12"/>
      <c r="UYR18" s="12"/>
      <c r="UYS18" s="12"/>
      <c r="UYT18" s="12"/>
      <c r="UYU18" s="12"/>
      <c r="UYV18" s="12"/>
      <c r="UYW18" s="12"/>
      <c r="UYX18" s="12"/>
      <c r="UYY18" s="12"/>
      <c r="UYZ18" s="12"/>
      <c r="UZA18" s="12"/>
      <c r="UZB18" s="12"/>
      <c r="UZC18" s="12"/>
      <c r="UZD18" s="12"/>
      <c r="UZE18" s="12"/>
      <c r="UZF18" s="12"/>
      <c r="UZG18" s="12"/>
      <c r="UZH18" s="12"/>
      <c r="UZI18" s="12"/>
      <c r="UZJ18" s="12"/>
      <c r="UZK18" s="12"/>
      <c r="UZL18" s="12"/>
      <c r="UZM18" s="12"/>
      <c r="UZN18" s="12"/>
      <c r="UZO18" s="12"/>
      <c r="UZP18" s="12"/>
      <c r="UZQ18" s="12"/>
      <c r="UZR18" s="12"/>
      <c r="UZS18" s="12"/>
      <c r="UZT18" s="12"/>
      <c r="UZU18" s="12"/>
      <c r="UZV18" s="12"/>
      <c r="UZW18" s="12"/>
      <c r="UZX18" s="12"/>
      <c r="UZY18" s="12"/>
      <c r="UZZ18" s="12"/>
      <c r="VAA18" s="12"/>
      <c r="VAB18" s="12"/>
      <c r="VAC18" s="12"/>
      <c r="VAD18" s="12"/>
      <c r="VAE18" s="12"/>
      <c r="VAF18" s="12"/>
      <c r="VAG18" s="12"/>
      <c r="VAH18" s="12"/>
      <c r="VAI18" s="12"/>
      <c r="VAJ18" s="12"/>
      <c r="VAK18" s="12"/>
      <c r="VAL18" s="12"/>
      <c r="VAM18" s="12"/>
      <c r="VAN18" s="12"/>
      <c r="VAO18" s="12"/>
      <c r="VAP18" s="12"/>
      <c r="VAQ18" s="12"/>
      <c r="VAR18" s="12"/>
      <c r="VAS18" s="12"/>
      <c r="VAT18" s="12"/>
      <c r="VAU18" s="12"/>
      <c r="VAV18" s="12"/>
      <c r="VAW18" s="12"/>
      <c r="VAX18" s="12"/>
      <c r="VAY18" s="12"/>
      <c r="VAZ18" s="12"/>
      <c r="VBA18" s="12"/>
      <c r="VBB18" s="12"/>
      <c r="VBC18" s="12"/>
      <c r="VBD18" s="12"/>
      <c r="VBE18" s="12"/>
      <c r="VBF18" s="12"/>
      <c r="VBG18" s="12"/>
      <c r="VBH18" s="12"/>
      <c r="VBI18" s="12"/>
      <c r="VBJ18" s="12"/>
      <c r="VBK18" s="12"/>
      <c r="VBL18" s="12"/>
      <c r="VBM18" s="12"/>
      <c r="VBN18" s="12"/>
      <c r="VBO18" s="12"/>
      <c r="VBP18" s="12"/>
      <c r="VBQ18" s="12"/>
      <c r="VBR18" s="12"/>
      <c r="VBS18" s="12"/>
      <c r="VBT18" s="12"/>
      <c r="VBU18" s="12"/>
      <c r="VBV18" s="12"/>
      <c r="VBW18" s="12"/>
      <c r="VBX18" s="12"/>
      <c r="VBY18" s="12"/>
      <c r="VBZ18" s="12"/>
      <c r="VCA18" s="12"/>
      <c r="VCB18" s="12"/>
      <c r="VCC18" s="12"/>
      <c r="VCD18" s="12"/>
      <c r="VCE18" s="12"/>
      <c r="VCF18" s="12"/>
      <c r="VCG18" s="12"/>
      <c r="VCH18" s="12"/>
      <c r="VCI18" s="12"/>
      <c r="VCJ18" s="12"/>
      <c r="VCK18" s="12"/>
      <c r="VCL18" s="12"/>
      <c r="VCM18" s="12"/>
      <c r="VCN18" s="12"/>
      <c r="VCO18" s="12"/>
      <c r="VCP18" s="12"/>
      <c r="VCQ18" s="12"/>
      <c r="VCR18" s="12"/>
      <c r="VCS18" s="12"/>
      <c r="VCT18" s="12"/>
      <c r="VCU18" s="12"/>
      <c r="VCV18" s="12"/>
      <c r="VCW18" s="12"/>
      <c r="VCX18" s="12"/>
      <c r="VCY18" s="12"/>
      <c r="VCZ18" s="12"/>
      <c r="VDA18" s="12"/>
      <c r="VDB18" s="12"/>
      <c r="VDC18" s="12"/>
      <c r="VDD18" s="12"/>
      <c r="VDE18" s="12"/>
      <c r="VDF18" s="12"/>
      <c r="VDG18" s="12"/>
      <c r="VDH18" s="12"/>
      <c r="VDI18" s="12"/>
      <c r="VDJ18" s="12"/>
      <c r="VDK18" s="12"/>
      <c r="VDL18" s="12"/>
      <c r="VDM18" s="12"/>
      <c r="VDN18" s="12"/>
      <c r="VDO18" s="12"/>
      <c r="VDP18" s="12"/>
      <c r="VDQ18" s="12"/>
      <c r="VDR18" s="12"/>
      <c r="VDS18" s="12"/>
      <c r="VDT18" s="12"/>
      <c r="VDU18" s="12"/>
      <c r="VDV18" s="12"/>
      <c r="VDW18" s="12"/>
      <c r="VDX18" s="12"/>
      <c r="VDY18" s="12"/>
      <c r="VDZ18" s="12"/>
      <c r="VEA18" s="12"/>
      <c r="VEB18" s="12"/>
      <c r="VEC18" s="12"/>
      <c r="VED18" s="12"/>
      <c r="VEE18" s="12"/>
      <c r="VEF18" s="12"/>
      <c r="VEG18" s="12"/>
      <c r="VEH18" s="12"/>
      <c r="VEI18" s="12"/>
      <c r="VEJ18" s="12"/>
      <c r="VEK18" s="12"/>
      <c r="VEL18" s="12"/>
      <c r="VEM18" s="12"/>
      <c r="VEN18" s="12"/>
      <c r="VEO18" s="12"/>
      <c r="VEP18" s="12"/>
      <c r="VEQ18" s="12"/>
      <c r="VER18" s="12"/>
      <c r="VES18" s="12"/>
      <c r="VET18" s="12"/>
      <c r="VEU18" s="12"/>
      <c r="VEV18" s="12"/>
      <c r="VEW18" s="12"/>
      <c r="VEX18" s="12"/>
      <c r="VEY18" s="12"/>
      <c r="VEZ18" s="12"/>
      <c r="VFA18" s="12"/>
      <c r="VFB18" s="12"/>
      <c r="VFC18" s="12"/>
      <c r="VFD18" s="12"/>
      <c r="VFE18" s="12"/>
      <c r="VFF18" s="12"/>
      <c r="VFG18" s="12"/>
      <c r="VFH18" s="12"/>
      <c r="VFI18" s="12"/>
      <c r="VFJ18" s="12"/>
      <c r="VFK18" s="12"/>
      <c r="VFL18" s="12"/>
      <c r="VFM18" s="12"/>
      <c r="VFN18" s="12"/>
      <c r="VFO18" s="12"/>
      <c r="VFP18" s="12"/>
      <c r="VFQ18" s="12"/>
      <c r="VFR18" s="12"/>
      <c r="VFS18" s="12"/>
      <c r="VFT18" s="12"/>
      <c r="VFU18" s="12"/>
      <c r="VFV18" s="12"/>
      <c r="VFW18" s="12"/>
      <c r="VFX18" s="12"/>
      <c r="VFY18" s="12"/>
      <c r="VFZ18" s="12"/>
      <c r="VGA18" s="12"/>
      <c r="VGB18" s="12"/>
      <c r="VGC18" s="12"/>
      <c r="VGD18" s="12"/>
      <c r="VGE18" s="12"/>
      <c r="VGF18" s="12"/>
      <c r="VGG18" s="12"/>
      <c r="VGH18" s="12"/>
      <c r="VGI18" s="12"/>
      <c r="VGJ18" s="12"/>
      <c r="VGK18" s="12"/>
      <c r="VGL18" s="12"/>
      <c r="VGM18" s="12"/>
      <c r="VGN18" s="12"/>
      <c r="VGO18" s="12"/>
      <c r="VGP18" s="12"/>
      <c r="VGQ18" s="12"/>
      <c r="VGR18" s="12"/>
      <c r="VGS18" s="12"/>
      <c r="VGT18" s="12"/>
      <c r="VGU18" s="12"/>
      <c r="VGV18" s="12"/>
      <c r="VGW18" s="12"/>
      <c r="VGX18" s="12"/>
      <c r="VGY18" s="12"/>
      <c r="VGZ18" s="12"/>
      <c r="VHA18" s="12"/>
      <c r="VHB18" s="12"/>
      <c r="VHC18" s="12"/>
      <c r="VHD18" s="12"/>
      <c r="VHE18" s="12"/>
      <c r="VHF18" s="12"/>
      <c r="VHG18" s="12"/>
      <c r="VHH18" s="12"/>
      <c r="VHI18" s="12"/>
      <c r="VHJ18" s="12"/>
      <c r="VHK18" s="12"/>
      <c r="VHL18" s="12"/>
      <c r="VHM18" s="12"/>
      <c r="VHN18" s="12"/>
      <c r="VHO18" s="12"/>
      <c r="VHP18" s="12"/>
      <c r="VHQ18" s="12"/>
      <c r="VHR18" s="12"/>
      <c r="VHS18" s="12"/>
      <c r="VHT18" s="12"/>
      <c r="VHU18" s="12"/>
      <c r="VHV18" s="12"/>
      <c r="VHW18" s="12"/>
      <c r="VHX18" s="12"/>
      <c r="VHY18" s="12"/>
      <c r="VHZ18" s="12"/>
      <c r="VIA18" s="12"/>
      <c r="VIB18" s="12"/>
      <c r="VIC18" s="12"/>
      <c r="VID18" s="12"/>
      <c r="VIE18" s="12"/>
      <c r="VIF18" s="12"/>
      <c r="VIG18" s="12"/>
      <c r="VIH18" s="12"/>
      <c r="VII18" s="12"/>
      <c r="VIJ18" s="12"/>
      <c r="VIK18" s="12"/>
      <c r="VIL18" s="12"/>
      <c r="VIM18" s="12"/>
      <c r="VIN18" s="12"/>
      <c r="VIO18" s="12"/>
      <c r="VIP18" s="12"/>
      <c r="VIQ18" s="12"/>
      <c r="VIR18" s="12"/>
      <c r="VIS18" s="12"/>
      <c r="VIT18" s="12"/>
      <c r="VIU18" s="12"/>
      <c r="VIV18" s="12"/>
      <c r="VIW18" s="12"/>
      <c r="VIX18" s="12"/>
      <c r="VIY18" s="12"/>
      <c r="VIZ18" s="12"/>
      <c r="VJA18" s="12"/>
      <c r="VJB18" s="12"/>
      <c r="VJC18" s="12"/>
      <c r="VJD18" s="12"/>
      <c r="VJE18" s="12"/>
      <c r="VJF18" s="12"/>
      <c r="VJG18" s="12"/>
      <c r="VJH18" s="12"/>
      <c r="VJI18" s="12"/>
      <c r="VJJ18" s="12"/>
      <c r="VJK18" s="12"/>
      <c r="VJL18" s="12"/>
      <c r="VJM18" s="12"/>
      <c r="VJN18" s="12"/>
      <c r="VJO18" s="12"/>
      <c r="VJP18" s="12"/>
      <c r="VJQ18" s="12"/>
      <c r="VJR18" s="12"/>
      <c r="VJS18" s="12"/>
      <c r="VJT18" s="12"/>
      <c r="VJU18" s="12"/>
      <c r="VJV18" s="12"/>
      <c r="VJW18" s="12"/>
      <c r="VJX18" s="12"/>
      <c r="VJY18" s="12"/>
      <c r="VJZ18" s="12"/>
      <c r="VKA18" s="12"/>
      <c r="VKB18" s="12"/>
      <c r="VKC18" s="12"/>
      <c r="VKD18" s="12"/>
      <c r="VKE18" s="12"/>
      <c r="VKF18" s="12"/>
      <c r="VKG18" s="12"/>
      <c r="VKH18" s="12"/>
      <c r="VKI18" s="12"/>
      <c r="VKJ18" s="12"/>
      <c r="VKK18" s="12"/>
      <c r="VKL18" s="12"/>
      <c r="VKM18" s="12"/>
      <c r="VKN18" s="12"/>
      <c r="VKO18" s="12"/>
      <c r="VKP18" s="12"/>
      <c r="VKQ18" s="12"/>
      <c r="VKR18" s="12"/>
      <c r="VKS18" s="12"/>
      <c r="VKT18" s="12"/>
      <c r="VKU18" s="12"/>
      <c r="VKV18" s="12"/>
      <c r="VKW18" s="12"/>
      <c r="VKX18" s="12"/>
      <c r="VKY18" s="12"/>
      <c r="VKZ18" s="12"/>
      <c r="VLA18" s="12"/>
      <c r="VLB18" s="12"/>
      <c r="VLC18" s="12"/>
      <c r="VLD18" s="12"/>
      <c r="VLE18" s="12"/>
      <c r="VLF18" s="12"/>
      <c r="VLG18" s="12"/>
      <c r="VLH18" s="12"/>
      <c r="VLI18" s="12"/>
      <c r="VLJ18" s="12"/>
      <c r="VLK18" s="12"/>
      <c r="VLL18" s="12"/>
      <c r="VLM18" s="12"/>
      <c r="VLN18" s="12"/>
      <c r="VLO18" s="12"/>
      <c r="VLP18" s="12"/>
      <c r="VLQ18" s="12"/>
      <c r="VLR18" s="12"/>
      <c r="VLS18" s="12"/>
      <c r="VLT18" s="12"/>
      <c r="VLU18" s="12"/>
      <c r="VLV18" s="12"/>
      <c r="VLW18" s="12"/>
      <c r="VLX18" s="12"/>
      <c r="VLY18" s="12"/>
      <c r="VLZ18" s="12"/>
      <c r="VMA18" s="12"/>
      <c r="VMB18" s="12"/>
      <c r="VMC18" s="12"/>
      <c r="VMD18" s="12"/>
      <c r="VME18" s="12"/>
      <c r="VMF18" s="12"/>
      <c r="VMG18" s="12"/>
      <c r="VMH18" s="12"/>
      <c r="VMI18" s="12"/>
      <c r="VMJ18" s="12"/>
      <c r="VMK18" s="12"/>
      <c r="VML18" s="12"/>
      <c r="VMM18" s="12"/>
      <c r="VMN18" s="12"/>
      <c r="VMO18" s="12"/>
      <c r="VMP18" s="12"/>
      <c r="VMQ18" s="12"/>
      <c r="VMR18" s="12"/>
      <c r="VMS18" s="12"/>
      <c r="VMT18" s="12"/>
      <c r="VMU18" s="12"/>
      <c r="VMV18" s="12"/>
      <c r="VMW18" s="12"/>
      <c r="VMX18" s="12"/>
      <c r="VMY18" s="12"/>
      <c r="VMZ18" s="12"/>
      <c r="VNA18" s="12"/>
      <c r="VNB18" s="12"/>
      <c r="VNC18" s="12"/>
      <c r="VND18" s="12"/>
      <c r="VNE18" s="12"/>
      <c r="VNF18" s="12"/>
      <c r="VNG18" s="12"/>
      <c r="VNH18" s="12"/>
      <c r="VNI18" s="12"/>
      <c r="VNJ18" s="12"/>
      <c r="VNK18" s="12"/>
      <c r="VNL18" s="12"/>
      <c r="VNM18" s="12"/>
      <c r="VNN18" s="12"/>
      <c r="VNO18" s="12"/>
      <c r="VNP18" s="12"/>
      <c r="VNQ18" s="12"/>
      <c r="VNR18" s="12"/>
      <c r="VNS18" s="12"/>
      <c r="VNT18" s="12"/>
      <c r="VNU18" s="12"/>
      <c r="VNV18" s="12"/>
      <c r="VNW18" s="12"/>
      <c r="VNX18" s="12"/>
      <c r="VNY18" s="12"/>
      <c r="VNZ18" s="12"/>
      <c r="VOA18" s="12"/>
      <c r="VOB18" s="12"/>
      <c r="VOC18" s="12"/>
      <c r="VOD18" s="12"/>
      <c r="VOE18" s="12"/>
      <c r="VOF18" s="12"/>
      <c r="VOG18" s="12"/>
      <c r="VOH18" s="12"/>
      <c r="VOI18" s="12"/>
      <c r="VOJ18" s="12"/>
      <c r="VOK18" s="12"/>
      <c r="VOL18" s="12"/>
      <c r="VOM18" s="12"/>
      <c r="VON18" s="12"/>
      <c r="VOO18" s="12"/>
      <c r="VOP18" s="12"/>
      <c r="VOQ18" s="12"/>
      <c r="VOR18" s="12"/>
      <c r="VOS18" s="12"/>
      <c r="VOT18" s="12"/>
      <c r="VOU18" s="12"/>
      <c r="VOV18" s="12"/>
      <c r="VOW18" s="12"/>
      <c r="VOX18" s="12"/>
      <c r="VOY18" s="12"/>
      <c r="VOZ18" s="12"/>
      <c r="VPA18" s="12"/>
      <c r="VPB18" s="12"/>
      <c r="VPC18" s="12"/>
      <c r="VPD18" s="12"/>
      <c r="VPE18" s="12"/>
      <c r="VPF18" s="12"/>
      <c r="VPG18" s="12"/>
      <c r="VPH18" s="12"/>
      <c r="VPI18" s="12"/>
      <c r="VPJ18" s="12"/>
      <c r="VPK18" s="12"/>
      <c r="VPL18" s="12"/>
      <c r="VPM18" s="12"/>
      <c r="VPN18" s="12"/>
      <c r="VPO18" s="12"/>
      <c r="VPP18" s="12"/>
      <c r="VPQ18" s="12"/>
      <c r="VPR18" s="12"/>
      <c r="VPS18" s="12"/>
      <c r="VPT18" s="12"/>
      <c r="VPU18" s="12"/>
      <c r="VPV18" s="12"/>
      <c r="VPW18" s="12"/>
      <c r="VPX18" s="12"/>
      <c r="VPY18" s="12"/>
      <c r="VPZ18" s="12"/>
      <c r="VQA18" s="12"/>
      <c r="VQB18" s="12"/>
      <c r="VQC18" s="12"/>
      <c r="VQD18" s="12"/>
      <c r="VQE18" s="12"/>
      <c r="VQF18" s="12"/>
      <c r="VQG18" s="12"/>
      <c r="VQH18" s="12"/>
      <c r="VQI18" s="12"/>
      <c r="VQJ18" s="12"/>
      <c r="VQK18" s="12"/>
      <c r="VQL18" s="12"/>
      <c r="VQM18" s="12"/>
      <c r="VQN18" s="12"/>
      <c r="VQO18" s="12"/>
      <c r="VQP18" s="12"/>
      <c r="VQQ18" s="12"/>
      <c r="VQR18" s="12"/>
      <c r="VQS18" s="12"/>
      <c r="VQT18" s="12"/>
      <c r="VQU18" s="12"/>
      <c r="VQV18" s="12"/>
      <c r="VQW18" s="12"/>
      <c r="VQX18" s="12"/>
      <c r="VQY18" s="12"/>
      <c r="VQZ18" s="12"/>
      <c r="VRA18" s="12"/>
      <c r="VRB18" s="12"/>
      <c r="VRC18" s="12"/>
      <c r="VRD18" s="12"/>
      <c r="VRE18" s="12"/>
      <c r="VRF18" s="12"/>
      <c r="VRG18" s="12"/>
      <c r="VRH18" s="12"/>
      <c r="VRI18" s="12"/>
      <c r="VRJ18" s="12"/>
      <c r="VRK18" s="12"/>
      <c r="VRL18" s="12"/>
      <c r="VRM18" s="12"/>
      <c r="VRN18" s="12"/>
      <c r="VRO18" s="12"/>
      <c r="VRP18" s="12"/>
      <c r="VRQ18" s="12"/>
      <c r="VRR18" s="12"/>
      <c r="VRS18" s="12"/>
      <c r="VRT18" s="12"/>
      <c r="VRU18" s="12"/>
      <c r="VRV18" s="12"/>
      <c r="VRW18" s="12"/>
      <c r="VRX18" s="12"/>
      <c r="VRY18" s="12"/>
      <c r="VRZ18" s="12"/>
      <c r="VSA18" s="12"/>
      <c r="VSB18" s="12"/>
      <c r="VSC18" s="12"/>
      <c r="VSD18" s="12"/>
      <c r="VSE18" s="12"/>
      <c r="VSF18" s="12"/>
      <c r="VSG18" s="12"/>
      <c r="VSH18" s="12"/>
      <c r="VSI18" s="12"/>
      <c r="VSJ18" s="12"/>
      <c r="VSK18" s="12"/>
      <c r="VSL18" s="12"/>
      <c r="VSM18" s="12"/>
      <c r="VSN18" s="12"/>
      <c r="VSO18" s="12"/>
      <c r="VSP18" s="12"/>
      <c r="VSQ18" s="12"/>
      <c r="VSR18" s="12"/>
      <c r="VSS18" s="12"/>
      <c r="VST18" s="12"/>
      <c r="VSU18" s="12"/>
      <c r="VSV18" s="12"/>
      <c r="VSW18" s="12"/>
      <c r="VSX18" s="12"/>
      <c r="VSY18" s="12"/>
      <c r="VSZ18" s="12"/>
      <c r="VTA18" s="12"/>
      <c r="VTB18" s="12"/>
      <c r="VTC18" s="12"/>
      <c r="VTD18" s="12"/>
      <c r="VTE18" s="12"/>
      <c r="VTF18" s="12"/>
      <c r="VTG18" s="12"/>
      <c r="VTH18" s="12"/>
      <c r="VTI18" s="12"/>
      <c r="VTJ18" s="12"/>
      <c r="VTK18" s="12"/>
      <c r="VTL18" s="12"/>
      <c r="VTM18" s="12"/>
      <c r="VTN18" s="12"/>
      <c r="VTO18" s="12"/>
      <c r="VTP18" s="12"/>
      <c r="VTQ18" s="12"/>
      <c r="VTR18" s="12"/>
      <c r="VTS18" s="12"/>
      <c r="VTT18" s="12"/>
      <c r="VTU18" s="12"/>
      <c r="VTV18" s="12"/>
      <c r="VTW18" s="12"/>
      <c r="VTX18" s="12"/>
      <c r="VTY18" s="12"/>
      <c r="VTZ18" s="12"/>
      <c r="VUA18" s="12"/>
      <c r="VUB18" s="12"/>
      <c r="VUC18" s="12"/>
      <c r="VUD18" s="12"/>
      <c r="VUE18" s="12"/>
      <c r="VUF18" s="12"/>
      <c r="VUG18" s="12"/>
      <c r="VUH18" s="12"/>
      <c r="VUI18" s="12"/>
      <c r="VUJ18" s="12"/>
      <c r="VUK18" s="12"/>
      <c r="VUL18" s="12"/>
      <c r="VUM18" s="12"/>
      <c r="VUN18" s="12"/>
      <c r="VUO18" s="12"/>
      <c r="VUP18" s="12"/>
      <c r="VUQ18" s="12"/>
      <c r="VUR18" s="12"/>
      <c r="VUS18" s="12"/>
      <c r="VUT18" s="12"/>
      <c r="VUU18" s="12"/>
      <c r="VUV18" s="12"/>
      <c r="VUW18" s="12"/>
      <c r="VUX18" s="12"/>
      <c r="VUY18" s="12"/>
      <c r="VUZ18" s="12"/>
      <c r="VVA18" s="12"/>
      <c r="VVB18" s="12"/>
      <c r="VVC18" s="12"/>
      <c r="VVD18" s="12"/>
      <c r="VVE18" s="12"/>
      <c r="VVF18" s="12"/>
      <c r="VVG18" s="12"/>
      <c r="VVH18" s="12"/>
      <c r="VVI18" s="12"/>
      <c r="VVJ18" s="12"/>
      <c r="VVK18" s="12"/>
      <c r="VVL18" s="12"/>
      <c r="VVM18" s="12"/>
      <c r="VVN18" s="12"/>
      <c r="VVO18" s="12"/>
      <c r="VVP18" s="12"/>
      <c r="VVQ18" s="12"/>
      <c r="VVR18" s="12"/>
      <c r="VVS18" s="12"/>
      <c r="VVT18" s="12"/>
      <c r="VVU18" s="12"/>
      <c r="VVV18" s="12"/>
      <c r="VVW18" s="12"/>
      <c r="VVX18" s="12"/>
      <c r="VVY18" s="12"/>
      <c r="VVZ18" s="12"/>
      <c r="VWA18" s="12"/>
      <c r="VWB18" s="12"/>
      <c r="VWC18" s="12"/>
      <c r="VWD18" s="12"/>
      <c r="VWE18" s="12"/>
      <c r="VWF18" s="12"/>
      <c r="VWG18" s="12"/>
      <c r="VWH18" s="12"/>
      <c r="VWI18" s="12"/>
      <c r="VWJ18" s="12"/>
      <c r="VWK18" s="12"/>
      <c r="VWL18" s="12"/>
      <c r="VWM18" s="12"/>
      <c r="VWN18" s="12"/>
      <c r="VWO18" s="12"/>
      <c r="VWP18" s="12"/>
      <c r="VWQ18" s="12"/>
      <c r="VWR18" s="12"/>
      <c r="VWS18" s="12"/>
      <c r="VWT18" s="12"/>
      <c r="VWU18" s="12"/>
      <c r="VWV18" s="12"/>
      <c r="VWW18" s="12"/>
      <c r="VWX18" s="12"/>
      <c r="VWY18" s="12"/>
      <c r="VWZ18" s="12"/>
      <c r="VXA18" s="12"/>
      <c r="VXB18" s="12"/>
      <c r="VXC18" s="12"/>
      <c r="VXD18" s="12"/>
      <c r="VXE18" s="12"/>
      <c r="VXF18" s="12"/>
      <c r="VXG18" s="12"/>
      <c r="VXH18" s="12"/>
      <c r="VXI18" s="12"/>
      <c r="VXJ18" s="12"/>
      <c r="VXK18" s="12"/>
      <c r="VXL18" s="12"/>
      <c r="VXM18" s="12"/>
      <c r="VXN18" s="12"/>
      <c r="VXO18" s="12"/>
      <c r="VXP18" s="12"/>
      <c r="VXQ18" s="12"/>
      <c r="VXR18" s="12"/>
      <c r="VXS18" s="12"/>
      <c r="VXT18" s="12"/>
      <c r="VXU18" s="12"/>
      <c r="VXV18" s="12"/>
      <c r="VXW18" s="12"/>
      <c r="VXX18" s="12"/>
      <c r="VXY18" s="12"/>
      <c r="VXZ18" s="12"/>
      <c r="VYA18" s="12"/>
      <c r="VYB18" s="12"/>
      <c r="VYC18" s="12"/>
      <c r="VYD18" s="12"/>
      <c r="VYE18" s="12"/>
      <c r="VYF18" s="12"/>
      <c r="VYG18" s="12"/>
      <c r="VYH18" s="12"/>
      <c r="VYI18" s="12"/>
      <c r="VYJ18" s="12"/>
      <c r="VYK18" s="12"/>
      <c r="VYL18" s="12"/>
      <c r="VYM18" s="12"/>
      <c r="VYN18" s="12"/>
      <c r="VYO18" s="12"/>
      <c r="VYP18" s="12"/>
      <c r="VYQ18" s="12"/>
      <c r="VYR18" s="12"/>
      <c r="VYS18" s="12"/>
      <c r="VYT18" s="12"/>
      <c r="VYU18" s="12"/>
      <c r="VYV18" s="12"/>
      <c r="VYW18" s="12"/>
      <c r="VYX18" s="12"/>
      <c r="VYY18" s="12"/>
      <c r="VYZ18" s="12"/>
      <c r="VZA18" s="12"/>
      <c r="VZB18" s="12"/>
      <c r="VZC18" s="12"/>
      <c r="VZD18" s="12"/>
      <c r="VZE18" s="12"/>
      <c r="VZF18" s="12"/>
      <c r="VZG18" s="12"/>
      <c r="VZH18" s="12"/>
      <c r="VZI18" s="12"/>
      <c r="VZJ18" s="12"/>
      <c r="VZK18" s="12"/>
      <c r="VZL18" s="12"/>
      <c r="VZM18" s="12"/>
      <c r="VZN18" s="12"/>
      <c r="VZO18" s="12"/>
      <c r="VZP18" s="12"/>
      <c r="VZQ18" s="12"/>
      <c r="VZR18" s="12"/>
      <c r="VZS18" s="12"/>
      <c r="VZT18" s="12"/>
      <c r="VZU18" s="12"/>
      <c r="VZV18" s="12"/>
      <c r="VZW18" s="12"/>
      <c r="VZX18" s="12"/>
      <c r="VZY18" s="12"/>
      <c r="VZZ18" s="12"/>
      <c r="WAA18" s="12"/>
      <c r="WAB18" s="12"/>
      <c r="WAC18" s="12"/>
      <c r="WAD18" s="12"/>
      <c r="WAE18" s="12"/>
      <c r="WAF18" s="12"/>
      <c r="WAG18" s="12"/>
      <c r="WAH18" s="12"/>
      <c r="WAI18" s="12"/>
      <c r="WAJ18" s="12"/>
      <c r="WAK18" s="12"/>
      <c r="WAL18" s="12"/>
      <c r="WAM18" s="12"/>
      <c r="WAN18" s="12"/>
      <c r="WAO18" s="12"/>
      <c r="WAP18" s="12"/>
      <c r="WAQ18" s="12"/>
      <c r="WAR18" s="12"/>
      <c r="WAS18" s="12"/>
      <c r="WAT18" s="12"/>
      <c r="WAU18" s="12"/>
      <c r="WAV18" s="12"/>
      <c r="WAW18" s="12"/>
      <c r="WAX18" s="12"/>
      <c r="WAY18" s="12"/>
      <c r="WAZ18" s="12"/>
      <c r="WBA18" s="12"/>
      <c r="WBB18" s="12"/>
      <c r="WBC18" s="12"/>
      <c r="WBD18" s="12"/>
      <c r="WBE18" s="12"/>
      <c r="WBF18" s="12"/>
      <c r="WBG18" s="12"/>
      <c r="WBH18" s="12"/>
      <c r="WBI18" s="12"/>
      <c r="WBJ18" s="12"/>
      <c r="WBK18" s="12"/>
      <c r="WBL18" s="12"/>
      <c r="WBM18" s="12"/>
      <c r="WBN18" s="12"/>
      <c r="WBO18" s="12"/>
      <c r="WBP18" s="12"/>
      <c r="WBQ18" s="12"/>
      <c r="WBR18" s="12"/>
      <c r="WBS18" s="12"/>
      <c r="WBT18" s="12"/>
      <c r="WBU18" s="12"/>
      <c r="WBV18" s="12"/>
      <c r="WBW18" s="12"/>
      <c r="WBX18" s="12"/>
      <c r="WBY18" s="12"/>
      <c r="WBZ18" s="12"/>
      <c r="WCA18" s="12"/>
      <c r="WCB18" s="12"/>
      <c r="WCC18" s="12"/>
      <c r="WCD18" s="12"/>
      <c r="WCE18" s="12"/>
      <c r="WCF18" s="12"/>
      <c r="WCG18" s="12"/>
      <c r="WCH18" s="12"/>
      <c r="WCI18" s="12"/>
      <c r="WCJ18" s="12"/>
      <c r="WCK18" s="12"/>
      <c r="WCL18" s="12"/>
      <c r="WCM18" s="12"/>
      <c r="WCN18" s="12"/>
      <c r="WCO18" s="12"/>
      <c r="WCP18" s="12"/>
      <c r="WCQ18" s="12"/>
      <c r="WCR18" s="12"/>
      <c r="WCS18" s="12"/>
      <c r="WCT18" s="12"/>
      <c r="WCU18" s="12"/>
      <c r="WCV18" s="12"/>
      <c r="WCW18" s="12"/>
      <c r="WCX18" s="12"/>
      <c r="WCY18" s="12"/>
      <c r="WCZ18" s="12"/>
      <c r="WDA18" s="12"/>
      <c r="WDB18" s="12"/>
      <c r="WDC18" s="12"/>
      <c r="WDD18" s="12"/>
      <c r="WDE18" s="12"/>
      <c r="WDF18" s="12"/>
      <c r="WDG18" s="12"/>
      <c r="WDH18" s="12"/>
      <c r="WDI18" s="12"/>
      <c r="WDJ18" s="12"/>
      <c r="WDK18" s="12"/>
      <c r="WDL18" s="12"/>
      <c r="WDM18" s="12"/>
      <c r="WDN18" s="12"/>
      <c r="WDO18" s="12"/>
      <c r="WDP18" s="12"/>
      <c r="WDQ18" s="12"/>
      <c r="WDR18" s="12"/>
      <c r="WDS18" s="12"/>
      <c r="WDT18" s="12"/>
      <c r="WDU18" s="12"/>
      <c r="WDV18" s="12"/>
      <c r="WDW18" s="12"/>
      <c r="WDX18" s="12"/>
      <c r="WDY18" s="12"/>
      <c r="WDZ18" s="12"/>
      <c r="WEA18" s="12"/>
      <c r="WEB18" s="12"/>
      <c r="WEC18" s="12"/>
      <c r="WED18" s="12"/>
      <c r="WEE18" s="12"/>
      <c r="WEF18" s="12"/>
      <c r="WEG18" s="12"/>
      <c r="WEH18" s="12"/>
      <c r="WEI18" s="12"/>
      <c r="WEJ18" s="12"/>
      <c r="WEK18" s="12"/>
      <c r="WEL18" s="12"/>
      <c r="WEM18" s="12"/>
      <c r="WEN18" s="12"/>
      <c r="WEO18" s="12"/>
      <c r="WEP18" s="12"/>
      <c r="WEQ18" s="12"/>
      <c r="WER18" s="12"/>
      <c r="WES18" s="12"/>
      <c r="WET18" s="12"/>
      <c r="WEU18" s="12"/>
      <c r="WEV18" s="12"/>
      <c r="WEW18" s="12"/>
      <c r="WEX18" s="12"/>
      <c r="WEY18" s="12"/>
      <c r="WEZ18" s="12"/>
      <c r="WFA18" s="12"/>
      <c r="WFB18" s="12"/>
      <c r="WFC18" s="12"/>
      <c r="WFD18" s="12"/>
      <c r="WFE18" s="12"/>
      <c r="WFF18" s="12"/>
      <c r="WFG18" s="12"/>
      <c r="WFH18" s="12"/>
      <c r="WFI18" s="12"/>
      <c r="WFJ18" s="12"/>
      <c r="WFK18" s="12"/>
      <c r="WFL18" s="12"/>
      <c r="WFM18" s="12"/>
      <c r="WFN18" s="12"/>
      <c r="WFO18" s="12"/>
      <c r="WFP18" s="12"/>
      <c r="WFQ18" s="12"/>
      <c r="WFR18" s="12"/>
      <c r="WFS18" s="12"/>
      <c r="WFT18" s="12"/>
      <c r="WFU18" s="12"/>
      <c r="WFV18" s="12"/>
      <c r="WFW18" s="12"/>
      <c r="WFX18" s="12"/>
      <c r="WFY18" s="12"/>
      <c r="WFZ18" s="12"/>
      <c r="WGA18" s="12"/>
      <c r="WGB18" s="12"/>
      <c r="WGC18" s="12"/>
      <c r="WGD18" s="12"/>
      <c r="WGE18" s="12"/>
      <c r="WGF18" s="12"/>
      <c r="WGG18" s="12"/>
      <c r="WGH18" s="12"/>
      <c r="WGI18" s="12"/>
      <c r="WGJ18" s="12"/>
      <c r="WGK18" s="12"/>
      <c r="WGL18" s="12"/>
      <c r="WGM18" s="12"/>
      <c r="WGN18" s="12"/>
      <c r="WGO18" s="12"/>
      <c r="WGP18" s="12"/>
      <c r="WGQ18" s="12"/>
      <c r="WGR18" s="12"/>
      <c r="WGS18" s="12"/>
      <c r="WGT18" s="12"/>
      <c r="WGU18" s="12"/>
      <c r="WGV18" s="12"/>
      <c r="WGW18" s="12"/>
      <c r="WGX18" s="12"/>
      <c r="WGY18" s="12"/>
      <c r="WGZ18" s="12"/>
      <c r="WHA18" s="12"/>
      <c r="WHB18" s="12"/>
      <c r="WHC18" s="12"/>
      <c r="WHD18" s="12"/>
      <c r="WHE18" s="12"/>
      <c r="WHF18" s="12"/>
      <c r="WHG18" s="12"/>
      <c r="WHH18" s="12"/>
      <c r="WHI18" s="12"/>
      <c r="WHJ18" s="12"/>
      <c r="WHK18" s="12"/>
      <c r="WHL18" s="12"/>
      <c r="WHM18" s="12"/>
      <c r="WHN18" s="12"/>
      <c r="WHO18" s="12"/>
      <c r="WHP18" s="12"/>
      <c r="WHQ18" s="12"/>
      <c r="WHR18" s="12"/>
      <c r="WHS18" s="12"/>
      <c r="WHT18" s="12"/>
      <c r="WHU18" s="12"/>
      <c r="WHV18" s="12"/>
      <c r="WHW18" s="12"/>
      <c r="WHX18" s="12"/>
      <c r="WHY18" s="12"/>
      <c r="WHZ18" s="12"/>
      <c r="WIA18" s="12"/>
      <c r="WIB18" s="12"/>
      <c r="WIC18" s="12"/>
      <c r="WID18" s="12"/>
      <c r="WIE18" s="12"/>
      <c r="WIF18" s="12"/>
      <c r="WIG18" s="12"/>
      <c r="WIH18" s="12"/>
      <c r="WII18" s="12"/>
      <c r="WIJ18" s="12"/>
      <c r="WIK18" s="12"/>
      <c r="WIL18" s="12"/>
      <c r="WIM18" s="12"/>
      <c r="WIN18" s="12"/>
      <c r="WIO18" s="12"/>
      <c r="WIP18" s="12"/>
      <c r="WIQ18" s="12"/>
      <c r="WIR18" s="12"/>
      <c r="WIS18" s="12"/>
      <c r="WIT18" s="12"/>
      <c r="WIU18" s="12"/>
      <c r="WIV18" s="12"/>
      <c r="WIW18" s="12"/>
      <c r="WIX18" s="12"/>
      <c r="WIY18" s="12"/>
      <c r="WIZ18" s="12"/>
      <c r="WJA18" s="12"/>
      <c r="WJB18" s="12"/>
      <c r="WJC18" s="12"/>
      <c r="WJD18" s="12"/>
      <c r="WJE18" s="12"/>
      <c r="WJF18" s="12"/>
      <c r="WJG18" s="12"/>
      <c r="WJH18" s="12"/>
      <c r="WJI18" s="12"/>
      <c r="WJJ18" s="12"/>
      <c r="WJK18" s="12"/>
      <c r="WJL18" s="12"/>
      <c r="WJM18" s="12"/>
      <c r="WJN18" s="12"/>
      <c r="WJO18" s="12"/>
      <c r="WJP18" s="12"/>
      <c r="WJQ18" s="12"/>
      <c r="WJR18" s="12"/>
      <c r="WJS18" s="12"/>
      <c r="WJT18" s="12"/>
      <c r="WJU18" s="12"/>
      <c r="WJV18" s="12"/>
      <c r="WJW18" s="12"/>
      <c r="WJX18" s="12"/>
      <c r="WJY18" s="12"/>
      <c r="WJZ18" s="12"/>
      <c r="WKA18" s="12"/>
      <c r="WKB18" s="12"/>
      <c r="WKC18" s="12"/>
      <c r="WKD18" s="12"/>
      <c r="WKE18" s="12"/>
      <c r="WKF18" s="12"/>
      <c r="WKG18" s="12"/>
      <c r="WKH18" s="12"/>
      <c r="WKI18" s="12"/>
      <c r="WKJ18" s="12"/>
      <c r="WKK18" s="12"/>
      <c r="WKL18" s="12"/>
      <c r="WKM18" s="12"/>
      <c r="WKN18" s="12"/>
      <c r="WKO18" s="12"/>
      <c r="WKP18" s="12"/>
      <c r="WKQ18" s="12"/>
      <c r="WKR18" s="12"/>
      <c r="WKS18" s="12"/>
      <c r="WKT18" s="12"/>
      <c r="WKU18" s="12"/>
      <c r="WKV18" s="12"/>
      <c r="WKW18" s="12"/>
      <c r="WKX18" s="12"/>
      <c r="WKY18" s="12"/>
      <c r="WKZ18" s="12"/>
      <c r="WLA18" s="12"/>
      <c r="WLB18" s="12"/>
      <c r="WLC18" s="12"/>
      <c r="WLD18" s="12"/>
      <c r="WLE18" s="12"/>
      <c r="WLF18" s="12"/>
      <c r="WLG18" s="12"/>
      <c r="WLH18" s="12"/>
      <c r="WLI18" s="12"/>
      <c r="WLJ18" s="12"/>
      <c r="WLK18" s="12"/>
      <c r="WLL18" s="12"/>
      <c r="WLM18" s="12"/>
      <c r="WLN18" s="12"/>
      <c r="WLO18" s="12"/>
      <c r="WLP18" s="12"/>
      <c r="WLQ18" s="12"/>
      <c r="WLR18" s="12"/>
      <c r="WLS18" s="12"/>
      <c r="WLT18" s="12"/>
      <c r="WLU18" s="12"/>
      <c r="WLV18" s="12"/>
      <c r="WLW18" s="12"/>
      <c r="WLX18" s="12"/>
      <c r="WLY18" s="12"/>
      <c r="WLZ18" s="12"/>
      <c r="WMA18" s="12"/>
      <c r="WMB18" s="12"/>
      <c r="WMC18" s="12"/>
      <c r="WMD18" s="12"/>
      <c r="WME18" s="12"/>
      <c r="WMF18" s="12"/>
      <c r="WMG18" s="12"/>
      <c r="WMH18" s="12"/>
      <c r="WMI18" s="12"/>
      <c r="WMJ18" s="12"/>
      <c r="WMK18" s="12"/>
      <c r="WML18" s="12"/>
      <c r="WMM18" s="12"/>
      <c r="WMN18" s="12"/>
      <c r="WMO18" s="12"/>
      <c r="WMP18" s="12"/>
      <c r="WMQ18" s="12"/>
      <c r="WMR18" s="12"/>
      <c r="WMS18" s="12"/>
      <c r="WMT18" s="12"/>
      <c r="WMU18" s="12"/>
      <c r="WMV18" s="12"/>
      <c r="WMW18" s="12"/>
      <c r="WMX18" s="12"/>
      <c r="WMY18" s="12"/>
      <c r="WMZ18" s="12"/>
      <c r="WNA18" s="12"/>
      <c r="WNB18" s="12"/>
      <c r="WNC18" s="12"/>
      <c r="WND18" s="12"/>
      <c r="WNE18" s="12"/>
      <c r="WNF18" s="12"/>
      <c r="WNG18" s="12"/>
      <c r="WNH18" s="12"/>
      <c r="WNI18" s="12"/>
      <c r="WNJ18" s="12"/>
      <c r="WNK18" s="12"/>
      <c r="WNL18" s="12"/>
      <c r="WNM18" s="12"/>
      <c r="WNN18" s="12"/>
      <c r="WNO18" s="12"/>
      <c r="WNP18" s="12"/>
      <c r="WNQ18" s="12"/>
      <c r="WNR18" s="12"/>
      <c r="WNS18" s="12"/>
      <c r="WNT18" s="12"/>
      <c r="WNU18" s="12"/>
      <c r="WNV18" s="12"/>
      <c r="WNW18" s="12"/>
      <c r="WNX18" s="12"/>
      <c r="WNY18" s="12"/>
      <c r="WNZ18" s="12"/>
      <c r="WOA18" s="12"/>
      <c r="WOB18" s="12"/>
      <c r="WOC18" s="12"/>
      <c r="WOD18" s="12"/>
      <c r="WOE18" s="12"/>
      <c r="WOF18" s="12"/>
      <c r="WOG18" s="12"/>
      <c r="WOH18" s="12"/>
      <c r="WOI18" s="12"/>
      <c r="WOJ18" s="12"/>
      <c r="WOK18" s="12"/>
      <c r="WOL18" s="12"/>
      <c r="WOM18" s="12"/>
      <c r="WON18" s="12"/>
      <c r="WOO18" s="12"/>
      <c r="WOP18" s="12"/>
      <c r="WOQ18" s="12"/>
      <c r="WOR18" s="12"/>
      <c r="WOS18" s="12"/>
      <c r="WOT18" s="12"/>
      <c r="WOU18" s="12"/>
      <c r="WOV18" s="12"/>
      <c r="WOW18" s="12"/>
      <c r="WOX18" s="12"/>
      <c r="WOY18" s="12"/>
      <c r="WOZ18" s="12"/>
      <c r="WPA18" s="12"/>
      <c r="WPB18" s="12"/>
      <c r="WPC18" s="12"/>
      <c r="WPD18" s="12"/>
      <c r="WPE18" s="12"/>
      <c r="WPF18" s="12"/>
      <c r="WPG18" s="12"/>
      <c r="WPH18" s="12"/>
      <c r="WPI18" s="12"/>
      <c r="WPJ18" s="12"/>
      <c r="WPK18" s="12"/>
      <c r="WPL18" s="12"/>
      <c r="WPM18" s="12"/>
      <c r="WPN18" s="12"/>
      <c r="WPO18" s="12"/>
      <c r="WPP18" s="12"/>
      <c r="WPQ18" s="12"/>
      <c r="WPR18" s="12"/>
      <c r="WPS18" s="12"/>
      <c r="WPT18" s="12"/>
      <c r="WPU18" s="12"/>
      <c r="WPV18" s="12"/>
      <c r="WPW18" s="12"/>
      <c r="WPX18" s="12"/>
      <c r="WPY18" s="12"/>
      <c r="WPZ18" s="12"/>
      <c r="WQA18" s="12"/>
      <c r="WQB18" s="12"/>
      <c r="WQC18" s="12"/>
      <c r="WQD18" s="12"/>
      <c r="WQE18" s="12"/>
      <c r="WQF18" s="12"/>
      <c r="WQG18" s="12"/>
      <c r="WQH18" s="12"/>
      <c r="WQI18" s="12"/>
      <c r="WQJ18" s="12"/>
      <c r="WQK18" s="12"/>
      <c r="WQL18" s="12"/>
      <c r="WQM18" s="12"/>
      <c r="WQN18" s="12"/>
      <c r="WQO18" s="12"/>
      <c r="WQP18" s="12"/>
      <c r="WQQ18" s="12"/>
      <c r="WQR18" s="12"/>
      <c r="WQS18" s="12"/>
      <c r="WQT18" s="12"/>
      <c r="WQU18" s="12"/>
      <c r="WQV18" s="12"/>
      <c r="WQW18" s="12"/>
      <c r="WQX18" s="12"/>
      <c r="WQY18" s="12"/>
      <c r="WQZ18" s="12"/>
      <c r="WRA18" s="12"/>
      <c r="WRB18" s="12"/>
      <c r="WRC18" s="12"/>
      <c r="WRD18" s="12"/>
      <c r="WRE18" s="12"/>
      <c r="WRF18" s="12"/>
      <c r="WRG18" s="12"/>
      <c r="WRH18" s="12"/>
      <c r="WRI18" s="12"/>
      <c r="WRJ18" s="12"/>
      <c r="WRK18" s="12"/>
      <c r="WRL18" s="12"/>
      <c r="WRM18" s="12"/>
      <c r="WRN18" s="12"/>
      <c r="WRO18" s="12"/>
      <c r="WRP18" s="12"/>
      <c r="WRQ18" s="12"/>
      <c r="WRR18" s="12"/>
      <c r="WRS18" s="12"/>
      <c r="WRT18" s="12"/>
      <c r="WRU18" s="12"/>
      <c r="WRV18" s="12"/>
      <c r="WRW18" s="12"/>
      <c r="WRX18" s="12"/>
      <c r="WRY18" s="12"/>
      <c r="WRZ18" s="12"/>
      <c r="WSA18" s="12"/>
      <c r="WSB18" s="12"/>
      <c r="WSC18" s="12"/>
      <c r="WSD18" s="12"/>
      <c r="WSE18" s="12"/>
      <c r="WSF18" s="12"/>
      <c r="WSG18" s="12"/>
      <c r="WSH18" s="12"/>
      <c r="WSI18" s="12"/>
      <c r="WSJ18" s="12"/>
      <c r="WSK18" s="12"/>
      <c r="WSL18" s="12"/>
      <c r="WSM18" s="12"/>
      <c r="WSN18" s="12"/>
      <c r="WSO18" s="12"/>
      <c r="WSP18" s="12"/>
      <c r="WSQ18" s="12"/>
      <c r="WSR18" s="12"/>
      <c r="WSS18" s="12"/>
      <c r="WST18" s="12"/>
      <c r="WSU18" s="12"/>
      <c r="WSV18" s="12"/>
      <c r="WSW18" s="12"/>
      <c r="WSX18" s="12"/>
      <c r="WSY18" s="12"/>
      <c r="WSZ18" s="12"/>
      <c r="WTA18" s="12"/>
      <c r="WTB18" s="12"/>
      <c r="WTC18" s="12"/>
      <c r="WTD18" s="12"/>
      <c r="WTE18" s="12"/>
      <c r="WTF18" s="12"/>
      <c r="WTG18" s="12"/>
      <c r="WTH18" s="12"/>
      <c r="WTI18" s="12"/>
      <c r="WTJ18" s="12"/>
      <c r="WTK18" s="12"/>
      <c r="WTL18" s="12"/>
      <c r="WTM18" s="12"/>
      <c r="WTN18" s="12"/>
      <c r="WTO18" s="12"/>
      <c r="WTP18" s="12"/>
      <c r="WTQ18" s="12"/>
      <c r="WTR18" s="12"/>
      <c r="WTS18" s="12"/>
      <c r="WTT18" s="12"/>
      <c r="WTU18" s="12"/>
      <c r="WTV18" s="12"/>
      <c r="WTW18" s="12"/>
      <c r="WTX18" s="12"/>
      <c r="WTY18" s="12"/>
      <c r="WTZ18" s="12"/>
      <c r="WUA18" s="12"/>
      <c r="WUB18" s="12"/>
      <c r="WUC18" s="12"/>
      <c r="WUD18" s="12"/>
      <c r="WUE18" s="12"/>
      <c r="WUF18" s="12"/>
      <c r="WUG18" s="12"/>
      <c r="WUH18" s="12"/>
      <c r="WUI18" s="12"/>
      <c r="WUJ18" s="12"/>
      <c r="WUK18" s="12"/>
      <c r="WUL18" s="12"/>
      <c r="WUM18" s="12"/>
      <c r="WUN18" s="12"/>
      <c r="WUO18" s="12"/>
      <c r="WUP18" s="12"/>
      <c r="WUQ18" s="12"/>
      <c r="WUR18" s="12"/>
      <c r="WUS18" s="12"/>
      <c r="WUT18" s="12"/>
      <c r="WUU18" s="12"/>
      <c r="WUV18" s="12"/>
      <c r="WUW18" s="12"/>
      <c r="WUX18" s="12"/>
      <c r="WUY18" s="12"/>
      <c r="WUZ18" s="12"/>
      <c r="WVA18" s="12"/>
      <c r="WVB18" s="12"/>
      <c r="WVC18" s="12"/>
      <c r="WVD18" s="12"/>
      <c r="WVE18" s="12"/>
      <c r="WVF18" s="12"/>
      <c r="WVG18" s="12"/>
      <c r="WVH18" s="12"/>
      <c r="WVI18" s="12"/>
      <c r="WVJ18" s="12"/>
      <c r="WVK18" s="12"/>
      <c r="WVL18" s="12"/>
      <c r="WVM18" s="12"/>
      <c r="WVN18" s="12"/>
      <c r="WVO18" s="12"/>
      <c r="WVP18" s="12"/>
      <c r="WVQ18" s="12"/>
      <c r="WVR18" s="12"/>
      <c r="WVS18" s="12"/>
      <c r="WVT18" s="12"/>
      <c r="WVU18" s="12"/>
      <c r="WVV18" s="12"/>
      <c r="WVW18" s="12"/>
      <c r="WVX18" s="12"/>
      <c r="WVY18" s="12"/>
      <c r="WVZ18" s="12"/>
      <c r="WWA18" s="12"/>
      <c r="WWB18" s="12"/>
      <c r="WWC18" s="12"/>
      <c r="WWD18" s="12"/>
      <c r="WWE18" s="12"/>
      <c r="WWF18" s="12"/>
      <c r="WWG18" s="12"/>
      <c r="WWH18" s="12"/>
      <c r="WWI18" s="12"/>
      <c r="WWJ18" s="12"/>
      <c r="WWK18" s="12"/>
      <c r="WWL18" s="12"/>
      <c r="WWM18" s="12"/>
      <c r="WWN18" s="12"/>
      <c r="WWO18" s="12"/>
      <c r="WWP18" s="12"/>
      <c r="WWQ18" s="12"/>
      <c r="WWR18" s="12"/>
      <c r="WWS18" s="12"/>
      <c r="WWT18" s="12"/>
      <c r="WWU18" s="12"/>
      <c r="WWV18" s="12"/>
      <c r="WWW18" s="12"/>
      <c r="WWX18" s="12"/>
      <c r="WWY18" s="12"/>
      <c r="WWZ18" s="12"/>
      <c r="WXA18" s="12"/>
      <c r="WXB18" s="12"/>
      <c r="WXC18" s="12"/>
      <c r="WXD18" s="12"/>
      <c r="WXE18" s="12"/>
      <c r="WXF18" s="12"/>
      <c r="WXG18" s="12"/>
      <c r="WXH18" s="12"/>
      <c r="WXI18" s="12"/>
      <c r="WXJ18" s="12"/>
      <c r="WXK18" s="12"/>
      <c r="WXL18" s="12"/>
      <c r="WXM18" s="12"/>
      <c r="WXN18" s="12"/>
      <c r="WXO18" s="12"/>
      <c r="WXP18" s="12"/>
      <c r="WXQ18" s="12"/>
      <c r="WXR18" s="12"/>
      <c r="WXS18" s="12"/>
      <c r="WXT18" s="12"/>
      <c r="WXU18" s="12"/>
      <c r="WXV18" s="12"/>
      <c r="WXW18" s="12"/>
      <c r="WXX18" s="12"/>
      <c r="WXY18" s="12"/>
      <c r="WXZ18" s="12"/>
      <c r="WYA18" s="12"/>
      <c r="WYB18" s="12"/>
      <c r="WYC18" s="12"/>
      <c r="WYD18" s="12"/>
      <c r="WYE18" s="12"/>
      <c r="WYF18" s="12"/>
      <c r="WYG18" s="12"/>
      <c r="WYH18" s="12"/>
      <c r="WYI18" s="12"/>
      <c r="WYJ18" s="12"/>
      <c r="WYK18" s="12"/>
      <c r="WYL18" s="12"/>
      <c r="WYM18" s="12"/>
      <c r="WYN18" s="12"/>
      <c r="WYO18" s="12"/>
      <c r="WYP18" s="12"/>
      <c r="WYQ18" s="12"/>
      <c r="WYR18" s="12"/>
      <c r="WYS18" s="12"/>
      <c r="WYT18" s="12"/>
      <c r="WYU18" s="12"/>
      <c r="WYV18" s="12"/>
      <c r="WYW18" s="12"/>
      <c r="WYX18" s="12"/>
      <c r="WYY18" s="12"/>
      <c r="WYZ18" s="12"/>
      <c r="WZA18" s="12"/>
      <c r="WZB18" s="12"/>
      <c r="WZC18" s="12"/>
      <c r="WZD18" s="12"/>
      <c r="WZE18" s="12"/>
      <c r="WZF18" s="12"/>
      <c r="WZG18" s="12"/>
      <c r="WZH18" s="12"/>
      <c r="WZI18" s="12"/>
      <c r="WZJ18" s="12"/>
      <c r="WZK18" s="12"/>
      <c r="WZL18" s="12"/>
      <c r="WZM18" s="12"/>
      <c r="WZN18" s="12"/>
      <c r="WZO18" s="12"/>
      <c r="WZP18" s="12"/>
      <c r="WZQ18" s="12"/>
      <c r="WZR18" s="12"/>
      <c r="WZS18" s="12"/>
      <c r="WZT18" s="12"/>
      <c r="WZU18" s="12"/>
      <c r="WZV18" s="12"/>
      <c r="WZW18" s="12"/>
      <c r="WZX18" s="12"/>
      <c r="WZY18" s="12"/>
      <c r="WZZ18" s="12"/>
      <c r="XAA18" s="12"/>
      <c r="XAB18" s="12"/>
      <c r="XAC18" s="12"/>
      <c r="XAD18" s="12"/>
      <c r="XAE18" s="12"/>
      <c r="XAF18" s="12"/>
      <c r="XAG18" s="12"/>
      <c r="XAH18" s="12"/>
      <c r="XAI18" s="12"/>
      <c r="XAJ18" s="12"/>
      <c r="XAK18" s="12"/>
      <c r="XAL18" s="12"/>
      <c r="XAM18" s="12"/>
      <c r="XAN18" s="12"/>
      <c r="XAO18" s="12"/>
      <c r="XAP18" s="12"/>
      <c r="XAQ18" s="12"/>
      <c r="XAR18" s="12"/>
      <c r="XAS18" s="12"/>
      <c r="XAT18" s="12"/>
      <c r="XAU18" s="12"/>
      <c r="XAV18" s="12"/>
      <c r="XAW18" s="12"/>
      <c r="XAX18" s="12"/>
      <c r="XAY18" s="12"/>
      <c r="XAZ18" s="12"/>
      <c r="XBA18" s="12"/>
      <c r="XBB18" s="12"/>
      <c r="XBC18" s="12"/>
      <c r="XBD18" s="12"/>
      <c r="XBE18" s="12"/>
      <c r="XBF18" s="12"/>
      <c r="XBG18" s="12"/>
      <c r="XBH18" s="12"/>
      <c r="XBI18" s="12"/>
      <c r="XBJ18" s="12"/>
      <c r="XBK18" s="12"/>
      <c r="XBL18" s="12"/>
      <c r="XBM18" s="12"/>
      <c r="XBN18" s="12"/>
      <c r="XBO18" s="12"/>
      <c r="XBP18" s="12"/>
      <c r="XBQ18" s="12"/>
      <c r="XBR18" s="12"/>
      <c r="XBS18" s="12"/>
      <c r="XBT18" s="12"/>
      <c r="XBU18" s="12"/>
      <c r="XBV18" s="12"/>
      <c r="XBW18" s="12"/>
      <c r="XBX18" s="12"/>
      <c r="XBY18" s="12"/>
      <c r="XBZ18" s="12"/>
      <c r="XCA18" s="12"/>
      <c r="XCB18" s="12"/>
      <c r="XCC18" s="12"/>
      <c r="XCD18" s="12"/>
      <c r="XCE18" s="12"/>
      <c r="XCF18" s="12"/>
      <c r="XCG18" s="12"/>
      <c r="XCH18" s="12"/>
      <c r="XCI18" s="12"/>
      <c r="XCJ18" s="12"/>
      <c r="XCK18" s="12"/>
      <c r="XCL18" s="12"/>
      <c r="XCM18" s="12"/>
      <c r="XCN18" s="12"/>
      <c r="XCO18" s="12"/>
      <c r="XCP18" s="12"/>
      <c r="XCQ18" s="12"/>
      <c r="XCR18" s="12"/>
      <c r="XCS18" s="12"/>
      <c r="XCT18" s="12"/>
      <c r="XCU18" s="12"/>
      <c r="XCV18" s="12"/>
      <c r="XCW18" s="12"/>
      <c r="XCX18" s="12"/>
      <c r="XCY18" s="12"/>
      <c r="XCZ18" s="12"/>
      <c r="XDA18" s="12"/>
      <c r="XDB18" s="12"/>
      <c r="XDC18" s="12"/>
      <c r="XDD18" s="12"/>
      <c r="XDE18" s="12"/>
      <c r="XDF18" s="12"/>
      <c r="XDG18" s="12"/>
      <c r="XDH18" s="12"/>
      <c r="XDI18" s="12"/>
      <c r="XDJ18" s="12"/>
      <c r="XDK18" s="12"/>
      <c r="XDL18" s="12"/>
      <c r="XDM18" s="12"/>
      <c r="XDN18" s="12"/>
      <c r="XDO18" s="12"/>
      <c r="XDP18" s="12"/>
      <c r="XDQ18" s="12"/>
      <c r="XDR18" s="12"/>
      <c r="XDS18" s="12"/>
      <c r="XDT18" s="12"/>
      <c r="XDU18" s="12"/>
      <c r="XDV18" s="12"/>
      <c r="XDW18" s="12"/>
      <c r="XDX18" s="12"/>
      <c r="XDY18" s="12"/>
      <c r="XDZ18" s="12"/>
      <c r="XEA18" s="12"/>
      <c r="XEB18" s="12"/>
      <c r="XEC18" s="12"/>
      <c r="XED18" s="12"/>
      <c r="XEE18" s="12"/>
      <c r="XEF18" s="12"/>
      <c r="XEG18" s="12"/>
      <c r="XEH18" s="12"/>
      <c r="XEI18" s="12"/>
      <c r="XEJ18" s="12"/>
      <c r="XEK18" s="12"/>
      <c r="XEL18" s="12"/>
      <c r="XEM18" s="12"/>
      <c r="XEN18" s="12"/>
      <c r="XEO18" s="12"/>
      <c r="XEP18" s="12"/>
      <c r="XEQ18" s="12"/>
      <c r="XER18" s="12"/>
      <c r="XES18" s="12"/>
      <c r="XET18" s="12"/>
      <c r="XEU18" s="12"/>
      <c r="XEV18" s="12"/>
      <c r="XEW18" s="12"/>
      <c r="XEX18" s="12"/>
      <c r="XEY18" s="12"/>
      <c r="XEZ18" s="12"/>
      <c r="XFA18" s="12"/>
      <c r="XFB18" s="12"/>
      <c r="XFC18" s="12"/>
      <c r="XFD18" s="12"/>
    </row>
    <row r="19" spans="1:16384" s="1" customFormat="1" x14ac:dyDescent="0.25">
      <c r="A19" s="2" t="s">
        <v>6574</v>
      </c>
      <c r="B19" s="4" t="s">
        <v>5870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  <c r="KX19" s="12"/>
      <c r="KY19" s="12"/>
      <c r="KZ19" s="12"/>
      <c r="LA19" s="12"/>
      <c r="LB19" s="12"/>
      <c r="LC19" s="12"/>
      <c r="LD19" s="12"/>
      <c r="LE19" s="12"/>
      <c r="LF19" s="12"/>
      <c r="LG19" s="12"/>
      <c r="LH19" s="12"/>
      <c r="LI19" s="12"/>
      <c r="LJ19" s="12"/>
      <c r="LK19" s="12"/>
      <c r="LL19" s="12"/>
      <c r="LM19" s="12"/>
      <c r="LN19" s="12"/>
      <c r="LO19" s="12"/>
      <c r="LP19" s="12"/>
      <c r="LQ19" s="12"/>
      <c r="LR19" s="12"/>
      <c r="LS19" s="12"/>
      <c r="LT19" s="12"/>
      <c r="LU19" s="12"/>
      <c r="LV19" s="12"/>
      <c r="LW19" s="12"/>
      <c r="LX19" s="12"/>
      <c r="LY19" s="12"/>
      <c r="LZ19" s="12"/>
      <c r="MA19" s="12"/>
      <c r="MB19" s="12"/>
      <c r="MC19" s="12"/>
      <c r="MD19" s="12"/>
      <c r="ME19" s="12"/>
      <c r="MF19" s="12"/>
      <c r="MG19" s="12"/>
      <c r="MH19" s="12"/>
      <c r="MI19" s="12"/>
      <c r="MJ19" s="12"/>
      <c r="MK19" s="12"/>
      <c r="ML19" s="12"/>
      <c r="MM19" s="12"/>
      <c r="MN19" s="12"/>
      <c r="MO19" s="12"/>
      <c r="MP19" s="12"/>
      <c r="MQ19" s="12"/>
      <c r="MR19" s="12"/>
      <c r="MS19" s="12"/>
      <c r="MT19" s="12"/>
      <c r="MU19" s="12"/>
      <c r="MV19" s="12"/>
      <c r="MW19" s="12"/>
      <c r="MX19" s="12"/>
      <c r="MY19" s="12"/>
      <c r="MZ19" s="12"/>
      <c r="NA19" s="12"/>
      <c r="NB19" s="12"/>
      <c r="NC19" s="12"/>
      <c r="ND19" s="12"/>
      <c r="NE19" s="12"/>
      <c r="NF19" s="12"/>
      <c r="NG19" s="12"/>
      <c r="NH19" s="12"/>
      <c r="NI19" s="12"/>
      <c r="NJ19" s="12"/>
      <c r="NK19" s="12"/>
      <c r="NL19" s="12"/>
      <c r="NM19" s="12"/>
      <c r="NN19" s="12"/>
      <c r="NO19" s="12"/>
      <c r="NP19" s="12"/>
      <c r="NQ19" s="12"/>
      <c r="NR19" s="12"/>
      <c r="NS19" s="12"/>
      <c r="NT19" s="12"/>
      <c r="NU19" s="12"/>
      <c r="NV19" s="12"/>
      <c r="NW19" s="12"/>
      <c r="NX19" s="12"/>
      <c r="NY19" s="12"/>
      <c r="NZ19" s="12"/>
      <c r="OA19" s="12"/>
      <c r="OB19" s="12"/>
      <c r="OC19" s="12"/>
      <c r="OD19" s="12"/>
      <c r="OE19" s="12"/>
      <c r="OF19" s="12"/>
      <c r="OG19" s="12"/>
      <c r="OH19" s="12"/>
      <c r="OI19" s="12"/>
      <c r="OJ19" s="12"/>
      <c r="OK19" s="12"/>
      <c r="OL19" s="12"/>
      <c r="OM19" s="12"/>
      <c r="ON19" s="12"/>
      <c r="OO19" s="12"/>
      <c r="OP19" s="12"/>
      <c r="OQ19" s="12"/>
      <c r="OR19" s="12"/>
      <c r="OS19" s="12"/>
      <c r="OT19" s="12"/>
      <c r="OU19" s="12"/>
      <c r="OV19" s="12"/>
      <c r="OW19" s="12"/>
      <c r="OX19" s="12"/>
      <c r="OY19" s="12"/>
      <c r="OZ19" s="12"/>
      <c r="PA19" s="12"/>
      <c r="PB19" s="12"/>
      <c r="PC19" s="12"/>
      <c r="PD19" s="12"/>
      <c r="PE19" s="12"/>
      <c r="PF19" s="12"/>
      <c r="PG19" s="12"/>
      <c r="PH19" s="12"/>
      <c r="PI19" s="12"/>
      <c r="PJ19" s="12"/>
      <c r="PK19" s="12"/>
      <c r="PL19" s="12"/>
      <c r="PM19" s="12"/>
      <c r="PN19" s="12"/>
      <c r="PO19" s="12"/>
      <c r="PP19" s="12"/>
      <c r="PQ19" s="12"/>
      <c r="PR19" s="12"/>
      <c r="PS19" s="12"/>
      <c r="PT19" s="12"/>
      <c r="PU19" s="12"/>
      <c r="PV19" s="12"/>
      <c r="PW19" s="12"/>
      <c r="PX19" s="12"/>
      <c r="PY19" s="12"/>
      <c r="PZ19" s="12"/>
      <c r="QA19" s="12"/>
      <c r="QB19" s="12"/>
      <c r="QC19" s="12"/>
      <c r="QD19" s="12"/>
      <c r="QE19" s="12"/>
      <c r="QF19" s="12"/>
      <c r="QG19" s="12"/>
      <c r="QH19" s="12"/>
      <c r="QI19" s="12"/>
      <c r="QJ19" s="12"/>
      <c r="QK19" s="12"/>
      <c r="QL19" s="12"/>
      <c r="QM19" s="12"/>
      <c r="QN19" s="12"/>
      <c r="QO19" s="12"/>
      <c r="QP19" s="12"/>
      <c r="QQ19" s="12"/>
      <c r="QR19" s="12"/>
      <c r="QS19" s="12"/>
      <c r="QT19" s="12"/>
      <c r="QU19" s="12"/>
      <c r="QV19" s="12"/>
      <c r="QW19" s="12"/>
      <c r="QX19" s="12"/>
      <c r="QY19" s="12"/>
      <c r="QZ19" s="12"/>
      <c r="RA19" s="12"/>
      <c r="RB19" s="12"/>
      <c r="RC19" s="12"/>
      <c r="RD19" s="12"/>
      <c r="RE19" s="12"/>
      <c r="RF19" s="12"/>
      <c r="RG19" s="12"/>
      <c r="RH19" s="12"/>
      <c r="RI19" s="12"/>
      <c r="RJ19" s="12"/>
      <c r="RK19" s="12"/>
      <c r="RL19" s="12"/>
      <c r="RM19" s="12"/>
      <c r="RN19" s="12"/>
      <c r="RO19" s="12"/>
      <c r="RP19" s="12"/>
      <c r="RQ19" s="12"/>
      <c r="RR19" s="12"/>
      <c r="RS19" s="12"/>
      <c r="RT19" s="12"/>
      <c r="RU19" s="12"/>
      <c r="RV19" s="12"/>
      <c r="RW19" s="12"/>
      <c r="RX19" s="12"/>
      <c r="RY19" s="12"/>
      <c r="RZ19" s="12"/>
      <c r="SA19" s="12"/>
      <c r="SB19" s="12"/>
      <c r="SC19" s="12"/>
      <c r="SD19" s="12"/>
      <c r="SE19" s="12"/>
      <c r="SF19" s="12"/>
      <c r="SG19" s="12"/>
      <c r="SH19" s="12"/>
      <c r="SI19" s="12"/>
      <c r="SJ19" s="12"/>
      <c r="SK19" s="12"/>
      <c r="SL19" s="12"/>
      <c r="SM19" s="12"/>
      <c r="SN19" s="12"/>
      <c r="SO19" s="12"/>
      <c r="SP19" s="12"/>
      <c r="SQ19" s="12"/>
      <c r="SR19" s="12"/>
      <c r="SS19" s="12"/>
      <c r="ST19" s="12"/>
      <c r="SU19" s="12"/>
      <c r="SV19" s="12"/>
      <c r="SW19" s="12"/>
      <c r="SX19" s="12"/>
      <c r="SY19" s="12"/>
      <c r="SZ19" s="12"/>
      <c r="TA19" s="12"/>
      <c r="TB19" s="12"/>
      <c r="TC19" s="12"/>
      <c r="TD19" s="12"/>
      <c r="TE19" s="12"/>
      <c r="TF19" s="12"/>
      <c r="TG19" s="12"/>
      <c r="TH19" s="12"/>
      <c r="TI19" s="12"/>
      <c r="TJ19" s="12"/>
      <c r="TK19" s="12"/>
      <c r="TL19" s="12"/>
      <c r="TM19" s="12"/>
      <c r="TN19" s="12"/>
      <c r="TO19" s="12"/>
      <c r="TP19" s="12"/>
      <c r="TQ19" s="12"/>
      <c r="TR19" s="12"/>
      <c r="TS19" s="12"/>
      <c r="TT19" s="12"/>
      <c r="TU19" s="12"/>
      <c r="TV19" s="12"/>
      <c r="TW19" s="12"/>
      <c r="TX19" s="12"/>
      <c r="TY19" s="12"/>
      <c r="TZ19" s="12"/>
      <c r="UA19" s="12"/>
      <c r="UB19" s="12"/>
      <c r="UC19" s="12"/>
      <c r="UD19" s="12"/>
      <c r="UE19" s="12"/>
      <c r="UF19" s="12"/>
      <c r="UG19" s="12"/>
      <c r="UH19" s="12"/>
      <c r="UI19" s="12"/>
      <c r="UJ19" s="12"/>
      <c r="UK19" s="12"/>
      <c r="UL19" s="12"/>
      <c r="UM19" s="12"/>
      <c r="UN19" s="12"/>
      <c r="UO19" s="12"/>
      <c r="UP19" s="12"/>
      <c r="UQ19" s="12"/>
      <c r="UR19" s="12"/>
      <c r="US19" s="12"/>
      <c r="UT19" s="12"/>
      <c r="UU19" s="12"/>
      <c r="UV19" s="12"/>
      <c r="UW19" s="12"/>
      <c r="UX19" s="12"/>
      <c r="UY19" s="12"/>
      <c r="UZ19" s="12"/>
      <c r="VA19" s="12"/>
      <c r="VB19" s="12"/>
      <c r="VC19" s="12"/>
      <c r="VD19" s="12"/>
      <c r="VE19" s="12"/>
      <c r="VF19" s="12"/>
      <c r="VG19" s="12"/>
      <c r="VH19" s="12"/>
      <c r="VI19" s="12"/>
      <c r="VJ19" s="12"/>
      <c r="VK19" s="12"/>
      <c r="VL19" s="12"/>
      <c r="VM19" s="12"/>
      <c r="VN19" s="12"/>
      <c r="VO19" s="12"/>
      <c r="VP19" s="12"/>
      <c r="VQ19" s="12"/>
      <c r="VR19" s="12"/>
      <c r="VS19" s="12"/>
      <c r="VT19" s="12"/>
      <c r="VU19" s="12"/>
      <c r="VV19" s="12"/>
      <c r="VW19" s="12"/>
      <c r="VX19" s="12"/>
      <c r="VY19" s="12"/>
      <c r="VZ19" s="12"/>
      <c r="WA19" s="12"/>
      <c r="WB19" s="12"/>
      <c r="WC19" s="12"/>
      <c r="WD19" s="12"/>
      <c r="WE19" s="12"/>
      <c r="WF19" s="12"/>
      <c r="WG19" s="12"/>
      <c r="WH19" s="12"/>
      <c r="WI19" s="12"/>
      <c r="WJ19" s="12"/>
      <c r="WK19" s="12"/>
      <c r="WL19" s="12"/>
      <c r="WM19" s="12"/>
      <c r="WN19" s="12"/>
      <c r="WO19" s="12"/>
      <c r="WP19" s="12"/>
      <c r="WQ19" s="12"/>
      <c r="WR19" s="12"/>
      <c r="WS19" s="12"/>
      <c r="WT19" s="12"/>
      <c r="WU19" s="12"/>
      <c r="WV19" s="12"/>
      <c r="WW19" s="12"/>
      <c r="WX19" s="12"/>
      <c r="WY19" s="12"/>
      <c r="WZ19" s="12"/>
      <c r="XA19" s="12"/>
      <c r="XB19" s="12"/>
      <c r="XC19" s="12"/>
      <c r="XD19" s="12"/>
      <c r="XE19" s="12"/>
      <c r="XF19" s="12"/>
      <c r="XG19" s="12"/>
      <c r="XH19" s="12"/>
      <c r="XI19" s="12"/>
      <c r="XJ19" s="12"/>
      <c r="XK19" s="12"/>
      <c r="XL19" s="12"/>
      <c r="XM19" s="12"/>
      <c r="XN19" s="12"/>
      <c r="XO19" s="12"/>
      <c r="XP19" s="12"/>
      <c r="XQ19" s="12"/>
      <c r="XR19" s="12"/>
      <c r="XS19" s="12"/>
      <c r="XT19" s="12"/>
      <c r="XU19" s="12"/>
      <c r="XV19" s="12"/>
      <c r="XW19" s="12"/>
      <c r="XX19" s="12"/>
      <c r="XY19" s="12"/>
      <c r="XZ19" s="12"/>
      <c r="YA19" s="12"/>
      <c r="YB19" s="12"/>
      <c r="YC19" s="12"/>
      <c r="YD19" s="12"/>
      <c r="YE19" s="12"/>
      <c r="YF19" s="12"/>
      <c r="YG19" s="12"/>
      <c r="YH19" s="12"/>
      <c r="YI19" s="12"/>
      <c r="YJ19" s="12"/>
      <c r="YK19" s="12"/>
      <c r="YL19" s="12"/>
      <c r="YM19" s="12"/>
      <c r="YN19" s="12"/>
      <c r="YO19" s="12"/>
      <c r="YP19" s="12"/>
      <c r="YQ19" s="12"/>
      <c r="YR19" s="12"/>
      <c r="YS19" s="12"/>
      <c r="YT19" s="12"/>
      <c r="YU19" s="12"/>
      <c r="YV19" s="12"/>
      <c r="YW19" s="12"/>
      <c r="YX19" s="12"/>
      <c r="YY19" s="12"/>
      <c r="YZ19" s="12"/>
      <c r="ZA19" s="12"/>
      <c r="ZB19" s="12"/>
      <c r="ZC19" s="12"/>
      <c r="ZD19" s="12"/>
      <c r="ZE19" s="12"/>
      <c r="ZF19" s="12"/>
      <c r="ZG19" s="12"/>
      <c r="ZH19" s="12"/>
      <c r="ZI19" s="12"/>
      <c r="ZJ19" s="12"/>
      <c r="ZK19" s="12"/>
      <c r="ZL19" s="12"/>
      <c r="ZM19" s="12"/>
      <c r="ZN19" s="12"/>
      <c r="ZO19" s="12"/>
      <c r="ZP19" s="12"/>
      <c r="ZQ19" s="12"/>
      <c r="ZR19" s="12"/>
      <c r="ZS19" s="12"/>
      <c r="ZT19" s="12"/>
      <c r="ZU19" s="12"/>
      <c r="ZV19" s="12"/>
      <c r="ZW19" s="12"/>
      <c r="ZX19" s="12"/>
      <c r="ZY19" s="12"/>
      <c r="ZZ19" s="12"/>
      <c r="AAA19" s="12"/>
      <c r="AAB19" s="12"/>
      <c r="AAC19" s="12"/>
      <c r="AAD19" s="12"/>
      <c r="AAE19" s="12"/>
      <c r="AAF19" s="12"/>
      <c r="AAG19" s="12"/>
      <c r="AAH19" s="12"/>
      <c r="AAI19" s="12"/>
      <c r="AAJ19" s="12"/>
      <c r="AAK19" s="12"/>
      <c r="AAL19" s="12"/>
      <c r="AAM19" s="12"/>
      <c r="AAN19" s="12"/>
      <c r="AAO19" s="12"/>
      <c r="AAP19" s="12"/>
      <c r="AAQ19" s="12"/>
      <c r="AAR19" s="12"/>
      <c r="AAS19" s="12"/>
      <c r="AAT19" s="12"/>
      <c r="AAU19" s="12"/>
      <c r="AAV19" s="12"/>
      <c r="AAW19" s="12"/>
      <c r="AAX19" s="12"/>
      <c r="AAY19" s="12"/>
      <c r="AAZ19" s="12"/>
      <c r="ABA19" s="12"/>
      <c r="ABB19" s="12"/>
      <c r="ABC19" s="12"/>
      <c r="ABD19" s="12"/>
      <c r="ABE19" s="12"/>
      <c r="ABF19" s="12"/>
      <c r="ABG19" s="12"/>
      <c r="ABH19" s="12"/>
      <c r="ABI19" s="12"/>
      <c r="ABJ19" s="12"/>
      <c r="ABK19" s="12"/>
      <c r="ABL19" s="12"/>
      <c r="ABM19" s="12"/>
      <c r="ABN19" s="12"/>
      <c r="ABO19" s="12"/>
      <c r="ABP19" s="12"/>
      <c r="ABQ19" s="12"/>
      <c r="ABR19" s="12"/>
      <c r="ABS19" s="12"/>
      <c r="ABT19" s="12"/>
      <c r="ABU19" s="12"/>
      <c r="ABV19" s="12"/>
      <c r="ABW19" s="12"/>
      <c r="ABX19" s="12"/>
      <c r="ABY19" s="12"/>
      <c r="ABZ19" s="12"/>
      <c r="ACA19" s="12"/>
      <c r="ACB19" s="12"/>
      <c r="ACC19" s="12"/>
      <c r="ACD19" s="12"/>
      <c r="ACE19" s="12"/>
      <c r="ACF19" s="12"/>
      <c r="ACG19" s="12"/>
      <c r="ACH19" s="12"/>
      <c r="ACI19" s="12"/>
      <c r="ACJ19" s="12"/>
      <c r="ACK19" s="12"/>
      <c r="ACL19" s="12"/>
      <c r="ACM19" s="12"/>
      <c r="ACN19" s="12"/>
      <c r="ACO19" s="12"/>
      <c r="ACP19" s="12"/>
      <c r="ACQ19" s="12"/>
      <c r="ACR19" s="12"/>
      <c r="ACS19" s="12"/>
      <c r="ACT19" s="12"/>
      <c r="ACU19" s="12"/>
      <c r="ACV19" s="12"/>
      <c r="ACW19" s="12"/>
      <c r="ACX19" s="12"/>
      <c r="ACY19" s="12"/>
      <c r="ACZ19" s="12"/>
      <c r="ADA19" s="12"/>
      <c r="ADB19" s="12"/>
      <c r="ADC19" s="12"/>
      <c r="ADD19" s="12"/>
      <c r="ADE19" s="12"/>
      <c r="ADF19" s="12"/>
      <c r="ADG19" s="12"/>
      <c r="ADH19" s="12"/>
      <c r="ADI19" s="12"/>
      <c r="ADJ19" s="12"/>
      <c r="ADK19" s="12"/>
      <c r="ADL19" s="12"/>
      <c r="ADM19" s="12"/>
      <c r="ADN19" s="12"/>
      <c r="ADO19" s="12"/>
      <c r="ADP19" s="12"/>
      <c r="ADQ19" s="12"/>
      <c r="ADR19" s="12"/>
      <c r="ADS19" s="12"/>
      <c r="ADT19" s="12"/>
      <c r="ADU19" s="12"/>
      <c r="ADV19" s="12"/>
      <c r="ADW19" s="12"/>
      <c r="ADX19" s="12"/>
      <c r="ADY19" s="12"/>
      <c r="ADZ19" s="12"/>
      <c r="AEA19" s="12"/>
      <c r="AEB19" s="12"/>
      <c r="AEC19" s="12"/>
      <c r="AED19" s="12"/>
      <c r="AEE19" s="12"/>
      <c r="AEF19" s="12"/>
      <c r="AEG19" s="12"/>
      <c r="AEH19" s="12"/>
      <c r="AEI19" s="12"/>
      <c r="AEJ19" s="12"/>
      <c r="AEK19" s="12"/>
      <c r="AEL19" s="12"/>
      <c r="AEM19" s="12"/>
      <c r="AEN19" s="12"/>
      <c r="AEO19" s="12"/>
      <c r="AEP19" s="12"/>
      <c r="AEQ19" s="12"/>
      <c r="AER19" s="12"/>
      <c r="AES19" s="12"/>
      <c r="AET19" s="12"/>
      <c r="AEU19" s="12"/>
      <c r="AEV19" s="12"/>
      <c r="AEW19" s="12"/>
      <c r="AEX19" s="12"/>
      <c r="AEY19" s="12"/>
      <c r="AEZ19" s="12"/>
      <c r="AFA19" s="12"/>
      <c r="AFB19" s="12"/>
      <c r="AFC19" s="12"/>
      <c r="AFD19" s="12"/>
      <c r="AFE19" s="12"/>
      <c r="AFF19" s="12"/>
      <c r="AFG19" s="12"/>
      <c r="AFH19" s="12"/>
      <c r="AFI19" s="12"/>
      <c r="AFJ19" s="12"/>
      <c r="AFK19" s="12"/>
      <c r="AFL19" s="12"/>
      <c r="AFM19" s="12"/>
      <c r="AFN19" s="12"/>
      <c r="AFO19" s="12"/>
      <c r="AFP19" s="12"/>
      <c r="AFQ19" s="12"/>
      <c r="AFR19" s="12"/>
      <c r="AFS19" s="12"/>
      <c r="AFT19" s="12"/>
      <c r="AFU19" s="12"/>
      <c r="AFV19" s="12"/>
      <c r="AFW19" s="12"/>
      <c r="AFX19" s="12"/>
      <c r="AFY19" s="12"/>
      <c r="AFZ19" s="12"/>
      <c r="AGA19" s="12"/>
      <c r="AGB19" s="12"/>
      <c r="AGC19" s="12"/>
      <c r="AGD19" s="12"/>
      <c r="AGE19" s="12"/>
      <c r="AGF19" s="12"/>
      <c r="AGG19" s="12"/>
      <c r="AGH19" s="12"/>
      <c r="AGI19" s="12"/>
      <c r="AGJ19" s="12"/>
      <c r="AGK19" s="12"/>
      <c r="AGL19" s="12"/>
      <c r="AGM19" s="12"/>
      <c r="AGN19" s="12"/>
      <c r="AGO19" s="12"/>
      <c r="AGP19" s="12"/>
      <c r="AGQ19" s="12"/>
      <c r="AGR19" s="12"/>
      <c r="AGS19" s="12"/>
      <c r="AGT19" s="12"/>
      <c r="AGU19" s="12"/>
      <c r="AGV19" s="12"/>
      <c r="AGW19" s="12"/>
      <c r="AGX19" s="12"/>
      <c r="AGY19" s="12"/>
      <c r="AGZ19" s="12"/>
      <c r="AHA19" s="12"/>
      <c r="AHB19" s="12"/>
      <c r="AHC19" s="12"/>
      <c r="AHD19" s="12"/>
      <c r="AHE19" s="12"/>
      <c r="AHF19" s="12"/>
      <c r="AHG19" s="12"/>
      <c r="AHH19" s="12"/>
      <c r="AHI19" s="12"/>
      <c r="AHJ19" s="12"/>
      <c r="AHK19" s="12"/>
      <c r="AHL19" s="12"/>
      <c r="AHM19" s="12"/>
      <c r="AHN19" s="12"/>
      <c r="AHO19" s="12"/>
      <c r="AHP19" s="12"/>
      <c r="AHQ19" s="12"/>
      <c r="AHR19" s="12"/>
      <c r="AHS19" s="12"/>
      <c r="AHT19" s="12"/>
      <c r="AHU19" s="12"/>
      <c r="AHV19" s="12"/>
      <c r="AHW19" s="12"/>
      <c r="AHX19" s="12"/>
      <c r="AHY19" s="12"/>
      <c r="AHZ19" s="12"/>
      <c r="AIA19" s="12"/>
      <c r="AIB19" s="12"/>
      <c r="AIC19" s="12"/>
      <c r="AID19" s="12"/>
      <c r="AIE19" s="12"/>
      <c r="AIF19" s="12"/>
      <c r="AIG19" s="12"/>
      <c r="AIH19" s="12"/>
      <c r="AII19" s="12"/>
      <c r="AIJ19" s="12"/>
      <c r="AIK19" s="12"/>
      <c r="AIL19" s="12"/>
      <c r="AIM19" s="12"/>
      <c r="AIN19" s="12"/>
      <c r="AIO19" s="12"/>
      <c r="AIP19" s="12"/>
      <c r="AIQ19" s="12"/>
      <c r="AIR19" s="12"/>
      <c r="AIS19" s="12"/>
      <c r="AIT19" s="12"/>
      <c r="AIU19" s="12"/>
      <c r="AIV19" s="12"/>
      <c r="AIW19" s="12"/>
      <c r="AIX19" s="12"/>
      <c r="AIY19" s="12"/>
      <c r="AIZ19" s="12"/>
      <c r="AJA19" s="12"/>
      <c r="AJB19" s="12"/>
      <c r="AJC19" s="12"/>
      <c r="AJD19" s="12"/>
      <c r="AJE19" s="12"/>
      <c r="AJF19" s="12"/>
      <c r="AJG19" s="12"/>
      <c r="AJH19" s="12"/>
      <c r="AJI19" s="12"/>
      <c r="AJJ19" s="12"/>
      <c r="AJK19" s="12"/>
      <c r="AJL19" s="12"/>
      <c r="AJM19" s="12"/>
      <c r="AJN19" s="12"/>
      <c r="AJO19" s="12"/>
      <c r="AJP19" s="12"/>
      <c r="AJQ19" s="12"/>
      <c r="AJR19" s="12"/>
      <c r="AJS19" s="12"/>
      <c r="AJT19" s="12"/>
      <c r="AJU19" s="12"/>
      <c r="AJV19" s="12"/>
      <c r="AJW19" s="12"/>
      <c r="AJX19" s="12"/>
      <c r="AJY19" s="12"/>
      <c r="AJZ19" s="12"/>
      <c r="AKA19" s="12"/>
      <c r="AKB19" s="12"/>
      <c r="AKC19" s="12"/>
      <c r="AKD19" s="12"/>
      <c r="AKE19" s="12"/>
      <c r="AKF19" s="12"/>
      <c r="AKG19" s="12"/>
      <c r="AKH19" s="12"/>
      <c r="AKI19" s="12"/>
      <c r="AKJ19" s="12"/>
      <c r="AKK19" s="12"/>
      <c r="AKL19" s="12"/>
      <c r="AKM19" s="12"/>
      <c r="AKN19" s="12"/>
      <c r="AKO19" s="12"/>
      <c r="AKP19" s="12"/>
      <c r="AKQ19" s="12"/>
      <c r="AKR19" s="12"/>
      <c r="AKS19" s="12"/>
      <c r="AKT19" s="12"/>
      <c r="AKU19" s="12"/>
      <c r="AKV19" s="12"/>
      <c r="AKW19" s="12"/>
      <c r="AKX19" s="12"/>
      <c r="AKY19" s="12"/>
      <c r="AKZ19" s="12"/>
      <c r="ALA19" s="12"/>
      <c r="ALB19" s="12"/>
      <c r="ALC19" s="12"/>
      <c r="ALD19" s="12"/>
      <c r="ALE19" s="12"/>
      <c r="ALF19" s="12"/>
      <c r="ALG19" s="12"/>
      <c r="ALH19" s="12"/>
      <c r="ALI19" s="12"/>
      <c r="ALJ19" s="12"/>
      <c r="ALK19" s="12"/>
      <c r="ALL19" s="12"/>
      <c r="ALM19" s="12"/>
      <c r="ALN19" s="12"/>
      <c r="ALO19" s="12"/>
      <c r="ALP19" s="12"/>
      <c r="ALQ19" s="12"/>
      <c r="ALR19" s="12"/>
      <c r="ALS19" s="12"/>
      <c r="ALT19" s="12"/>
      <c r="ALU19" s="12"/>
      <c r="ALV19" s="12"/>
      <c r="ALW19" s="12"/>
      <c r="ALX19" s="12"/>
      <c r="ALY19" s="12"/>
      <c r="ALZ19" s="12"/>
      <c r="AMA19" s="12"/>
      <c r="AMB19" s="12"/>
      <c r="AMC19" s="12"/>
      <c r="AMD19" s="12"/>
      <c r="AME19" s="12"/>
      <c r="AMF19" s="12"/>
      <c r="AMG19" s="12"/>
      <c r="AMH19" s="12"/>
      <c r="AMI19" s="12"/>
      <c r="AMJ19" s="12"/>
      <c r="AMK19" s="12"/>
      <c r="AML19" s="12"/>
      <c r="AMM19" s="12"/>
      <c r="AMN19" s="12"/>
      <c r="AMO19" s="12"/>
      <c r="AMP19" s="12"/>
      <c r="AMQ19" s="12"/>
      <c r="AMR19" s="12"/>
      <c r="AMS19" s="12"/>
      <c r="AMT19" s="12"/>
      <c r="AMU19" s="12"/>
      <c r="AMV19" s="12"/>
      <c r="AMW19" s="12"/>
      <c r="AMX19" s="12"/>
      <c r="AMY19" s="12"/>
      <c r="AMZ19" s="12"/>
      <c r="ANA19" s="12"/>
      <c r="ANB19" s="12"/>
      <c r="ANC19" s="12"/>
      <c r="AND19" s="12"/>
      <c r="ANE19" s="12"/>
      <c r="ANF19" s="12"/>
      <c r="ANG19" s="12"/>
      <c r="ANH19" s="12"/>
      <c r="ANI19" s="12"/>
      <c r="ANJ19" s="12"/>
      <c r="ANK19" s="12"/>
      <c r="ANL19" s="12"/>
      <c r="ANM19" s="12"/>
      <c r="ANN19" s="12"/>
      <c r="ANO19" s="12"/>
      <c r="ANP19" s="12"/>
      <c r="ANQ19" s="12"/>
      <c r="ANR19" s="12"/>
      <c r="ANS19" s="12"/>
      <c r="ANT19" s="12"/>
      <c r="ANU19" s="12"/>
      <c r="ANV19" s="12"/>
      <c r="ANW19" s="12"/>
      <c r="ANX19" s="12"/>
      <c r="ANY19" s="12"/>
      <c r="ANZ19" s="12"/>
      <c r="AOA19" s="12"/>
      <c r="AOB19" s="12"/>
      <c r="AOC19" s="12"/>
      <c r="AOD19" s="12"/>
      <c r="AOE19" s="12"/>
      <c r="AOF19" s="12"/>
      <c r="AOG19" s="12"/>
      <c r="AOH19" s="12"/>
      <c r="AOI19" s="12"/>
      <c r="AOJ19" s="12"/>
      <c r="AOK19" s="12"/>
      <c r="AOL19" s="12"/>
      <c r="AOM19" s="12"/>
      <c r="AON19" s="12"/>
      <c r="AOO19" s="12"/>
      <c r="AOP19" s="12"/>
      <c r="AOQ19" s="12"/>
      <c r="AOR19" s="12"/>
      <c r="AOS19" s="12"/>
      <c r="AOT19" s="12"/>
      <c r="AOU19" s="12"/>
      <c r="AOV19" s="12"/>
      <c r="AOW19" s="12"/>
      <c r="AOX19" s="12"/>
      <c r="AOY19" s="12"/>
      <c r="AOZ19" s="12"/>
      <c r="APA19" s="12"/>
      <c r="APB19" s="12"/>
      <c r="APC19" s="12"/>
      <c r="APD19" s="12"/>
      <c r="APE19" s="12"/>
      <c r="APF19" s="12"/>
      <c r="APG19" s="12"/>
      <c r="APH19" s="12"/>
      <c r="API19" s="12"/>
      <c r="APJ19" s="12"/>
      <c r="APK19" s="12"/>
      <c r="APL19" s="12"/>
      <c r="APM19" s="12"/>
      <c r="APN19" s="12"/>
      <c r="APO19" s="12"/>
      <c r="APP19" s="12"/>
      <c r="APQ19" s="12"/>
      <c r="APR19" s="12"/>
      <c r="APS19" s="12"/>
      <c r="APT19" s="12"/>
      <c r="APU19" s="12"/>
      <c r="APV19" s="12"/>
      <c r="APW19" s="12"/>
      <c r="APX19" s="12"/>
      <c r="APY19" s="12"/>
      <c r="APZ19" s="12"/>
      <c r="AQA19" s="12"/>
      <c r="AQB19" s="12"/>
      <c r="AQC19" s="12"/>
      <c r="AQD19" s="12"/>
      <c r="AQE19" s="12"/>
      <c r="AQF19" s="12"/>
      <c r="AQG19" s="12"/>
      <c r="AQH19" s="12"/>
      <c r="AQI19" s="12"/>
      <c r="AQJ19" s="12"/>
      <c r="AQK19" s="12"/>
      <c r="AQL19" s="12"/>
      <c r="AQM19" s="12"/>
      <c r="AQN19" s="12"/>
      <c r="AQO19" s="12"/>
      <c r="AQP19" s="12"/>
      <c r="AQQ19" s="12"/>
      <c r="AQR19" s="12"/>
      <c r="AQS19" s="12"/>
      <c r="AQT19" s="12"/>
      <c r="AQU19" s="12"/>
      <c r="AQV19" s="12"/>
      <c r="AQW19" s="12"/>
      <c r="AQX19" s="12"/>
      <c r="AQY19" s="12"/>
      <c r="AQZ19" s="12"/>
      <c r="ARA19" s="12"/>
      <c r="ARB19" s="12"/>
      <c r="ARC19" s="12"/>
      <c r="ARD19" s="12"/>
      <c r="ARE19" s="12"/>
      <c r="ARF19" s="12"/>
      <c r="ARG19" s="12"/>
      <c r="ARH19" s="12"/>
      <c r="ARI19" s="12"/>
      <c r="ARJ19" s="12"/>
      <c r="ARK19" s="12"/>
      <c r="ARL19" s="12"/>
      <c r="ARM19" s="12"/>
      <c r="ARN19" s="12"/>
      <c r="ARO19" s="12"/>
      <c r="ARP19" s="12"/>
      <c r="ARQ19" s="12"/>
      <c r="ARR19" s="12"/>
      <c r="ARS19" s="12"/>
      <c r="ART19" s="12"/>
      <c r="ARU19" s="12"/>
      <c r="ARV19" s="12"/>
      <c r="ARW19" s="12"/>
      <c r="ARX19" s="12"/>
      <c r="ARY19" s="12"/>
      <c r="ARZ19" s="12"/>
      <c r="ASA19" s="12"/>
      <c r="ASB19" s="12"/>
      <c r="ASC19" s="12"/>
      <c r="ASD19" s="12"/>
      <c r="ASE19" s="12"/>
      <c r="ASF19" s="12"/>
      <c r="ASG19" s="12"/>
      <c r="ASH19" s="12"/>
      <c r="ASI19" s="12"/>
      <c r="ASJ19" s="12"/>
      <c r="ASK19" s="12"/>
      <c r="ASL19" s="12"/>
      <c r="ASM19" s="12"/>
      <c r="ASN19" s="12"/>
      <c r="ASO19" s="12"/>
      <c r="ASP19" s="12"/>
      <c r="ASQ19" s="12"/>
      <c r="ASR19" s="12"/>
      <c r="ASS19" s="12"/>
      <c r="AST19" s="12"/>
      <c r="ASU19" s="12"/>
      <c r="ASV19" s="12"/>
      <c r="ASW19" s="12"/>
      <c r="ASX19" s="12"/>
      <c r="ASY19" s="12"/>
      <c r="ASZ19" s="12"/>
      <c r="ATA19" s="12"/>
      <c r="ATB19" s="12"/>
      <c r="ATC19" s="12"/>
      <c r="ATD19" s="12"/>
      <c r="ATE19" s="12"/>
      <c r="ATF19" s="12"/>
      <c r="ATG19" s="12"/>
      <c r="ATH19" s="12"/>
      <c r="ATI19" s="12"/>
      <c r="ATJ19" s="12"/>
      <c r="ATK19" s="12"/>
      <c r="ATL19" s="12"/>
      <c r="ATM19" s="12"/>
      <c r="ATN19" s="12"/>
      <c r="ATO19" s="12"/>
      <c r="ATP19" s="12"/>
      <c r="ATQ19" s="12"/>
      <c r="ATR19" s="12"/>
      <c r="ATS19" s="12"/>
      <c r="ATT19" s="12"/>
      <c r="ATU19" s="12"/>
      <c r="ATV19" s="12"/>
      <c r="ATW19" s="12"/>
      <c r="ATX19" s="12"/>
      <c r="ATY19" s="12"/>
      <c r="ATZ19" s="12"/>
      <c r="AUA19" s="12"/>
      <c r="AUB19" s="12"/>
      <c r="AUC19" s="12"/>
      <c r="AUD19" s="12"/>
      <c r="AUE19" s="12"/>
      <c r="AUF19" s="12"/>
      <c r="AUG19" s="12"/>
      <c r="AUH19" s="12"/>
      <c r="AUI19" s="12"/>
      <c r="AUJ19" s="12"/>
      <c r="AUK19" s="12"/>
      <c r="AUL19" s="12"/>
      <c r="AUM19" s="12"/>
      <c r="AUN19" s="12"/>
      <c r="AUO19" s="12"/>
      <c r="AUP19" s="12"/>
      <c r="AUQ19" s="12"/>
      <c r="AUR19" s="12"/>
      <c r="AUS19" s="12"/>
      <c r="AUT19" s="12"/>
      <c r="AUU19" s="12"/>
      <c r="AUV19" s="12"/>
      <c r="AUW19" s="12"/>
      <c r="AUX19" s="12"/>
      <c r="AUY19" s="12"/>
      <c r="AUZ19" s="12"/>
      <c r="AVA19" s="12"/>
      <c r="AVB19" s="12"/>
      <c r="AVC19" s="12"/>
      <c r="AVD19" s="12"/>
      <c r="AVE19" s="12"/>
      <c r="AVF19" s="12"/>
      <c r="AVG19" s="12"/>
      <c r="AVH19" s="12"/>
      <c r="AVI19" s="12"/>
      <c r="AVJ19" s="12"/>
      <c r="AVK19" s="12"/>
      <c r="AVL19" s="12"/>
      <c r="AVM19" s="12"/>
      <c r="AVN19" s="12"/>
      <c r="AVO19" s="12"/>
      <c r="AVP19" s="12"/>
      <c r="AVQ19" s="12"/>
      <c r="AVR19" s="12"/>
      <c r="AVS19" s="12"/>
      <c r="AVT19" s="12"/>
      <c r="AVU19" s="12"/>
      <c r="AVV19" s="12"/>
      <c r="AVW19" s="12"/>
      <c r="AVX19" s="12"/>
      <c r="AVY19" s="12"/>
      <c r="AVZ19" s="12"/>
      <c r="AWA19" s="12"/>
      <c r="AWB19" s="12"/>
      <c r="AWC19" s="12"/>
      <c r="AWD19" s="12"/>
      <c r="AWE19" s="12"/>
      <c r="AWF19" s="12"/>
      <c r="AWG19" s="12"/>
      <c r="AWH19" s="12"/>
      <c r="AWI19" s="12"/>
      <c r="AWJ19" s="12"/>
      <c r="AWK19" s="12"/>
      <c r="AWL19" s="12"/>
      <c r="AWM19" s="12"/>
      <c r="AWN19" s="12"/>
      <c r="AWO19" s="12"/>
      <c r="AWP19" s="12"/>
      <c r="AWQ19" s="12"/>
      <c r="AWR19" s="12"/>
      <c r="AWS19" s="12"/>
      <c r="AWT19" s="12"/>
      <c r="AWU19" s="12"/>
      <c r="AWV19" s="12"/>
      <c r="AWW19" s="12"/>
      <c r="AWX19" s="12"/>
      <c r="AWY19" s="12"/>
      <c r="AWZ19" s="12"/>
      <c r="AXA19" s="12"/>
      <c r="AXB19" s="12"/>
      <c r="AXC19" s="12"/>
      <c r="AXD19" s="12"/>
      <c r="AXE19" s="12"/>
      <c r="AXF19" s="12"/>
      <c r="AXG19" s="12"/>
      <c r="AXH19" s="12"/>
      <c r="AXI19" s="12"/>
      <c r="AXJ19" s="12"/>
      <c r="AXK19" s="12"/>
      <c r="AXL19" s="12"/>
      <c r="AXM19" s="12"/>
      <c r="AXN19" s="12"/>
      <c r="AXO19" s="12"/>
      <c r="AXP19" s="12"/>
      <c r="AXQ19" s="12"/>
      <c r="AXR19" s="12"/>
      <c r="AXS19" s="12"/>
      <c r="AXT19" s="12"/>
      <c r="AXU19" s="12"/>
      <c r="AXV19" s="12"/>
      <c r="AXW19" s="12"/>
      <c r="AXX19" s="12"/>
      <c r="AXY19" s="12"/>
      <c r="AXZ19" s="12"/>
      <c r="AYA19" s="12"/>
      <c r="AYB19" s="12"/>
      <c r="AYC19" s="12"/>
      <c r="AYD19" s="12"/>
      <c r="AYE19" s="12"/>
      <c r="AYF19" s="12"/>
      <c r="AYG19" s="12"/>
      <c r="AYH19" s="12"/>
      <c r="AYI19" s="12"/>
      <c r="AYJ19" s="12"/>
      <c r="AYK19" s="12"/>
      <c r="AYL19" s="12"/>
      <c r="AYM19" s="12"/>
      <c r="AYN19" s="12"/>
      <c r="AYO19" s="12"/>
      <c r="AYP19" s="12"/>
      <c r="AYQ19" s="12"/>
      <c r="AYR19" s="12"/>
      <c r="AYS19" s="12"/>
      <c r="AYT19" s="12"/>
      <c r="AYU19" s="12"/>
      <c r="AYV19" s="12"/>
      <c r="AYW19" s="12"/>
      <c r="AYX19" s="12"/>
      <c r="AYY19" s="12"/>
      <c r="AYZ19" s="12"/>
      <c r="AZA19" s="12"/>
      <c r="AZB19" s="12"/>
      <c r="AZC19" s="12"/>
      <c r="AZD19" s="12"/>
      <c r="AZE19" s="12"/>
      <c r="AZF19" s="12"/>
      <c r="AZG19" s="12"/>
      <c r="AZH19" s="12"/>
      <c r="AZI19" s="12"/>
      <c r="AZJ19" s="12"/>
      <c r="AZK19" s="12"/>
      <c r="AZL19" s="12"/>
      <c r="AZM19" s="12"/>
      <c r="AZN19" s="12"/>
      <c r="AZO19" s="12"/>
      <c r="AZP19" s="12"/>
      <c r="AZQ19" s="12"/>
      <c r="AZR19" s="12"/>
      <c r="AZS19" s="12"/>
      <c r="AZT19" s="12"/>
      <c r="AZU19" s="12"/>
      <c r="AZV19" s="12"/>
      <c r="AZW19" s="12"/>
      <c r="AZX19" s="12"/>
      <c r="AZY19" s="12"/>
      <c r="AZZ19" s="12"/>
      <c r="BAA19" s="12"/>
      <c r="BAB19" s="12"/>
      <c r="BAC19" s="12"/>
      <c r="BAD19" s="12"/>
      <c r="BAE19" s="12"/>
      <c r="BAF19" s="12"/>
      <c r="BAG19" s="12"/>
      <c r="BAH19" s="12"/>
      <c r="BAI19" s="12"/>
      <c r="BAJ19" s="12"/>
      <c r="BAK19" s="12"/>
      <c r="BAL19" s="12"/>
      <c r="BAM19" s="12"/>
      <c r="BAN19" s="12"/>
      <c r="BAO19" s="12"/>
      <c r="BAP19" s="12"/>
      <c r="BAQ19" s="12"/>
      <c r="BAR19" s="12"/>
      <c r="BAS19" s="12"/>
      <c r="BAT19" s="12"/>
      <c r="BAU19" s="12"/>
      <c r="BAV19" s="12"/>
      <c r="BAW19" s="12"/>
      <c r="BAX19" s="12"/>
      <c r="BAY19" s="12"/>
      <c r="BAZ19" s="12"/>
      <c r="BBA19" s="12"/>
      <c r="BBB19" s="12"/>
      <c r="BBC19" s="12"/>
      <c r="BBD19" s="12"/>
      <c r="BBE19" s="12"/>
      <c r="BBF19" s="12"/>
      <c r="BBG19" s="12"/>
      <c r="BBH19" s="12"/>
      <c r="BBI19" s="12"/>
      <c r="BBJ19" s="12"/>
      <c r="BBK19" s="12"/>
      <c r="BBL19" s="12"/>
      <c r="BBM19" s="12"/>
      <c r="BBN19" s="12"/>
      <c r="BBO19" s="12"/>
      <c r="BBP19" s="12"/>
      <c r="BBQ19" s="12"/>
      <c r="BBR19" s="12"/>
      <c r="BBS19" s="12"/>
      <c r="BBT19" s="12"/>
      <c r="BBU19" s="12"/>
      <c r="BBV19" s="12"/>
      <c r="BBW19" s="12"/>
      <c r="BBX19" s="12"/>
      <c r="BBY19" s="12"/>
      <c r="BBZ19" s="12"/>
      <c r="BCA19" s="12"/>
      <c r="BCB19" s="12"/>
      <c r="BCC19" s="12"/>
      <c r="BCD19" s="12"/>
      <c r="BCE19" s="12"/>
      <c r="BCF19" s="12"/>
      <c r="BCG19" s="12"/>
      <c r="BCH19" s="12"/>
      <c r="BCI19" s="12"/>
      <c r="BCJ19" s="12"/>
      <c r="BCK19" s="12"/>
      <c r="BCL19" s="12"/>
      <c r="BCM19" s="12"/>
      <c r="BCN19" s="12"/>
      <c r="BCO19" s="12"/>
      <c r="BCP19" s="12"/>
      <c r="BCQ19" s="12"/>
      <c r="BCR19" s="12"/>
      <c r="BCS19" s="12"/>
      <c r="BCT19" s="12"/>
      <c r="BCU19" s="12"/>
      <c r="BCV19" s="12"/>
      <c r="BCW19" s="12"/>
      <c r="BCX19" s="12"/>
      <c r="BCY19" s="12"/>
      <c r="BCZ19" s="12"/>
      <c r="BDA19" s="12"/>
      <c r="BDB19" s="12"/>
      <c r="BDC19" s="12"/>
      <c r="BDD19" s="12"/>
      <c r="BDE19" s="12"/>
      <c r="BDF19" s="12"/>
      <c r="BDG19" s="12"/>
      <c r="BDH19" s="12"/>
      <c r="BDI19" s="12"/>
      <c r="BDJ19" s="12"/>
      <c r="BDK19" s="12"/>
      <c r="BDL19" s="12"/>
      <c r="BDM19" s="12"/>
      <c r="BDN19" s="12"/>
      <c r="BDO19" s="12"/>
      <c r="BDP19" s="12"/>
      <c r="BDQ19" s="12"/>
      <c r="BDR19" s="12"/>
      <c r="BDS19" s="12"/>
      <c r="BDT19" s="12"/>
      <c r="BDU19" s="12"/>
      <c r="BDV19" s="12"/>
      <c r="BDW19" s="12"/>
      <c r="BDX19" s="12"/>
      <c r="BDY19" s="12"/>
      <c r="BDZ19" s="12"/>
      <c r="BEA19" s="12"/>
      <c r="BEB19" s="12"/>
      <c r="BEC19" s="12"/>
      <c r="BED19" s="12"/>
      <c r="BEE19" s="12"/>
      <c r="BEF19" s="12"/>
      <c r="BEG19" s="12"/>
      <c r="BEH19" s="12"/>
      <c r="BEI19" s="12"/>
      <c r="BEJ19" s="12"/>
      <c r="BEK19" s="12"/>
      <c r="BEL19" s="12"/>
      <c r="BEM19" s="12"/>
      <c r="BEN19" s="12"/>
      <c r="BEO19" s="12"/>
      <c r="BEP19" s="12"/>
      <c r="BEQ19" s="12"/>
      <c r="BER19" s="12"/>
      <c r="BES19" s="12"/>
      <c r="BET19" s="12"/>
      <c r="BEU19" s="12"/>
      <c r="BEV19" s="12"/>
      <c r="BEW19" s="12"/>
      <c r="BEX19" s="12"/>
      <c r="BEY19" s="12"/>
      <c r="BEZ19" s="12"/>
      <c r="BFA19" s="12"/>
      <c r="BFB19" s="12"/>
      <c r="BFC19" s="12"/>
      <c r="BFD19" s="12"/>
      <c r="BFE19" s="12"/>
      <c r="BFF19" s="12"/>
      <c r="BFG19" s="12"/>
      <c r="BFH19" s="12"/>
      <c r="BFI19" s="12"/>
      <c r="BFJ19" s="12"/>
      <c r="BFK19" s="12"/>
      <c r="BFL19" s="12"/>
      <c r="BFM19" s="12"/>
      <c r="BFN19" s="12"/>
      <c r="BFO19" s="12"/>
      <c r="BFP19" s="12"/>
      <c r="BFQ19" s="12"/>
      <c r="BFR19" s="12"/>
      <c r="BFS19" s="12"/>
      <c r="BFT19" s="12"/>
      <c r="BFU19" s="12"/>
      <c r="BFV19" s="12"/>
      <c r="BFW19" s="12"/>
      <c r="BFX19" s="12"/>
      <c r="BFY19" s="12"/>
      <c r="BFZ19" s="12"/>
      <c r="BGA19" s="12"/>
      <c r="BGB19" s="12"/>
      <c r="BGC19" s="12"/>
      <c r="BGD19" s="12"/>
      <c r="BGE19" s="12"/>
      <c r="BGF19" s="12"/>
      <c r="BGG19" s="12"/>
      <c r="BGH19" s="12"/>
      <c r="BGI19" s="12"/>
      <c r="BGJ19" s="12"/>
      <c r="BGK19" s="12"/>
      <c r="BGL19" s="12"/>
      <c r="BGM19" s="12"/>
      <c r="BGN19" s="12"/>
      <c r="BGO19" s="12"/>
      <c r="BGP19" s="12"/>
      <c r="BGQ19" s="12"/>
      <c r="BGR19" s="12"/>
      <c r="BGS19" s="12"/>
      <c r="BGT19" s="12"/>
      <c r="BGU19" s="12"/>
      <c r="BGV19" s="12"/>
      <c r="BGW19" s="12"/>
      <c r="BGX19" s="12"/>
      <c r="BGY19" s="12"/>
      <c r="BGZ19" s="12"/>
      <c r="BHA19" s="12"/>
      <c r="BHB19" s="12"/>
      <c r="BHC19" s="12"/>
      <c r="BHD19" s="12"/>
      <c r="BHE19" s="12"/>
      <c r="BHF19" s="12"/>
      <c r="BHG19" s="12"/>
      <c r="BHH19" s="12"/>
      <c r="BHI19" s="12"/>
      <c r="BHJ19" s="12"/>
      <c r="BHK19" s="12"/>
      <c r="BHL19" s="12"/>
      <c r="BHM19" s="12"/>
      <c r="BHN19" s="12"/>
      <c r="BHO19" s="12"/>
      <c r="BHP19" s="12"/>
      <c r="BHQ19" s="12"/>
      <c r="BHR19" s="12"/>
      <c r="BHS19" s="12"/>
      <c r="BHT19" s="12"/>
      <c r="BHU19" s="12"/>
      <c r="BHV19" s="12"/>
      <c r="BHW19" s="12"/>
      <c r="BHX19" s="12"/>
      <c r="BHY19" s="12"/>
      <c r="BHZ19" s="12"/>
      <c r="BIA19" s="12"/>
      <c r="BIB19" s="12"/>
      <c r="BIC19" s="12"/>
      <c r="BID19" s="12"/>
      <c r="BIE19" s="12"/>
      <c r="BIF19" s="12"/>
      <c r="BIG19" s="12"/>
      <c r="BIH19" s="12"/>
      <c r="BII19" s="12"/>
      <c r="BIJ19" s="12"/>
      <c r="BIK19" s="12"/>
      <c r="BIL19" s="12"/>
      <c r="BIM19" s="12"/>
      <c r="BIN19" s="12"/>
      <c r="BIO19" s="12"/>
      <c r="BIP19" s="12"/>
      <c r="BIQ19" s="12"/>
      <c r="BIR19" s="12"/>
      <c r="BIS19" s="12"/>
      <c r="BIT19" s="12"/>
      <c r="BIU19" s="12"/>
      <c r="BIV19" s="12"/>
      <c r="BIW19" s="12"/>
      <c r="BIX19" s="12"/>
      <c r="BIY19" s="12"/>
      <c r="BIZ19" s="12"/>
      <c r="BJA19" s="12"/>
      <c r="BJB19" s="12"/>
      <c r="BJC19" s="12"/>
      <c r="BJD19" s="12"/>
      <c r="BJE19" s="12"/>
      <c r="BJF19" s="12"/>
      <c r="BJG19" s="12"/>
      <c r="BJH19" s="12"/>
      <c r="BJI19" s="12"/>
      <c r="BJJ19" s="12"/>
      <c r="BJK19" s="12"/>
      <c r="BJL19" s="12"/>
      <c r="BJM19" s="12"/>
      <c r="BJN19" s="12"/>
      <c r="BJO19" s="12"/>
      <c r="BJP19" s="12"/>
      <c r="BJQ19" s="12"/>
      <c r="BJR19" s="12"/>
      <c r="BJS19" s="12"/>
      <c r="BJT19" s="12"/>
      <c r="BJU19" s="12"/>
      <c r="BJV19" s="12"/>
      <c r="BJW19" s="12"/>
      <c r="BJX19" s="12"/>
      <c r="BJY19" s="12"/>
      <c r="BJZ19" s="12"/>
      <c r="BKA19" s="12"/>
      <c r="BKB19" s="12"/>
      <c r="BKC19" s="12"/>
      <c r="BKD19" s="12"/>
      <c r="BKE19" s="12"/>
      <c r="BKF19" s="12"/>
      <c r="BKG19" s="12"/>
      <c r="BKH19" s="12"/>
      <c r="BKI19" s="12"/>
      <c r="BKJ19" s="12"/>
      <c r="BKK19" s="12"/>
      <c r="BKL19" s="12"/>
      <c r="BKM19" s="12"/>
      <c r="BKN19" s="12"/>
      <c r="BKO19" s="12"/>
      <c r="BKP19" s="12"/>
      <c r="BKQ19" s="12"/>
      <c r="BKR19" s="12"/>
      <c r="BKS19" s="12"/>
      <c r="BKT19" s="12"/>
      <c r="BKU19" s="12"/>
      <c r="BKV19" s="12"/>
      <c r="BKW19" s="12"/>
      <c r="BKX19" s="12"/>
      <c r="BKY19" s="12"/>
      <c r="BKZ19" s="12"/>
      <c r="BLA19" s="12"/>
      <c r="BLB19" s="12"/>
      <c r="BLC19" s="12"/>
      <c r="BLD19" s="12"/>
      <c r="BLE19" s="12"/>
      <c r="BLF19" s="12"/>
      <c r="BLG19" s="12"/>
      <c r="BLH19" s="12"/>
      <c r="BLI19" s="12"/>
      <c r="BLJ19" s="12"/>
      <c r="BLK19" s="12"/>
      <c r="BLL19" s="12"/>
      <c r="BLM19" s="12"/>
      <c r="BLN19" s="12"/>
      <c r="BLO19" s="12"/>
      <c r="BLP19" s="12"/>
      <c r="BLQ19" s="12"/>
      <c r="BLR19" s="12"/>
      <c r="BLS19" s="12"/>
      <c r="BLT19" s="12"/>
      <c r="BLU19" s="12"/>
      <c r="BLV19" s="12"/>
      <c r="BLW19" s="12"/>
      <c r="BLX19" s="12"/>
      <c r="BLY19" s="12"/>
      <c r="BLZ19" s="12"/>
      <c r="BMA19" s="12"/>
      <c r="BMB19" s="12"/>
      <c r="BMC19" s="12"/>
      <c r="BMD19" s="12"/>
      <c r="BME19" s="12"/>
      <c r="BMF19" s="12"/>
      <c r="BMG19" s="12"/>
      <c r="BMH19" s="12"/>
      <c r="BMI19" s="12"/>
      <c r="BMJ19" s="12"/>
      <c r="BMK19" s="12"/>
      <c r="BML19" s="12"/>
      <c r="BMM19" s="12"/>
      <c r="BMN19" s="12"/>
      <c r="BMO19" s="12"/>
      <c r="BMP19" s="12"/>
      <c r="BMQ19" s="12"/>
      <c r="BMR19" s="12"/>
      <c r="BMS19" s="12"/>
      <c r="BMT19" s="12"/>
      <c r="BMU19" s="12"/>
      <c r="BMV19" s="12"/>
      <c r="BMW19" s="12"/>
      <c r="BMX19" s="12"/>
      <c r="BMY19" s="12"/>
      <c r="BMZ19" s="12"/>
      <c r="BNA19" s="12"/>
      <c r="BNB19" s="12"/>
      <c r="BNC19" s="12"/>
      <c r="BND19" s="12"/>
      <c r="BNE19" s="12"/>
      <c r="BNF19" s="12"/>
      <c r="BNG19" s="12"/>
      <c r="BNH19" s="12"/>
      <c r="BNI19" s="12"/>
      <c r="BNJ19" s="12"/>
      <c r="BNK19" s="12"/>
      <c r="BNL19" s="12"/>
      <c r="BNM19" s="12"/>
      <c r="BNN19" s="12"/>
      <c r="BNO19" s="12"/>
      <c r="BNP19" s="12"/>
      <c r="BNQ19" s="12"/>
      <c r="BNR19" s="12"/>
      <c r="BNS19" s="12"/>
      <c r="BNT19" s="12"/>
      <c r="BNU19" s="12"/>
      <c r="BNV19" s="12"/>
      <c r="BNW19" s="12"/>
      <c r="BNX19" s="12"/>
      <c r="BNY19" s="12"/>
      <c r="BNZ19" s="12"/>
      <c r="BOA19" s="12"/>
      <c r="BOB19" s="12"/>
      <c r="BOC19" s="12"/>
      <c r="BOD19" s="12"/>
      <c r="BOE19" s="12"/>
      <c r="BOF19" s="12"/>
      <c r="BOG19" s="12"/>
      <c r="BOH19" s="12"/>
      <c r="BOI19" s="12"/>
      <c r="BOJ19" s="12"/>
      <c r="BOK19" s="12"/>
      <c r="BOL19" s="12"/>
      <c r="BOM19" s="12"/>
      <c r="BON19" s="12"/>
      <c r="BOO19" s="12"/>
      <c r="BOP19" s="12"/>
      <c r="BOQ19" s="12"/>
      <c r="BOR19" s="12"/>
      <c r="BOS19" s="12"/>
      <c r="BOT19" s="12"/>
      <c r="BOU19" s="12"/>
      <c r="BOV19" s="12"/>
      <c r="BOW19" s="12"/>
      <c r="BOX19" s="12"/>
      <c r="BOY19" s="12"/>
      <c r="BOZ19" s="12"/>
      <c r="BPA19" s="12"/>
      <c r="BPB19" s="12"/>
      <c r="BPC19" s="12"/>
      <c r="BPD19" s="12"/>
      <c r="BPE19" s="12"/>
      <c r="BPF19" s="12"/>
      <c r="BPG19" s="12"/>
      <c r="BPH19" s="12"/>
      <c r="BPI19" s="12"/>
      <c r="BPJ19" s="12"/>
      <c r="BPK19" s="12"/>
      <c r="BPL19" s="12"/>
      <c r="BPM19" s="12"/>
      <c r="BPN19" s="12"/>
      <c r="BPO19" s="12"/>
      <c r="BPP19" s="12"/>
      <c r="BPQ19" s="12"/>
      <c r="BPR19" s="12"/>
      <c r="BPS19" s="12"/>
      <c r="BPT19" s="12"/>
      <c r="BPU19" s="12"/>
      <c r="BPV19" s="12"/>
      <c r="BPW19" s="12"/>
      <c r="BPX19" s="12"/>
      <c r="BPY19" s="12"/>
      <c r="BPZ19" s="12"/>
      <c r="BQA19" s="12"/>
      <c r="BQB19" s="12"/>
      <c r="BQC19" s="12"/>
      <c r="BQD19" s="12"/>
      <c r="BQE19" s="12"/>
      <c r="BQF19" s="12"/>
      <c r="BQG19" s="12"/>
      <c r="BQH19" s="12"/>
      <c r="BQI19" s="12"/>
      <c r="BQJ19" s="12"/>
      <c r="BQK19" s="12"/>
      <c r="BQL19" s="12"/>
      <c r="BQM19" s="12"/>
      <c r="BQN19" s="12"/>
      <c r="BQO19" s="12"/>
      <c r="BQP19" s="12"/>
      <c r="BQQ19" s="12"/>
      <c r="BQR19" s="12"/>
      <c r="BQS19" s="12"/>
      <c r="BQT19" s="12"/>
      <c r="BQU19" s="12"/>
      <c r="BQV19" s="12"/>
      <c r="BQW19" s="12"/>
      <c r="BQX19" s="12"/>
      <c r="BQY19" s="12"/>
      <c r="BQZ19" s="12"/>
      <c r="BRA19" s="12"/>
      <c r="BRB19" s="12"/>
      <c r="BRC19" s="12"/>
      <c r="BRD19" s="12"/>
      <c r="BRE19" s="12"/>
      <c r="BRF19" s="12"/>
      <c r="BRG19" s="12"/>
      <c r="BRH19" s="12"/>
      <c r="BRI19" s="12"/>
      <c r="BRJ19" s="12"/>
      <c r="BRK19" s="12"/>
      <c r="BRL19" s="12"/>
      <c r="BRM19" s="12"/>
      <c r="BRN19" s="12"/>
      <c r="BRO19" s="12"/>
      <c r="BRP19" s="12"/>
      <c r="BRQ19" s="12"/>
      <c r="BRR19" s="12"/>
      <c r="BRS19" s="12"/>
      <c r="BRT19" s="12"/>
      <c r="BRU19" s="12"/>
      <c r="BRV19" s="12"/>
      <c r="BRW19" s="12"/>
      <c r="BRX19" s="12"/>
      <c r="BRY19" s="12"/>
      <c r="BRZ19" s="12"/>
      <c r="BSA19" s="12"/>
      <c r="BSB19" s="12"/>
      <c r="BSC19" s="12"/>
      <c r="BSD19" s="12"/>
      <c r="BSE19" s="12"/>
      <c r="BSF19" s="12"/>
      <c r="BSG19" s="12"/>
      <c r="BSH19" s="12"/>
      <c r="BSI19" s="12"/>
      <c r="BSJ19" s="12"/>
      <c r="BSK19" s="12"/>
      <c r="BSL19" s="12"/>
      <c r="BSM19" s="12"/>
      <c r="BSN19" s="12"/>
      <c r="BSO19" s="12"/>
      <c r="BSP19" s="12"/>
      <c r="BSQ19" s="12"/>
      <c r="BSR19" s="12"/>
      <c r="BSS19" s="12"/>
      <c r="BST19" s="12"/>
      <c r="BSU19" s="12"/>
      <c r="BSV19" s="12"/>
      <c r="BSW19" s="12"/>
      <c r="BSX19" s="12"/>
      <c r="BSY19" s="12"/>
      <c r="BSZ19" s="12"/>
      <c r="BTA19" s="12"/>
      <c r="BTB19" s="12"/>
      <c r="BTC19" s="12"/>
      <c r="BTD19" s="12"/>
      <c r="BTE19" s="12"/>
      <c r="BTF19" s="12"/>
      <c r="BTG19" s="12"/>
      <c r="BTH19" s="12"/>
      <c r="BTI19" s="12"/>
      <c r="BTJ19" s="12"/>
      <c r="BTK19" s="12"/>
      <c r="BTL19" s="12"/>
      <c r="BTM19" s="12"/>
      <c r="BTN19" s="12"/>
      <c r="BTO19" s="12"/>
      <c r="BTP19" s="12"/>
      <c r="BTQ19" s="12"/>
      <c r="BTR19" s="12"/>
      <c r="BTS19" s="12"/>
      <c r="BTT19" s="12"/>
      <c r="BTU19" s="12"/>
      <c r="BTV19" s="12"/>
      <c r="BTW19" s="12"/>
      <c r="BTX19" s="12"/>
      <c r="BTY19" s="12"/>
      <c r="BTZ19" s="12"/>
      <c r="BUA19" s="12"/>
      <c r="BUB19" s="12"/>
      <c r="BUC19" s="12"/>
      <c r="BUD19" s="12"/>
      <c r="BUE19" s="12"/>
      <c r="BUF19" s="12"/>
      <c r="BUG19" s="12"/>
      <c r="BUH19" s="12"/>
      <c r="BUI19" s="12"/>
      <c r="BUJ19" s="12"/>
      <c r="BUK19" s="12"/>
      <c r="BUL19" s="12"/>
      <c r="BUM19" s="12"/>
      <c r="BUN19" s="12"/>
      <c r="BUO19" s="12"/>
      <c r="BUP19" s="12"/>
      <c r="BUQ19" s="12"/>
      <c r="BUR19" s="12"/>
      <c r="BUS19" s="12"/>
      <c r="BUT19" s="12"/>
      <c r="BUU19" s="12"/>
      <c r="BUV19" s="12"/>
      <c r="BUW19" s="12"/>
      <c r="BUX19" s="12"/>
      <c r="BUY19" s="12"/>
      <c r="BUZ19" s="12"/>
      <c r="BVA19" s="12"/>
      <c r="BVB19" s="12"/>
      <c r="BVC19" s="12"/>
      <c r="BVD19" s="12"/>
      <c r="BVE19" s="12"/>
      <c r="BVF19" s="12"/>
      <c r="BVG19" s="12"/>
      <c r="BVH19" s="12"/>
      <c r="BVI19" s="12"/>
      <c r="BVJ19" s="12"/>
      <c r="BVK19" s="12"/>
      <c r="BVL19" s="12"/>
      <c r="BVM19" s="12"/>
      <c r="BVN19" s="12"/>
      <c r="BVO19" s="12"/>
      <c r="BVP19" s="12"/>
      <c r="BVQ19" s="12"/>
      <c r="BVR19" s="12"/>
      <c r="BVS19" s="12"/>
      <c r="BVT19" s="12"/>
      <c r="BVU19" s="12"/>
      <c r="BVV19" s="12"/>
      <c r="BVW19" s="12"/>
      <c r="BVX19" s="12"/>
      <c r="BVY19" s="12"/>
      <c r="BVZ19" s="12"/>
      <c r="BWA19" s="12"/>
      <c r="BWB19" s="12"/>
      <c r="BWC19" s="12"/>
      <c r="BWD19" s="12"/>
      <c r="BWE19" s="12"/>
      <c r="BWF19" s="12"/>
      <c r="BWG19" s="12"/>
      <c r="BWH19" s="12"/>
      <c r="BWI19" s="12"/>
      <c r="BWJ19" s="12"/>
      <c r="BWK19" s="12"/>
      <c r="BWL19" s="12"/>
      <c r="BWM19" s="12"/>
      <c r="BWN19" s="12"/>
      <c r="BWO19" s="12"/>
      <c r="BWP19" s="12"/>
      <c r="BWQ19" s="12"/>
      <c r="BWR19" s="12"/>
      <c r="BWS19" s="12"/>
      <c r="BWT19" s="12"/>
      <c r="BWU19" s="12"/>
      <c r="BWV19" s="12"/>
      <c r="BWW19" s="12"/>
      <c r="BWX19" s="12"/>
      <c r="BWY19" s="12"/>
      <c r="BWZ19" s="12"/>
      <c r="BXA19" s="12"/>
      <c r="BXB19" s="12"/>
      <c r="BXC19" s="12"/>
      <c r="BXD19" s="12"/>
      <c r="BXE19" s="12"/>
      <c r="BXF19" s="12"/>
      <c r="BXG19" s="12"/>
      <c r="BXH19" s="12"/>
      <c r="BXI19" s="12"/>
      <c r="BXJ19" s="12"/>
      <c r="BXK19" s="12"/>
      <c r="BXL19" s="12"/>
      <c r="BXM19" s="12"/>
      <c r="BXN19" s="12"/>
      <c r="BXO19" s="12"/>
      <c r="BXP19" s="12"/>
      <c r="BXQ19" s="12"/>
      <c r="BXR19" s="12"/>
      <c r="BXS19" s="12"/>
      <c r="BXT19" s="12"/>
      <c r="BXU19" s="12"/>
      <c r="BXV19" s="12"/>
      <c r="BXW19" s="12"/>
      <c r="BXX19" s="12"/>
      <c r="BXY19" s="12"/>
      <c r="BXZ19" s="12"/>
      <c r="BYA19" s="12"/>
      <c r="BYB19" s="12"/>
      <c r="BYC19" s="12"/>
      <c r="BYD19" s="12"/>
      <c r="BYE19" s="12"/>
      <c r="BYF19" s="12"/>
      <c r="BYG19" s="12"/>
      <c r="BYH19" s="12"/>
      <c r="BYI19" s="12"/>
      <c r="BYJ19" s="12"/>
      <c r="BYK19" s="12"/>
      <c r="BYL19" s="12"/>
      <c r="BYM19" s="12"/>
      <c r="BYN19" s="12"/>
      <c r="BYO19" s="12"/>
      <c r="BYP19" s="12"/>
      <c r="BYQ19" s="12"/>
      <c r="BYR19" s="12"/>
      <c r="BYS19" s="12"/>
      <c r="BYT19" s="12"/>
      <c r="BYU19" s="12"/>
      <c r="BYV19" s="12"/>
      <c r="BYW19" s="12"/>
      <c r="BYX19" s="12"/>
      <c r="BYY19" s="12"/>
      <c r="BYZ19" s="12"/>
      <c r="BZA19" s="12"/>
      <c r="BZB19" s="12"/>
      <c r="BZC19" s="12"/>
      <c r="BZD19" s="12"/>
      <c r="BZE19" s="12"/>
      <c r="BZF19" s="12"/>
      <c r="BZG19" s="12"/>
      <c r="BZH19" s="12"/>
      <c r="BZI19" s="12"/>
      <c r="BZJ19" s="12"/>
      <c r="BZK19" s="12"/>
      <c r="BZL19" s="12"/>
      <c r="BZM19" s="12"/>
      <c r="BZN19" s="12"/>
      <c r="BZO19" s="12"/>
      <c r="BZP19" s="12"/>
      <c r="BZQ19" s="12"/>
      <c r="BZR19" s="12"/>
      <c r="BZS19" s="12"/>
      <c r="BZT19" s="12"/>
      <c r="BZU19" s="12"/>
      <c r="BZV19" s="12"/>
      <c r="BZW19" s="12"/>
      <c r="BZX19" s="12"/>
      <c r="BZY19" s="12"/>
      <c r="BZZ19" s="12"/>
      <c r="CAA19" s="12"/>
      <c r="CAB19" s="12"/>
      <c r="CAC19" s="12"/>
      <c r="CAD19" s="12"/>
      <c r="CAE19" s="12"/>
      <c r="CAF19" s="12"/>
      <c r="CAG19" s="12"/>
      <c r="CAH19" s="12"/>
      <c r="CAI19" s="12"/>
      <c r="CAJ19" s="12"/>
      <c r="CAK19" s="12"/>
      <c r="CAL19" s="12"/>
      <c r="CAM19" s="12"/>
      <c r="CAN19" s="12"/>
      <c r="CAO19" s="12"/>
      <c r="CAP19" s="12"/>
      <c r="CAQ19" s="12"/>
      <c r="CAR19" s="12"/>
      <c r="CAS19" s="12"/>
      <c r="CAT19" s="12"/>
      <c r="CAU19" s="12"/>
      <c r="CAV19" s="12"/>
      <c r="CAW19" s="12"/>
      <c r="CAX19" s="12"/>
      <c r="CAY19" s="12"/>
      <c r="CAZ19" s="12"/>
      <c r="CBA19" s="12"/>
      <c r="CBB19" s="12"/>
      <c r="CBC19" s="12"/>
      <c r="CBD19" s="12"/>
      <c r="CBE19" s="12"/>
      <c r="CBF19" s="12"/>
      <c r="CBG19" s="12"/>
      <c r="CBH19" s="12"/>
      <c r="CBI19" s="12"/>
      <c r="CBJ19" s="12"/>
      <c r="CBK19" s="12"/>
      <c r="CBL19" s="12"/>
      <c r="CBM19" s="12"/>
      <c r="CBN19" s="12"/>
      <c r="CBO19" s="12"/>
      <c r="CBP19" s="12"/>
      <c r="CBQ19" s="12"/>
      <c r="CBR19" s="12"/>
      <c r="CBS19" s="12"/>
      <c r="CBT19" s="12"/>
      <c r="CBU19" s="12"/>
      <c r="CBV19" s="12"/>
      <c r="CBW19" s="12"/>
      <c r="CBX19" s="12"/>
      <c r="CBY19" s="12"/>
      <c r="CBZ19" s="12"/>
      <c r="CCA19" s="12"/>
      <c r="CCB19" s="12"/>
      <c r="CCC19" s="12"/>
      <c r="CCD19" s="12"/>
      <c r="CCE19" s="12"/>
      <c r="CCF19" s="12"/>
      <c r="CCG19" s="12"/>
      <c r="CCH19" s="12"/>
      <c r="CCI19" s="12"/>
      <c r="CCJ19" s="12"/>
      <c r="CCK19" s="12"/>
      <c r="CCL19" s="12"/>
      <c r="CCM19" s="12"/>
      <c r="CCN19" s="12"/>
      <c r="CCO19" s="12"/>
      <c r="CCP19" s="12"/>
      <c r="CCQ19" s="12"/>
      <c r="CCR19" s="12"/>
      <c r="CCS19" s="12"/>
      <c r="CCT19" s="12"/>
      <c r="CCU19" s="12"/>
      <c r="CCV19" s="12"/>
      <c r="CCW19" s="12"/>
      <c r="CCX19" s="12"/>
      <c r="CCY19" s="12"/>
      <c r="CCZ19" s="12"/>
      <c r="CDA19" s="12"/>
      <c r="CDB19" s="12"/>
      <c r="CDC19" s="12"/>
      <c r="CDD19" s="12"/>
      <c r="CDE19" s="12"/>
      <c r="CDF19" s="12"/>
      <c r="CDG19" s="12"/>
      <c r="CDH19" s="12"/>
      <c r="CDI19" s="12"/>
      <c r="CDJ19" s="12"/>
      <c r="CDK19" s="12"/>
      <c r="CDL19" s="12"/>
      <c r="CDM19" s="12"/>
      <c r="CDN19" s="12"/>
      <c r="CDO19" s="12"/>
      <c r="CDP19" s="12"/>
      <c r="CDQ19" s="12"/>
      <c r="CDR19" s="12"/>
      <c r="CDS19" s="12"/>
      <c r="CDT19" s="12"/>
      <c r="CDU19" s="12"/>
      <c r="CDV19" s="12"/>
      <c r="CDW19" s="12"/>
      <c r="CDX19" s="12"/>
      <c r="CDY19" s="12"/>
      <c r="CDZ19" s="12"/>
      <c r="CEA19" s="12"/>
      <c r="CEB19" s="12"/>
      <c r="CEC19" s="12"/>
      <c r="CED19" s="12"/>
      <c r="CEE19" s="12"/>
      <c r="CEF19" s="12"/>
      <c r="CEG19" s="12"/>
      <c r="CEH19" s="12"/>
      <c r="CEI19" s="12"/>
      <c r="CEJ19" s="12"/>
      <c r="CEK19" s="12"/>
      <c r="CEL19" s="12"/>
      <c r="CEM19" s="12"/>
      <c r="CEN19" s="12"/>
      <c r="CEO19" s="12"/>
      <c r="CEP19" s="12"/>
      <c r="CEQ19" s="12"/>
      <c r="CER19" s="12"/>
      <c r="CES19" s="12"/>
      <c r="CET19" s="12"/>
      <c r="CEU19" s="12"/>
      <c r="CEV19" s="12"/>
      <c r="CEW19" s="12"/>
      <c r="CEX19" s="12"/>
      <c r="CEY19" s="12"/>
      <c r="CEZ19" s="12"/>
      <c r="CFA19" s="12"/>
      <c r="CFB19" s="12"/>
      <c r="CFC19" s="12"/>
      <c r="CFD19" s="12"/>
      <c r="CFE19" s="12"/>
      <c r="CFF19" s="12"/>
      <c r="CFG19" s="12"/>
      <c r="CFH19" s="12"/>
      <c r="CFI19" s="12"/>
      <c r="CFJ19" s="12"/>
      <c r="CFK19" s="12"/>
      <c r="CFL19" s="12"/>
      <c r="CFM19" s="12"/>
      <c r="CFN19" s="12"/>
      <c r="CFO19" s="12"/>
      <c r="CFP19" s="12"/>
      <c r="CFQ19" s="12"/>
      <c r="CFR19" s="12"/>
      <c r="CFS19" s="12"/>
      <c r="CFT19" s="12"/>
      <c r="CFU19" s="12"/>
      <c r="CFV19" s="12"/>
      <c r="CFW19" s="12"/>
      <c r="CFX19" s="12"/>
      <c r="CFY19" s="12"/>
      <c r="CFZ19" s="12"/>
      <c r="CGA19" s="12"/>
      <c r="CGB19" s="12"/>
      <c r="CGC19" s="12"/>
      <c r="CGD19" s="12"/>
      <c r="CGE19" s="12"/>
      <c r="CGF19" s="12"/>
      <c r="CGG19" s="12"/>
      <c r="CGH19" s="12"/>
      <c r="CGI19" s="12"/>
      <c r="CGJ19" s="12"/>
      <c r="CGK19" s="12"/>
      <c r="CGL19" s="12"/>
      <c r="CGM19" s="12"/>
      <c r="CGN19" s="12"/>
      <c r="CGO19" s="12"/>
      <c r="CGP19" s="12"/>
      <c r="CGQ19" s="12"/>
      <c r="CGR19" s="12"/>
      <c r="CGS19" s="12"/>
      <c r="CGT19" s="12"/>
      <c r="CGU19" s="12"/>
      <c r="CGV19" s="12"/>
      <c r="CGW19" s="12"/>
      <c r="CGX19" s="12"/>
      <c r="CGY19" s="12"/>
      <c r="CGZ19" s="12"/>
      <c r="CHA19" s="12"/>
      <c r="CHB19" s="12"/>
      <c r="CHC19" s="12"/>
      <c r="CHD19" s="12"/>
      <c r="CHE19" s="12"/>
      <c r="CHF19" s="12"/>
      <c r="CHG19" s="12"/>
      <c r="CHH19" s="12"/>
      <c r="CHI19" s="12"/>
      <c r="CHJ19" s="12"/>
      <c r="CHK19" s="12"/>
      <c r="CHL19" s="12"/>
      <c r="CHM19" s="12"/>
      <c r="CHN19" s="12"/>
      <c r="CHO19" s="12"/>
      <c r="CHP19" s="12"/>
      <c r="CHQ19" s="12"/>
      <c r="CHR19" s="12"/>
      <c r="CHS19" s="12"/>
      <c r="CHT19" s="12"/>
      <c r="CHU19" s="12"/>
      <c r="CHV19" s="12"/>
      <c r="CHW19" s="12"/>
      <c r="CHX19" s="12"/>
      <c r="CHY19" s="12"/>
      <c r="CHZ19" s="12"/>
      <c r="CIA19" s="12"/>
      <c r="CIB19" s="12"/>
      <c r="CIC19" s="12"/>
      <c r="CID19" s="12"/>
      <c r="CIE19" s="12"/>
      <c r="CIF19" s="12"/>
      <c r="CIG19" s="12"/>
      <c r="CIH19" s="12"/>
      <c r="CII19" s="12"/>
      <c r="CIJ19" s="12"/>
      <c r="CIK19" s="12"/>
      <c r="CIL19" s="12"/>
      <c r="CIM19" s="12"/>
      <c r="CIN19" s="12"/>
      <c r="CIO19" s="12"/>
      <c r="CIP19" s="12"/>
      <c r="CIQ19" s="12"/>
      <c r="CIR19" s="12"/>
      <c r="CIS19" s="12"/>
      <c r="CIT19" s="12"/>
      <c r="CIU19" s="12"/>
      <c r="CIV19" s="12"/>
      <c r="CIW19" s="12"/>
      <c r="CIX19" s="12"/>
      <c r="CIY19" s="12"/>
      <c r="CIZ19" s="12"/>
      <c r="CJA19" s="12"/>
      <c r="CJB19" s="12"/>
      <c r="CJC19" s="12"/>
      <c r="CJD19" s="12"/>
      <c r="CJE19" s="12"/>
      <c r="CJF19" s="12"/>
      <c r="CJG19" s="12"/>
      <c r="CJH19" s="12"/>
      <c r="CJI19" s="12"/>
      <c r="CJJ19" s="12"/>
      <c r="CJK19" s="12"/>
      <c r="CJL19" s="12"/>
      <c r="CJM19" s="12"/>
      <c r="CJN19" s="12"/>
      <c r="CJO19" s="12"/>
      <c r="CJP19" s="12"/>
      <c r="CJQ19" s="12"/>
      <c r="CJR19" s="12"/>
      <c r="CJS19" s="12"/>
      <c r="CJT19" s="12"/>
      <c r="CJU19" s="12"/>
      <c r="CJV19" s="12"/>
      <c r="CJW19" s="12"/>
      <c r="CJX19" s="12"/>
      <c r="CJY19" s="12"/>
      <c r="CJZ19" s="12"/>
      <c r="CKA19" s="12"/>
      <c r="CKB19" s="12"/>
      <c r="CKC19" s="12"/>
      <c r="CKD19" s="12"/>
      <c r="CKE19" s="12"/>
      <c r="CKF19" s="12"/>
      <c r="CKG19" s="12"/>
      <c r="CKH19" s="12"/>
      <c r="CKI19" s="12"/>
      <c r="CKJ19" s="12"/>
      <c r="CKK19" s="12"/>
      <c r="CKL19" s="12"/>
      <c r="CKM19" s="12"/>
      <c r="CKN19" s="12"/>
      <c r="CKO19" s="12"/>
      <c r="CKP19" s="12"/>
      <c r="CKQ19" s="12"/>
      <c r="CKR19" s="12"/>
      <c r="CKS19" s="12"/>
      <c r="CKT19" s="12"/>
      <c r="CKU19" s="12"/>
      <c r="CKV19" s="12"/>
      <c r="CKW19" s="12"/>
      <c r="CKX19" s="12"/>
      <c r="CKY19" s="12"/>
      <c r="CKZ19" s="12"/>
      <c r="CLA19" s="12"/>
      <c r="CLB19" s="12"/>
      <c r="CLC19" s="12"/>
      <c r="CLD19" s="12"/>
      <c r="CLE19" s="12"/>
      <c r="CLF19" s="12"/>
      <c r="CLG19" s="12"/>
      <c r="CLH19" s="12"/>
      <c r="CLI19" s="12"/>
      <c r="CLJ19" s="12"/>
      <c r="CLK19" s="12"/>
      <c r="CLL19" s="12"/>
      <c r="CLM19" s="12"/>
      <c r="CLN19" s="12"/>
      <c r="CLO19" s="12"/>
      <c r="CLP19" s="12"/>
      <c r="CLQ19" s="12"/>
      <c r="CLR19" s="12"/>
      <c r="CLS19" s="12"/>
      <c r="CLT19" s="12"/>
      <c r="CLU19" s="12"/>
      <c r="CLV19" s="12"/>
      <c r="CLW19" s="12"/>
      <c r="CLX19" s="12"/>
      <c r="CLY19" s="12"/>
      <c r="CLZ19" s="12"/>
      <c r="CMA19" s="12"/>
      <c r="CMB19" s="12"/>
      <c r="CMC19" s="12"/>
      <c r="CMD19" s="12"/>
      <c r="CME19" s="12"/>
      <c r="CMF19" s="12"/>
      <c r="CMG19" s="12"/>
      <c r="CMH19" s="12"/>
      <c r="CMI19" s="12"/>
      <c r="CMJ19" s="12"/>
      <c r="CMK19" s="12"/>
      <c r="CML19" s="12"/>
      <c r="CMM19" s="12"/>
      <c r="CMN19" s="12"/>
      <c r="CMO19" s="12"/>
      <c r="CMP19" s="12"/>
      <c r="CMQ19" s="12"/>
      <c r="CMR19" s="12"/>
      <c r="CMS19" s="12"/>
      <c r="CMT19" s="12"/>
      <c r="CMU19" s="12"/>
      <c r="CMV19" s="12"/>
      <c r="CMW19" s="12"/>
      <c r="CMX19" s="12"/>
      <c r="CMY19" s="12"/>
      <c r="CMZ19" s="12"/>
      <c r="CNA19" s="12"/>
      <c r="CNB19" s="12"/>
      <c r="CNC19" s="12"/>
      <c r="CND19" s="12"/>
      <c r="CNE19" s="12"/>
      <c r="CNF19" s="12"/>
      <c r="CNG19" s="12"/>
      <c r="CNH19" s="12"/>
      <c r="CNI19" s="12"/>
      <c r="CNJ19" s="12"/>
      <c r="CNK19" s="12"/>
      <c r="CNL19" s="12"/>
      <c r="CNM19" s="12"/>
      <c r="CNN19" s="12"/>
      <c r="CNO19" s="12"/>
      <c r="CNP19" s="12"/>
      <c r="CNQ19" s="12"/>
      <c r="CNR19" s="12"/>
      <c r="CNS19" s="12"/>
      <c r="CNT19" s="12"/>
      <c r="CNU19" s="12"/>
      <c r="CNV19" s="12"/>
      <c r="CNW19" s="12"/>
      <c r="CNX19" s="12"/>
      <c r="CNY19" s="12"/>
      <c r="CNZ19" s="12"/>
      <c r="COA19" s="12"/>
      <c r="COB19" s="12"/>
      <c r="COC19" s="12"/>
      <c r="COD19" s="12"/>
      <c r="COE19" s="12"/>
      <c r="COF19" s="12"/>
      <c r="COG19" s="12"/>
      <c r="COH19" s="12"/>
      <c r="COI19" s="12"/>
      <c r="COJ19" s="12"/>
      <c r="COK19" s="12"/>
      <c r="COL19" s="12"/>
      <c r="COM19" s="12"/>
      <c r="CON19" s="12"/>
      <c r="COO19" s="12"/>
      <c r="COP19" s="12"/>
      <c r="COQ19" s="12"/>
      <c r="COR19" s="12"/>
      <c r="COS19" s="12"/>
      <c r="COT19" s="12"/>
      <c r="COU19" s="12"/>
      <c r="COV19" s="12"/>
      <c r="COW19" s="12"/>
      <c r="COX19" s="12"/>
      <c r="COY19" s="12"/>
      <c r="COZ19" s="12"/>
      <c r="CPA19" s="12"/>
      <c r="CPB19" s="12"/>
      <c r="CPC19" s="12"/>
      <c r="CPD19" s="12"/>
      <c r="CPE19" s="12"/>
      <c r="CPF19" s="12"/>
      <c r="CPG19" s="12"/>
      <c r="CPH19" s="12"/>
      <c r="CPI19" s="12"/>
      <c r="CPJ19" s="12"/>
      <c r="CPK19" s="12"/>
      <c r="CPL19" s="12"/>
      <c r="CPM19" s="12"/>
      <c r="CPN19" s="12"/>
      <c r="CPO19" s="12"/>
      <c r="CPP19" s="12"/>
      <c r="CPQ19" s="12"/>
      <c r="CPR19" s="12"/>
      <c r="CPS19" s="12"/>
      <c r="CPT19" s="12"/>
      <c r="CPU19" s="12"/>
      <c r="CPV19" s="12"/>
      <c r="CPW19" s="12"/>
      <c r="CPX19" s="12"/>
      <c r="CPY19" s="12"/>
      <c r="CPZ19" s="12"/>
      <c r="CQA19" s="12"/>
      <c r="CQB19" s="12"/>
      <c r="CQC19" s="12"/>
      <c r="CQD19" s="12"/>
      <c r="CQE19" s="12"/>
      <c r="CQF19" s="12"/>
      <c r="CQG19" s="12"/>
      <c r="CQH19" s="12"/>
      <c r="CQI19" s="12"/>
      <c r="CQJ19" s="12"/>
      <c r="CQK19" s="12"/>
      <c r="CQL19" s="12"/>
      <c r="CQM19" s="12"/>
      <c r="CQN19" s="12"/>
      <c r="CQO19" s="12"/>
      <c r="CQP19" s="12"/>
      <c r="CQQ19" s="12"/>
      <c r="CQR19" s="12"/>
      <c r="CQS19" s="12"/>
      <c r="CQT19" s="12"/>
      <c r="CQU19" s="12"/>
      <c r="CQV19" s="12"/>
      <c r="CQW19" s="12"/>
      <c r="CQX19" s="12"/>
      <c r="CQY19" s="12"/>
      <c r="CQZ19" s="12"/>
      <c r="CRA19" s="12"/>
      <c r="CRB19" s="12"/>
      <c r="CRC19" s="12"/>
      <c r="CRD19" s="12"/>
      <c r="CRE19" s="12"/>
      <c r="CRF19" s="12"/>
      <c r="CRG19" s="12"/>
      <c r="CRH19" s="12"/>
      <c r="CRI19" s="12"/>
      <c r="CRJ19" s="12"/>
      <c r="CRK19" s="12"/>
      <c r="CRL19" s="12"/>
      <c r="CRM19" s="12"/>
      <c r="CRN19" s="12"/>
      <c r="CRO19" s="12"/>
      <c r="CRP19" s="12"/>
      <c r="CRQ19" s="12"/>
      <c r="CRR19" s="12"/>
      <c r="CRS19" s="12"/>
      <c r="CRT19" s="12"/>
      <c r="CRU19" s="12"/>
      <c r="CRV19" s="12"/>
      <c r="CRW19" s="12"/>
      <c r="CRX19" s="12"/>
      <c r="CRY19" s="12"/>
      <c r="CRZ19" s="12"/>
      <c r="CSA19" s="12"/>
      <c r="CSB19" s="12"/>
      <c r="CSC19" s="12"/>
      <c r="CSD19" s="12"/>
      <c r="CSE19" s="12"/>
      <c r="CSF19" s="12"/>
      <c r="CSG19" s="12"/>
      <c r="CSH19" s="12"/>
      <c r="CSI19" s="12"/>
      <c r="CSJ19" s="12"/>
      <c r="CSK19" s="12"/>
      <c r="CSL19" s="12"/>
      <c r="CSM19" s="12"/>
      <c r="CSN19" s="12"/>
      <c r="CSO19" s="12"/>
      <c r="CSP19" s="12"/>
      <c r="CSQ19" s="12"/>
      <c r="CSR19" s="12"/>
      <c r="CSS19" s="12"/>
      <c r="CST19" s="12"/>
      <c r="CSU19" s="12"/>
      <c r="CSV19" s="12"/>
      <c r="CSW19" s="12"/>
      <c r="CSX19" s="12"/>
      <c r="CSY19" s="12"/>
      <c r="CSZ19" s="12"/>
      <c r="CTA19" s="12"/>
      <c r="CTB19" s="12"/>
      <c r="CTC19" s="12"/>
      <c r="CTD19" s="12"/>
      <c r="CTE19" s="12"/>
      <c r="CTF19" s="12"/>
      <c r="CTG19" s="12"/>
      <c r="CTH19" s="12"/>
      <c r="CTI19" s="12"/>
      <c r="CTJ19" s="12"/>
      <c r="CTK19" s="12"/>
      <c r="CTL19" s="12"/>
      <c r="CTM19" s="12"/>
      <c r="CTN19" s="12"/>
      <c r="CTO19" s="12"/>
      <c r="CTP19" s="12"/>
      <c r="CTQ19" s="12"/>
      <c r="CTR19" s="12"/>
      <c r="CTS19" s="12"/>
      <c r="CTT19" s="12"/>
      <c r="CTU19" s="12"/>
      <c r="CTV19" s="12"/>
      <c r="CTW19" s="12"/>
      <c r="CTX19" s="12"/>
      <c r="CTY19" s="12"/>
      <c r="CTZ19" s="12"/>
      <c r="CUA19" s="12"/>
      <c r="CUB19" s="12"/>
      <c r="CUC19" s="12"/>
      <c r="CUD19" s="12"/>
      <c r="CUE19" s="12"/>
      <c r="CUF19" s="12"/>
      <c r="CUG19" s="12"/>
      <c r="CUH19" s="12"/>
      <c r="CUI19" s="12"/>
      <c r="CUJ19" s="12"/>
      <c r="CUK19" s="12"/>
      <c r="CUL19" s="12"/>
      <c r="CUM19" s="12"/>
      <c r="CUN19" s="12"/>
      <c r="CUO19" s="12"/>
      <c r="CUP19" s="12"/>
      <c r="CUQ19" s="12"/>
      <c r="CUR19" s="12"/>
      <c r="CUS19" s="12"/>
      <c r="CUT19" s="12"/>
      <c r="CUU19" s="12"/>
      <c r="CUV19" s="12"/>
      <c r="CUW19" s="12"/>
      <c r="CUX19" s="12"/>
      <c r="CUY19" s="12"/>
      <c r="CUZ19" s="12"/>
      <c r="CVA19" s="12"/>
      <c r="CVB19" s="12"/>
      <c r="CVC19" s="12"/>
      <c r="CVD19" s="12"/>
      <c r="CVE19" s="12"/>
      <c r="CVF19" s="12"/>
      <c r="CVG19" s="12"/>
      <c r="CVH19" s="12"/>
      <c r="CVI19" s="12"/>
      <c r="CVJ19" s="12"/>
      <c r="CVK19" s="12"/>
      <c r="CVL19" s="12"/>
      <c r="CVM19" s="12"/>
      <c r="CVN19" s="12"/>
      <c r="CVO19" s="12"/>
      <c r="CVP19" s="12"/>
      <c r="CVQ19" s="12"/>
      <c r="CVR19" s="12"/>
      <c r="CVS19" s="12"/>
      <c r="CVT19" s="12"/>
      <c r="CVU19" s="12"/>
      <c r="CVV19" s="12"/>
      <c r="CVW19" s="12"/>
      <c r="CVX19" s="12"/>
      <c r="CVY19" s="12"/>
      <c r="CVZ19" s="12"/>
      <c r="CWA19" s="12"/>
      <c r="CWB19" s="12"/>
      <c r="CWC19" s="12"/>
      <c r="CWD19" s="12"/>
      <c r="CWE19" s="12"/>
      <c r="CWF19" s="12"/>
      <c r="CWG19" s="12"/>
      <c r="CWH19" s="12"/>
      <c r="CWI19" s="12"/>
      <c r="CWJ19" s="12"/>
      <c r="CWK19" s="12"/>
      <c r="CWL19" s="12"/>
      <c r="CWM19" s="12"/>
      <c r="CWN19" s="12"/>
      <c r="CWO19" s="12"/>
      <c r="CWP19" s="12"/>
      <c r="CWQ19" s="12"/>
      <c r="CWR19" s="12"/>
      <c r="CWS19" s="12"/>
      <c r="CWT19" s="12"/>
      <c r="CWU19" s="12"/>
      <c r="CWV19" s="12"/>
      <c r="CWW19" s="12"/>
      <c r="CWX19" s="12"/>
      <c r="CWY19" s="12"/>
      <c r="CWZ19" s="12"/>
      <c r="CXA19" s="12"/>
      <c r="CXB19" s="12"/>
      <c r="CXC19" s="12"/>
      <c r="CXD19" s="12"/>
      <c r="CXE19" s="12"/>
      <c r="CXF19" s="12"/>
      <c r="CXG19" s="12"/>
      <c r="CXH19" s="12"/>
      <c r="CXI19" s="12"/>
      <c r="CXJ19" s="12"/>
      <c r="CXK19" s="12"/>
      <c r="CXL19" s="12"/>
      <c r="CXM19" s="12"/>
      <c r="CXN19" s="12"/>
      <c r="CXO19" s="12"/>
      <c r="CXP19" s="12"/>
      <c r="CXQ19" s="12"/>
      <c r="CXR19" s="12"/>
      <c r="CXS19" s="12"/>
      <c r="CXT19" s="12"/>
      <c r="CXU19" s="12"/>
      <c r="CXV19" s="12"/>
      <c r="CXW19" s="12"/>
      <c r="CXX19" s="12"/>
      <c r="CXY19" s="12"/>
      <c r="CXZ19" s="12"/>
      <c r="CYA19" s="12"/>
      <c r="CYB19" s="12"/>
      <c r="CYC19" s="12"/>
      <c r="CYD19" s="12"/>
      <c r="CYE19" s="12"/>
      <c r="CYF19" s="12"/>
      <c r="CYG19" s="12"/>
      <c r="CYH19" s="12"/>
      <c r="CYI19" s="12"/>
      <c r="CYJ19" s="12"/>
      <c r="CYK19" s="12"/>
      <c r="CYL19" s="12"/>
      <c r="CYM19" s="12"/>
      <c r="CYN19" s="12"/>
      <c r="CYO19" s="12"/>
      <c r="CYP19" s="12"/>
      <c r="CYQ19" s="12"/>
      <c r="CYR19" s="12"/>
      <c r="CYS19" s="12"/>
      <c r="CYT19" s="12"/>
      <c r="CYU19" s="12"/>
      <c r="CYV19" s="12"/>
      <c r="CYW19" s="12"/>
      <c r="CYX19" s="12"/>
      <c r="CYY19" s="12"/>
      <c r="CYZ19" s="12"/>
      <c r="CZA19" s="12"/>
      <c r="CZB19" s="12"/>
      <c r="CZC19" s="12"/>
      <c r="CZD19" s="12"/>
      <c r="CZE19" s="12"/>
      <c r="CZF19" s="12"/>
      <c r="CZG19" s="12"/>
      <c r="CZH19" s="12"/>
      <c r="CZI19" s="12"/>
      <c r="CZJ19" s="12"/>
      <c r="CZK19" s="12"/>
      <c r="CZL19" s="12"/>
      <c r="CZM19" s="12"/>
      <c r="CZN19" s="12"/>
      <c r="CZO19" s="12"/>
      <c r="CZP19" s="12"/>
      <c r="CZQ19" s="12"/>
      <c r="CZR19" s="12"/>
      <c r="CZS19" s="12"/>
      <c r="CZT19" s="12"/>
      <c r="CZU19" s="12"/>
      <c r="CZV19" s="12"/>
      <c r="CZW19" s="12"/>
      <c r="CZX19" s="12"/>
      <c r="CZY19" s="12"/>
      <c r="CZZ19" s="12"/>
      <c r="DAA19" s="12"/>
      <c r="DAB19" s="12"/>
      <c r="DAC19" s="12"/>
      <c r="DAD19" s="12"/>
      <c r="DAE19" s="12"/>
      <c r="DAF19" s="12"/>
      <c r="DAG19" s="12"/>
      <c r="DAH19" s="12"/>
      <c r="DAI19" s="12"/>
      <c r="DAJ19" s="12"/>
      <c r="DAK19" s="12"/>
      <c r="DAL19" s="12"/>
      <c r="DAM19" s="12"/>
      <c r="DAN19" s="12"/>
      <c r="DAO19" s="12"/>
      <c r="DAP19" s="12"/>
      <c r="DAQ19" s="12"/>
      <c r="DAR19" s="12"/>
      <c r="DAS19" s="12"/>
      <c r="DAT19" s="12"/>
      <c r="DAU19" s="12"/>
      <c r="DAV19" s="12"/>
      <c r="DAW19" s="12"/>
      <c r="DAX19" s="12"/>
      <c r="DAY19" s="12"/>
      <c r="DAZ19" s="12"/>
      <c r="DBA19" s="12"/>
      <c r="DBB19" s="12"/>
      <c r="DBC19" s="12"/>
      <c r="DBD19" s="12"/>
      <c r="DBE19" s="12"/>
      <c r="DBF19" s="12"/>
      <c r="DBG19" s="12"/>
      <c r="DBH19" s="12"/>
      <c r="DBI19" s="12"/>
      <c r="DBJ19" s="12"/>
      <c r="DBK19" s="12"/>
      <c r="DBL19" s="12"/>
      <c r="DBM19" s="12"/>
      <c r="DBN19" s="12"/>
      <c r="DBO19" s="12"/>
      <c r="DBP19" s="12"/>
      <c r="DBQ19" s="12"/>
      <c r="DBR19" s="12"/>
      <c r="DBS19" s="12"/>
      <c r="DBT19" s="12"/>
      <c r="DBU19" s="12"/>
      <c r="DBV19" s="12"/>
      <c r="DBW19" s="12"/>
      <c r="DBX19" s="12"/>
      <c r="DBY19" s="12"/>
      <c r="DBZ19" s="12"/>
      <c r="DCA19" s="12"/>
      <c r="DCB19" s="12"/>
      <c r="DCC19" s="12"/>
      <c r="DCD19" s="12"/>
      <c r="DCE19" s="12"/>
      <c r="DCF19" s="12"/>
      <c r="DCG19" s="12"/>
      <c r="DCH19" s="12"/>
      <c r="DCI19" s="12"/>
      <c r="DCJ19" s="12"/>
      <c r="DCK19" s="12"/>
      <c r="DCL19" s="12"/>
      <c r="DCM19" s="12"/>
      <c r="DCN19" s="12"/>
      <c r="DCO19" s="12"/>
      <c r="DCP19" s="12"/>
      <c r="DCQ19" s="12"/>
      <c r="DCR19" s="12"/>
      <c r="DCS19" s="12"/>
      <c r="DCT19" s="12"/>
      <c r="DCU19" s="12"/>
      <c r="DCV19" s="12"/>
      <c r="DCW19" s="12"/>
      <c r="DCX19" s="12"/>
      <c r="DCY19" s="12"/>
      <c r="DCZ19" s="12"/>
      <c r="DDA19" s="12"/>
      <c r="DDB19" s="12"/>
      <c r="DDC19" s="12"/>
      <c r="DDD19" s="12"/>
      <c r="DDE19" s="12"/>
      <c r="DDF19" s="12"/>
      <c r="DDG19" s="12"/>
      <c r="DDH19" s="12"/>
      <c r="DDI19" s="12"/>
      <c r="DDJ19" s="12"/>
      <c r="DDK19" s="12"/>
      <c r="DDL19" s="12"/>
      <c r="DDM19" s="12"/>
      <c r="DDN19" s="12"/>
      <c r="DDO19" s="12"/>
      <c r="DDP19" s="12"/>
      <c r="DDQ19" s="12"/>
      <c r="DDR19" s="12"/>
      <c r="DDS19" s="12"/>
      <c r="DDT19" s="12"/>
      <c r="DDU19" s="12"/>
      <c r="DDV19" s="12"/>
      <c r="DDW19" s="12"/>
      <c r="DDX19" s="12"/>
      <c r="DDY19" s="12"/>
      <c r="DDZ19" s="12"/>
      <c r="DEA19" s="12"/>
      <c r="DEB19" s="12"/>
      <c r="DEC19" s="12"/>
      <c r="DED19" s="12"/>
      <c r="DEE19" s="12"/>
      <c r="DEF19" s="12"/>
      <c r="DEG19" s="12"/>
      <c r="DEH19" s="12"/>
      <c r="DEI19" s="12"/>
      <c r="DEJ19" s="12"/>
      <c r="DEK19" s="12"/>
      <c r="DEL19" s="12"/>
      <c r="DEM19" s="12"/>
      <c r="DEN19" s="12"/>
      <c r="DEO19" s="12"/>
      <c r="DEP19" s="12"/>
      <c r="DEQ19" s="12"/>
      <c r="DER19" s="12"/>
      <c r="DES19" s="12"/>
      <c r="DET19" s="12"/>
      <c r="DEU19" s="12"/>
      <c r="DEV19" s="12"/>
      <c r="DEW19" s="12"/>
      <c r="DEX19" s="12"/>
      <c r="DEY19" s="12"/>
      <c r="DEZ19" s="12"/>
      <c r="DFA19" s="12"/>
      <c r="DFB19" s="12"/>
      <c r="DFC19" s="12"/>
      <c r="DFD19" s="12"/>
      <c r="DFE19" s="12"/>
      <c r="DFF19" s="12"/>
      <c r="DFG19" s="12"/>
      <c r="DFH19" s="12"/>
      <c r="DFI19" s="12"/>
      <c r="DFJ19" s="12"/>
      <c r="DFK19" s="12"/>
      <c r="DFL19" s="12"/>
      <c r="DFM19" s="12"/>
      <c r="DFN19" s="12"/>
      <c r="DFO19" s="12"/>
      <c r="DFP19" s="12"/>
      <c r="DFQ19" s="12"/>
      <c r="DFR19" s="12"/>
      <c r="DFS19" s="12"/>
      <c r="DFT19" s="12"/>
      <c r="DFU19" s="12"/>
      <c r="DFV19" s="12"/>
      <c r="DFW19" s="12"/>
      <c r="DFX19" s="12"/>
      <c r="DFY19" s="12"/>
      <c r="DFZ19" s="12"/>
      <c r="DGA19" s="12"/>
      <c r="DGB19" s="12"/>
      <c r="DGC19" s="12"/>
      <c r="DGD19" s="12"/>
      <c r="DGE19" s="12"/>
      <c r="DGF19" s="12"/>
      <c r="DGG19" s="12"/>
      <c r="DGH19" s="12"/>
      <c r="DGI19" s="12"/>
      <c r="DGJ19" s="12"/>
      <c r="DGK19" s="12"/>
      <c r="DGL19" s="12"/>
      <c r="DGM19" s="12"/>
      <c r="DGN19" s="12"/>
      <c r="DGO19" s="12"/>
      <c r="DGP19" s="12"/>
      <c r="DGQ19" s="12"/>
      <c r="DGR19" s="12"/>
      <c r="DGS19" s="12"/>
      <c r="DGT19" s="12"/>
      <c r="DGU19" s="12"/>
      <c r="DGV19" s="12"/>
      <c r="DGW19" s="12"/>
      <c r="DGX19" s="12"/>
      <c r="DGY19" s="12"/>
      <c r="DGZ19" s="12"/>
      <c r="DHA19" s="12"/>
      <c r="DHB19" s="12"/>
      <c r="DHC19" s="12"/>
      <c r="DHD19" s="12"/>
      <c r="DHE19" s="12"/>
      <c r="DHF19" s="12"/>
      <c r="DHG19" s="12"/>
      <c r="DHH19" s="12"/>
      <c r="DHI19" s="12"/>
      <c r="DHJ19" s="12"/>
      <c r="DHK19" s="12"/>
      <c r="DHL19" s="12"/>
      <c r="DHM19" s="12"/>
      <c r="DHN19" s="12"/>
      <c r="DHO19" s="12"/>
      <c r="DHP19" s="12"/>
      <c r="DHQ19" s="12"/>
      <c r="DHR19" s="12"/>
      <c r="DHS19" s="12"/>
      <c r="DHT19" s="12"/>
      <c r="DHU19" s="12"/>
      <c r="DHV19" s="12"/>
      <c r="DHW19" s="12"/>
      <c r="DHX19" s="12"/>
      <c r="DHY19" s="12"/>
      <c r="DHZ19" s="12"/>
      <c r="DIA19" s="12"/>
      <c r="DIB19" s="12"/>
      <c r="DIC19" s="12"/>
      <c r="DID19" s="12"/>
      <c r="DIE19" s="12"/>
      <c r="DIF19" s="12"/>
      <c r="DIG19" s="12"/>
      <c r="DIH19" s="12"/>
      <c r="DII19" s="12"/>
      <c r="DIJ19" s="12"/>
      <c r="DIK19" s="12"/>
      <c r="DIL19" s="12"/>
      <c r="DIM19" s="12"/>
      <c r="DIN19" s="12"/>
      <c r="DIO19" s="12"/>
      <c r="DIP19" s="12"/>
      <c r="DIQ19" s="12"/>
      <c r="DIR19" s="12"/>
      <c r="DIS19" s="12"/>
      <c r="DIT19" s="12"/>
      <c r="DIU19" s="12"/>
      <c r="DIV19" s="12"/>
      <c r="DIW19" s="12"/>
      <c r="DIX19" s="12"/>
      <c r="DIY19" s="12"/>
      <c r="DIZ19" s="12"/>
      <c r="DJA19" s="12"/>
      <c r="DJB19" s="12"/>
      <c r="DJC19" s="12"/>
      <c r="DJD19" s="12"/>
      <c r="DJE19" s="12"/>
      <c r="DJF19" s="12"/>
      <c r="DJG19" s="12"/>
      <c r="DJH19" s="12"/>
      <c r="DJI19" s="12"/>
      <c r="DJJ19" s="12"/>
      <c r="DJK19" s="12"/>
      <c r="DJL19" s="12"/>
      <c r="DJM19" s="12"/>
      <c r="DJN19" s="12"/>
      <c r="DJO19" s="12"/>
      <c r="DJP19" s="12"/>
      <c r="DJQ19" s="12"/>
      <c r="DJR19" s="12"/>
      <c r="DJS19" s="12"/>
      <c r="DJT19" s="12"/>
      <c r="DJU19" s="12"/>
      <c r="DJV19" s="12"/>
      <c r="DJW19" s="12"/>
      <c r="DJX19" s="12"/>
      <c r="DJY19" s="12"/>
      <c r="DJZ19" s="12"/>
      <c r="DKA19" s="12"/>
      <c r="DKB19" s="12"/>
      <c r="DKC19" s="12"/>
      <c r="DKD19" s="12"/>
      <c r="DKE19" s="12"/>
      <c r="DKF19" s="12"/>
      <c r="DKG19" s="12"/>
      <c r="DKH19" s="12"/>
      <c r="DKI19" s="12"/>
      <c r="DKJ19" s="12"/>
      <c r="DKK19" s="12"/>
      <c r="DKL19" s="12"/>
      <c r="DKM19" s="12"/>
      <c r="DKN19" s="12"/>
      <c r="DKO19" s="12"/>
      <c r="DKP19" s="12"/>
      <c r="DKQ19" s="12"/>
      <c r="DKR19" s="12"/>
      <c r="DKS19" s="12"/>
      <c r="DKT19" s="12"/>
      <c r="DKU19" s="12"/>
      <c r="DKV19" s="12"/>
      <c r="DKW19" s="12"/>
      <c r="DKX19" s="12"/>
      <c r="DKY19" s="12"/>
      <c r="DKZ19" s="12"/>
      <c r="DLA19" s="12"/>
      <c r="DLB19" s="12"/>
      <c r="DLC19" s="12"/>
      <c r="DLD19" s="12"/>
      <c r="DLE19" s="12"/>
      <c r="DLF19" s="12"/>
      <c r="DLG19" s="12"/>
      <c r="DLH19" s="12"/>
      <c r="DLI19" s="12"/>
      <c r="DLJ19" s="12"/>
      <c r="DLK19" s="12"/>
      <c r="DLL19" s="12"/>
      <c r="DLM19" s="12"/>
      <c r="DLN19" s="12"/>
      <c r="DLO19" s="12"/>
      <c r="DLP19" s="12"/>
      <c r="DLQ19" s="12"/>
      <c r="DLR19" s="12"/>
      <c r="DLS19" s="12"/>
      <c r="DLT19" s="12"/>
      <c r="DLU19" s="12"/>
      <c r="DLV19" s="12"/>
      <c r="DLW19" s="12"/>
      <c r="DLX19" s="12"/>
      <c r="DLY19" s="12"/>
      <c r="DLZ19" s="12"/>
      <c r="DMA19" s="12"/>
      <c r="DMB19" s="12"/>
      <c r="DMC19" s="12"/>
      <c r="DMD19" s="12"/>
      <c r="DME19" s="12"/>
      <c r="DMF19" s="12"/>
      <c r="DMG19" s="12"/>
      <c r="DMH19" s="12"/>
      <c r="DMI19" s="12"/>
      <c r="DMJ19" s="12"/>
      <c r="DMK19" s="12"/>
      <c r="DML19" s="12"/>
      <c r="DMM19" s="12"/>
      <c r="DMN19" s="12"/>
      <c r="DMO19" s="12"/>
      <c r="DMP19" s="12"/>
      <c r="DMQ19" s="12"/>
      <c r="DMR19" s="12"/>
      <c r="DMS19" s="12"/>
      <c r="DMT19" s="12"/>
      <c r="DMU19" s="12"/>
      <c r="DMV19" s="12"/>
      <c r="DMW19" s="12"/>
      <c r="DMX19" s="12"/>
      <c r="DMY19" s="12"/>
      <c r="DMZ19" s="12"/>
      <c r="DNA19" s="12"/>
      <c r="DNB19" s="12"/>
      <c r="DNC19" s="12"/>
      <c r="DND19" s="12"/>
      <c r="DNE19" s="12"/>
      <c r="DNF19" s="12"/>
      <c r="DNG19" s="12"/>
      <c r="DNH19" s="12"/>
      <c r="DNI19" s="12"/>
      <c r="DNJ19" s="12"/>
      <c r="DNK19" s="12"/>
      <c r="DNL19" s="12"/>
      <c r="DNM19" s="12"/>
      <c r="DNN19" s="12"/>
      <c r="DNO19" s="12"/>
      <c r="DNP19" s="12"/>
      <c r="DNQ19" s="12"/>
      <c r="DNR19" s="12"/>
      <c r="DNS19" s="12"/>
      <c r="DNT19" s="12"/>
      <c r="DNU19" s="12"/>
      <c r="DNV19" s="12"/>
      <c r="DNW19" s="12"/>
      <c r="DNX19" s="12"/>
      <c r="DNY19" s="12"/>
      <c r="DNZ19" s="12"/>
      <c r="DOA19" s="12"/>
      <c r="DOB19" s="12"/>
      <c r="DOC19" s="12"/>
      <c r="DOD19" s="12"/>
      <c r="DOE19" s="12"/>
      <c r="DOF19" s="12"/>
      <c r="DOG19" s="12"/>
      <c r="DOH19" s="12"/>
      <c r="DOI19" s="12"/>
      <c r="DOJ19" s="12"/>
      <c r="DOK19" s="12"/>
      <c r="DOL19" s="12"/>
      <c r="DOM19" s="12"/>
      <c r="DON19" s="12"/>
      <c r="DOO19" s="12"/>
      <c r="DOP19" s="12"/>
      <c r="DOQ19" s="12"/>
      <c r="DOR19" s="12"/>
      <c r="DOS19" s="12"/>
      <c r="DOT19" s="12"/>
      <c r="DOU19" s="12"/>
      <c r="DOV19" s="12"/>
      <c r="DOW19" s="12"/>
      <c r="DOX19" s="12"/>
      <c r="DOY19" s="12"/>
      <c r="DOZ19" s="12"/>
      <c r="DPA19" s="12"/>
      <c r="DPB19" s="12"/>
      <c r="DPC19" s="12"/>
      <c r="DPD19" s="12"/>
      <c r="DPE19" s="12"/>
      <c r="DPF19" s="12"/>
      <c r="DPG19" s="12"/>
      <c r="DPH19" s="12"/>
      <c r="DPI19" s="12"/>
      <c r="DPJ19" s="12"/>
      <c r="DPK19" s="12"/>
      <c r="DPL19" s="12"/>
      <c r="DPM19" s="12"/>
      <c r="DPN19" s="12"/>
      <c r="DPO19" s="12"/>
      <c r="DPP19" s="12"/>
      <c r="DPQ19" s="12"/>
      <c r="DPR19" s="12"/>
      <c r="DPS19" s="12"/>
      <c r="DPT19" s="12"/>
      <c r="DPU19" s="12"/>
      <c r="DPV19" s="12"/>
      <c r="DPW19" s="12"/>
      <c r="DPX19" s="12"/>
      <c r="DPY19" s="12"/>
      <c r="DPZ19" s="12"/>
      <c r="DQA19" s="12"/>
      <c r="DQB19" s="12"/>
      <c r="DQC19" s="12"/>
      <c r="DQD19" s="12"/>
      <c r="DQE19" s="12"/>
      <c r="DQF19" s="12"/>
      <c r="DQG19" s="12"/>
      <c r="DQH19" s="12"/>
      <c r="DQI19" s="12"/>
      <c r="DQJ19" s="12"/>
      <c r="DQK19" s="12"/>
      <c r="DQL19" s="12"/>
      <c r="DQM19" s="12"/>
      <c r="DQN19" s="12"/>
      <c r="DQO19" s="12"/>
      <c r="DQP19" s="12"/>
      <c r="DQQ19" s="12"/>
      <c r="DQR19" s="12"/>
      <c r="DQS19" s="12"/>
      <c r="DQT19" s="12"/>
      <c r="DQU19" s="12"/>
      <c r="DQV19" s="12"/>
      <c r="DQW19" s="12"/>
      <c r="DQX19" s="12"/>
      <c r="DQY19" s="12"/>
      <c r="DQZ19" s="12"/>
      <c r="DRA19" s="12"/>
      <c r="DRB19" s="12"/>
      <c r="DRC19" s="12"/>
      <c r="DRD19" s="12"/>
      <c r="DRE19" s="12"/>
      <c r="DRF19" s="12"/>
      <c r="DRG19" s="12"/>
      <c r="DRH19" s="12"/>
      <c r="DRI19" s="12"/>
      <c r="DRJ19" s="12"/>
      <c r="DRK19" s="12"/>
      <c r="DRL19" s="12"/>
      <c r="DRM19" s="12"/>
      <c r="DRN19" s="12"/>
      <c r="DRO19" s="12"/>
      <c r="DRP19" s="12"/>
      <c r="DRQ19" s="12"/>
      <c r="DRR19" s="12"/>
      <c r="DRS19" s="12"/>
      <c r="DRT19" s="12"/>
      <c r="DRU19" s="12"/>
      <c r="DRV19" s="12"/>
      <c r="DRW19" s="12"/>
      <c r="DRX19" s="12"/>
      <c r="DRY19" s="12"/>
      <c r="DRZ19" s="12"/>
      <c r="DSA19" s="12"/>
      <c r="DSB19" s="12"/>
      <c r="DSC19" s="12"/>
      <c r="DSD19" s="12"/>
      <c r="DSE19" s="12"/>
      <c r="DSF19" s="12"/>
      <c r="DSG19" s="12"/>
      <c r="DSH19" s="12"/>
      <c r="DSI19" s="12"/>
      <c r="DSJ19" s="12"/>
      <c r="DSK19" s="12"/>
      <c r="DSL19" s="12"/>
      <c r="DSM19" s="12"/>
      <c r="DSN19" s="12"/>
      <c r="DSO19" s="12"/>
      <c r="DSP19" s="12"/>
      <c r="DSQ19" s="12"/>
      <c r="DSR19" s="12"/>
      <c r="DSS19" s="12"/>
      <c r="DST19" s="12"/>
      <c r="DSU19" s="12"/>
      <c r="DSV19" s="12"/>
      <c r="DSW19" s="12"/>
      <c r="DSX19" s="12"/>
      <c r="DSY19" s="12"/>
      <c r="DSZ19" s="12"/>
      <c r="DTA19" s="12"/>
      <c r="DTB19" s="12"/>
      <c r="DTC19" s="12"/>
      <c r="DTD19" s="12"/>
      <c r="DTE19" s="12"/>
      <c r="DTF19" s="12"/>
      <c r="DTG19" s="12"/>
      <c r="DTH19" s="12"/>
      <c r="DTI19" s="12"/>
      <c r="DTJ19" s="12"/>
      <c r="DTK19" s="12"/>
      <c r="DTL19" s="12"/>
      <c r="DTM19" s="12"/>
      <c r="DTN19" s="12"/>
      <c r="DTO19" s="12"/>
      <c r="DTP19" s="12"/>
      <c r="DTQ19" s="12"/>
      <c r="DTR19" s="12"/>
      <c r="DTS19" s="12"/>
      <c r="DTT19" s="12"/>
      <c r="DTU19" s="12"/>
      <c r="DTV19" s="12"/>
      <c r="DTW19" s="12"/>
      <c r="DTX19" s="12"/>
      <c r="DTY19" s="12"/>
      <c r="DTZ19" s="12"/>
      <c r="DUA19" s="12"/>
      <c r="DUB19" s="12"/>
      <c r="DUC19" s="12"/>
      <c r="DUD19" s="12"/>
      <c r="DUE19" s="12"/>
      <c r="DUF19" s="12"/>
      <c r="DUG19" s="12"/>
      <c r="DUH19" s="12"/>
      <c r="DUI19" s="12"/>
      <c r="DUJ19" s="12"/>
      <c r="DUK19" s="12"/>
      <c r="DUL19" s="12"/>
      <c r="DUM19" s="12"/>
      <c r="DUN19" s="12"/>
      <c r="DUO19" s="12"/>
      <c r="DUP19" s="12"/>
      <c r="DUQ19" s="12"/>
      <c r="DUR19" s="12"/>
      <c r="DUS19" s="12"/>
      <c r="DUT19" s="12"/>
      <c r="DUU19" s="12"/>
      <c r="DUV19" s="12"/>
      <c r="DUW19" s="12"/>
      <c r="DUX19" s="12"/>
      <c r="DUY19" s="12"/>
      <c r="DUZ19" s="12"/>
      <c r="DVA19" s="12"/>
      <c r="DVB19" s="12"/>
      <c r="DVC19" s="12"/>
      <c r="DVD19" s="12"/>
      <c r="DVE19" s="12"/>
      <c r="DVF19" s="12"/>
      <c r="DVG19" s="12"/>
      <c r="DVH19" s="12"/>
      <c r="DVI19" s="12"/>
      <c r="DVJ19" s="12"/>
      <c r="DVK19" s="12"/>
      <c r="DVL19" s="12"/>
      <c r="DVM19" s="12"/>
      <c r="DVN19" s="12"/>
      <c r="DVO19" s="12"/>
      <c r="DVP19" s="12"/>
      <c r="DVQ19" s="12"/>
      <c r="DVR19" s="12"/>
      <c r="DVS19" s="12"/>
      <c r="DVT19" s="12"/>
      <c r="DVU19" s="12"/>
      <c r="DVV19" s="12"/>
      <c r="DVW19" s="12"/>
      <c r="DVX19" s="12"/>
      <c r="DVY19" s="12"/>
      <c r="DVZ19" s="12"/>
      <c r="DWA19" s="12"/>
      <c r="DWB19" s="12"/>
      <c r="DWC19" s="12"/>
      <c r="DWD19" s="12"/>
      <c r="DWE19" s="12"/>
      <c r="DWF19" s="12"/>
      <c r="DWG19" s="12"/>
      <c r="DWH19" s="12"/>
      <c r="DWI19" s="12"/>
      <c r="DWJ19" s="12"/>
      <c r="DWK19" s="12"/>
      <c r="DWL19" s="12"/>
      <c r="DWM19" s="12"/>
      <c r="DWN19" s="12"/>
      <c r="DWO19" s="12"/>
      <c r="DWP19" s="12"/>
      <c r="DWQ19" s="12"/>
      <c r="DWR19" s="12"/>
      <c r="DWS19" s="12"/>
      <c r="DWT19" s="12"/>
      <c r="DWU19" s="12"/>
      <c r="DWV19" s="12"/>
      <c r="DWW19" s="12"/>
      <c r="DWX19" s="12"/>
      <c r="DWY19" s="12"/>
      <c r="DWZ19" s="12"/>
      <c r="DXA19" s="12"/>
      <c r="DXB19" s="12"/>
      <c r="DXC19" s="12"/>
      <c r="DXD19" s="12"/>
      <c r="DXE19" s="12"/>
      <c r="DXF19" s="12"/>
      <c r="DXG19" s="12"/>
      <c r="DXH19" s="12"/>
      <c r="DXI19" s="12"/>
      <c r="DXJ19" s="12"/>
      <c r="DXK19" s="12"/>
      <c r="DXL19" s="12"/>
      <c r="DXM19" s="12"/>
      <c r="DXN19" s="12"/>
      <c r="DXO19" s="12"/>
      <c r="DXP19" s="12"/>
      <c r="DXQ19" s="12"/>
      <c r="DXR19" s="12"/>
      <c r="DXS19" s="12"/>
      <c r="DXT19" s="12"/>
      <c r="DXU19" s="12"/>
      <c r="DXV19" s="12"/>
      <c r="DXW19" s="12"/>
      <c r="DXX19" s="12"/>
      <c r="DXY19" s="12"/>
      <c r="DXZ19" s="12"/>
      <c r="DYA19" s="12"/>
      <c r="DYB19" s="12"/>
      <c r="DYC19" s="12"/>
      <c r="DYD19" s="12"/>
      <c r="DYE19" s="12"/>
      <c r="DYF19" s="12"/>
      <c r="DYG19" s="12"/>
      <c r="DYH19" s="12"/>
      <c r="DYI19" s="12"/>
      <c r="DYJ19" s="12"/>
      <c r="DYK19" s="12"/>
      <c r="DYL19" s="12"/>
      <c r="DYM19" s="12"/>
      <c r="DYN19" s="12"/>
      <c r="DYO19" s="12"/>
      <c r="DYP19" s="12"/>
      <c r="DYQ19" s="12"/>
      <c r="DYR19" s="12"/>
      <c r="DYS19" s="12"/>
      <c r="DYT19" s="12"/>
      <c r="DYU19" s="12"/>
      <c r="DYV19" s="12"/>
      <c r="DYW19" s="12"/>
      <c r="DYX19" s="12"/>
      <c r="DYY19" s="12"/>
      <c r="DYZ19" s="12"/>
      <c r="DZA19" s="12"/>
      <c r="DZB19" s="12"/>
      <c r="DZC19" s="12"/>
      <c r="DZD19" s="12"/>
      <c r="DZE19" s="12"/>
      <c r="DZF19" s="12"/>
      <c r="DZG19" s="12"/>
      <c r="DZH19" s="12"/>
      <c r="DZI19" s="12"/>
      <c r="DZJ19" s="12"/>
      <c r="DZK19" s="12"/>
      <c r="DZL19" s="12"/>
      <c r="DZM19" s="12"/>
      <c r="DZN19" s="12"/>
      <c r="DZO19" s="12"/>
      <c r="DZP19" s="12"/>
      <c r="DZQ19" s="12"/>
      <c r="DZR19" s="12"/>
      <c r="DZS19" s="12"/>
      <c r="DZT19" s="12"/>
      <c r="DZU19" s="12"/>
      <c r="DZV19" s="12"/>
      <c r="DZW19" s="12"/>
      <c r="DZX19" s="12"/>
      <c r="DZY19" s="12"/>
      <c r="DZZ19" s="12"/>
      <c r="EAA19" s="12"/>
      <c r="EAB19" s="12"/>
      <c r="EAC19" s="12"/>
      <c r="EAD19" s="12"/>
      <c r="EAE19" s="12"/>
      <c r="EAF19" s="12"/>
      <c r="EAG19" s="12"/>
      <c r="EAH19" s="12"/>
      <c r="EAI19" s="12"/>
      <c r="EAJ19" s="12"/>
      <c r="EAK19" s="12"/>
      <c r="EAL19" s="12"/>
      <c r="EAM19" s="12"/>
      <c r="EAN19" s="12"/>
      <c r="EAO19" s="12"/>
      <c r="EAP19" s="12"/>
      <c r="EAQ19" s="12"/>
      <c r="EAR19" s="12"/>
      <c r="EAS19" s="12"/>
      <c r="EAT19" s="12"/>
      <c r="EAU19" s="12"/>
      <c r="EAV19" s="12"/>
      <c r="EAW19" s="12"/>
      <c r="EAX19" s="12"/>
      <c r="EAY19" s="12"/>
      <c r="EAZ19" s="12"/>
      <c r="EBA19" s="12"/>
      <c r="EBB19" s="12"/>
      <c r="EBC19" s="12"/>
      <c r="EBD19" s="12"/>
      <c r="EBE19" s="12"/>
      <c r="EBF19" s="12"/>
      <c r="EBG19" s="12"/>
      <c r="EBH19" s="12"/>
      <c r="EBI19" s="12"/>
      <c r="EBJ19" s="12"/>
      <c r="EBK19" s="12"/>
      <c r="EBL19" s="12"/>
      <c r="EBM19" s="12"/>
      <c r="EBN19" s="12"/>
      <c r="EBO19" s="12"/>
      <c r="EBP19" s="12"/>
      <c r="EBQ19" s="12"/>
      <c r="EBR19" s="12"/>
      <c r="EBS19" s="12"/>
      <c r="EBT19" s="12"/>
      <c r="EBU19" s="12"/>
      <c r="EBV19" s="12"/>
      <c r="EBW19" s="12"/>
      <c r="EBX19" s="12"/>
      <c r="EBY19" s="12"/>
      <c r="EBZ19" s="12"/>
      <c r="ECA19" s="12"/>
      <c r="ECB19" s="12"/>
      <c r="ECC19" s="12"/>
      <c r="ECD19" s="12"/>
      <c r="ECE19" s="12"/>
      <c r="ECF19" s="12"/>
      <c r="ECG19" s="12"/>
      <c r="ECH19" s="12"/>
      <c r="ECI19" s="12"/>
      <c r="ECJ19" s="12"/>
      <c r="ECK19" s="12"/>
      <c r="ECL19" s="12"/>
      <c r="ECM19" s="12"/>
      <c r="ECN19" s="12"/>
      <c r="ECO19" s="12"/>
      <c r="ECP19" s="12"/>
      <c r="ECQ19" s="12"/>
      <c r="ECR19" s="12"/>
      <c r="ECS19" s="12"/>
      <c r="ECT19" s="12"/>
      <c r="ECU19" s="12"/>
      <c r="ECV19" s="12"/>
      <c r="ECW19" s="12"/>
      <c r="ECX19" s="12"/>
      <c r="ECY19" s="12"/>
      <c r="ECZ19" s="12"/>
      <c r="EDA19" s="12"/>
      <c r="EDB19" s="12"/>
      <c r="EDC19" s="12"/>
      <c r="EDD19" s="12"/>
      <c r="EDE19" s="12"/>
      <c r="EDF19" s="12"/>
      <c r="EDG19" s="12"/>
      <c r="EDH19" s="12"/>
      <c r="EDI19" s="12"/>
      <c r="EDJ19" s="12"/>
      <c r="EDK19" s="12"/>
      <c r="EDL19" s="12"/>
      <c r="EDM19" s="12"/>
      <c r="EDN19" s="12"/>
      <c r="EDO19" s="12"/>
      <c r="EDP19" s="12"/>
      <c r="EDQ19" s="12"/>
      <c r="EDR19" s="12"/>
      <c r="EDS19" s="12"/>
      <c r="EDT19" s="12"/>
      <c r="EDU19" s="12"/>
      <c r="EDV19" s="12"/>
      <c r="EDW19" s="12"/>
      <c r="EDX19" s="12"/>
      <c r="EDY19" s="12"/>
      <c r="EDZ19" s="12"/>
      <c r="EEA19" s="12"/>
      <c r="EEB19" s="12"/>
      <c r="EEC19" s="12"/>
      <c r="EED19" s="12"/>
      <c r="EEE19" s="12"/>
      <c r="EEF19" s="12"/>
      <c r="EEG19" s="12"/>
      <c r="EEH19" s="12"/>
      <c r="EEI19" s="12"/>
      <c r="EEJ19" s="12"/>
      <c r="EEK19" s="12"/>
      <c r="EEL19" s="12"/>
      <c r="EEM19" s="12"/>
      <c r="EEN19" s="12"/>
      <c r="EEO19" s="12"/>
      <c r="EEP19" s="12"/>
      <c r="EEQ19" s="12"/>
      <c r="EER19" s="12"/>
      <c r="EES19" s="12"/>
      <c r="EET19" s="12"/>
      <c r="EEU19" s="12"/>
      <c r="EEV19" s="12"/>
      <c r="EEW19" s="12"/>
      <c r="EEX19" s="12"/>
      <c r="EEY19" s="12"/>
      <c r="EEZ19" s="12"/>
      <c r="EFA19" s="12"/>
      <c r="EFB19" s="12"/>
      <c r="EFC19" s="12"/>
      <c r="EFD19" s="12"/>
      <c r="EFE19" s="12"/>
      <c r="EFF19" s="12"/>
      <c r="EFG19" s="12"/>
      <c r="EFH19" s="12"/>
      <c r="EFI19" s="12"/>
      <c r="EFJ19" s="12"/>
      <c r="EFK19" s="12"/>
      <c r="EFL19" s="12"/>
      <c r="EFM19" s="12"/>
      <c r="EFN19" s="12"/>
      <c r="EFO19" s="12"/>
      <c r="EFP19" s="12"/>
      <c r="EFQ19" s="12"/>
      <c r="EFR19" s="12"/>
      <c r="EFS19" s="12"/>
      <c r="EFT19" s="12"/>
      <c r="EFU19" s="12"/>
      <c r="EFV19" s="12"/>
      <c r="EFW19" s="12"/>
      <c r="EFX19" s="12"/>
      <c r="EFY19" s="12"/>
      <c r="EFZ19" s="12"/>
      <c r="EGA19" s="12"/>
      <c r="EGB19" s="12"/>
      <c r="EGC19" s="12"/>
      <c r="EGD19" s="12"/>
      <c r="EGE19" s="12"/>
      <c r="EGF19" s="12"/>
      <c r="EGG19" s="12"/>
      <c r="EGH19" s="12"/>
      <c r="EGI19" s="12"/>
      <c r="EGJ19" s="12"/>
      <c r="EGK19" s="12"/>
      <c r="EGL19" s="12"/>
      <c r="EGM19" s="12"/>
      <c r="EGN19" s="12"/>
      <c r="EGO19" s="12"/>
      <c r="EGP19" s="12"/>
      <c r="EGQ19" s="12"/>
      <c r="EGR19" s="12"/>
      <c r="EGS19" s="12"/>
      <c r="EGT19" s="12"/>
      <c r="EGU19" s="12"/>
      <c r="EGV19" s="12"/>
      <c r="EGW19" s="12"/>
      <c r="EGX19" s="12"/>
      <c r="EGY19" s="12"/>
      <c r="EGZ19" s="12"/>
      <c r="EHA19" s="12"/>
      <c r="EHB19" s="12"/>
      <c r="EHC19" s="12"/>
      <c r="EHD19" s="12"/>
      <c r="EHE19" s="12"/>
      <c r="EHF19" s="12"/>
      <c r="EHG19" s="12"/>
      <c r="EHH19" s="12"/>
      <c r="EHI19" s="12"/>
      <c r="EHJ19" s="12"/>
      <c r="EHK19" s="12"/>
      <c r="EHL19" s="12"/>
      <c r="EHM19" s="12"/>
      <c r="EHN19" s="12"/>
      <c r="EHO19" s="12"/>
      <c r="EHP19" s="12"/>
      <c r="EHQ19" s="12"/>
      <c r="EHR19" s="12"/>
      <c r="EHS19" s="12"/>
      <c r="EHT19" s="12"/>
      <c r="EHU19" s="12"/>
      <c r="EHV19" s="12"/>
      <c r="EHW19" s="12"/>
      <c r="EHX19" s="12"/>
      <c r="EHY19" s="12"/>
      <c r="EHZ19" s="12"/>
      <c r="EIA19" s="12"/>
      <c r="EIB19" s="12"/>
      <c r="EIC19" s="12"/>
      <c r="EID19" s="12"/>
      <c r="EIE19" s="12"/>
      <c r="EIF19" s="12"/>
      <c r="EIG19" s="12"/>
      <c r="EIH19" s="12"/>
      <c r="EII19" s="12"/>
      <c r="EIJ19" s="12"/>
      <c r="EIK19" s="12"/>
      <c r="EIL19" s="12"/>
      <c r="EIM19" s="12"/>
      <c r="EIN19" s="12"/>
      <c r="EIO19" s="12"/>
      <c r="EIP19" s="12"/>
      <c r="EIQ19" s="12"/>
      <c r="EIR19" s="12"/>
      <c r="EIS19" s="12"/>
      <c r="EIT19" s="12"/>
      <c r="EIU19" s="12"/>
      <c r="EIV19" s="12"/>
      <c r="EIW19" s="12"/>
      <c r="EIX19" s="12"/>
      <c r="EIY19" s="12"/>
      <c r="EIZ19" s="12"/>
      <c r="EJA19" s="12"/>
      <c r="EJB19" s="12"/>
      <c r="EJC19" s="12"/>
      <c r="EJD19" s="12"/>
      <c r="EJE19" s="12"/>
      <c r="EJF19" s="12"/>
      <c r="EJG19" s="12"/>
      <c r="EJH19" s="12"/>
      <c r="EJI19" s="12"/>
      <c r="EJJ19" s="12"/>
      <c r="EJK19" s="12"/>
      <c r="EJL19" s="12"/>
      <c r="EJM19" s="12"/>
      <c r="EJN19" s="12"/>
      <c r="EJO19" s="12"/>
      <c r="EJP19" s="12"/>
      <c r="EJQ19" s="12"/>
      <c r="EJR19" s="12"/>
      <c r="EJS19" s="12"/>
      <c r="EJT19" s="12"/>
      <c r="EJU19" s="12"/>
      <c r="EJV19" s="12"/>
      <c r="EJW19" s="12"/>
      <c r="EJX19" s="12"/>
      <c r="EJY19" s="12"/>
      <c r="EJZ19" s="12"/>
      <c r="EKA19" s="12"/>
      <c r="EKB19" s="12"/>
      <c r="EKC19" s="12"/>
      <c r="EKD19" s="12"/>
      <c r="EKE19" s="12"/>
      <c r="EKF19" s="12"/>
      <c r="EKG19" s="12"/>
      <c r="EKH19" s="12"/>
      <c r="EKI19" s="12"/>
      <c r="EKJ19" s="12"/>
      <c r="EKK19" s="12"/>
      <c r="EKL19" s="12"/>
      <c r="EKM19" s="12"/>
      <c r="EKN19" s="12"/>
      <c r="EKO19" s="12"/>
      <c r="EKP19" s="12"/>
      <c r="EKQ19" s="12"/>
      <c r="EKR19" s="12"/>
      <c r="EKS19" s="12"/>
      <c r="EKT19" s="12"/>
      <c r="EKU19" s="12"/>
      <c r="EKV19" s="12"/>
      <c r="EKW19" s="12"/>
      <c r="EKX19" s="12"/>
      <c r="EKY19" s="12"/>
      <c r="EKZ19" s="12"/>
      <c r="ELA19" s="12"/>
      <c r="ELB19" s="12"/>
      <c r="ELC19" s="12"/>
      <c r="ELD19" s="12"/>
      <c r="ELE19" s="12"/>
      <c r="ELF19" s="12"/>
      <c r="ELG19" s="12"/>
      <c r="ELH19" s="12"/>
      <c r="ELI19" s="12"/>
      <c r="ELJ19" s="12"/>
      <c r="ELK19" s="12"/>
      <c r="ELL19" s="12"/>
      <c r="ELM19" s="12"/>
      <c r="ELN19" s="12"/>
      <c r="ELO19" s="12"/>
      <c r="ELP19" s="12"/>
      <c r="ELQ19" s="12"/>
      <c r="ELR19" s="12"/>
      <c r="ELS19" s="12"/>
      <c r="ELT19" s="12"/>
      <c r="ELU19" s="12"/>
      <c r="ELV19" s="12"/>
      <c r="ELW19" s="12"/>
      <c r="ELX19" s="12"/>
      <c r="ELY19" s="12"/>
      <c r="ELZ19" s="12"/>
      <c r="EMA19" s="12"/>
      <c r="EMB19" s="12"/>
      <c r="EMC19" s="12"/>
      <c r="EMD19" s="12"/>
      <c r="EME19" s="12"/>
      <c r="EMF19" s="12"/>
      <c r="EMG19" s="12"/>
      <c r="EMH19" s="12"/>
      <c r="EMI19" s="12"/>
      <c r="EMJ19" s="12"/>
      <c r="EMK19" s="12"/>
      <c r="EML19" s="12"/>
      <c r="EMM19" s="12"/>
      <c r="EMN19" s="12"/>
      <c r="EMO19" s="12"/>
      <c r="EMP19" s="12"/>
      <c r="EMQ19" s="12"/>
      <c r="EMR19" s="12"/>
      <c r="EMS19" s="12"/>
      <c r="EMT19" s="12"/>
      <c r="EMU19" s="12"/>
      <c r="EMV19" s="12"/>
      <c r="EMW19" s="12"/>
      <c r="EMX19" s="12"/>
      <c r="EMY19" s="12"/>
      <c r="EMZ19" s="12"/>
      <c r="ENA19" s="12"/>
      <c r="ENB19" s="12"/>
      <c r="ENC19" s="12"/>
      <c r="END19" s="12"/>
      <c r="ENE19" s="12"/>
      <c r="ENF19" s="12"/>
      <c r="ENG19" s="12"/>
      <c r="ENH19" s="12"/>
      <c r="ENI19" s="12"/>
      <c r="ENJ19" s="12"/>
      <c r="ENK19" s="12"/>
      <c r="ENL19" s="12"/>
      <c r="ENM19" s="12"/>
      <c r="ENN19" s="12"/>
      <c r="ENO19" s="12"/>
      <c r="ENP19" s="12"/>
      <c r="ENQ19" s="12"/>
      <c r="ENR19" s="12"/>
      <c r="ENS19" s="12"/>
      <c r="ENT19" s="12"/>
      <c r="ENU19" s="12"/>
      <c r="ENV19" s="12"/>
      <c r="ENW19" s="12"/>
      <c r="ENX19" s="12"/>
      <c r="ENY19" s="12"/>
      <c r="ENZ19" s="12"/>
      <c r="EOA19" s="12"/>
      <c r="EOB19" s="12"/>
      <c r="EOC19" s="12"/>
      <c r="EOD19" s="12"/>
      <c r="EOE19" s="12"/>
      <c r="EOF19" s="12"/>
      <c r="EOG19" s="12"/>
      <c r="EOH19" s="12"/>
      <c r="EOI19" s="12"/>
      <c r="EOJ19" s="12"/>
      <c r="EOK19" s="12"/>
      <c r="EOL19" s="12"/>
      <c r="EOM19" s="12"/>
      <c r="EON19" s="12"/>
      <c r="EOO19" s="12"/>
      <c r="EOP19" s="12"/>
      <c r="EOQ19" s="12"/>
      <c r="EOR19" s="12"/>
      <c r="EOS19" s="12"/>
      <c r="EOT19" s="12"/>
      <c r="EOU19" s="12"/>
      <c r="EOV19" s="12"/>
      <c r="EOW19" s="12"/>
      <c r="EOX19" s="12"/>
      <c r="EOY19" s="12"/>
      <c r="EOZ19" s="12"/>
      <c r="EPA19" s="12"/>
      <c r="EPB19" s="12"/>
      <c r="EPC19" s="12"/>
      <c r="EPD19" s="12"/>
      <c r="EPE19" s="12"/>
      <c r="EPF19" s="12"/>
      <c r="EPG19" s="12"/>
      <c r="EPH19" s="12"/>
      <c r="EPI19" s="12"/>
      <c r="EPJ19" s="12"/>
      <c r="EPK19" s="12"/>
      <c r="EPL19" s="12"/>
      <c r="EPM19" s="12"/>
      <c r="EPN19" s="12"/>
      <c r="EPO19" s="12"/>
      <c r="EPP19" s="12"/>
      <c r="EPQ19" s="12"/>
      <c r="EPR19" s="12"/>
      <c r="EPS19" s="12"/>
      <c r="EPT19" s="12"/>
      <c r="EPU19" s="12"/>
      <c r="EPV19" s="12"/>
      <c r="EPW19" s="12"/>
      <c r="EPX19" s="12"/>
      <c r="EPY19" s="12"/>
      <c r="EPZ19" s="12"/>
      <c r="EQA19" s="12"/>
      <c r="EQB19" s="12"/>
      <c r="EQC19" s="12"/>
      <c r="EQD19" s="12"/>
      <c r="EQE19" s="12"/>
      <c r="EQF19" s="12"/>
      <c r="EQG19" s="12"/>
      <c r="EQH19" s="12"/>
      <c r="EQI19" s="12"/>
      <c r="EQJ19" s="12"/>
      <c r="EQK19" s="12"/>
      <c r="EQL19" s="12"/>
      <c r="EQM19" s="12"/>
      <c r="EQN19" s="12"/>
      <c r="EQO19" s="12"/>
      <c r="EQP19" s="12"/>
      <c r="EQQ19" s="12"/>
      <c r="EQR19" s="12"/>
      <c r="EQS19" s="12"/>
      <c r="EQT19" s="12"/>
      <c r="EQU19" s="12"/>
      <c r="EQV19" s="12"/>
      <c r="EQW19" s="12"/>
      <c r="EQX19" s="12"/>
      <c r="EQY19" s="12"/>
      <c r="EQZ19" s="12"/>
      <c r="ERA19" s="12"/>
      <c r="ERB19" s="12"/>
      <c r="ERC19" s="12"/>
      <c r="ERD19" s="12"/>
      <c r="ERE19" s="12"/>
      <c r="ERF19" s="12"/>
      <c r="ERG19" s="12"/>
      <c r="ERH19" s="12"/>
      <c r="ERI19" s="12"/>
      <c r="ERJ19" s="12"/>
      <c r="ERK19" s="12"/>
      <c r="ERL19" s="12"/>
      <c r="ERM19" s="12"/>
      <c r="ERN19" s="12"/>
      <c r="ERO19" s="12"/>
      <c r="ERP19" s="12"/>
      <c r="ERQ19" s="12"/>
      <c r="ERR19" s="12"/>
      <c r="ERS19" s="12"/>
      <c r="ERT19" s="12"/>
      <c r="ERU19" s="12"/>
      <c r="ERV19" s="12"/>
      <c r="ERW19" s="12"/>
      <c r="ERX19" s="12"/>
      <c r="ERY19" s="12"/>
      <c r="ERZ19" s="12"/>
      <c r="ESA19" s="12"/>
      <c r="ESB19" s="12"/>
      <c r="ESC19" s="12"/>
      <c r="ESD19" s="12"/>
      <c r="ESE19" s="12"/>
      <c r="ESF19" s="12"/>
      <c r="ESG19" s="12"/>
      <c r="ESH19" s="12"/>
      <c r="ESI19" s="12"/>
      <c r="ESJ19" s="12"/>
      <c r="ESK19" s="12"/>
      <c r="ESL19" s="12"/>
      <c r="ESM19" s="12"/>
      <c r="ESN19" s="12"/>
      <c r="ESO19" s="12"/>
      <c r="ESP19" s="12"/>
      <c r="ESQ19" s="12"/>
      <c r="ESR19" s="12"/>
      <c r="ESS19" s="12"/>
      <c r="EST19" s="12"/>
      <c r="ESU19" s="12"/>
      <c r="ESV19" s="12"/>
      <c r="ESW19" s="12"/>
      <c r="ESX19" s="12"/>
      <c r="ESY19" s="12"/>
      <c r="ESZ19" s="12"/>
      <c r="ETA19" s="12"/>
      <c r="ETB19" s="12"/>
      <c r="ETC19" s="12"/>
      <c r="ETD19" s="12"/>
      <c r="ETE19" s="12"/>
      <c r="ETF19" s="12"/>
      <c r="ETG19" s="12"/>
      <c r="ETH19" s="12"/>
      <c r="ETI19" s="12"/>
      <c r="ETJ19" s="12"/>
      <c r="ETK19" s="12"/>
      <c r="ETL19" s="12"/>
      <c r="ETM19" s="12"/>
      <c r="ETN19" s="12"/>
      <c r="ETO19" s="12"/>
      <c r="ETP19" s="12"/>
      <c r="ETQ19" s="12"/>
      <c r="ETR19" s="12"/>
      <c r="ETS19" s="12"/>
      <c r="ETT19" s="12"/>
      <c r="ETU19" s="12"/>
      <c r="ETV19" s="12"/>
      <c r="ETW19" s="12"/>
      <c r="ETX19" s="12"/>
      <c r="ETY19" s="12"/>
      <c r="ETZ19" s="12"/>
      <c r="EUA19" s="12"/>
      <c r="EUB19" s="12"/>
      <c r="EUC19" s="12"/>
      <c r="EUD19" s="12"/>
      <c r="EUE19" s="12"/>
      <c r="EUF19" s="12"/>
      <c r="EUG19" s="12"/>
      <c r="EUH19" s="12"/>
      <c r="EUI19" s="12"/>
      <c r="EUJ19" s="12"/>
      <c r="EUK19" s="12"/>
      <c r="EUL19" s="12"/>
      <c r="EUM19" s="12"/>
      <c r="EUN19" s="12"/>
      <c r="EUO19" s="12"/>
      <c r="EUP19" s="12"/>
      <c r="EUQ19" s="12"/>
      <c r="EUR19" s="12"/>
      <c r="EUS19" s="12"/>
      <c r="EUT19" s="12"/>
      <c r="EUU19" s="12"/>
      <c r="EUV19" s="12"/>
      <c r="EUW19" s="12"/>
      <c r="EUX19" s="12"/>
      <c r="EUY19" s="12"/>
      <c r="EUZ19" s="12"/>
      <c r="EVA19" s="12"/>
      <c r="EVB19" s="12"/>
      <c r="EVC19" s="12"/>
      <c r="EVD19" s="12"/>
      <c r="EVE19" s="12"/>
      <c r="EVF19" s="12"/>
      <c r="EVG19" s="12"/>
      <c r="EVH19" s="12"/>
      <c r="EVI19" s="12"/>
      <c r="EVJ19" s="12"/>
      <c r="EVK19" s="12"/>
      <c r="EVL19" s="12"/>
      <c r="EVM19" s="12"/>
      <c r="EVN19" s="12"/>
      <c r="EVO19" s="12"/>
      <c r="EVP19" s="12"/>
      <c r="EVQ19" s="12"/>
      <c r="EVR19" s="12"/>
      <c r="EVS19" s="12"/>
      <c r="EVT19" s="12"/>
      <c r="EVU19" s="12"/>
      <c r="EVV19" s="12"/>
      <c r="EVW19" s="12"/>
      <c r="EVX19" s="12"/>
      <c r="EVY19" s="12"/>
      <c r="EVZ19" s="12"/>
      <c r="EWA19" s="12"/>
      <c r="EWB19" s="12"/>
      <c r="EWC19" s="12"/>
      <c r="EWD19" s="12"/>
      <c r="EWE19" s="12"/>
      <c r="EWF19" s="12"/>
      <c r="EWG19" s="12"/>
      <c r="EWH19" s="12"/>
      <c r="EWI19" s="12"/>
      <c r="EWJ19" s="12"/>
      <c r="EWK19" s="12"/>
      <c r="EWL19" s="12"/>
      <c r="EWM19" s="12"/>
      <c r="EWN19" s="12"/>
      <c r="EWO19" s="12"/>
      <c r="EWP19" s="12"/>
      <c r="EWQ19" s="12"/>
      <c r="EWR19" s="12"/>
      <c r="EWS19" s="12"/>
      <c r="EWT19" s="12"/>
      <c r="EWU19" s="12"/>
      <c r="EWV19" s="12"/>
      <c r="EWW19" s="12"/>
      <c r="EWX19" s="12"/>
      <c r="EWY19" s="12"/>
      <c r="EWZ19" s="12"/>
      <c r="EXA19" s="12"/>
      <c r="EXB19" s="12"/>
      <c r="EXC19" s="12"/>
      <c r="EXD19" s="12"/>
      <c r="EXE19" s="12"/>
      <c r="EXF19" s="12"/>
      <c r="EXG19" s="12"/>
      <c r="EXH19" s="12"/>
      <c r="EXI19" s="12"/>
      <c r="EXJ19" s="12"/>
      <c r="EXK19" s="12"/>
      <c r="EXL19" s="12"/>
      <c r="EXM19" s="12"/>
      <c r="EXN19" s="12"/>
      <c r="EXO19" s="12"/>
      <c r="EXP19" s="12"/>
      <c r="EXQ19" s="12"/>
      <c r="EXR19" s="12"/>
      <c r="EXS19" s="12"/>
      <c r="EXT19" s="12"/>
      <c r="EXU19" s="12"/>
      <c r="EXV19" s="12"/>
      <c r="EXW19" s="12"/>
      <c r="EXX19" s="12"/>
      <c r="EXY19" s="12"/>
      <c r="EXZ19" s="12"/>
      <c r="EYA19" s="12"/>
      <c r="EYB19" s="12"/>
      <c r="EYC19" s="12"/>
      <c r="EYD19" s="12"/>
      <c r="EYE19" s="12"/>
      <c r="EYF19" s="12"/>
      <c r="EYG19" s="12"/>
      <c r="EYH19" s="12"/>
      <c r="EYI19" s="12"/>
      <c r="EYJ19" s="12"/>
      <c r="EYK19" s="12"/>
      <c r="EYL19" s="12"/>
      <c r="EYM19" s="12"/>
      <c r="EYN19" s="12"/>
      <c r="EYO19" s="12"/>
      <c r="EYP19" s="12"/>
      <c r="EYQ19" s="12"/>
      <c r="EYR19" s="12"/>
      <c r="EYS19" s="12"/>
      <c r="EYT19" s="12"/>
      <c r="EYU19" s="12"/>
      <c r="EYV19" s="12"/>
      <c r="EYW19" s="12"/>
      <c r="EYX19" s="12"/>
      <c r="EYY19" s="12"/>
      <c r="EYZ19" s="12"/>
      <c r="EZA19" s="12"/>
      <c r="EZB19" s="12"/>
      <c r="EZC19" s="12"/>
      <c r="EZD19" s="12"/>
      <c r="EZE19" s="12"/>
      <c r="EZF19" s="12"/>
      <c r="EZG19" s="12"/>
      <c r="EZH19" s="12"/>
      <c r="EZI19" s="12"/>
      <c r="EZJ19" s="12"/>
      <c r="EZK19" s="12"/>
      <c r="EZL19" s="12"/>
      <c r="EZM19" s="12"/>
      <c r="EZN19" s="12"/>
      <c r="EZO19" s="12"/>
      <c r="EZP19" s="12"/>
      <c r="EZQ19" s="12"/>
      <c r="EZR19" s="12"/>
      <c r="EZS19" s="12"/>
      <c r="EZT19" s="12"/>
      <c r="EZU19" s="12"/>
      <c r="EZV19" s="12"/>
      <c r="EZW19" s="12"/>
      <c r="EZX19" s="12"/>
      <c r="EZY19" s="12"/>
      <c r="EZZ19" s="12"/>
      <c r="FAA19" s="12"/>
      <c r="FAB19" s="12"/>
      <c r="FAC19" s="12"/>
      <c r="FAD19" s="12"/>
      <c r="FAE19" s="12"/>
      <c r="FAF19" s="12"/>
      <c r="FAG19" s="12"/>
      <c r="FAH19" s="12"/>
      <c r="FAI19" s="12"/>
      <c r="FAJ19" s="12"/>
      <c r="FAK19" s="12"/>
      <c r="FAL19" s="12"/>
      <c r="FAM19" s="12"/>
      <c r="FAN19" s="12"/>
      <c r="FAO19" s="12"/>
      <c r="FAP19" s="12"/>
      <c r="FAQ19" s="12"/>
      <c r="FAR19" s="12"/>
      <c r="FAS19" s="12"/>
      <c r="FAT19" s="12"/>
      <c r="FAU19" s="12"/>
      <c r="FAV19" s="12"/>
      <c r="FAW19" s="12"/>
      <c r="FAX19" s="12"/>
      <c r="FAY19" s="12"/>
      <c r="FAZ19" s="12"/>
      <c r="FBA19" s="12"/>
      <c r="FBB19" s="12"/>
      <c r="FBC19" s="12"/>
      <c r="FBD19" s="12"/>
      <c r="FBE19" s="12"/>
      <c r="FBF19" s="12"/>
      <c r="FBG19" s="12"/>
      <c r="FBH19" s="12"/>
      <c r="FBI19" s="12"/>
      <c r="FBJ19" s="12"/>
      <c r="FBK19" s="12"/>
      <c r="FBL19" s="12"/>
      <c r="FBM19" s="12"/>
      <c r="FBN19" s="12"/>
      <c r="FBO19" s="12"/>
      <c r="FBP19" s="12"/>
      <c r="FBQ19" s="12"/>
      <c r="FBR19" s="12"/>
      <c r="FBS19" s="12"/>
      <c r="FBT19" s="12"/>
      <c r="FBU19" s="12"/>
      <c r="FBV19" s="12"/>
      <c r="FBW19" s="12"/>
      <c r="FBX19" s="12"/>
      <c r="FBY19" s="12"/>
      <c r="FBZ19" s="12"/>
      <c r="FCA19" s="12"/>
      <c r="FCB19" s="12"/>
      <c r="FCC19" s="12"/>
      <c r="FCD19" s="12"/>
      <c r="FCE19" s="12"/>
      <c r="FCF19" s="12"/>
      <c r="FCG19" s="12"/>
      <c r="FCH19" s="12"/>
      <c r="FCI19" s="12"/>
      <c r="FCJ19" s="12"/>
      <c r="FCK19" s="12"/>
      <c r="FCL19" s="12"/>
      <c r="FCM19" s="12"/>
      <c r="FCN19" s="12"/>
      <c r="FCO19" s="12"/>
      <c r="FCP19" s="12"/>
      <c r="FCQ19" s="12"/>
      <c r="FCR19" s="12"/>
      <c r="FCS19" s="12"/>
      <c r="FCT19" s="12"/>
      <c r="FCU19" s="12"/>
      <c r="FCV19" s="12"/>
      <c r="FCW19" s="12"/>
      <c r="FCX19" s="12"/>
      <c r="FCY19" s="12"/>
      <c r="FCZ19" s="12"/>
      <c r="FDA19" s="12"/>
      <c r="FDB19" s="12"/>
      <c r="FDC19" s="12"/>
      <c r="FDD19" s="12"/>
      <c r="FDE19" s="12"/>
      <c r="FDF19" s="12"/>
      <c r="FDG19" s="12"/>
      <c r="FDH19" s="12"/>
      <c r="FDI19" s="12"/>
      <c r="FDJ19" s="12"/>
      <c r="FDK19" s="12"/>
      <c r="FDL19" s="12"/>
      <c r="FDM19" s="12"/>
      <c r="FDN19" s="12"/>
      <c r="FDO19" s="12"/>
      <c r="FDP19" s="12"/>
      <c r="FDQ19" s="12"/>
      <c r="FDR19" s="12"/>
      <c r="FDS19" s="12"/>
      <c r="FDT19" s="12"/>
      <c r="FDU19" s="12"/>
      <c r="FDV19" s="12"/>
      <c r="FDW19" s="12"/>
      <c r="FDX19" s="12"/>
      <c r="FDY19" s="12"/>
      <c r="FDZ19" s="12"/>
      <c r="FEA19" s="12"/>
      <c r="FEB19" s="12"/>
      <c r="FEC19" s="12"/>
      <c r="FED19" s="12"/>
      <c r="FEE19" s="12"/>
      <c r="FEF19" s="12"/>
      <c r="FEG19" s="12"/>
      <c r="FEH19" s="12"/>
      <c r="FEI19" s="12"/>
      <c r="FEJ19" s="12"/>
      <c r="FEK19" s="12"/>
      <c r="FEL19" s="12"/>
      <c r="FEM19" s="12"/>
      <c r="FEN19" s="12"/>
      <c r="FEO19" s="12"/>
      <c r="FEP19" s="12"/>
      <c r="FEQ19" s="12"/>
      <c r="FER19" s="12"/>
      <c r="FES19" s="12"/>
      <c r="FET19" s="12"/>
      <c r="FEU19" s="12"/>
      <c r="FEV19" s="12"/>
      <c r="FEW19" s="12"/>
      <c r="FEX19" s="12"/>
      <c r="FEY19" s="12"/>
      <c r="FEZ19" s="12"/>
      <c r="FFA19" s="12"/>
      <c r="FFB19" s="12"/>
      <c r="FFC19" s="12"/>
      <c r="FFD19" s="12"/>
      <c r="FFE19" s="12"/>
      <c r="FFF19" s="12"/>
      <c r="FFG19" s="12"/>
      <c r="FFH19" s="12"/>
      <c r="FFI19" s="12"/>
      <c r="FFJ19" s="12"/>
      <c r="FFK19" s="12"/>
      <c r="FFL19" s="12"/>
      <c r="FFM19" s="12"/>
      <c r="FFN19" s="12"/>
      <c r="FFO19" s="12"/>
      <c r="FFP19" s="12"/>
      <c r="FFQ19" s="12"/>
      <c r="FFR19" s="12"/>
      <c r="FFS19" s="12"/>
      <c r="FFT19" s="12"/>
      <c r="FFU19" s="12"/>
      <c r="FFV19" s="12"/>
      <c r="FFW19" s="12"/>
      <c r="FFX19" s="12"/>
      <c r="FFY19" s="12"/>
      <c r="FFZ19" s="12"/>
      <c r="FGA19" s="12"/>
      <c r="FGB19" s="12"/>
      <c r="FGC19" s="12"/>
      <c r="FGD19" s="12"/>
      <c r="FGE19" s="12"/>
      <c r="FGF19" s="12"/>
      <c r="FGG19" s="12"/>
      <c r="FGH19" s="12"/>
      <c r="FGI19" s="12"/>
      <c r="FGJ19" s="12"/>
      <c r="FGK19" s="12"/>
      <c r="FGL19" s="12"/>
      <c r="FGM19" s="12"/>
      <c r="FGN19" s="12"/>
      <c r="FGO19" s="12"/>
      <c r="FGP19" s="12"/>
      <c r="FGQ19" s="12"/>
      <c r="FGR19" s="12"/>
      <c r="FGS19" s="12"/>
      <c r="FGT19" s="12"/>
      <c r="FGU19" s="12"/>
      <c r="FGV19" s="12"/>
      <c r="FGW19" s="12"/>
      <c r="FGX19" s="12"/>
      <c r="FGY19" s="12"/>
      <c r="FGZ19" s="12"/>
      <c r="FHA19" s="12"/>
      <c r="FHB19" s="12"/>
      <c r="FHC19" s="12"/>
      <c r="FHD19" s="12"/>
      <c r="FHE19" s="12"/>
      <c r="FHF19" s="12"/>
      <c r="FHG19" s="12"/>
      <c r="FHH19" s="12"/>
      <c r="FHI19" s="12"/>
      <c r="FHJ19" s="12"/>
      <c r="FHK19" s="12"/>
      <c r="FHL19" s="12"/>
      <c r="FHM19" s="12"/>
      <c r="FHN19" s="12"/>
      <c r="FHO19" s="12"/>
      <c r="FHP19" s="12"/>
      <c r="FHQ19" s="12"/>
      <c r="FHR19" s="12"/>
      <c r="FHS19" s="12"/>
      <c r="FHT19" s="12"/>
      <c r="FHU19" s="12"/>
      <c r="FHV19" s="12"/>
      <c r="FHW19" s="12"/>
      <c r="FHX19" s="12"/>
      <c r="FHY19" s="12"/>
      <c r="FHZ19" s="12"/>
      <c r="FIA19" s="12"/>
      <c r="FIB19" s="12"/>
      <c r="FIC19" s="12"/>
      <c r="FID19" s="12"/>
      <c r="FIE19" s="12"/>
      <c r="FIF19" s="12"/>
      <c r="FIG19" s="12"/>
      <c r="FIH19" s="12"/>
      <c r="FII19" s="12"/>
      <c r="FIJ19" s="12"/>
      <c r="FIK19" s="12"/>
      <c r="FIL19" s="12"/>
      <c r="FIM19" s="12"/>
      <c r="FIN19" s="12"/>
      <c r="FIO19" s="12"/>
      <c r="FIP19" s="12"/>
      <c r="FIQ19" s="12"/>
      <c r="FIR19" s="12"/>
      <c r="FIS19" s="12"/>
      <c r="FIT19" s="12"/>
      <c r="FIU19" s="12"/>
      <c r="FIV19" s="12"/>
      <c r="FIW19" s="12"/>
      <c r="FIX19" s="12"/>
      <c r="FIY19" s="12"/>
      <c r="FIZ19" s="12"/>
      <c r="FJA19" s="12"/>
      <c r="FJB19" s="12"/>
      <c r="FJC19" s="12"/>
      <c r="FJD19" s="12"/>
      <c r="FJE19" s="12"/>
      <c r="FJF19" s="12"/>
      <c r="FJG19" s="12"/>
      <c r="FJH19" s="12"/>
      <c r="FJI19" s="12"/>
      <c r="FJJ19" s="12"/>
      <c r="FJK19" s="12"/>
      <c r="FJL19" s="12"/>
      <c r="FJM19" s="12"/>
      <c r="FJN19" s="12"/>
      <c r="FJO19" s="12"/>
      <c r="FJP19" s="12"/>
      <c r="FJQ19" s="12"/>
      <c r="FJR19" s="12"/>
      <c r="FJS19" s="12"/>
      <c r="FJT19" s="12"/>
      <c r="FJU19" s="12"/>
      <c r="FJV19" s="12"/>
      <c r="FJW19" s="12"/>
      <c r="FJX19" s="12"/>
      <c r="FJY19" s="12"/>
      <c r="FJZ19" s="12"/>
      <c r="FKA19" s="12"/>
      <c r="FKB19" s="12"/>
      <c r="FKC19" s="12"/>
      <c r="FKD19" s="12"/>
      <c r="FKE19" s="12"/>
      <c r="FKF19" s="12"/>
      <c r="FKG19" s="12"/>
      <c r="FKH19" s="12"/>
      <c r="FKI19" s="12"/>
      <c r="FKJ19" s="12"/>
      <c r="FKK19" s="12"/>
      <c r="FKL19" s="12"/>
      <c r="FKM19" s="12"/>
      <c r="FKN19" s="12"/>
      <c r="FKO19" s="12"/>
      <c r="FKP19" s="12"/>
      <c r="FKQ19" s="12"/>
      <c r="FKR19" s="12"/>
      <c r="FKS19" s="12"/>
      <c r="FKT19" s="12"/>
      <c r="FKU19" s="12"/>
      <c r="FKV19" s="12"/>
      <c r="FKW19" s="12"/>
      <c r="FKX19" s="12"/>
      <c r="FKY19" s="12"/>
      <c r="FKZ19" s="12"/>
      <c r="FLA19" s="12"/>
      <c r="FLB19" s="12"/>
      <c r="FLC19" s="12"/>
      <c r="FLD19" s="12"/>
      <c r="FLE19" s="12"/>
      <c r="FLF19" s="12"/>
      <c r="FLG19" s="12"/>
      <c r="FLH19" s="12"/>
      <c r="FLI19" s="12"/>
      <c r="FLJ19" s="12"/>
      <c r="FLK19" s="12"/>
      <c r="FLL19" s="12"/>
      <c r="FLM19" s="12"/>
      <c r="FLN19" s="12"/>
      <c r="FLO19" s="12"/>
      <c r="FLP19" s="12"/>
      <c r="FLQ19" s="12"/>
      <c r="FLR19" s="12"/>
      <c r="FLS19" s="12"/>
      <c r="FLT19" s="12"/>
      <c r="FLU19" s="12"/>
      <c r="FLV19" s="12"/>
      <c r="FLW19" s="12"/>
      <c r="FLX19" s="12"/>
      <c r="FLY19" s="12"/>
      <c r="FLZ19" s="12"/>
      <c r="FMA19" s="12"/>
      <c r="FMB19" s="12"/>
      <c r="FMC19" s="12"/>
      <c r="FMD19" s="12"/>
      <c r="FME19" s="12"/>
      <c r="FMF19" s="12"/>
      <c r="FMG19" s="12"/>
      <c r="FMH19" s="12"/>
      <c r="FMI19" s="12"/>
      <c r="FMJ19" s="12"/>
      <c r="FMK19" s="12"/>
      <c r="FML19" s="12"/>
      <c r="FMM19" s="12"/>
      <c r="FMN19" s="12"/>
      <c r="FMO19" s="12"/>
      <c r="FMP19" s="12"/>
      <c r="FMQ19" s="12"/>
      <c r="FMR19" s="12"/>
      <c r="FMS19" s="12"/>
      <c r="FMT19" s="12"/>
      <c r="FMU19" s="12"/>
      <c r="FMV19" s="12"/>
      <c r="FMW19" s="12"/>
      <c r="FMX19" s="12"/>
      <c r="FMY19" s="12"/>
      <c r="FMZ19" s="12"/>
      <c r="FNA19" s="12"/>
      <c r="FNB19" s="12"/>
      <c r="FNC19" s="12"/>
      <c r="FND19" s="12"/>
      <c r="FNE19" s="12"/>
      <c r="FNF19" s="12"/>
      <c r="FNG19" s="12"/>
      <c r="FNH19" s="12"/>
      <c r="FNI19" s="12"/>
      <c r="FNJ19" s="12"/>
      <c r="FNK19" s="12"/>
      <c r="FNL19" s="12"/>
      <c r="FNM19" s="12"/>
      <c r="FNN19" s="12"/>
      <c r="FNO19" s="12"/>
      <c r="FNP19" s="12"/>
      <c r="FNQ19" s="12"/>
      <c r="FNR19" s="12"/>
      <c r="FNS19" s="12"/>
      <c r="FNT19" s="12"/>
      <c r="FNU19" s="12"/>
      <c r="FNV19" s="12"/>
      <c r="FNW19" s="12"/>
      <c r="FNX19" s="12"/>
      <c r="FNY19" s="12"/>
      <c r="FNZ19" s="12"/>
      <c r="FOA19" s="12"/>
      <c r="FOB19" s="12"/>
      <c r="FOC19" s="12"/>
      <c r="FOD19" s="12"/>
      <c r="FOE19" s="12"/>
      <c r="FOF19" s="12"/>
      <c r="FOG19" s="12"/>
      <c r="FOH19" s="12"/>
      <c r="FOI19" s="12"/>
      <c r="FOJ19" s="12"/>
      <c r="FOK19" s="12"/>
      <c r="FOL19" s="12"/>
      <c r="FOM19" s="12"/>
      <c r="FON19" s="12"/>
      <c r="FOO19" s="12"/>
      <c r="FOP19" s="12"/>
      <c r="FOQ19" s="12"/>
      <c r="FOR19" s="12"/>
      <c r="FOS19" s="12"/>
      <c r="FOT19" s="12"/>
      <c r="FOU19" s="12"/>
      <c r="FOV19" s="12"/>
      <c r="FOW19" s="12"/>
      <c r="FOX19" s="12"/>
      <c r="FOY19" s="12"/>
      <c r="FOZ19" s="12"/>
      <c r="FPA19" s="12"/>
      <c r="FPB19" s="12"/>
      <c r="FPC19" s="12"/>
      <c r="FPD19" s="12"/>
      <c r="FPE19" s="12"/>
      <c r="FPF19" s="12"/>
      <c r="FPG19" s="12"/>
      <c r="FPH19" s="12"/>
      <c r="FPI19" s="12"/>
      <c r="FPJ19" s="12"/>
      <c r="FPK19" s="12"/>
      <c r="FPL19" s="12"/>
      <c r="FPM19" s="12"/>
      <c r="FPN19" s="12"/>
      <c r="FPO19" s="12"/>
      <c r="FPP19" s="12"/>
      <c r="FPQ19" s="12"/>
      <c r="FPR19" s="12"/>
      <c r="FPS19" s="12"/>
      <c r="FPT19" s="12"/>
      <c r="FPU19" s="12"/>
      <c r="FPV19" s="12"/>
      <c r="FPW19" s="12"/>
      <c r="FPX19" s="12"/>
      <c r="FPY19" s="12"/>
      <c r="FPZ19" s="12"/>
      <c r="FQA19" s="12"/>
      <c r="FQB19" s="12"/>
      <c r="FQC19" s="12"/>
      <c r="FQD19" s="12"/>
      <c r="FQE19" s="12"/>
      <c r="FQF19" s="12"/>
      <c r="FQG19" s="12"/>
      <c r="FQH19" s="12"/>
      <c r="FQI19" s="12"/>
      <c r="FQJ19" s="12"/>
      <c r="FQK19" s="12"/>
      <c r="FQL19" s="12"/>
      <c r="FQM19" s="12"/>
      <c r="FQN19" s="12"/>
      <c r="FQO19" s="12"/>
      <c r="FQP19" s="12"/>
      <c r="FQQ19" s="12"/>
      <c r="FQR19" s="12"/>
      <c r="FQS19" s="12"/>
      <c r="FQT19" s="12"/>
      <c r="FQU19" s="12"/>
      <c r="FQV19" s="12"/>
      <c r="FQW19" s="12"/>
      <c r="FQX19" s="12"/>
      <c r="FQY19" s="12"/>
      <c r="FQZ19" s="12"/>
      <c r="FRA19" s="12"/>
      <c r="FRB19" s="12"/>
      <c r="FRC19" s="12"/>
      <c r="FRD19" s="12"/>
      <c r="FRE19" s="12"/>
      <c r="FRF19" s="12"/>
      <c r="FRG19" s="12"/>
      <c r="FRH19" s="12"/>
      <c r="FRI19" s="12"/>
      <c r="FRJ19" s="12"/>
      <c r="FRK19" s="12"/>
      <c r="FRL19" s="12"/>
      <c r="FRM19" s="12"/>
      <c r="FRN19" s="12"/>
      <c r="FRO19" s="12"/>
      <c r="FRP19" s="12"/>
      <c r="FRQ19" s="12"/>
      <c r="FRR19" s="12"/>
      <c r="FRS19" s="12"/>
      <c r="FRT19" s="12"/>
      <c r="FRU19" s="12"/>
      <c r="FRV19" s="12"/>
      <c r="FRW19" s="12"/>
      <c r="FRX19" s="12"/>
      <c r="FRY19" s="12"/>
      <c r="FRZ19" s="12"/>
      <c r="FSA19" s="12"/>
      <c r="FSB19" s="12"/>
      <c r="FSC19" s="12"/>
      <c r="FSD19" s="12"/>
      <c r="FSE19" s="12"/>
      <c r="FSF19" s="12"/>
      <c r="FSG19" s="12"/>
      <c r="FSH19" s="12"/>
      <c r="FSI19" s="12"/>
      <c r="FSJ19" s="12"/>
      <c r="FSK19" s="12"/>
      <c r="FSL19" s="12"/>
      <c r="FSM19" s="12"/>
      <c r="FSN19" s="12"/>
      <c r="FSO19" s="12"/>
      <c r="FSP19" s="12"/>
      <c r="FSQ19" s="12"/>
      <c r="FSR19" s="12"/>
      <c r="FSS19" s="12"/>
      <c r="FST19" s="12"/>
      <c r="FSU19" s="12"/>
      <c r="FSV19" s="12"/>
      <c r="FSW19" s="12"/>
      <c r="FSX19" s="12"/>
      <c r="FSY19" s="12"/>
      <c r="FSZ19" s="12"/>
      <c r="FTA19" s="12"/>
      <c r="FTB19" s="12"/>
      <c r="FTC19" s="12"/>
      <c r="FTD19" s="12"/>
      <c r="FTE19" s="12"/>
      <c r="FTF19" s="12"/>
      <c r="FTG19" s="12"/>
      <c r="FTH19" s="12"/>
      <c r="FTI19" s="12"/>
      <c r="FTJ19" s="12"/>
      <c r="FTK19" s="12"/>
      <c r="FTL19" s="12"/>
      <c r="FTM19" s="12"/>
      <c r="FTN19" s="12"/>
      <c r="FTO19" s="12"/>
      <c r="FTP19" s="12"/>
      <c r="FTQ19" s="12"/>
      <c r="FTR19" s="12"/>
      <c r="FTS19" s="12"/>
      <c r="FTT19" s="12"/>
      <c r="FTU19" s="12"/>
      <c r="FTV19" s="12"/>
      <c r="FTW19" s="12"/>
      <c r="FTX19" s="12"/>
      <c r="FTY19" s="12"/>
      <c r="FTZ19" s="12"/>
      <c r="FUA19" s="12"/>
      <c r="FUB19" s="12"/>
      <c r="FUC19" s="12"/>
      <c r="FUD19" s="12"/>
      <c r="FUE19" s="12"/>
      <c r="FUF19" s="12"/>
      <c r="FUG19" s="12"/>
      <c r="FUH19" s="12"/>
      <c r="FUI19" s="12"/>
      <c r="FUJ19" s="12"/>
      <c r="FUK19" s="12"/>
      <c r="FUL19" s="12"/>
      <c r="FUM19" s="12"/>
      <c r="FUN19" s="12"/>
      <c r="FUO19" s="12"/>
      <c r="FUP19" s="12"/>
      <c r="FUQ19" s="12"/>
      <c r="FUR19" s="12"/>
      <c r="FUS19" s="12"/>
      <c r="FUT19" s="12"/>
      <c r="FUU19" s="12"/>
      <c r="FUV19" s="12"/>
      <c r="FUW19" s="12"/>
      <c r="FUX19" s="12"/>
      <c r="FUY19" s="12"/>
      <c r="FUZ19" s="12"/>
      <c r="FVA19" s="12"/>
      <c r="FVB19" s="12"/>
      <c r="FVC19" s="12"/>
      <c r="FVD19" s="12"/>
      <c r="FVE19" s="12"/>
      <c r="FVF19" s="12"/>
      <c r="FVG19" s="12"/>
      <c r="FVH19" s="12"/>
      <c r="FVI19" s="12"/>
      <c r="FVJ19" s="12"/>
      <c r="FVK19" s="12"/>
      <c r="FVL19" s="12"/>
      <c r="FVM19" s="12"/>
      <c r="FVN19" s="12"/>
      <c r="FVO19" s="12"/>
      <c r="FVP19" s="12"/>
      <c r="FVQ19" s="12"/>
      <c r="FVR19" s="12"/>
      <c r="FVS19" s="12"/>
      <c r="FVT19" s="12"/>
      <c r="FVU19" s="12"/>
      <c r="FVV19" s="12"/>
      <c r="FVW19" s="12"/>
      <c r="FVX19" s="12"/>
      <c r="FVY19" s="12"/>
      <c r="FVZ19" s="12"/>
      <c r="FWA19" s="12"/>
      <c r="FWB19" s="12"/>
      <c r="FWC19" s="12"/>
      <c r="FWD19" s="12"/>
      <c r="FWE19" s="12"/>
      <c r="FWF19" s="12"/>
      <c r="FWG19" s="12"/>
      <c r="FWH19" s="12"/>
      <c r="FWI19" s="12"/>
      <c r="FWJ19" s="12"/>
      <c r="FWK19" s="12"/>
      <c r="FWL19" s="12"/>
      <c r="FWM19" s="12"/>
      <c r="FWN19" s="12"/>
      <c r="FWO19" s="12"/>
      <c r="FWP19" s="12"/>
      <c r="FWQ19" s="12"/>
      <c r="FWR19" s="12"/>
      <c r="FWS19" s="12"/>
      <c r="FWT19" s="12"/>
      <c r="FWU19" s="12"/>
      <c r="FWV19" s="12"/>
      <c r="FWW19" s="12"/>
      <c r="FWX19" s="12"/>
      <c r="FWY19" s="12"/>
      <c r="FWZ19" s="12"/>
      <c r="FXA19" s="12"/>
      <c r="FXB19" s="12"/>
      <c r="FXC19" s="12"/>
      <c r="FXD19" s="12"/>
      <c r="FXE19" s="12"/>
      <c r="FXF19" s="12"/>
      <c r="FXG19" s="12"/>
      <c r="FXH19" s="12"/>
      <c r="FXI19" s="12"/>
      <c r="FXJ19" s="12"/>
      <c r="FXK19" s="12"/>
      <c r="FXL19" s="12"/>
      <c r="FXM19" s="12"/>
      <c r="FXN19" s="12"/>
      <c r="FXO19" s="12"/>
      <c r="FXP19" s="12"/>
      <c r="FXQ19" s="12"/>
      <c r="FXR19" s="12"/>
      <c r="FXS19" s="12"/>
      <c r="FXT19" s="12"/>
      <c r="FXU19" s="12"/>
      <c r="FXV19" s="12"/>
      <c r="FXW19" s="12"/>
      <c r="FXX19" s="12"/>
      <c r="FXY19" s="12"/>
      <c r="FXZ19" s="12"/>
      <c r="FYA19" s="12"/>
      <c r="FYB19" s="12"/>
      <c r="FYC19" s="12"/>
      <c r="FYD19" s="12"/>
      <c r="FYE19" s="12"/>
      <c r="FYF19" s="12"/>
      <c r="FYG19" s="12"/>
      <c r="FYH19" s="12"/>
      <c r="FYI19" s="12"/>
      <c r="FYJ19" s="12"/>
      <c r="FYK19" s="12"/>
      <c r="FYL19" s="12"/>
      <c r="FYM19" s="12"/>
      <c r="FYN19" s="12"/>
      <c r="FYO19" s="12"/>
      <c r="FYP19" s="12"/>
      <c r="FYQ19" s="12"/>
      <c r="FYR19" s="12"/>
      <c r="FYS19" s="12"/>
      <c r="FYT19" s="12"/>
      <c r="FYU19" s="12"/>
      <c r="FYV19" s="12"/>
      <c r="FYW19" s="12"/>
      <c r="FYX19" s="12"/>
      <c r="FYY19" s="12"/>
      <c r="FYZ19" s="12"/>
      <c r="FZA19" s="12"/>
      <c r="FZB19" s="12"/>
      <c r="FZC19" s="12"/>
      <c r="FZD19" s="12"/>
      <c r="FZE19" s="12"/>
      <c r="FZF19" s="12"/>
      <c r="FZG19" s="12"/>
      <c r="FZH19" s="12"/>
      <c r="FZI19" s="12"/>
      <c r="FZJ19" s="12"/>
      <c r="FZK19" s="12"/>
      <c r="FZL19" s="12"/>
      <c r="FZM19" s="12"/>
      <c r="FZN19" s="12"/>
      <c r="FZO19" s="12"/>
      <c r="FZP19" s="12"/>
      <c r="FZQ19" s="12"/>
      <c r="FZR19" s="12"/>
      <c r="FZS19" s="12"/>
      <c r="FZT19" s="12"/>
      <c r="FZU19" s="12"/>
      <c r="FZV19" s="12"/>
      <c r="FZW19" s="12"/>
      <c r="FZX19" s="12"/>
      <c r="FZY19" s="12"/>
      <c r="FZZ19" s="12"/>
      <c r="GAA19" s="12"/>
      <c r="GAB19" s="12"/>
      <c r="GAC19" s="12"/>
      <c r="GAD19" s="12"/>
      <c r="GAE19" s="12"/>
      <c r="GAF19" s="12"/>
      <c r="GAG19" s="12"/>
      <c r="GAH19" s="12"/>
      <c r="GAI19" s="12"/>
      <c r="GAJ19" s="12"/>
      <c r="GAK19" s="12"/>
      <c r="GAL19" s="12"/>
      <c r="GAM19" s="12"/>
      <c r="GAN19" s="12"/>
      <c r="GAO19" s="12"/>
      <c r="GAP19" s="12"/>
      <c r="GAQ19" s="12"/>
      <c r="GAR19" s="12"/>
      <c r="GAS19" s="12"/>
      <c r="GAT19" s="12"/>
      <c r="GAU19" s="12"/>
      <c r="GAV19" s="12"/>
      <c r="GAW19" s="12"/>
      <c r="GAX19" s="12"/>
      <c r="GAY19" s="12"/>
      <c r="GAZ19" s="12"/>
      <c r="GBA19" s="12"/>
      <c r="GBB19" s="12"/>
      <c r="GBC19" s="12"/>
      <c r="GBD19" s="12"/>
      <c r="GBE19" s="12"/>
      <c r="GBF19" s="12"/>
      <c r="GBG19" s="12"/>
      <c r="GBH19" s="12"/>
      <c r="GBI19" s="12"/>
      <c r="GBJ19" s="12"/>
      <c r="GBK19" s="12"/>
      <c r="GBL19" s="12"/>
      <c r="GBM19" s="12"/>
      <c r="GBN19" s="12"/>
      <c r="GBO19" s="12"/>
      <c r="GBP19" s="12"/>
      <c r="GBQ19" s="12"/>
      <c r="GBR19" s="12"/>
      <c r="GBS19" s="12"/>
      <c r="GBT19" s="12"/>
      <c r="GBU19" s="12"/>
      <c r="GBV19" s="12"/>
      <c r="GBW19" s="12"/>
      <c r="GBX19" s="12"/>
      <c r="GBY19" s="12"/>
      <c r="GBZ19" s="12"/>
      <c r="GCA19" s="12"/>
      <c r="GCB19" s="12"/>
      <c r="GCC19" s="12"/>
      <c r="GCD19" s="12"/>
      <c r="GCE19" s="12"/>
      <c r="GCF19" s="12"/>
      <c r="GCG19" s="12"/>
      <c r="GCH19" s="12"/>
      <c r="GCI19" s="12"/>
      <c r="GCJ19" s="12"/>
      <c r="GCK19" s="12"/>
      <c r="GCL19" s="12"/>
      <c r="GCM19" s="12"/>
      <c r="GCN19" s="12"/>
      <c r="GCO19" s="12"/>
      <c r="GCP19" s="12"/>
      <c r="GCQ19" s="12"/>
      <c r="GCR19" s="12"/>
      <c r="GCS19" s="12"/>
      <c r="GCT19" s="12"/>
      <c r="GCU19" s="12"/>
      <c r="GCV19" s="12"/>
      <c r="GCW19" s="12"/>
      <c r="GCX19" s="12"/>
      <c r="GCY19" s="12"/>
      <c r="GCZ19" s="12"/>
      <c r="GDA19" s="12"/>
      <c r="GDB19" s="12"/>
      <c r="GDC19" s="12"/>
      <c r="GDD19" s="12"/>
      <c r="GDE19" s="12"/>
      <c r="GDF19" s="12"/>
      <c r="GDG19" s="12"/>
      <c r="GDH19" s="12"/>
      <c r="GDI19" s="12"/>
      <c r="GDJ19" s="12"/>
      <c r="GDK19" s="12"/>
      <c r="GDL19" s="12"/>
      <c r="GDM19" s="12"/>
      <c r="GDN19" s="12"/>
      <c r="GDO19" s="12"/>
      <c r="GDP19" s="12"/>
      <c r="GDQ19" s="12"/>
      <c r="GDR19" s="12"/>
      <c r="GDS19" s="12"/>
      <c r="GDT19" s="12"/>
      <c r="GDU19" s="12"/>
      <c r="GDV19" s="12"/>
      <c r="GDW19" s="12"/>
      <c r="GDX19" s="12"/>
      <c r="GDY19" s="12"/>
      <c r="GDZ19" s="12"/>
      <c r="GEA19" s="12"/>
      <c r="GEB19" s="12"/>
      <c r="GEC19" s="12"/>
      <c r="GED19" s="12"/>
      <c r="GEE19" s="12"/>
      <c r="GEF19" s="12"/>
      <c r="GEG19" s="12"/>
      <c r="GEH19" s="12"/>
      <c r="GEI19" s="12"/>
      <c r="GEJ19" s="12"/>
      <c r="GEK19" s="12"/>
      <c r="GEL19" s="12"/>
      <c r="GEM19" s="12"/>
      <c r="GEN19" s="12"/>
      <c r="GEO19" s="12"/>
      <c r="GEP19" s="12"/>
      <c r="GEQ19" s="12"/>
      <c r="GER19" s="12"/>
      <c r="GES19" s="12"/>
      <c r="GET19" s="12"/>
      <c r="GEU19" s="12"/>
      <c r="GEV19" s="12"/>
      <c r="GEW19" s="12"/>
      <c r="GEX19" s="12"/>
      <c r="GEY19" s="12"/>
      <c r="GEZ19" s="12"/>
      <c r="GFA19" s="12"/>
      <c r="GFB19" s="12"/>
      <c r="GFC19" s="12"/>
      <c r="GFD19" s="12"/>
      <c r="GFE19" s="12"/>
      <c r="GFF19" s="12"/>
      <c r="GFG19" s="12"/>
      <c r="GFH19" s="12"/>
      <c r="GFI19" s="12"/>
      <c r="GFJ19" s="12"/>
      <c r="GFK19" s="12"/>
      <c r="GFL19" s="12"/>
      <c r="GFM19" s="12"/>
      <c r="GFN19" s="12"/>
      <c r="GFO19" s="12"/>
      <c r="GFP19" s="12"/>
      <c r="GFQ19" s="12"/>
      <c r="GFR19" s="12"/>
      <c r="GFS19" s="12"/>
      <c r="GFT19" s="12"/>
      <c r="GFU19" s="12"/>
      <c r="GFV19" s="12"/>
      <c r="GFW19" s="12"/>
      <c r="GFX19" s="12"/>
      <c r="GFY19" s="12"/>
      <c r="GFZ19" s="12"/>
      <c r="GGA19" s="12"/>
      <c r="GGB19" s="12"/>
      <c r="GGC19" s="12"/>
      <c r="GGD19" s="12"/>
      <c r="GGE19" s="12"/>
      <c r="GGF19" s="12"/>
      <c r="GGG19" s="12"/>
      <c r="GGH19" s="12"/>
      <c r="GGI19" s="12"/>
      <c r="GGJ19" s="12"/>
      <c r="GGK19" s="12"/>
      <c r="GGL19" s="12"/>
      <c r="GGM19" s="12"/>
      <c r="GGN19" s="12"/>
      <c r="GGO19" s="12"/>
      <c r="GGP19" s="12"/>
      <c r="GGQ19" s="12"/>
      <c r="GGR19" s="12"/>
      <c r="GGS19" s="12"/>
      <c r="GGT19" s="12"/>
      <c r="GGU19" s="12"/>
      <c r="GGV19" s="12"/>
      <c r="GGW19" s="12"/>
      <c r="GGX19" s="12"/>
      <c r="GGY19" s="12"/>
      <c r="GGZ19" s="12"/>
      <c r="GHA19" s="12"/>
      <c r="GHB19" s="12"/>
      <c r="GHC19" s="12"/>
      <c r="GHD19" s="12"/>
      <c r="GHE19" s="12"/>
      <c r="GHF19" s="12"/>
      <c r="GHG19" s="12"/>
      <c r="GHH19" s="12"/>
      <c r="GHI19" s="12"/>
      <c r="GHJ19" s="12"/>
      <c r="GHK19" s="12"/>
      <c r="GHL19" s="12"/>
      <c r="GHM19" s="12"/>
      <c r="GHN19" s="12"/>
      <c r="GHO19" s="12"/>
      <c r="GHP19" s="12"/>
      <c r="GHQ19" s="12"/>
      <c r="GHR19" s="12"/>
      <c r="GHS19" s="12"/>
      <c r="GHT19" s="12"/>
      <c r="GHU19" s="12"/>
      <c r="GHV19" s="12"/>
      <c r="GHW19" s="12"/>
      <c r="GHX19" s="12"/>
      <c r="GHY19" s="12"/>
      <c r="GHZ19" s="12"/>
      <c r="GIA19" s="12"/>
      <c r="GIB19" s="12"/>
      <c r="GIC19" s="12"/>
      <c r="GID19" s="12"/>
      <c r="GIE19" s="12"/>
      <c r="GIF19" s="12"/>
      <c r="GIG19" s="12"/>
      <c r="GIH19" s="12"/>
      <c r="GII19" s="12"/>
      <c r="GIJ19" s="12"/>
      <c r="GIK19" s="12"/>
      <c r="GIL19" s="12"/>
      <c r="GIM19" s="12"/>
      <c r="GIN19" s="12"/>
      <c r="GIO19" s="12"/>
      <c r="GIP19" s="12"/>
      <c r="GIQ19" s="12"/>
      <c r="GIR19" s="12"/>
      <c r="GIS19" s="12"/>
      <c r="GIT19" s="12"/>
      <c r="GIU19" s="12"/>
      <c r="GIV19" s="12"/>
      <c r="GIW19" s="12"/>
      <c r="GIX19" s="12"/>
      <c r="GIY19" s="12"/>
      <c r="GIZ19" s="12"/>
      <c r="GJA19" s="12"/>
      <c r="GJB19" s="12"/>
      <c r="GJC19" s="12"/>
      <c r="GJD19" s="12"/>
      <c r="GJE19" s="12"/>
      <c r="GJF19" s="12"/>
      <c r="GJG19" s="12"/>
      <c r="GJH19" s="12"/>
      <c r="GJI19" s="12"/>
      <c r="GJJ19" s="12"/>
      <c r="GJK19" s="12"/>
      <c r="GJL19" s="12"/>
      <c r="GJM19" s="12"/>
      <c r="GJN19" s="12"/>
      <c r="GJO19" s="12"/>
      <c r="GJP19" s="12"/>
      <c r="GJQ19" s="12"/>
      <c r="GJR19" s="12"/>
      <c r="GJS19" s="12"/>
      <c r="GJT19" s="12"/>
      <c r="GJU19" s="12"/>
      <c r="GJV19" s="12"/>
      <c r="GJW19" s="12"/>
      <c r="GJX19" s="12"/>
      <c r="GJY19" s="12"/>
      <c r="GJZ19" s="12"/>
      <c r="GKA19" s="12"/>
      <c r="GKB19" s="12"/>
      <c r="GKC19" s="12"/>
      <c r="GKD19" s="12"/>
      <c r="GKE19" s="12"/>
      <c r="GKF19" s="12"/>
      <c r="GKG19" s="12"/>
      <c r="GKH19" s="12"/>
      <c r="GKI19" s="12"/>
      <c r="GKJ19" s="12"/>
      <c r="GKK19" s="12"/>
      <c r="GKL19" s="12"/>
      <c r="GKM19" s="12"/>
      <c r="GKN19" s="12"/>
      <c r="GKO19" s="12"/>
      <c r="GKP19" s="12"/>
      <c r="GKQ19" s="12"/>
      <c r="GKR19" s="12"/>
      <c r="GKS19" s="12"/>
      <c r="GKT19" s="12"/>
      <c r="GKU19" s="12"/>
      <c r="GKV19" s="12"/>
      <c r="GKW19" s="12"/>
      <c r="GKX19" s="12"/>
      <c r="GKY19" s="12"/>
      <c r="GKZ19" s="12"/>
      <c r="GLA19" s="12"/>
      <c r="GLB19" s="12"/>
      <c r="GLC19" s="12"/>
      <c r="GLD19" s="12"/>
      <c r="GLE19" s="12"/>
      <c r="GLF19" s="12"/>
      <c r="GLG19" s="12"/>
      <c r="GLH19" s="12"/>
      <c r="GLI19" s="12"/>
      <c r="GLJ19" s="12"/>
      <c r="GLK19" s="12"/>
      <c r="GLL19" s="12"/>
      <c r="GLM19" s="12"/>
      <c r="GLN19" s="12"/>
      <c r="GLO19" s="12"/>
      <c r="GLP19" s="12"/>
      <c r="GLQ19" s="12"/>
      <c r="GLR19" s="12"/>
      <c r="GLS19" s="12"/>
      <c r="GLT19" s="12"/>
      <c r="GLU19" s="12"/>
      <c r="GLV19" s="12"/>
      <c r="GLW19" s="12"/>
      <c r="GLX19" s="12"/>
      <c r="GLY19" s="12"/>
      <c r="GLZ19" s="12"/>
      <c r="GMA19" s="12"/>
      <c r="GMB19" s="12"/>
      <c r="GMC19" s="12"/>
      <c r="GMD19" s="12"/>
      <c r="GME19" s="12"/>
      <c r="GMF19" s="12"/>
      <c r="GMG19" s="12"/>
      <c r="GMH19" s="12"/>
      <c r="GMI19" s="12"/>
      <c r="GMJ19" s="12"/>
      <c r="GMK19" s="12"/>
      <c r="GML19" s="12"/>
      <c r="GMM19" s="12"/>
      <c r="GMN19" s="12"/>
      <c r="GMO19" s="12"/>
      <c r="GMP19" s="12"/>
      <c r="GMQ19" s="12"/>
      <c r="GMR19" s="12"/>
      <c r="GMS19" s="12"/>
      <c r="GMT19" s="12"/>
      <c r="GMU19" s="12"/>
      <c r="GMV19" s="12"/>
      <c r="GMW19" s="12"/>
      <c r="GMX19" s="12"/>
      <c r="GMY19" s="12"/>
      <c r="GMZ19" s="12"/>
      <c r="GNA19" s="12"/>
      <c r="GNB19" s="12"/>
      <c r="GNC19" s="12"/>
      <c r="GND19" s="12"/>
      <c r="GNE19" s="12"/>
      <c r="GNF19" s="12"/>
      <c r="GNG19" s="12"/>
      <c r="GNH19" s="12"/>
      <c r="GNI19" s="12"/>
      <c r="GNJ19" s="12"/>
      <c r="GNK19" s="12"/>
      <c r="GNL19" s="12"/>
      <c r="GNM19" s="12"/>
      <c r="GNN19" s="12"/>
      <c r="GNO19" s="12"/>
      <c r="GNP19" s="12"/>
      <c r="GNQ19" s="12"/>
      <c r="GNR19" s="12"/>
      <c r="GNS19" s="12"/>
      <c r="GNT19" s="12"/>
      <c r="GNU19" s="12"/>
      <c r="GNV19" s="12"/>
      <c r="GNW19" s="12"/>
      <c r="GNX19" s="12"/>
      <c r="GNY19" s="12"/>
      <c r="GNZ19" s="12"/>
      <c r="GOA19" s="12"/>
      <c r="GOB19" s="12"/>
      <c r="GOC19" s="12"/>
      <c r="GOD19" s="12"/>
      <c r="GOE19" s="12"/>
      <c r="GOF19" s="12"/>
      <c r="GOG19" s="12"/>
      <c r="GOH19" s="12"/>
      <c r="GOI19" s="12"/>
      <c r="GOJ19" s="12"/>
      <c r="GOK19" s="12"/>
      <c r="GOL19" s="12"/>
      <c r="GOM19" s="12"/>
      <c r="GON19" s="12"/>
      <c r="GOO19" s="12"/>
      <c r="GOP19" s="12"/>
      <c r="GOQ19" s="12"/>
      <c r="GOR19" s="12"/>
      <c r="GOS19" s="12"/>
      <c r="GOT19" s="12"/>
      <c r="GOU19" s="12"/>
      <c r="GOV19" s="12"/>
      <c r="GOW19" s="12"/>
      <c r="GOX19" s="12"/>
      <c r="GOY19" s="12"/>
      <c r="GOZ19" s="12"/>
      <c r="GPA19" s="12"/>
      <c r="GPB19" s="12"/>
      <c r="GPC19" s="12"/>
      <c r="GPD19" s="12"/>
      <c r="GPE19" s="12"/>
      <c r="GPF19" s="12"/>
      <c r="GPG19" s="12"/>
      <c r="GPH19" s="12"/>
      <c r="GPI19" s="12"/>
      <c r="GPJ19" s="12"/>
      <c r="GPK19" s="12"/>
      <c r="GPL19" s="12"/>
      <c r="GPM19" s="12"/>
      <c r="GPN19" s="12"/>
      <c r="GPO19" s="12"/>
      <c r="GPP19" s="12"/>
      <c r="GPQ19" s="12"/>
      <c r="GPR19" s="12"/>
      <c r="GPS19" s="12"/>
      <c r="GPT19" s="12"/>
      <c r="GPU19" s="12"/>
      <c r="GPV19" s="12"/>
      <c r="GPW19" s="12"/>
      <c r="GPX19" s="12"/>
      <c r="GPY19" s="12"/>
      <c r="GPZ19" s="12"/>
      <c r="GQA19" s="12"/>
      <c r="GQB19" s="12"/>
      <c r="GQC19" s="12"/>
      <c r="GQD19" s="12"/>
      <c r="GQE19" s="12"/>
      <c r="GQF19" s="12"/>
      <c r="GQG19" s="12"/>
      <c r="GQH19" s="12"/>
      <c r="GQI19" s="12"/>
      <c r="GQJ19" s="12"/>
      <c r="GQK19" s="12"/>
      <c r="GQL19" s="12"/>
      <c r="GQM19" s="12"/>
      <c r="GQN19" s="12"/>
      <c r="GQO19" s="12"/>
      <c r="GQP19" s="12"/>
      <c r="GQQ19" s="12"/>
      <c r="GQR19" s="12"/>
      <c r="GQS19" s="12"/>
      <c r="GQT19" s="12"/>
      <c r="GQU19" s="12"/>
      <c r="GQV19" s="12"/>
      <c r="GQW19" s="12"/>
      <c r="GQX19" s="12"/>
      <c r="GQY19" s="12"/>
      <c r="GQZ19" s="12"/>
      <c r="GRA19" s="12"/>
      <c r="GRB19" s="12"/>
      <c r="GRC19" s="12"/>
      <c r="GRD19" s="12"/>
      <c r="GRE19" s="12"/>
      <c r="GRF19" s="12"/>
      <c r="GRG19" s="12"/>
      <c r="GRH19" s="12"/>
      <c r="GRI19" s="12"/>
      <c r="GRJ19" s="12"/>
      <c r="GRK19" s="12"/>
      <c r="GRL19" s="12"/>
      <c r="GRM19" s="12"/>
      <c r="GRN19" s="12"/>
      <c r="GRO19" s="12"/>
      <c r="GRP19" s="12"/>
      <c r="GRQ19" s="12"/>
      <c r="GRR19" s="12"/>
      <c r="GRS19" s="12"/>
      <c r="GRT19" s="12"/>
      <c r="GRU19" s="12"/>
      <c r="GRV19" s="12"/>
      <c r="GRW19" s="12"/>
      <c r="GRX19" s="12"/>
      <c r="GRY19" s="12"/>
      <c r="GRZ19" s="12"/>
      <c r="GSA19" s="12"/>
      <c r="GSB19" s="12"/>
      <c r="GSC19" s="12"/>
      <c r="GSD19" s="12"/>
      <c r="GSE19" s="12"/>
      <c r="GSF19" s="12"/>
      <c r="GSG19" s="12"/>
      <c r="GSH19" s="12"/>
      <c r="GSI19" s="12"/>
      <c r="GSJ19" s="12"/>
      <c r="GSK19" s="12"/>
      <c r="GSL19" s="12"/>
      <c r="GSM19" s="12"/>
      <c r="GSN19" s="12"/>
      <c r="GSO19" s="12"/>
      <c r="GSP19" s="12"/>
      <c r="GSQ19" s="12"/>
      <c r="GSR19" s="12"/>
      <c r="GSS19" s="12"/>
      <c r="GST19" s="12"/>
      <c r="GSU19" s="12"/>
      <c r="GSV19" s="12"/>
      <c r="GSW19" s="12"/>
      <c r="GSX19" s="12"/>
      <c r="GSY19" s="12"/>
      <c r="GSZ19" s="12"/>
      <c r="GTA19" s="12"/>
      <c r="GTB19" s="12"/>
      <c r="GTC19" s="12"/>
      <c r="GTD19" s="12"/>
      <c r="GTE19" s="12"/>
      <c r="GTF19" s="12"/>
      <c r="GTG19" s="12"/>
      <c r="GTH19" s="12"/>
      <c r="GTI19" s="12"/>
      <c r="GTJ19" s="12"/>
      <c r="GTK19" s="12"/>
      <c r="GTL19" s="12"/>
      <c r="GTM19" s="12"/>
      <c r="GTN19" s="12"/>
      <c r="GTO19" s="12"/>
      <c r="GTP19" s="12"/>
      <c r="GTQ19" s="12"/>
      <c r="GTR19" s="12"/>
      <c r="GTS19" s="12"/>
      <c r="GTT19" s="12"/>
      <c r="GTU19" s="12"/>
      <c r="GTV19" s="12"/>
      <c r="GTW19" s="12"/>
      <c r="GTX19" s="12"/>
      <c r="GTY19" s="12"/>
      <c r="GTZ19" s="12"/>
      <c r="GUA19" s="12"/>
      <c r="GUB19" s="12"/>
      <c r="GUC19" s="12"/>
      <c r="GUD19" s="12"/>
      <c r="GUE19" s="12"/>
      <c r="GUF19" s="12"/>
      <c r="GUG19" s="12"/>
      <c r="GUH19" s="12"/>
      <c r="GUI19" s="12"/>
      <c r="GUJ19" s="12"/>
      <c r="GUK19" s="12"/>
      <c r="GUL19" s="12"/>
      <c r="GUM19" s="12"/>
      <c r="GUN19" s="12"/>
      <c r="GUO19" s="12"/>
      <c r="GUP19" s="12"/>
      <c r="GUQ19" s="12"/>
      <c r="GUR19" s="12"/>
      <c r="GUS19" s="12"/>
      <c r="GUT19" s="12"/>
      <c r="GUU19" s="12"/>
      <c r="GUV19" s="12"/>
      <c r="GUW19" s="12"/>
      <c r="GUX19" s="12"/>
      <c r="GUY19" s="12"/>
      <c r="GUZ19" s="12"/>
      <c r="GVA19" s="12"/>
      <c r="GVB19" s="12"/>
      <c r="GVC19" s="12"/>
      <c r="GVD19" s="12"/>
      <c r="GVE19" s="12"/>
      <c r="GVF19" s="12"/>
      <c r="GVG19" s="12"/>
      <c r="GVH19" s="12"/>
      <c r="GVI19" s="12"/>
      <c r="GVJ19" s="12"/>
      <c r="GVK19" s="12"/>
      <c r="GVL19" s="12"/>
      <c r="GVM19" s="12"/>
      <c r="GVN19" s="12"/>
      <c r="GVO19" s="12"/>
      <c r="GVP19" s="12"/>
      <c r="GVQ19" s="12"/>
      <c r="GVR19" s="12"/>
      <c r="GVS19" s="12"/>
      <c r="GVT19" s="12"/>
      <c r="GVU19" s="12"/>
      <c r="GVV19" s="12"/>
      <c r="GVW19" s="12"/>
      <c r="GVX19" s="12"/>
      <c r="GVY19" s="12"/>
      <c r="GVZ19" s="12"/>
      <c r="GWA19" s="12"/>
      <c r="GWB19" s="12"/>
      <c r="GWC19" s="12"/>
      <c r="GWD19" s="12"/>
      <c r="GWE19" s="12"/>
      <c r="GWF19" s="12"/>
      <c r="GWG19" s="12"/>
      <c r="GWH19" s="12"/>
      <c r="GWI19" s="12"/>
      <c r="GWJ19" s="12"/>
      <c r="GWK19" s="12"/>
      <c r="GWL19" s="12"/>
      <c r="GWM19" s="12"/>
      <c r="GWN19" s="12"/>
      <c r="GWO19" s="12"/>
      <c r="GWP19" s="12"/>
      <c r="GWQ19" s="12"/>
      <c r="GWR19" s="12"/>
      <c r="GWS19" s="12"/>
      <c r="GWT19" s="12"/>
      <c r="GWU19" s="12"/>
      <c r="GWV19" s="12"/>
      <c r="GWW19" s="12"/>
      <c r="GWX19" s="12"/>
      <c r="GWY19" s="12"/>
      <c r="GWZ19" s="12"/>
      <c r="GXA19" s="12"/>
      <c r="GXB19" s="12"/>
      <c r="GXC19" s="12"/>
      <c r="GXD19" s="12"/>
      <c r="GXE19" s="12"/>
      <c r="GXF19" s="12"/>
      <c r="GXG19" s="12"/>
      <c r="GXH19" s="12"/>
      <c r="GXI19" s="12"/>
      <c r="GXJ19" s="12"/>
      <c r="GXK19" s="12"/>
      <c r="GXL19" s="12"/>
      <c r="GXM19" s="12"/>
      <c r="GXN19" s="12"/>
      <c r="GXO19" s="12"/>
      <c r="GXP19" s="12"/>
      <c r="GXQ19" s="12"/>
      <c r="GXR19" s="12"/>
      <c r="GXS19" s="12"/>
      <c r="GXT19" s="12"/>
      <c r="GXU19" s="12"/>
      <c r="GXV19" s="12"/>
      <c r="GXW19" s="12"/>
      <c r="GXX19" s="12"/>
      <c r="GXY19" s="12"/>
      <c r="GXZ19" s="12"/>
      <c r="GYA19" s="12"/>
      <c r="GYB19" s="12"/>
      <c r="GYC19" s="12"/>
      <c r="GYD19" s="12"/>
      <c r="GYE19" s="12"/>
      <c r="GYF19" s="12"/>
      <c r="GYG19" s="12"/>
      <c r="GYH19" s="12"/>
      <c r="GYI19" s="12"/>
      <c r="GYJ19" s="12"/>
      <c r="GYK19" s="12"/>
      <c r="GYL19" s="12"/>
      <c r="GYM19" s="12"/>
      <c r="GYN19" s="12"/>
      <c r="GYO19" s="12"/>
      <c r="GYP19" s="12"/>
      <c r="GYQ19" s="12"/>
      <c r="GYR19" s="12"/>
      <c r="GYS19" s="12"/>
      <c r="GYT19" s="12"/>
      <c r="GYU19" s="12"/>
      <c r="GYV19" s="12"/>
      <c r="GYW19" s="12"/>
      <c r="GYX19" s="12"/>
      <c r="GYY19" s="12"/>
      <c r="GYZ19" s="12"/>
      <c r="GZA19" s="12"/>
      <c r="GZB19" s="12"/>
      <c r="GZC19" s="12"/>
      <c r="GZD19" s="12"/>
      <c r="GZE19" s="12"/>
      <c r="GZF19" s="12"/>
      <c r="GZG19" s="12"/>
      <c r="GZH19" s="12"/>
      <c r="GZI19" s="12"/>
      <c r="GZJ19" s="12"/>
      <c r="GZK19" s="12"/>
      <c r="GZL19" s="12"/>
      <c r="GZM19" s="12"/>
      <c r="GZN19" s="12"/>
      <c r="GZO19" s="12"/>
      <c r="GZP19" s="12"/>
      <c r="GZQ19" s="12"/>
      <c r="GZR19" s="12"/>
      <c r="GZS19" s="12"/>
      <c r="GZT19" s="12"/>
      <c r="GZU19" s="12"/>
      <c r="GZV19" s="12"/>
      <c r="GZW19" s="12"/>
      <c r="GZX19" s="12"/>
      <c r="GZY19" s="12"/>
      <c r="GZZ19" s="12"/>
      <c r="HAA19" s="12"/>
      <c r="HAB19" s="12"/>
      <c r="HAC19" s="12"/>
      <c r="HAD19" s="12"/>
      <c r="HAE19" s="12"/>
      <c r="HAF19" s="12"/>
      <c r="HAG19" s="12"/>
      <c r="HAH19" s="12"/>
      <c r="HAI19" s="12"/>
      <c r="HAJ19" s="12"/>
      <c r="HAK19" s="12"/>
      <c r="HAL19" s="12"/>
      <c r="HAM19" s="12"/>
      <c r="HAN19" s="12"/>
      <c r="HAO19" s="12"/>
      <c r="HAP19" s="12"/>
      <c r="HAQ19" s="12"/>
      <c r="HAR19" s="12"/>
      <c r="HAS19" s="12"/>
      <c r="HAT19" s="12"/>
      <c r="HAU19" s="12"/>
      <c r="HAV19" s="12"/>
      <c r="HAW19" s="12"/>
      <c r="HAX19" s="12"/>
      <c r="HAY19" s="12"/>
      <c r="HAZ19" s="12"/>
      <c r="HBA19" s="12"/>
      <c r="HBB19" s="12"/>
      <c r="HBC19" s="12"/>
      <c r="HBD19" s="12"/>
      <c r="HBE19" s="12"/>
      <c r="HBF19" s="12"/>
      <c r="HBG19" s="12"/>
      <c r="HBH19" s="12"/>
      <c r="HBI19" s="12"/>
      <c r="HBJ19" s="12"/>
      <c r="HBK19" s="12"/>
      <c r="HBL19" s="12"/>
      <c r="HBM19" s="12"/>
      <c r="HBN19" s="12"/>
      <c r="HBO19" s="12"/>
      <c r="HBP19" s="12"/>
      <c r="HBQ19" s="12"/>
      <c r="HBR19" s="12"/>
      <c r="HBS19" s="12"/>
      <c r="HBT19" s="12"/>
      <c r="HBU19" s="12"/>
      <c r="HBV19" s="12"/>
      <c r="HBW19" s="12"/>
      <c r="HBX19" s="12"/>
      <c r="HBY19" s="12"/>
      <c r="HBZ19" s="12"/>
      <c r="HCA19" s="12"/>
      <c r="HCB19" s="12"/>
      <c r="HCC19" s="12"/>
      <c r="HCD19" s="12"/>
      <c r="HCE19" s="12"/>
      <c r="HCF19" s="12"/>
      <c r="HCG19" s="12"/>
      <c r="HCH19" s="12"/>
      <c r="HCI19" s="12"/>
      <c r="HCJ19" s="12"/>
      <c r="HCK19" s="12"/>
      <c r="HCL19" s="12"/>
      <c r="HCM19" s="12"/>
      <c r="HCN19" s="12"/>
      <c r="HCO19" s="12"/>
      <c r="HCP19" s="12"/>
      <c r="HCQ19" s="12"/>
      <c r="HCR19" s="12"/>
      <c r="HCS19" s="12"/>
      <c r="HCT19" s="12"/>
      <c r="HCU19" s="12"/>
      <c r="HCV19" s="12"/>
      <c r="HCW19" s="12"/>
      <c r="HCX19" s="12"/>
      <c r="HCY19" s="12"/>
      <c r="HCZ19" s="12"/>
      <c r="HDA19" s="12"/>
      <c r="HDB19" s="12"/>
      <c r="HDC19" s="12"/>
      <c r="HDD19" s="12"/>
      <c r="HDE19" s="12"/>
      <c r="HDF19" s="12"/>
      <c r="HDG19" s="12"/>
      <c r="HDH19" s="12"/>
      <c r="HDI19" s="12"/>
      <c r="HDJ19" s="12"/>
      <c r="HDK19" s="12"/>
      <c r="HDL19" s="12"/>
      <c r="HDM19" s="12"/>
      <c r="HDN19" s="12"/>
      <c r="HDO19" s="12"/>
      <c r="HDP19" s="12"/>
      <c r="HDQ19" s="12"/>
      <c r="HDR19" s="12"/>
      <c r="HDS19" s="12"/>
      <c r="HDT19" s="12"/>
      <c r="HDU19" s="12"/>
      <c r="HDV19" s="12"/>
      <c r="HDW19" s="12"/>
      <c r="HDX19" s="12"/>
      <c r="HDY19" s="12"/>
      <c r="HDZ19" s="12"/>
      <c r="HEA19" s="12"/>
      <c r="HEB19" s="12"/>
      <c r="HEC19" s="12"/>
      <c r="HED19" s="12"/>
      <c r="HEE19" s="12"/>
      <c r="HEF19" s="12"/>
      <c r="HEG19" s="12"/>
      <c r="HEH19" s="12"/>
      <c r="HEI19" s="12"/>
      <c r="HEJ19" s="12"/>
      <c r="HEK19" s="12"/>
      <c r="HEL19" s="12"/>
      <c r="HEM19" s="12"/>
      <c r="HEN19" s="12"/>
      <c r="HEO19" s="12"/>
      <c r="HEP19" s="12"/>
      <c r="HEQ19" s="12"/>
      <c r="HER19" s="12"/>
      <c r="HES19" s="12"/>
      <c r="HET19" s="12"/>
      <c r="HEU19" s="12"/>
      <c r="HEV19" s="12"/>
      <c r="HEW19" s="12"/>
      <c r="HEX19" s="12"/>
      <c r="HEY19" s="12"/>
      <c r="HEZ19" s="12"/>
      <c r="HFA19" s="12"/>
      <c r="HFB19" s="12"/>
      <c r="HFC19" s="12"/>
      <c r="HFD19" s="12"/>
      <c r="HFE19" s="12"/>
      <c r="HFF19" s="12"/>
      <c r="HFG19" s="12"/>
      <c r="HFH19" s="12"/>
      <c r="HFI19" s="12"/>
      <c r="HFJ19" s="12"/>
      <c r="HFK19" s="12"/>
      <c r="HFL19" s="12"/>
      <c r="HFM19" s="12"/>
      <c r="HFN19" s="12"/>
      <c r="HFO19" s="12"/>
      <c r="HFP19" s="12"/>
      <c r="HFQ19" s="12"/>
      <c r="HFR19" s="12"/>
      <c r="HFS19" s="12"/>
      <c r="HFT19" s="12"/>
      <c r="HFU19" s="12"/>
      <c r="HFV19" s="12"/>
      <c r="HFW19" s="12"/>
      <c r="HFX19" s="12"/>
      <c r="HFY19" s="12"/>
      <c r="HFZ19" s="12"/>
      <c r="HGA19" s="12"/>
      <c r="HGB19" s="12"/>
      <c r="HGC19" s="12"/>
      <c r="HGD19" s="12"/>
      <c r="HGE19" s="12"/>
      <c r="HGF19" s="12"/>
      <c r="HGG19" s="12"/>
      <c r="HGH19" s="12"/>
      <c r="HGI19" s="12"/>
      <c r="HGJ19" s="12"/>
      <c r="HGK19" s="12"/>
      <c r="HGL19" s="12"/>
      <c r="HGM19" s="12"/>
      <c r="HGN19" s="12"/>
      <c r="HGO19" s="12"/>
      <c r="HGP19" s="12"/>
      <c r="HGQ19" s="12"/>
      <c r="HGR19" s="12"/>
      <c r="HGS19" s="12"/>
      <c r="HGT19" s="12"/>
      <c r="HGU19" s="12"/>
      <c r="HGV19" s="12"/>
      <c r="HGW19" s="12"/>
      <c r="HGX19" s="12"/>
      <c r="HGY19" s="12"/>
      <c r="HGZ19" s="12"/>
      <c r="HHA19" s="12"/>
      <c r="HHB19" s="12"/>
      <c r="HHC19" s="12"/>
      <c r="HHD19" s="12"/>
      <c r="HHE19" s="12"/>
      <c r="HHF19" s="12"/>
      <c r="HHG19" s="12"/>
      <c r="HHH19" s="12"/>
      <c r="HHI19" s="12"/>
      <c r="HHJ19" s="12"/>
      <c r="HHK19" s="12"/>
      <c r="HHL19" s="12"/>
      <c r="HHM19" s="12"/>
      <c r="HHN19" s="12"/>
      <c r="HHO19" s="12"/>
      <c r="HHP19" s="12"/>
      <c r="HHQ19" s="12"/>
      <c r="HHR19" s="12"/>
      <c r="HHS19" s="12"/>
      <c r="HHT19" s="12"/>
      <c r="HHU19" s="12"/>
      <c r="HHV19" s="12"/>
      <c r="HHW19" s="12"/>
      <c r="HHX19" s="12"/>
      <c r="HHY19" s="12"/>
      <c r="HHZ19" s="12"/>
      <c r="HIA19" s="12"/>
      <c r="HIB19" s="12"/>
      <c r="HIC19" s="12"/>
      <c r="HID19" s="12"/>
      <c r="HIE19" s="12"/>
      <c r="HIF19" s="12"/>
      <c r="HIG19" s="12"/>
      <c r="HIH19" s="12"/>
      <c r="HII19" s="12"/>
      <c r="HIJ19" s="12"/>
      <c r="HIK19" s="12"/>
      <c r="HIL19" s="12"/>
      <c r="HIM19" s="12"/>
      <c r="HIN19" s="12"/>
      <c r="HIO19" s="12"/>
      <c r="HIP19" s="12"/>
      <c r="HIQ19" s="12"/>
      <c r="HIR19" s="12"/>
      <c r="HIS19" s="12"/>
      <c r="HIT19" s="12"/>
      <c r="HIU19" s="12"/>
      <c r="HIV19" s="12"/>
      <c r="HIW19" s="12"/>
      <c r="HIX19" s="12"/>
      <c r="HIY19" s="12"/>
      <c r="HIZ19" s="12"/>
      <c r="HJA19" s="12"/>
      <c r="HJB19" s="12"/>
      <c r="HJC19" s="12"/>
      <c r="HJD19" s="12"/>
      <c r="HJE19" s="12"/>
      <c r="HJF19" s="12"/>
      <c r="HJG19" s="12"/>
      <c r="HJH19" s="12"/>
      <c r="HJI19" s="12"/>
      <c r="HJJ19" s="12"/>
      <c r="HJK19" s="12"/>
      <c r="HJL19" s="12"/>
      <c r="HJM19" s="12"/>
      <c r="HJN19" s="12"/>
      <c r="HJO19" s="12"/>
      <c r="HJP19" s="12"/>
      <c r="HJQ19" s="12"/>
      <c r="HJR19" s="12"/>
      <c r="HJS19" s="12"/>
      <c r="HJT19" s="12"/>
      <c r="HJU19" s="12"/>
      <c r="HJV19" s="12"/>
      <c r="HJW19" s="12"/>
      <c r="HJX19" s="12"/>
      <c r="HJY19" s="12"/>
      <c r="HJZ19" s="12"/>
      <c r="HKA19" s="12"/>
      <c r="HKB19" s="12"/>
      <c r="HKC19" s="12"/>
      <c r="HKD19" s="12"/>
      <c r="HKE19" s="12"/>
      <c r="HKF19" s="12"/>
      <c r="HKG19" s="12"/>
      <c r="HKH19" s="12"/>
      <c r="HKI19" s="12"/>
      <c r="HKJ19" s="12"/>
      <c r="HKK19" s="12"/>
      <c r="HKL19" s="12"/>
      <c r="HKM19" s="12"/>
      <c r="HKN19" s="12"/>
      <c r="HKO19" s="12"/>
      <c r="HKP19" s="12"/>
      <c r="HKQ19" s="12"/>
      <c r="HKR19" s="12"/>
      <c r="HKS19" s="12"/>
      <c r="HKT19" s="12"/>
      <c r="HKU19" s="12"/>
      <c r="HKV19" s="12"/>
      <c r="HKW19" s="12"/>
      <c r="HKX19" s="12"/>
      <c r="HKY19" s="12"/>
      <c r="HKZ19" s="12"/>
      <c r="HLA19" s="12"/>
      <c r="HLB19" s="12"/>
      <c r="HLC19" s="12"/>
      <c r="HLD19" s="12"/>
      <c r="HLE19" s="12"/>
      <c r="HLF19" s="12"/>
      <c r="HLG19" s="12"/>
      <c r="HLH19" s="12"/>
      <c r="HLI19" s="12"/>
      <c r="HLJ19" s="12"/>
      <c r="HLK19" s="12"/>
      <c r="HLL19" s="12"/>
      <c r="HLM19" s="12"/>
      <c r="HLN19" s="12"/>
      <c r="HLO19" s="12"/>
      <c r="HLP19" s="12"/>
      <c r="HLQ19" s="12"/>
      <c r="HLR19" s="12"/>
      <c r="HLS19" s="12"/>
      <c r="HLT19" s="12"/>
      <c r="HLU19" s="12"/>
      <c r="HLV19" s="12"/>
      <c r="HLW19" s="12"/>
      <c r="HLX19" s="12"/>
      <c r="HLY19" s="12"/>
      <c r="HLZ19" s="12"/>
      <c r="HMA19" s="12"/>
      <c r="HMB19" s="12"/>
      <c r="HMC19" s="12"/>
      <c r="HMD19" s="12"/>
      <c r="HME19" s="12"/>
      <c r="HMF19" s="12"/>
      <c r="HMG19" s="12"/>
      <c r="HMH19" s="12"/>
      <c r="HMI19" s="12"/>
      <c r="HMJ19" s="12"/>
      <c r="HMK19" s="12"/>
      <c r="HML19" s="12"/>
      <c r="HMM19" s="12"/>
      <c r="HMN19" s="12"/>
      <c r="HMO19" s="12"/>
      <c r="HMP19" s="12"/>
      <c r="HMQ19" s="12"/>
      <c r="HMR19" s="12"/>
      <c r="HMS19" s="12"/>
      <c r="HMT19" s="12"/>
      <c r="HMU19" s="12"/>
      <c r="HMV19" s="12"/>
      <c r="HMW19" s="12"/>
      <c r="HMX19" s="12"/>
      <c r="HMY19" s="12"/>
      <c r="HMZ19" s="12"/>
      <c r="HNA19" s="12"/>
      <c r="HNB19" s="12"/>
      <c r="HNC19" s="12"/>
      <c r="HND19" s="12"/>
      <c r="HNE19" s="12"/>
      <c r="HNF19" s="12"/>
      <c r="HNG19" s="12"/>
      <c r="HNH19" s="12"/>
      <c r="HNI19" s="12"/>
      <c r="HNJ19" s="12"/>
      <c r="HNK19" s="12"/>
      <c r="HNL19" s="12"/>
      <c r="HNM19" s="12"/>
      <c r="HNN19" s="12"/>
      <c r="HNO19" s="12"/>
      <c r="HNP19" s="12"/>
      <c r="HNQ19" s="12"/>
      <c r="HNR19" s="12"/>
      <c r="HNS19" s="12"/>
      <c r="HNT19" s="12"/>
      <c r="HNU19" s="12"/>
      <c r="HNV19" s="12"/>
      <c r="HNW19" s="12"/>
      <c r="HNX19" s="12"/>
      <c r="HNY19" s="12"/>
      <c r="HNZ19" s="12"/>
      <c r="HOA19" s="12"/>
      <c r="HOB19" s="12"/>
      <c r="HOC19" s="12"/>
      <c r="HOD19" s="12"/>
      <c r="HOE19" s="12"/>
      <c r="HOF19" s="12"/>
      <c r="HOG19" s="12"/>
      <c r="HOH19" s="12"/>
      <c r="HOI19" s="12"/>
      <c r="HOJ19" s="12"/>
      <c r="HOK19" s="12"/>
      <c r="HOL19" s="12"/>
      <c r="HOM19" s="12"/>
      <c r="HON19" s="12"/>
      <c r="HOO19" s="12"/>
      <c r="HOP19" s="12"/>
      <c r="HOQ19" s="12"/>
      <c r="HOR19" s="12"/>
      <c r="HOS19" s="12"/>
      <c r="HOT19" s="12"/>
      <c r="HOU19" s="12"/>
      <c r="HOV19" s="12"/>
      <c r="HOW19" s="12"/>
      <c r="HOX19" s="12"/>
      <c r="HOY19" s="12"/>
      <c r="HOZ19" s="12"/>
      <c r="HPA19" s="12"/>
      <c r="HPB19" s="12"/>
      <c r="HPC19" s="12"/>
      <c r="HPD19" s="12"/>
      <c r="HPE19" s="12"/>
      <c r="HPF19" s="12"/>
      <c r="HPG19" s="12"/>
      <c r="HPH19" s="12"/>
      <c r="HPI19" s="12"/>
      <c r="HPJ19" s="12"/>
      <c r="HPK19" s="12"/>
      <c r="HPL19" s="12"/>
      <c r="HPM19" s="12"/>
      <c r="HPN19" s="12"/>
      <c r="HPO19" s="12"/>
      <c r="HPP19" s="12"/>
      <c r="HPQ19" s="12"/>
      <c r="HPR19" s="12"/>
      <c r="HPS19" s="12"/>
      <c r="HPT19" s="12"/>
      <c r="HPU19" s="12"/>
      <c r="HPV19" s="12"/>
      <c r="HPW19" s="12"/>
      <c r="HPX19" s="12"/>
      <c r="HPY19" s="12"/>
      <c r="HPZ19" s="12"/>
      <c r="HQA19" s="12"/>
      <c r="HQB19" s="12"/>
      <c r="HQC19" s="12"/>
      <c r="HQD19" s="12"/>
      <c r="HQE19" s="12"/>
      <c r="HQF19" s="12"/>
      <c r="HQG19" s="12"/>
      <c r="HQH19" s="12"/>
      <c r="HQI19" s="12"/>
      <c r="HQJ19" s="12"/>
      <c r="HQK19" s="12"/>
      <c r="HQL19" s="12"/>
      <c r="HQM19" s="12"/>
      <c r="HQN19" s="12"/>
      <c r="HQO19" s="12"/>
      <c r="HQP19" s="12"/>
      <c r="HQQ19" s="12"/>
      <c r="HQR19" s="12"/>
      <c r="HQS19" s="12"/>
      <c r="HQT19" s="12"/>
      <c r="HQU19" s="12"/>
      <c r="HQV19" s="12"/>
      <c r="HQW19" s="12"/>
      <c r="HQX19" s="12"/>
      <c r="HQY19" s="12"/>
      <c r="HQZ19" s="12"/>
      <c r="HRA19" s="12"/>
      <c r="HRB19" s="12"/>
      <c r="HRC19" s="12"/>
      <c r="HRD19" s="12"/>
      <c r="HRE19" s="12"/>
      <c r="HRF19" s="12"/>
      <c r="HRG19" s="12"/>
      <c r="HRH19" s="12"/>
      <c r="HRI19" s="12"/>
      <c r="HRJ19" s="12"/>
      <c r="HRK19" s="12"/>
      <c r="HRL19" s="12"/>
      <c r="HRM19" s="12"/>
      <c r="HRN19" s="12"/>
      <c r="HRO19" s="12"/>
      <c r="HRP19" s="12"/>
      <c r="HRQ19" s="12"/>
      <c r="HRR19" s="12"/>
      <c r="HRS19" s="12"/>
      <c r="HRT19" s="12"/>
      <c r="HRU19" s="12"/>
      <c r="HRV19" s="12"/>
      <c r="HRW19" s="12"/>
      <c r="HRX19" s="12"/>
      <c r="HRY19" s="12"/>
      <c r="HRZ19" s="12"/>
      <c r="HSA19" s="12"/>
      <c r="HSB19" s="12"/>
      <c r="HSC19" s="12"/>
      <c r="HSD19" s="12"/>
      <c r="HSE19" s="12"/>
      <c r="HSF19" s="12"/>
      <c r="HSG19" s="12"/>
      <c r="HSH19" s="12"/>
      <c r="HSI19" s="12"/>
      <c r="HSJ19" s="12"/>
      <c r="HSK19" s="12"/>
      <c r="HSL19" s="12"/>
      <c r="HSM19" s="12"/>
      <c r="HSN19" s="12"/>
      <c r="HSO19" s="12"/>
      <c r="HSP19" s="12"/>
      <c r="HSQ19" s="12"/>
      <c r="HSR19" s="12"/>
      <c r="HSS19" s="12"/>
      <c r="HST19" s="12"/>
      <c r="HSU19" s="12"/>
      <c r="HSV19" s="12"/>
      <c r="HSW19" s="12"/>
      <c r="HSX19" s="12"/>
      <c r="HSY19" s="12"/>
      <c r="HSZ19" s="12"/>
      <c r="HTA19" s="12"/>
      <c r="HTB19" s="12"/>
      <c r="HTC19" s="12"/>
      <c r="HTD19" s="12"/>
      <c r="HTE19" s="12"/>
      <c r="HTF19" s="12"/>
      <c r="HTG19" s="12"/>
      <c r="HTH19" s="12"/>
      <c r="HTI19" s="12"/>
      <c r="HTJ19" s="12"/>
      <c r="HTK19" s="12"/>
      <c r="HTL19" s="12"/>
      <c r="HTM19" s="12"/>
      <c r="HTN19" s="12"/>
      <c r="HTO19" s="12"/>
      <c r="HTP19" s="12"/>
      <c r="HTQ19" s="12"/>
      <c r="HTR19" s="12"/>
      <c r="HTS19" s="12"/>
      <c r="HTT19" s="12"/>
      <c r="HTU19" s="12"/>
      <c r="HTV19" s="12"/>
      <c r="HTW19" s="12"/>
      <c r="HTX19" s="12"/>
      <c r="HTY19" s="12"/>
      <c r="HTZ19" s="12"/>
      <c r="HUA19" s="12"/>
      <c r="HUB19" s="12"/>
      <c r="HUC19" s="12"/>
      <c r="HUD19" s="12"/>
      <c r="HUE19" s="12"/>
      <c r="HUF19" s="12"/>
      <c r="HUG19" s="12"/>
      <c r="HUH19" s="12"/>
      <c r="HUI19" s="12"/>
      <c r="HUJ19" s="12"/>
      <c r="HUK19" s="12"/>
      <c r="HUL19" s="12"/>
      <c r="HUM19" s="12"/>
      <c r="HUN19" s="12"/>
      <c r="HUO19" s="12"/>
      <c r="HUP19" s="12"/>
      <c r="HUQ19" s="12"/>
      <c r="HUR19" s="12"/>
      <c r="HUS19" s="12"/>
      <c r="HUT19" s="12"/>
      <c r="HUU19" s="12"/>
      <c r="HUV19" s="12"/>
      <c r="HUW19" s="12"/>
      <c r="HUX19" s="12"/>
      <c r="HUY19" s="12"/>
      <c r="HUZ19" s="12"/>
      <c r="HVA19" s="12"/>
      <c r="HVB19" s="12"/>
      <c r="HVC19" s="12"/>
      <c r="HVD19" s="12"/>
      <c r="HVE19" s="12"/>
      <c r="HVF19" s="12"/>
      <c r="HVG19" s="12"/>
      <c r="HVH19" s="12"/>
      <c r="HVI19" s="12"/>
      <c r="HVJ19" s="12"/>
      <c r="HVK19" s="12"/>
      <c r="HVL19" s="12"/>
      <c r="HVM19" s="12"/>
      <c r="HVN19" s="12"/>
      <c r="HVO19" s="12"/>
      <c r="HVP19" s="12"/>
      <c r="HVQ19" s="12"/>
      <c r="HVR19" s="12"/>
      <c r="HVS19" s="12"/>
      <c r="HVT19" s="12"/>
      <c r="HVU19" s="12"/>
      <c r="HVV19" s="12"/>
      <c r="HVW19" s="12"/>
      <c r="HVX19" s="12"/>
      <c r="HVY19" s="12"/>
      <c r="HVZ19" s="12"/>
      <c r="HWA19" s="12"/>
      <c r="HWB19" s="12"/>
      <c r="HWC19" s="12"/>
      <c r="HWD19" s="12"/>
      <c r="HWE19" s="12"/>
      <c r="HWF19" s="12"/>
      <c r="HWG19" s="12"/>
      <c r="HWH19" s="12"/>
      <c r="HWI19" s="12"/>
      <c r="HWJ19" s="12"/>
      <c r="HWK19" s="12"/>
      <c r="HWL19" s="12"/>
      <c r="HWM19" s="12"/>
      <c r="HWN19" s="12"/>
      <c r="HWO19" s="12"/>
      <c r="HWP19" s="12"/>
      <c r="HWQ19" s="12"/>
      <c r="HWR19" s="12"/>
      <c r="HWS19" s="12"/>
      <c r="HWT19" s="12"/>
      <c r="HWU19" s="12"/>
      <c r="HWV19" s="12"/>
      <c r="HWW19" s="12"/>
      <c r="HWX19" s="12"/>
      <c r="HWY19" s="12"/>
      <c r="HWZ19" s="12"/>
      <c r="HXA19" s="12"/>
      <c r="HXB19" s="12"/>
      <c r="HXC19" s="12"/>
      <c r="HXD19" s="12"/>
      <c r="HXE19" s="12"/>
      <c r="HXF19" s="12"/>
      <c r="HXG19" s="12"/>
      <c r="HXH19" s="12"/>
      <c r="HXI19" s="12"/>
      <c r="HXJ19" s="12"/>
      <c r="HXK19" s="12"/>
      <c r="HXL19" s="12"/>
      <c r="HXM19" s="12"/>
      <c r="HXN19" s="12"/>
      <c r="HXO19" s="12"/>
      <c r="HXP19" s="12"/>
      <c r="HXQ19" s="12"/>
      <c r="HXR19" s="12"/>
      <c r="HXS19" s="12"/>
      <c r="HXT19" s="12"/>
      <c r="HXU19" s="12"/>
      <c r="HXV19" s="12"/>
      <c r="HXW19" s="12"/>
      <c r="HXX19" s="12"/>
      <c r="HXY19" s="12"/>
      <c r="HXZ19" s="12"/>
      <c r="HYA19" s="12"/>
      <c r="HYB19" s="12"/>
      <c r="HYC19" s="12"/>
      <c r="HYD19" s="12"/>
      <c r="HYE19" s="12"/>
      <c r="HYF19" s="12"/>
      <c r="HYG19" s="12"/>
      <c r="HYH19" s="12"/>
      <c r="HYI19" s="12"/>
      <c r="HYJ19" s="12"/>
      <c r="HYK19" s="12"/>
      <c r="HYL19" s="12"/>
      <c r="HYM19" s="12"/>
      <c r="HYN19" s="12"/>
      <c r="HYO19" s="12"/>
      <c r="HYP19" s="12"/>
      <c r="HYQ19" s="12"/>
      <c r="HYR19" s="12"/>
      <c r="HYS19" s="12"/>
      <c r="HYT19" s="12"/>
      <c r="HYU19" s="12"/>
      <c r="HYV19" s="12"/>
      <c r="HYW19" s="12"/>
      <c r="HYX19" s="12"/>
      <c r="HYY19" s="12"/>
      <c r="HYZ19" s="12"/>
      <c r="HZA19" s="12"/>
      <c r="HZB19" s="12"/>
      <c r="HZC19" s="12"/>
      <c r="HZD19" s="12"/>
      <c r="HZE19" s="12"/>
      <c r="HZF19" s="12"/>
      <c r="HZG19" s="12"/>
      <c r="HZH19" s="12"/>
      <c r="HZI19" s="12"/>
      <c r="HZJ19" s="12"/>
      <c r="HZK19" s="12"/>
      <c r="HZL19" s="12"/>
      <c r="HZM19" s="12"/>
      <c r="HZN19" s="12"/>
      <c r="HZO19" s="12"/>
      <c r="HZP19" s="12"/>
      <c r="HZQ19" s="12"/>
      <c r="HZR19" s="12"/>
      <c r="HZS19" s="12"/>
      <c r="HZT19" s="12"/>
      <c r="HZU19" s="12"/>
      <c r="HZV19" s="12"/>
      <c r="HZW19" s="12"/>
      <c r="HZX19" s="12"/>
      <c r="HZY19" s="12"/>
      <c r="HZZ19" s="12"/>
      <c r="IAA19" s="12"/>
      <c r="IAB19" s="12"/>
      <c r="IAC19" s="12"/>
      <c r="IAD19" s="12"/>
      <c r="IAE19" s="12"/>
      <c r="IAF19" s="12"/>
      <c r="IAG19" s="12"/>
      <c r="IAH19" s="12"/>
      <c r="IAI19" s="12"/>
      <c r="IAJ19" s="12"/>
      <c r="IAK19" s="12"/>
      <c r="IAL19" s="12"/>
      <c r="IAM19" s="12"/>
      <c r="IAN19" s="12"/>
      <c r="IAO19" s="12"/>
      <c r="IAP19" s="12"/>
      <c r="IAQ19" s="12"/>
      <c r="IAR19" s="12"/>
      <c r="IAS19" s="12"/>
      <c r="IAT19" s="12"/>
      <c r="IAU19" s="12"/>
      <c r="IAV19" s="12"/>
      <c r="IAW19" s="12"/>
      <c r="IAX19" s="12"/>
      <c r="IAY19" s="12"/>
      <c r="IAZ19" s="12"/>
      <c r="IBA19" s="12"/>
      <c r="IBB19" s="12"/>
      <c r="IBC19" s="12"/>
      <c r="IBD19" s="12"/>
      <c r="IBE19" s="12"/>
      <c r="IBF19" s="12"/>
      <c r="IBG19" s="12"/>
      <c r="IBH19" s="12"/>
      <c r="IBI19" s="12"/>
      <c r="IBJ19" s="12"/>
      <c r="IBK19" s="12"/>
      <c r="IBL19" s="12"/>
      <c r="IBM19" s="12"/>
      <c r="IBN19" s="12"/>
      <c r="IBO19" s="12"/>
      <c r="IBP19" s="12"/>
      <c r="IBQ19" s="12"/>
      <c r="IBR19" s="12"/>
      <c r="IBS19" s="12"/>
      <c r="IBT19" s="12"/>
      <c r="IBU19" s="12"/>
      <c r="IBV19" s="12"/>
      <c r="IBW19" s="12"/>
      <c r="IBX19" s="12"/>
      <c r="IBY19" s="12"/>
      <c r="IBZ19" s="12"/>
      <c r="ICA19" s="12"/>
      <c r="ICB19" s="12"/>
      <c r="ICC19" s="12"/>
      <c r="ICD19" s="12"/>
      <c r="ICE19" s="12"/>
      <c r="ICF19" s="12"/>
      <c r="ICG19" s="12"/>
      <c r="ICH19" s="12"/>
      <c r="ICI19" s="12"/>
      <c r="ICJ19" s="12"/>
      <c r="ICK19" s="12"/>
      <c r="ICL19" s="12"/>
      <c r="ICM19" s="12"/>
      <c r="ICN19" s="12"/>
      <c r="ICO19" s="12"/>
      <c r="ICP19" s="12"/>
      <c r="ICQ19" s="12"/>
      <c r="ICR19" s="12"/>
      <c r="ICS19" s="12"/>
      <c r="ICT19" s="12"/>
      <c r="ICU19" s="12"/>
      <c r="ICV19" s="12"/>
      <c r="ICW19" s="12"/>
      <c r="ICX19" s="12"/>
      <c r="ICY19" s="12"/>
      <c r="ICZ19" s="12"/>
      <c r="IDA19" s="12"/>
      <c r="IDB19" s="12"/>
      <c r="IDC19" s="12"/>
      <c r="IDD19" s="12"/>
      <c r="IDE19" s="12"/>
      <c r="IDF19" s="12"/>
      <c r="IDG19" s="12"/>
      <c r="IDH19" s="12"/>
      <c r="IDI19" s="12"/>
      <c r="IDJ19" s="12"/>
      <c r="IDK19" s="12"/>
      <c r="IDL19" s="12"/>
      <c r="IDM19" s="12"/>
      <c r="IDN19" s="12"/>
      <c r="IDO19" s="12"/>
      <c r="IDP19" s="12"/>
      <c r="IDQ19" s="12"/>
      <c r="IDR19" s="12"/>
      <c r="IDS19" s="12"/>
      <c r="IDT19" s="12"/>
      <c r="IDU19" s="12"/>
      <c r="IDV19" s="12"/>
      <c r="IDW19" s="12"/>
      <c r="IDX19" s="12"/>
      <c r="IDY19" s="12"/>
      <c r="IDZ19" s="12"/>
      <c r="IEA19" s="12"/>
      <c r="IEB19" s="12"/>
      <c r="IEC19" s="12"/>
      <c r="IED19" s="12"/>
      <c r="IEE19" s="12"/>
      <c r="IEF19" s="12"/>
      <c r="IEG19" s="12"/>
      <c r="IEH19" s="12"/>
      <c r="IEI19" s="12"/>
      <c r="IEJ19" s="12"/>
      <c r="IEK19" s="12"/>
      <c r="IEL19" s="12"/>
      <c r="IEM19" s="12"/>
      <c r="IEN19" s="12"/>
      <c r="IEO19" s="12"/>
      <c r="IEP19" s="12"/>
      <c r="IEQ19" s="12"/>
      <c r="IER19" s="12"/>
      <c r="IES19" s="12"/>
      <c r="IET19" s="12"/>
      <c r="IEU19" s="12"/>
      <c r="IEV19" s="12"/>
      <c r="IEW19" s="12"/>
      <c r="IEX19" s="12"/>
      <c r="IEY19" s="12"/>
      <c r="IEZ19" s="12"/>
      <c r="IFA19" s="12"/>
      <c r="IFB19" s="12"/>
      <c r="IFC19" s="12"/>
      <c r="IFD19" s="12"/>
      <c r="IFE19" s="12"/>
      <c r="IFF19" s="12"/>
      <c r="IFG19" s="12"/>
      <c r="IFH19" s="12"/>
      <c r="IFI19" s="12"/>
      <c r="IFJ19" s="12"/>
      <c r="IFK19" s="12"/>
      <c r="IFL19" s="12"/>
      <c r="IFM19" s="12"/>
      <c r="IFN19" s="12"/>
      <c r="IFO19" s="12"/>
      <c r="IFP19" s="12"/>
      <c r="IFQ19" s="12"/>
      <c r="IFR19" s="12"/>
      <c r="IFS19" s="12"/>
      <c r="IFT19" s="12"/>
      <c r="IFU19" s="12"/>
      <c r="IFV19" s="12"/>
      <c r="IFW19" s="12"/>
      <c r="IFX19" s="12"/>
      <c r="IFY19" s="12"/>
      <c r="IFZ19" s="12"/>
      <c r="IGA19" s="12"/>
      <c r="IGB19" s="12"/>
      <c r="IGC19" s="12"/>
      <c r="IGD19" s="12"/>
      <c r="IGE19" s="12"/>
      <c r="IGF19" s="12"/>
      <c r="IGG19" s="12"/>
      <c r="IGH19" s="12"/>
      <c r="IGI19" s="12"/>
      <c r="IGJ19" s="12"/>
      <c r="IGK19" s="12"/>
      <c r="IGL19" s="12"/>
      <c r="IGM19" s="12"/>
      <c r="IGN19" s="12"/>
      <c r="IGO19" s="12"/>
      <c r="IGP19" s="12"/>
      <c r="IGQ19" s="12"/>
      <c r="IGR19" s="12"/>
      <c r="IGS19" s="12"/>
      <c r="IGT19" s="12"/>
      <c r="IGU19" s="12"/>
      <c r="IGV19" s="12"/>
      <c r="IGW19" s="12"/>
      <c r="IGX19" s="12"/>
      <c r="IGY19" s="12"/>
      <c r="IGZ19" s="12"/>
      <c r="IHA19" s="12"/>
      <c r="IHB19" s="12"/>
      <c r="IHC19" s="12"/>
      <c r="IHD19" s="12"/>
      <c r="IHE19" s="12"/>
      <c r="IHF19" s="12"/>
      <c r="IHG19" s="12"/>
      <c r="IHH19" s="12"/>
      <c r="IHI19" s="12"/>
      <c r="IHJ19" s="12"/>
      <c r="IHK19" s="12"/>
      <c r="IHL19" s="12"/>
      <c r="IHM19" s="12"/>
      <c r="IHN19" s="12"/>
      <c r="IHO19" s="12"/>
      <c r="IHP19" s="12"/>
      <c r="IHQ19" s="12"/>
      <c r="IHR19" s="12"/>
      <c r="IHS19" s="12"/>
      <c r="IHT19" s="12"/>
      <c r="IHU19" s="12"/>
      <c r="IHV19" s="12"/>
      <c r="IHW19" s="12"/>
      <c r="IHX19" s="12"/>
      <c r="IHY19" s="12"/>
      <c r="IHZ19" s="12"/>
      <c r="IIA19" s="12"/>
      <c r="IIB19" s="12"/>
      <c r="IIC19" s="12"/>
      <c r="IID19" s="12"/>
      <c r="IIE19" s="12"/>
      <c r="IIF19" s="12"/>
      <c r="IIG19" s="12"/>
      <c r="IIH19" s="12"/>
      <c r="III19" s="12"/>
      <c r="IIJ19" s="12"/>
      <c r="IIK19" s="12"/>
      <c r="IIL19" s="12"/>
      <c r="IIM19" s="12"/>
      <c r="IIN19" s="12"/>
      <c r="IIO19" s="12"/>
      <c r="IIP19" s="12"/>
      <c r="IIQ19" s="12"/>
      <c r="IIR19" s="12"/>
      <c r="IIS19" s="12"/>
      <c r="IIT19" s="12"/>
      <c r="IIU19" s="12"/>
      <c r="IIV19" s="12"/>
      <c r="IIW19" s="12"/>
      <c r="IIX19" s="12"/>
      <c r="IIY19" s="12"/>
      <c r="IIZ19" s="12"/>
      <c r="IJA19" s="12"/>
      <c r="IJB19" s="12"/>
      <c r="IJC19" s="12"/>
      <c r="IJD19" s="12"/>
      <c r="IJE19" s="12"/>
      <c r="IJF19" s="12"/>
      <c r="IJG19" s="12"/>
      <c r="IJH19" s="12"/>
      <c r="IJI19" s="12"/>
      <c r="IJJ19" s="12"/>
      <c r="IJK19" s="12"/>
      <c r="IJL19" s="12"/>
      <c r="IJM19" s="12"/>
      <c r="IJN19" s="12"/>
      <c r="IJO19" s="12"/>
      <c r="IJP19" s="12"/>
      <c r="IJQ19" s="12"/>
      <c r="IJR19" s="12"/>
      <c r="IJS19" s="12"/>
      <c r="IJT19" s="12"/>
      <c r="IJU19" s="12"/>
      <c r="IJV19" s="12"/>
      <c r="IJW19" s="12"/>
      <c r="IJX19" s="12"/>
      <c r="IJY19" s="12"/>
      <c r="IJZ19" s="12"/>
      <c r="IKA19" s="12"/>
      <c r="IKB19" s="12"/>
      <c r="IKC19" s="12"/>
      <c r="IKD19" s="12"/>
      <c r="IKE19" s="12"/>
      <c r="IKF19" s="12"/>
      <c r="IKG19" s="12"/>
      <c r="IKH19" s="12"/>
      <c r="IKI19" s="12"/>
      <c r="IKJ19" s="12"/>
      <c r="IKK19" s="12"/>
      <c r="IKL19" s="12"/>
      <c r="IKM19" s="12"/>
      <c r="IKN19" s="12"/>
      <c r="IKO19" s="12"/>
      <c r="IKP19" s="12"/>
      <c r="IKQ19" s="12"/>
      <c r="IKR19" s="12"/>
      <c r="IKS19" s="12"/>
      <c r="IKT19" s="12"/>
      <c r="IKU19" s="12"/>
      <c r="IKV19" s="12"/>
      <c r="IKW19" s="12"/>
      <c r="IKX19" s="12"/>
      <c r="IKY19" s="12"/>
      <c r="IKZ19" s="12"/>
      <c r="ILA19" s="12"/>
      <c r="ILB19" s="12"/>
      <c r="ILC19" s="12"/>
      <c r="ILD19" s="12"/>
      <c r="ILE19" s="12"/>
      <c r="ILF19" s="12"/>
      <c r="ILG19" s="12"/>
      <c r="ILH19" s="12"/>
      <c r="ILI19" s="12"/>
      <c r="ILJ19" s="12"/>
      <c r="ILK19" s="12"/>
      <c r="ILL19" s="12"/>
      <c r="ILM19" s="12"/>
      <c r="ILN19" s="12"/>
      <c r="ILO19" s="12"/>
      <c r="ILP19" s="12"/>
      <c r="ILQ19" s="12"/>
      <c r="ILR19" s="12"/>
      <c r="ILS19" s="12"/>
      <c r="ILT19" s="12"/>
      <c r="ILU19" s="12"/>
      <c r="ILV19" s="12"/>
      <c r="ILW19" s="12"/>
      <c r="ILX19" s="12"/>
      <c r="ILY19" s="12"/>
      <c r="ILZ19" s="12"/>
      <c r="IMA19" s="12"/>
      <c r="IMB19" s="12"/>
      <c r="IMC19" s="12"/>
      <c r="IMD19" s="12"/>
      <c r="IME19" s="12"/>
      <c r="IMF19" s="12"/>
      <c r="IMG19" s="12"/>
      <c r="IMH19" s="12"/>
      <c r="IMI19" s="12"/>
      <c r="IMJ19" s="12"/>
      <c r="IMK19" s="12"/>
      <c r="IML19" s="12"/>
      <c r="IMM19" s="12"/>
      <c r="IMN19" s="12"/>
      <c r="IMO19" s="12"/>
      <c r="IMP19" s="12"/>
      <c r="IMQ19" s="12"/>
      <c r="IMR19" s="12"/>
      <c r="IMS19" s="12"/>
      <c r="IMT19" s="12"/>
      <c r="IMU19" s="12"/>
      <c r="IMV19" s="12"/>
      <c r="IMW19" s="12"/>
      <c r="IMX19" s="12"/>
      <c r="IMY19" s="12"/>
      <c r="IMZ19" s="12"/>
      <c r="INA19" s="12"/>
      <c r="INB19" s="12"/>
      <c r="INC19" s="12"/>
      <c r="IND19" s="12"/>
      <c r="INE19" s="12"/>
      <c r="INF19" s="12"/>
      <c r="ING19" s="12"/>
      <c r="INH19" s="12"/>
      <c r="INI19" s="12"/>
      <c r="INJ19" s="12"/>
      <c r="INK19" s="12"/>
      <c r="INL19" s="12"/>
      <c r="INM19" s="12"/>
      <c r="INN19" s="12"/>
      <c r="INO19" s="12"/>
      <c r="INP19" s="12"/>
      <c r="INQ19" s="12"/>
      <c r="INR19" s="12"/>
      <c r="INS19" s="12"/>
      <c r="INT19" s="12"/>
      <c r="INU19" s="12"/>
      <c r="INV19" s="12"/>
      <c r="INW19" s="12"/>
      <c r="INX19" s="12"/>
      <c r="INY19" s="12"/>
      <c r="INZ19" s="12"/>
      <c r="IOA19" s="12"/>
      <c r="IOB19" s="12"/>
      <c r="IOC19" s="12"/>
      <c r="IOD19" s="12"/>
      <c r="IOE19" s="12"/>
      <c r="IOF19" s="12"/>
      <c r="IOG19" s="12"/>
      <c r="IOH19" s="12"/>
      <c r="IOI19" s="12"/>
      <c r="IOJ19" s="12"/>
      <c r="IOK19" s="12"/>
      <c r="IOL19" s="12"/>
      <c r="IOM19" s="12"/>
      <c r="ION19" s="12"/>
      <c r="IOO19" s="12"/>
      <c r="IOP19" s="12"/>
      <c r="IOQ19" s="12"/>
      <c r="IOR19" s="12"/>
      <c r="IOS19" s="12"/>
      <c r="IOT19" s="12"/>
      <c r="IOU19" s="12"/>
      <c r="IOV19" s="12"/>
      <c r="IOW19" s="12"/>
      <c r="IOX19" s="12"/>
      <c r="IOY19" s="12"/>
      <c r="IOZ19" s="12"/>
      <c r="IPA19" s="12"/>
      <c r="IPB19" s="12"/>
      <c r="IPC19" s="12"/>
      <c r="IPD19" s="12"/>
      <c r="IPE19" s="12"/>
      <c r="IPF19" s="12"/>
      <c r="IPG19" s="12"/>
      <c r="IPH19" s="12"/>
      <c r="IPI19" s="12"/>
      <c r="IPJ19" s="12"/>
      <c r="IPK19" s="12"/>
      <c r="IPL19" s="12"/>
      <c r="IPM19" s="12"/>
      <c r="IPN19" s="12"/>
      <c r="IPO19" s="12"/>
      <c r="IPP19" s="12"/>
      <c r="IPQ19" s="12"/>
      <c r="IPR19" s="12"/>
      <c r="IPS19" s="12"/>
      <c r="IPT19" s="12"/>
      <c r="IPU19" s="12"/>
      <c r="IPV19" s="12"/>
      <c r="IPW19" s="12"/>
      <c r="IPX19" s="12"/>
      <c r="IPY19" s="12"/>
      <c r="IPZ19" s="12"/>
      <c r="IQA19" s="12"/>
      <c r="IQB19" s="12"/>
      <c r="IQC19" s="12"/>
      <c r="IQD19" s="12"/>
      <c r="IQE19" s="12"/>
      <c r="IQF19" s="12"/>
      <c r="IQG19" s="12"/>
      <c r="IQH19" s="12"/>
      <c r="IQI19" s="12"/>
      <c r="IQJ19" s="12"/>
      <c r="IQK19" s="12"/>
      <c r="IQL19" s="12"/>
      <c r="IQM19" s="12"/>
      <c r="IQN19" s="12"/>
      <c r="IQO19" s="12"/>
      <c r="IQP19" s="12"/>
      <c r="IQQ19" s="12"/>
      <c r="IQR19" s="12"/>
      <c r="IQS19" s="12"/>
      <c r="IQT19" s="12"/>
      <c r="IQU19" s="12"/>
      <c r="IQV19" s="12"/>
      <c r="IQW19" s="12"/>
      <c r="IQX19" s="12"/>
      <c r="IQY19" s="12"/>
      <c r="IQZ19" s="12"/>
      <c r="IRA19" s="12"/>
      <c r="IRB19" s="12"/>
      <c r="IRC19" s="12"/>
      <c r="IRD19" s="12"/>
      <c r="IRE19" s="12"/>
      <c r="IRF19" s="12"/>
      <c r="IRG19" s="12"/>
      <c r="IRH19" s="12"/>
      <c r="IRI19" s="12"/>
      <c r="IRJ19" s="12"/>
      <c r="IRK19" s="12"/>
      <c r="IRL19" s="12"/>
      <c r="IRM19" s="12"/>
      <c r="IRN19" s="12"/>
      <c r="IRO19" s="12"/>
      <c r="IRP19" s="12"/>
      <c r="IRQ19" s="12"/>
      <c r="IRR19" s="12"/>
      <c r="IRS19" s="12"/>
      <c r="IRT19" s="12"/>
      <c r="IRU19" s="12"/>
      <c r="IRV19" s="12"/>
      <c r="IRW19" s="12"/>
      <c r="IRX19" s="12"/>
      <c r="IRY19" s="12"/>
      <c r="IRZ19" s="12"/>
      <c r="ISA19" s="12"/>
      <c r="ISB19" s="12"/>
      <c r="ISC19" s="12"/>
      <c r="ISD19" s="12"/>
      <c r="ISE19" s="12"/>
      <c r="ISF19" s="12"/>
      <c r="ISG19" s="12"/>
      <c r="ISH19" s="12"/>
      <c r="ISI19" s="12"/>
      <c r="ISJ19" s="12"/>
      <c r="ISK19" s="12"/>
      <c r="ISL19" s="12"/>
      <c r="ISM19" s="12"/>
      <c r="ISN19" s="12"/>
      <c r="ISO19" s="12"/>
      <c r="ISP19" s="12"/>
      <c r="ISQ19" s="12"/>
      <c r="ISR19" s="12"/>
      <c r="ISS19" s="12"/>
      <c r="IST19" s="12"/>
      <c r="ISU19" s="12"/>
      <c r="ISV19" s="12"/>
      <c r="ISW19" s="12"/>
      <c r="ISX19" s="12"/>
      <c r="ISY19" s="12"/>
      <c r="ISZ19" s="12"/>
      <c r="ITA19" s="12"/>
      <c r="ITB19" s="12"/>
      <c r="ITC19" s="12"/>
      <c r="ITD19" s="12"/>
      <c r="ITE19" s="12"/>
      <c r="ITF19" s="12"/>
      <c r="ITG19" s="12"/>
      <c r="ITH19" s="12"/>
      <c r="ITI19" s="12"/>
      <c r="ITJ19" s="12"/>
      <c r="ITK19" s="12"/>
      <c r="ITL19" s="12"/>
      <c r="ITM19" s="12"/>
      <c r="ITN19" s="12"/>
      <c r="ITO19" s="12"/>
      <c r="ITP19" s="12"/>
      <c r="ITQ19" s="12"/>
      <c r="ITR19" s="12"/>
      <c r="ITS19" s="12"/>
      <c r="ITT19" s="12"/>
      <c r="ITU19" s="12"/>
      <c r="ITV19" s="12"/>
      <c r="ITW19" s="12"/>
      <c r="ITX19" s="12"/>
      <c r="ITY19" s="12"/>
      <c r="ITZ19" s="12"/>
      <c r="IUA19" s="12"/>
      <c r="IUB19" s="12"/>
      <c r="IUC19" s="12"/>
      <c r="IUD19" s="12"/>
      <c r="IUE19" s="12"/>
      <c r="IUF19" s="12"/>
      <c r="IUG19" s="12"/>
      <c r="IUH19" s="12"/>
      <c r="IUI19" s="12"/>
      <c r="IUJ19" s="12"/>
      <c r="IUK19" s="12"/>
      <c r="IUL19" s="12"/>
      <c r="IUM19" s="12"/>
      <c r="IUN19" s="12"/>
      <c r="IUO19" s="12"/>
      <c r="IUP19" s="12"/>
      <c r="IUQ19" s="12"/>
      <c r="IUR19" s="12"/>
      <c r="IUS19" s="12"/>
      <c r="IUT19" s="12"/>
      <c r="IUU19" s="12"/>
      <c r="IUV19" s="12"/>
      <c r="IUW19" s="12"/>
      <c r="IUX19" s="12"/>
      <c r="IUY19" s="12"/>
      <c r="IUZ19" s="12"/>
      <c r="IVA19" s="12"/>
      <c r="IVB19" s="12"/>
      <c r="IVC19" s="12"/>
      <c r="IVD19" s="12"/>
      <c r="IVE19" s="12"/>
      <c r="IVF19" s="12"/>
      <c r="IVG19" s="12"/>
      <c r="IVH19" s="12"/>
      <c r="IVI19" s="12"/>
      <c r="IVJ19" s="12"/>
      <c r="IVK19" s="12"/>
      <c r="IVL19" s="12"/>
      <c r="IVM19" s="12"/>
      <c r="IVN19" s="12"/>
      <c r="IVO19" s="12"/>
      <c r="IVP19" s="12"/>
      <c r="IVQ19" s="12"/>
      <c r="IVR19" s="12"/>
      <c r="IVS19" s="12"/>
      <c r="IVT19" s="12"/>
      <c r="IVU19" s="12"/>
      <c r="IVV19" s="12"/>
      <c r="IVW19" s="12"/>
      <c r="IVX19" s="12"/>
      <c r="IVY19" s="12"/>
      <c r="IVZ19" s="12"/>
      <c r="IWA19" s="12"/>
      <c r="IWB19" s="12"/>
      <c r="IWC19" s="12"/>
      <c r="IWD19" s="12"/>
      <c r="IWE19" s="12"/>
      <c r="IWF19" s="12"/>
      <c r="IWG19" s="12"/>
      <c r="IWH19" s="12"/>
      <c r="IWI19" s="12"/>
      <c r="IWJ19" s="12"/>
      <c r="IWK19" s="12"/>
      <c r="IWL19" s="12"/>
      <c r="IWM19" s="12"/>
      <c r="IWN19" s="12"/>
      <c r="IWO19" s="12"/>
      <c r="IWP19" s="12"/>
      <c r="IWQ19" s="12"/>
      <c r="IWR19" s="12"/>
      <c r="IWS19" s="12"/>
      <c r="IWT19" s="12"/>
      <c r="IWU19" s="12"/>
      <c r="IWV19" s="12"/>
      <c r="IWW19" s="12"/>
      <c r="IWX19" s="12"/>
      <c r="IWY19" s="12"/>
      <c r="IWZ19" s="12"/>
      <c r="IXA19" s="12"/>
      <c r="IXB19" s="12"/>
      <c r="IXC19" s="12"/>
      <c r="IXD19" s="12"/>
      <c r="IXE19" s="12"/>
      <c r="IXF19" s="12"/>
      <c r="IXG19" s="12"/>
      <c r="IXH19" s="12"/>
      <c r="IXI19" s="12"/>
      <c r="IXJ19" s="12"/>
      <c r="IXK19" s="12"/>
      <c r="IXL19" s="12"/>
      <c r="IXM19" s="12"/>
      <c r="IXN19" s="12"/>
      <c r="IXO19" s="12"/>
      <c r="IXP19" s="12"/>
      <c r="IXQ19" s="12"/>
      <c r="IXR19" s="12"/>
      <c r="IXS19" s="12"/>
      <c r="IXT19" s="12"/>
      <c r="IXU19" s="12"/>
      <c r="IXV19" s="12"/>
      <c r="IXW19" s="12"/>
      <c r="IXX19" s="12"/>
      <c r="IXY19" s="12"/>
      <c r="IXZ19" s="12"/>
      <c r="IYA19" s="12"/>
      <c r="IYB19" s="12"/>
      <c r="IYC19" s="12"/>
      <c r="IYD19" s="12"/>
      <c r="IYE19" s="12"/>
      <c r="IYF19" s="12"/>
      <c r="IYG19" s="12"/>
      <c r="IYH19" s="12"/>
      <c r="IYI19" s="12"/>
      <c r="IYJ19" s="12"/>
      <c r="IYK19" s="12"/>
      <c r="IYL19" s="12"/>
      <c r="IYM19" s="12"/>
      <c r="IYN19" s="12"/>
      <c r="IYO19" s="12"/>
      <c r="IYP19" s="12"/>
      <c r="IYQ19" s="12"/>
      <c r="IYR19" s="12"/>
      <c r="IYS19" s="12"/>
      <c r="IYT19" s="12"/>
      <c r="IYU19" s="12"/>
      <c r="IYV19" s="12"/>
      <c r="IYW19" s="12"/>
      <c r="IYX19" s="12"/>
      <c r="IYY19" s="12"/>
      <c r="IYZ19" s="12"/>
      <c r="IZA19" s="12"/>
      <c r="IZB19" s="12"/>
      <c r="IZC19" s="12"/>
      <c r="IZD19" s="12"/>
      <c r="IZE19" s="12"/>
      <c r="IZF19" s="12"/>
      <c r="IZG19" s="12"/>
      <c r="IZH19" s="12"/>
      <c r="IZI19" s="12"/>
      <c r="IZJ19" s="12"/>
      <c r="IZK19" s="12"/>
      <c r="IZL19" s="12"/>
      <c r="IZM19" s="12"/>
      <c r="IZN19" s="12"/>
      <c r="IZO19" s="12"/>
      <c r="IZP19" s="12"/>
      <c r="IZQ19" s="12"/>
      <c r="IZR19" s="12"/>
      <c r="IZS19" s="12"/>
      <c r="IZT19" s="12"/>
      <c r="IZU19" s="12"/>
      <c r="IZV19" s="12"/>
      <c r="IZW19" s="12"/>
      <c r="IZX19" s="12"/>
      <c r="IZY19" s="12"/>
      <c r="IZZ19" s="12"/>
      <c r="JAA19" s="12"/>
      <c r="JAB19" s="12"/>
      <c r="JAC19" s="12"/>
      <c r="JAD19" s="12"/>
      <c r="JAE19" s="12"/>
      <c r="JAF19" s="12"/>
      <c r="JAG19" s="12"/>
      <c r="JAH19" s="12"/>
      <c r="JAI19" s="12"/>
      <c r="JAJ19" s="12"/>
      <c r="JAK19" s="12"/>
      <c r="JAL19" s="12"/>
      <c r="JAM19" s="12"/>
      <c r="JAN19" s="12"/>
      <c r="JAO19" s="12"/>
      <c r="JAP19" s="12"/>
      <c r="JAQ19" s="12"/>
      <c r="JAR19" s="12"/>
      <c r="JAS19" s="12"/>
      <c r="JAT19" s="12"/>
      <c r="JAU19" s="12"/>
      <c r="JAV19" s="12"/>
      <c r="JAW19" s="12"/>
      <c r="JAX19" s="12"/>
      <c r="JAY19" s="12"/>
      <c r="JAZ19" s="12"/>
      <c r="JBA19" s="12"/>
      <c r="JBB19" s="12"/>
      <c r="JBC19" s="12"/>
      <c r="JBD19" s="12"/>
      <c r="JBE19" s="12"/>
      <c r="JBF19" s="12"/>
      <c r="JBG19" s="12"/>
      <c r="JBH19" s="12"/>
      <c r="JBI19" s="12"/>
      <c r="JBJ19" s="12"/>
      <c r="JBK19" s="12"/>
      <c r="JBL19" s="12"/>
      <c r="JBM19" s="12"/>
      <c r="JBN19" s="12"/>
      <c r="JBO19" s="12"/>
      <c r="JBP19" s="12"/>
      <c r="JBQ19" s="12"/>
      <c r="JBR19" s="12"/>
      <c r="JBS19" s="12"/>
      <c r="JBT19" s="12"/>
      <c r="JBU19" s="12"/>
      <c r="JBV19" s="12"/>
      <c r="JBW19" s="12"/>
      <c r="JBX19" s="12"/>
      <c r="JBY19" s="12"/>
      <c r="JBZ19" s="12"/>
      <c r="JCA19" s="12"/>
      <c r="JCB19" s="12"/>
      <c r="JCC19" s="12"/>
      <c r="JCD19" s="12"/>
      <c r="JCE19" s="12"/>
      <c r="JCF19" s="12"/>
      <c r="JCG19" s="12"/>
      <c r="JCH19" s="12"/>
      <c r="JCI19" s="12"/>
      <c r="JCJ19" s="12"/>
      <c r="JCK19" s="12"/>
      <c r="JCL19" s="12"/>
      <c r="JCM19" s="12"/>
      <c r="JCN19" s="12"/>
      <c r="JCO19" s="12"/>
      <c r="JCP19" s="12"/>
      <c r="JCQ19" s="12"/>
      <c r="JCR19" s="12"/>
      <c r="JCS19" s="12"/>
      <c r="JCT19" s="12"/>
      <c r="JCU19" s="12"/>
      <c r="JCV19" s="12"/>
      <c r="JCW19" s="12"/>
      <c r="JCX19" s="12"/>
      <c r="JCY19" s="12"/>
      <c r="JCZ19" s="12"/>
      <c r="JDA19" s="12"/>
      <c r="JDB19" s="12"/>
      <c r="JDC19" s="12"/>
      <c r="JDD19" s="12"/>
      <c r="JDE19" s="12"/>
      <c r="JDF19" s="12"/>
      <c r="JDG19" s="12"/>
      <c r="JDH19" s="12"/>
      <c r="JDI19" s="12"/>
      <c r="JDJ19" s="12"/>
      <c r="JDK19" s="12"/>
      <c r="JDL19" s="12"/>
      <c r="JDM19" s="12"/>
      <c r="JDN19" s="12"/>
      <c r="JDO19" s="12"/>
      <c r="JDP19" s="12"/>
      <c r="JDQ19" s="12"/>
      <c r="JDR19" s="12"/>
      <c r="JDS19" s="12"/>
      <c r="JDT19" s="12"/>
      <c r="JDU19" s="12"/>
      <c r="JDV19" s="12"/>
      <c r="JDW19" s="12"/>
      <c r="JDX19" s="12"/>
      <c r="JDY19" s="12"/>
      <c r="JDZ19" s="12"/>
      <c r="JEA19" s="12"/>
      <c r="JEB19" s="12"/>
      <c r="JEC19" s="12"/>
      <c r="JED19" s="12"/>
      <c r="JEE19" s="12"/>
      <c r="JEF19" s="12"/>
      <c r="JEG19" s="12"/>
      <c r="JEH19" s="12"/>
      <c r="JEI19" s="12"/>
      <c r="JEJ19" s="12"/>
      <c r="JEK19" s="12"/>
      <c r="JEL19" s="12"/>
      <c r="JEM19" s="12"/>
      <c r="JEN19" s="12"/>
      <c r="JEO19" s="12"/>
      <c r="JEP19" s="12"/>
      <c r="JEQ19" s="12"/>
      <c r="JER19" s="12"/>
      <c r="JES19" s="12"/>
      <c r="JET19" s="12"/>
      <c r="JEU19" s="12"/>
      <c r="JEV19" s="12"/>
      <c r="JEW19" s="12"/>
      <c r="JEX19" s="12"/>
      <c r="JEY19" s="12"/>
      <c r="JEZ19" s="12"/>
      <c r="JFA19" s="12"/>
      <c r="JFB19" s="12"/>
      <c r="JFC19" s="12"/>
      <c r="JFD19" s="12"/>
      <c r="JFE19" s="12"/>
      <c r="JFF19" s="12"/>
      <c r="JFG19" s="12"/>
      <c r="JFH19" s="12"/>
      <c r="JFI19" s="12"/>
      <c r="JFJ19" s="12"/>
      <c r="JFK19" s="12"/>
      <c r="JFL19" s="12"/>
      <c r="JFM19" s="12"/>
      <c r="JFN19" s="12"/>
      <c r="JFO19" s="12"/>
      <c r="JFP19" s="12"/>
      <c r="JFQ19" s="12"/>
      <c r="JFR19" s="12"/>
      <c r="JFS19" s="12"/>
      <c r="JFT19" s="12"/>
      <c r="JFU19" s="12"/>
      <c r="JFV19" s="12"/>
      <c r="JFW19" s="12"/>
      <c r="JFX19" s="12"/>
      <c r="JFY19" s="12"/>
      <c r="JFZ19" s="12"/>
      <c r="JGA19" s="12"/>
      <c r="JGB19" s="12"/>
      <c r="JGC19" s="12"/>
      <c r="JGD19" s="12"/>
      <c r="JGE19" s="12"/>
      <c r="JGF19" s="12"/>
      <c r="JGG19" s="12"/>
      <c r="JGH19" s="12"/>
      <c r="JGI19" s="12"/>
      <c r="JGJ19" s="12"/>
      <c r="JGK19" s="12"/>
      <c r="JGL19" s="12"/>
      <c r="JGM19" s="12"/>
      <c r="JGN19" s="12"/>
      <c r="JGO19" s="12"/>
      <c r="JGP19" s="12"/>
      <c r="JGQ19" s="12"/>
      <c r="JGR19" s="12"/>
      <c r="JGS19" s="12"/>
      <c r="JGT19" s="12"/>
      <c r="JGU19" s="12"/>
      <c r="JGV19" s="12"/>
      <c r="JGW19" s="12"/>
      <c r="JGX19" s="12"/>
      <c r="JGY19" s="12"/>
      <c r="JGZ19" s="12"/>
      <c r="JHA19" s="12"/>
      <c r="JHB19" s="12"/>
      <c r="JHC19" s="12"/>
      <c r="JHD19" s="12"/>
      <c r="JHE19" s="12"/>
      <c r="JHF19" s="12"/>
      <c r="JHG19" s="12"/>
      <c r="JHH19" s="12"/>
      <c r="JHI19" s="12"/>
      <c r="JHJ19" s="12"/>
      <c r="JHK19" s="12"/>
      <c r="JHL19" s="12"/>
      <c r="JHM19" s="12"/>
      <c r="JHN19" s="12"/>
      <c r="JHO19" s="12"/>
      <c r="JHP19" s="12"/>
      <c r="JHQ19" s="12"/>
      <c r="JHR19" s="12"/>
      <c r="JHS19" s="12"/>
      <c r="JHT19" s="12"/>
      <c r="JHU19" s="12"/>
      <c r="JHV19" s="12"/>
      <c r="JHW19" s="12"/>
      <c r="JHX19" s="12"/>
      <c r="JHY19" s="12"/>
      <c r="JHZ19" s="12"/>
      <c r="JIA19" s="12"/>
      <c r="JIB19" s="12"/>
      <c r="JIC19" s="12"/>
      <c r="JID19" s="12"/>
      <c r="JIE19" s="12"/>
      <c r="JIF19" s="12"/>
      <c r="JIG19" s="12"/>
      <c r="JIH19" s="12"/>
      <c r="JII19" s="12"/>
      <c r="JIJ19" s="12"/>
      <c r="JIK19" s="12"/>
      <c r="JIL19" s="12"/>
      <c r="JIM19" s="12"/>
      <c r="JIN19" s="12"/>
      <c r="JIO19" s="12"/>
      <c r="JIP19" s="12"/>
      <c r="JIQ19" s="12"/>
      <c r="JIR19" s="12"/>
      <c r="JIS19" s="12"/>
      <c r="JIT19" s="12"/>
      <c r="JIU19" s="12"/>
      <c r="JIV19" s="12"/>
      <c r="JIW19" s="12"/>
      <c r="JIX19" s="12"/>
      <c r="JIY19" s="12"/>
      <c r="JIZ19" s="12"/>
      <c r="JJA19" s="12"/>
      <c r="JJB19" s="12"/>
      <c r="JJC19" s="12"/>
      <c r="JJD19" s="12"/>
      <c r="JJE19" s="12"/>
      <c r="JJF19" s="12"/>
      <c r="JJG19" s="12"/>
      <c r="JJH19" s="12"/>
      <c r="JJI19" s="12"/>
      <c r="JJJ19" s="12"/>
      <c r="JJK19" s="12"/>
      <c r="JJL19" s="12"/>
      <c r="JJM19" s="12"/>
      <c r="JJN19" s="12"/>
      <c r="JJO19" s="12"/>
      <c r="JJP19" s="12"/>
      <c r="JJQ19" s="12"/>
      <c r="JJR19" s="12"/>
      <c r="JJS19" s="12"/>
      <c r="JJT19" s="12"/>
      <c r="JJU19" s="12"/>
      <c r="JJV19" s="12"/>
      <c r="JJW19" s="12"/>
      <c r="JJX19" s="12"/>
      <c r="JJY19" s="12"/>
      <c r="JJZ19" s="12"/>
      <c r="JKA19" s="12"/>
      <c r="JKB19" s="12"/>
      <c r="JKC19" s="12"/>
      <c r="JKD19" s="12"/>
      <c r="JKE19" s="12"/>
      <c r="JKF19" s="12"/>
      <c r="JKG19" s="12"/>
      <c r="JKH19" s="12"/>
      <c r="JKI19" s="12"/>
      <c r="JKJ19" s="12"/>
      <c r="JKK19" s="12"/>
      <c r="JKL19" s="12"/>
      <c r="JKM19" s="12"/>
      <c r="JKN19" s="12"/>
      <c r="JKO19" s="12"/>
      <c r="JKP19" s="12"/>
      <c r="JKQ19" s="12"/>
      <c r="JKR19" s="12"/>
      <c r="JKS19" s="12"/>
      <c r="JKT19" s="12"/>
      <c r="JKU19" s="12"/>
      <c r="JKV19" s="12"/>
      <c r="JKW19" s="12"/>
      <c r="JKX19" s="12"/>
      <c r="JKY19" s="12"/>
      <c r="JKZ19" s="12"/>
      <c r="JLA19" s="12"/>
      <c r="JLB19" s="12"/>
      <c r="JLC19" s="12"/>
      <c r="JLD19" s="12"/>
      <c r="JLE19" s="12"/>
      <c r="JLF19" s="12"/>
      <c r="JLG19" s="12"/>
      <c r="JLH19" s="12"/>
      <c r="JLI19" s="12"/>
      <c r="JLJ19" s="12"/>
      <c r="JLK19" s="12"/>
      <c r="JLL19" s="12"/>
      <c r="JLM19" s="12"/>
      <c r="JLN19" s="12"/>
      <c r="JLO19" s="12"/>
      <c r="JLP19" s="12"/>
      <c r="JLQ19" s="12"/>
      <c r="JLR19" s="12"/>
      <c r="JLS19" s="12"/>
      <c r="JLT19" s="12"/>
      <c r="JLU19" s="12"/>
      <c r="JLV19" s="12"/>
      <c r="JLW19" s="12"/>
      <c r="JLX19" s="12"/>
      <c r="JLY19" s="12"/>
      <c r="JLZ19" s="12"/>
      <c r="JMA19" s="12"/>
      <c r="JMB19" s="12"/>
      <c r="JMC19" s="12"/>
      <c r="JMD19" s="12"/>
      <c r="JME19" s="12"/>
      <c r="JMF19" s="12"/>
      <c r="JMG19" s="12"/>
      <c r="JMH19" s="12"/>
      <c r="JMI19" s="12"/>
      <c r="JMJ19" s="12"/>
      <c r="JMK19" s="12"/>
      <c r="JML19" s="12"/>
      <c r="JMM19" s="12"/>
      <c r="JMN19" s="12"/>
      <c r="JMO19" s="12"/>
      <c r="JMP19" s="12"/>
      <c r="JMQ19" s="12"/>
      <c r="JMR19" s="12"/>
      <c r="JMS19" s="12"/>
      <c r="JMT19" s="12"/>
      <c r="JMU19" s="12"/>
      <c r="JMV19" s="12"/>
      <c r="JMW19" s="12"/>
      <c r="JMX19" s="12"/>
      <c r="JMY19" s="12"/>
      <c r="JMZ19" s="12"/>
      <c r="JNA19" s="12"/>
      <c r="JNB19" s="12"/>
      <c r="JNC19" s="12"/>
      <c r="JND19" s="12"/>
      <c r="JNE19" s="12"/>
      <c r="JNF19" s="12"/>
      <c r="JNG19" s="12"/>
      <c r="JNH19" s="12"/>
      <c r="JNI19" s="12"/>
      <c r="JNJ19" s="12"/>
      <c r="JNK19" s="12"/>
      <c r="JNL19" s="12"/>
      <c r="JNM19" s="12"/>
      <c r="JNN19" s="12"/>
      <c r="JNO19" s="12"/>
      <c r="JNP19" s="12"/>
      <c r="JNQ19" s="12"/>
      <c r="JNR19" s="12"/>
      <c r="JNS19" s="12"/>
      <c r="JNT19" s="12"/>
      <c r="JNU19" s="12"/>
      <c r="JNV19" s="12"/>
      <c r="JNW19" s="12"/>
      <c r="JNX19" s="12"/>
      <c r="JNY19" s="12"/>
      <c r="JNZ19" s="12"/>
      <c r="JOA19" s="12"/>
      <c r="JOB19" s="12"/>
      <c r="JOC19" s="12"/>
      <c r="JOD19" s="12"/>
      <c r="JOE19" s="12"/>
      <c r="JOF19" s="12"/>
      <c r="JOG19" s="12"/>
      <c r="JOH19" s="12"/>
      <c r="JOI19" s="12"/>
      <c r="JOJ19" s="12"/>
      <c r="JOK19" s="12"/>
      <c r="JOL19" s="12"/>
      <c r="JOM19" s="12"/>
      <c r="JON19" s="12"/>
      <c r="JOO19" s="12"/>
      <c r="JOP19" s="12"/>
      <c r="JOQ19" s="12"/>
      <c r="JOR19" s="12"/>
      <c r="JOS19" s="12"/>
      <c r="JOT19" s="12"/>
      <c r="JOU19" s="12"/>
      <c r="JOV19" s="12"/>
      <c r="JOW19" s="12"/>
      <c r="JOX19" s="12"/>
      <c r="JOY19" s="12"/>
      <c r="JOZ19" s="12"/>
      <c r="JPA19" s="12"/>
      <c r="JPB19" s="12"/>
      <c r="JPC19" s="12"/>
      <c r="JPD19" s="12"/>
      <c r="JPE19" s="12"/>
      <c r="JPF19" s="12"/>
      <c r="JPG19" s="12"/>
      <c r="JPH19" s="12"/>
      <c r="JPI19" s="12"/>
      <c r="JPJ19" s="12"/>
      <c r="JPK19" s="12"/>
      <c r="JPL19" s="12"/>
      <c r="JPM19" s="12"/>
      <c r="JPN19" s="12"/>
      <c r="JPO19" s="12"/>
      <c r="JPP19" s="12"/>
      <c r="JPQ19" s="12"/>
      <c r="JPR19" s="12"/>
      <c r="JPS19" s="12"/>
      <c r="JPT19" s="12"/>
      <c r="JPU19" s="12"/>
      <c r="JPV19" s="12"/>
      <c r="JPW19" s="12"/>
      <c r="JPX19" s="12"/>
      <c r="JPY19" s="12"/>
      <c r="JPZ19" s="12"/>
      <c r="JQA19" s="12"/>
      <c r="JQB19" s="12"/>
      <c r="JQC19" s="12"/>
      <c r="JQD19" s="12"/>
      <c r="JQE19" s="12"/>
      <c r="JQF19" s="12"/>
      <c r="JQG19" s="12"/>
      <c r="JQH19" s="12"/>
      <c r="JQI19" s="12"/>
      <c r="JQJ19" s="12"/>
      <c r="JQK19" s="12"/>
      <c r="JQL19" s="12"/>
      <c r="JQM19" s="12"/>
      <c r="JQN19" s="12"/>
      <c r="JQO19" s="12"/>
      <c r="JQP19" s="12"/>
      <c r="JQQ19" s="12"/>
      <c r="JQR19" s="12"/>
      <c r="JQS19" s="12"/>
      <c r="JQT19" s="12"/>
      <c r="JQU19" s="12"/>
      <c r="JQV19" s="12"/>
      <c r="JQW19" s="12"/>
      <c r="JQX19" s="12"/>
      <c r="JQY19" s="12"/>
      <c r="JQZ19" s="12"/>
      <c r="JRA19" s="12"/>
      <c r="JRB19" s="12"/>
      <c r="JRC19" s="12"/>
      <c r="JRD19" s="12"/>
      <c r="JRE19" s="12"/>
      <c r="JRF19" s="12"/>
      <c r="JRG19" s="12"/>
      <c r="JRH19" s="12"/>
      <c r="JRI19" s="12"/>
      <c r="JRJ19" s="12"/>
      <c r="JRK19" s="12"/>
      <c r="JRL19" s="12"/>
      <c r="JRM19" s="12"/>
      <c r="JRN19" s="12"/>
      <c r="JRO19" s="12"/>
      <c r="JRP19" s="12"/>
      <c r="JRQ19" s="12"/>
      <c r="JRR19" s="12"/>
      <c r="JRS19" s="12"/>
      <c r="JRT19" s="12"/>
      <c r="JRU19" s="12"/>
      <c r="JRV19" s="12"/>
      <c r="JRW19" s="12"/>
      <c r="JRX19" s="12"/>
      <c r="JRY19" s="12"/>
      <c r="JRZ19" s="12"/>
      <c r="JSA19" s="12"/>
      <c r="JSB19" s="12"/>
      <c r="JSC19" s="12"/>
      <c r="JSD19" s="12"/>
      <c r="JSE19" s="12"/>
      <c r="JSF19" s="12"/>
      <c r="JSG19" s="12"/>
      <c r="JSH19" s="12"/>
      <c r="JSI19" s="12"/>
      <c r="JSJ19" s="12"/>
      <c r="JSK19" s="12"/>
      <c r="JSL19" s="12"/>
      <c r="JSM19" s="12"/>
      <c r="JSN19" s="12"/>
      <c r="JSO19" s="12"/>
      <c r="JSP19" s="12"/>
      <c r="JSQ19" s="12"/>
      <c r="JSR19" s="12"/>
      <c r="JSS19" s="12"/>
      <c r="JST19" s="12"/>
      <c r="JSU19" s="12"/>
      <c r="JSV19" s="12"/>
      <c r="JSW19" s="12"/>
      <c r="JSX19" s="12"/>
      <c r="JSY19" s="12"/>
      <c r="JSZ19" s="12"/>
      <c r="JTA19" s="12"/>
      <c r="JTB19" s="12"/>
      <c r="JTC19" s="12"/>
      <c r="JTD19" s="12"/>
      <c r="JTE19" s="12"/>
      <c r="JTF19" s="12"/>
      <c r="JTG19" s="12"/>
      <c r="JTH19" s="12"/>
      <c r="JTI19" s="12"/>
      <c r="JTJ19" s="12"/>
      <c r="JTK19" s="12"/>
      <c r="JTL19" s="12"/>
      <c r="JTM19" s="12"/>
      <c r="JTN19" s="12"/>
      <c r="JTO19" s="12"/>
      <c r="JTP19" s="12"/>
      <c r="JTQ19" s="12"/>
      <c r="JTR19" s="12"/>
      <c r="JTS19" s="12"/>
      <c r="JTT19" s="12"/>
      <c r="JTU19" s="12"/>
      <c r="JTV19" s="12"/>
      <c r="JTW19" s="12"/>
      <c r="JTX19" s="12"/>
      <c r="JTY19" s="12"/>
      <c r="JTZ19" s="12"/>
      <c r="JUA19" s="12"/>
      <c r="JUB19" s="12"/>
      <c r="JUC19" s="12"/>
      <c r="JUD19" s="12"/>
      <c r="JUE19" s="12"/>
      <c r="JUF19" s="12"/>
      <c r="JUG19" s="12"/>
      <c r="JUH19" s="12"/>
      <c r="JUI19" s="12"/>
      <c r="JUJ19" s="12"/>
      <c r="JUK19" s="12"/>
      <c r="JUL19" s="12"/>
      <c r="JUM19" s="12"/>
      <c r="JUN19" s="12"/>
      <c r="JUO19" s="12"/>
      <c r="JUP19" s="12"/>
      <c r="JUQ19" s="12"/>
      <c r="JUR19" s="12"/>
      <c r="JUS19" s="12"/>
      <c r="JUT19" s="12"/>
      <c r="JUU19" s="12"/>
      <c r="JUV19" s="12"/>
      <c r="JUW19" s="12"/>
      <c r="JUX19" s="12"/>
      <c r="JUY19" s="12"/>
      <c r="JUZ19" s="12"/>
      <c r="JVA19" s="12"/>
      <c r="JVB19" s="12"/>
      <c r="JVC19" s="12"/>
      <c r="JVD19" s="12"/>
      <c r="JVE19" s="12"/>
      <c r="JVF19" s="12"/>
      <c r="JVG19" s="12"/>
      <c r="JVH19" s="12"/>
      <c r="JVI19" s="12"/>
      <c r="JVJ19" s="12"/>
      <c r="JVK19" s="12"/>
      <c r="JVL19" s="12"/>
      <c r="JVM19" s="12"/>
      <c r="JVN19" s="12"/>
      <c r="JVO19" s="12"/>
      <c r="JVP19" s="12"/>
      <c r="JVQ19" s="12"/>
      <c r="JVR19" s="12"/>
      <c r="JVS19" s="12"/>
      <c r="JVT19" s="12"/>
      <c r="JVU19" s="12"/>
      <c r="JVV19" s="12"/>
      <c r="JVW19" s="12"/>
      <c r="JVX19" s="12"/>
      <c r="JVY19" s="12"/>
      <c r="JVZ19" s="12"/>
      <c r="JWA19" s="12"/>
      <c r="JWB19" s="12"/>
      <c r="JWC19" s="12"/>
      <c r="JWD19" s="12"/>
      <c r="JWE19" s="12"/>
      <c r="JWF19" s="12"/>
      <c r="JWG19" s="12"/>
      <c r="JWH19" s="12"/>
      <c r="JWI19" s="12"/>
      <c r="JWJ19" s="12"/>
      <c r="JWK19" s="12"/>
      <c r="JWL19" s="12"/>
      <c r="JWM19" s="12"/>
      <c r="JWN19" s="12"/>
      <c r="JWO19" s="12"/>
      <c r="JWP19" s="12"/>
      <c r="JWQ19" s="12"/>
      <c r="JWR19" s="12"/>
      <c r="JWS19" s="12"/>
      <c r="JWT19" s="12"/>
      <c r="JWU19" s="12"/>
      <c r="JWV19" s="12"/>
      <c r="JWW19" s="12"/>
      <c r="JWX19" s="12"/>
      <c r="JWY19" s="12"/>
      <c r="JWZ19" s="12"/>
      <c r="JXA19" s="12"/>
      <c r="JXB19" s="12"/>
      <c r="JXC19" s="12"/>
      <c r="JXD19" s="12"/>
      <c r="JXE19" s="12"/>
      <c r="JXF19" s="12"/>
      <c r="JXG19" s="12"/>
      <c r="JXH19" s="12"/>
      <c r="JXI19" s="12"/>
      <c r="JXJ19" s="12"/>
      <c r="JXK19" s="12"/>
      <c r="JXL19" s="12"/>
      <c r="JXM19" s="12"/>
      <c r="JXN19" s="12"/>
      <c r="JXO19" s="12"/>
      <c r="JXP19" s="12"/>
      <c r="JXQ19" s="12"/>
      <c r="JXR19" s="12"/>
      <c r="JXS19" s="12"/>
      <c r="JXT19" s="12"/>
      <c r="JXU19" s="12"/>
      <c r="JXV19" s="12"/>
      <c r="JXW19" s="12"/>
      <c r="JXX19" s="12"/>
      <c r="JXY19" s="12"/>
      <c r="JXZ19" s="12"/>
      <c r="JYA19" s="12"/>
      <c r="JYB19" s="12"/>
      <c r="JYC19" s="12"/>
      <c r="JYD19" s="12"/>
      <c r="JYE19" s="12"/>
      <c r="JYF19" s="12"/>
      <c r="JYG19" s="12"/>
      <c r="JYH19" s="12"/>
      <c r="JYI19" s="12"/>
      <c r="JYJ19" s="12"/>
      <c r="JYK19" s="12"/>
      <c r="JYL19" s="12"/>
      <c r="JYM19" s="12"/>
      <c r="JYN19" s="12"/>
      <c r="JYO19" s="12"/>
      <c r="JYP19" s="12"/>
      <c r="JYQ19" s="12"/>
      <c r="JYR19" s="12"/>
      <c r="JYS19" s="12"/>
      <c r="JYT19" s="12"/>
      <c r="JYU19" s="12"/>
      <c r="JYV19" s="12"/>
      <c r="JYW19" s="12"/>
      <c r="JYX19" s="12"/>
      <c r="JYY19" s="12"/>
      <c r="JYZ19" s="12"/>
      <c r="JZA19" s="12"/>
      <c r="JZB19" s="12"/>
      <c r="JZC19" s="12"/>
      <c r="JZD19" s="12"/>
      <c r="JZE19" s="12"/>
      <c r="JZF19" s="12"/>
      <c r="JZG19" s="12"/>
      <c r="JZH19" s="12"/>
      <c r="JZI19" s="12"/>
      <c r="JZJ19" s="12"/>
      <c r="JZK19" s="12"/>
      <c r="JZL19" s="12"/>
      <c r="JZM19" s="12"/>
      <c r="JZN19" s="12"/>
      <c r="JZO19" s="12"/>
      <c r="JZP19" s="12"/>
      <c r="JZQ19" s="12"/>
      <c r="JZR19" s="12"/>
      <c r="JZS19" s="12"/>
      <c r="JZT19" s="12"/>
      <c r="JZU19" s="12"/>
      <c r="JZV19" s="12"/>
      <c r="JZW19" s="12"/>
      <c r="JZX19" s="12"/>
      <c r="JZY19" s="12"/>
      <c r="JZZ19" s="12"/>
      <c r="KAA19" s="12"/>
      <c r="KAB19" s="12"/>
      <c r="KAC19" s="12"/>
      <c r="KAD19" s="12"/>
      <c r="KAE19" s="12"/>
      <c r="KAF19" s="12"/>
      <c r="KAG19" s="12"/>
      <c r="KAH19" s="12"/>
      <c r="KAI19" s="12"/>
      <c r="KAJ19" s="12"/>
      <c r="KAK19" s="12"/>
      <c r="KAL19" s="12"/>
      <c r="KAM19" s="12"/>
      <c r="KAN19" s="12"/>
      <c r="KAO19" s="12"/>
      <c r="KAP19" s="12"/>
      <c r="KAQ19" s="12"/>
      <c r="KAR19" s="12"/>
      <c r="KAS19" s="12"/>
      <c r="KAT19" s="12"/>
      <c r="KAU19" s="12"/>
      <c r="KAV19" s="12"/>
      <c r="KAW19" s="12"/>
      <c r="KAX19" s="12"/>
      <c r="KAY19" s="12"/>
      <c r="KAZ19" s="12"/>
      <c r="KBA19" s="12"/>
      <c r="KBB19" s="12"/>
      <c r="KBC19" s="12"/>
      <c r="KBD19" s="12"/>
      <c r="KBE19" s="12"/>
      <c r="KBF19" s="12"/>
      <c r="KBG19" s="12"/>
      <c r="KBH19" s="12"/>
      <c r="KBI19" s="12"/>
      <c r="KBJ19" s="12"/>
      <c r="KBK19" s="12"/>
      <c r="KBL19" s="12"/>
      <c r="KBM19" s="12"/>
      <c r="KBN19" s="12"/>
      <c r="KBO19" s="12"/>
      <c r="KBP19" s="12"/>
      <c r="KBQ19" s="12"/>
      <c r="KBR19" s="12"/>
      <c r="KBS19" s="12"/>
      <c r="KBT19" s="12"/>
      <c r="KBU19" s="12"/>
      <c r="KBV19" s="12"/>
      <c r="KBW19" s="12"/>
      <c r="KBX19" s="12"/>
      <c r="KBY19" s="12"/>
      <c r="KBZ19" s="12"/>
      <c r="KCA19" s="12"/>
      <c r="KCB19" s="12"/>
      <c r="KCC19" s="12"/>
      <c r="KCD19" s="12"/>
      <c r="KCE19" s="12"/>
      <c r="KCF19" s="12"/>
      <c r="KCG19" s="12"/>
      <c r="KCH19" s="12"/>
      <c r="KCI19" s="12"/>
      <c r="KCJ19" s="12"/>
      <c r="KCK19" s="12"/>
      <c r="KCL19" s="12"/>
      <c r="KCM19" s="12"/>
      <c r="KCN19" s="12"/>
      <c r="KCO19" s="12"/>
      <c r="KCP19" s="12"/>
      <c r="KCQ19" s="12"/>
      <c r="KCR19" s="12"/>
      <c r="KCS19" s="12"/>
      <c r="KCT19" s="12"/>
      <c r="KCU19" s="12"/>
      <c r="KCV19" s="12"/>
      <c r="KCW19" s="12"/>
      <c r="KCX19" s="12"/>
      <c r="KCY19" s="12"/>
      <c r="KCZ19" s="12"/>
      <c r="KDA19" s="12"/>
      <c r="KDB19" s="12"/>
      <c r="KDC19" s="12"/>
      <c r="KDD19" s="12"/>
      <c r="KDE19" s="12"/>
      <c r="KDF19" s="12"/>
      <c r="KDG19" s="12"/>
      <c r="KDH19" s="12"/>
      <c r="KDI19" s="12"/>
      <c r="KDJ19" s="12"/>
      <c r="KDK19" s="12"/>
      <c r="KDL19" s="12"/>
      <c r="KDM19" s="12"/>
      <c r="KDN19" s="12"/>
      <c r="KDO19" s="12"/>
      <c r="KDP19" s="12"/>
      <c r="KDQ19" s="12"/>
      <c r="KDR19" s="12"/>
      <c r="KDS19" s="12"/>
      <c r="KDT19" s="12"/>
      <c r="KDU19" s="12"/>
      <c r="KDV19" s="12"/>
      <c r="KDW19" s="12"/>
      <c r="KDX19" s="12"/>
      <c r="KDY19" s="12"/>
      <c r="KDZ19" s="12"/>
      <c r="KEA19" s="12"/>
      <c r="KEB19" s="12"/>
      <c r="KEC19" s="12"/>
      <c r="KED19" s="12"/>
      <c r="KEE19" s="12"/>
      <c r="KEF19" s="12"/>
      <c r="KEG19" s="12"/>
      <c r="KEH19" s="12"/>
      <c r="KEI19" s="12"/>
      <c r="KEJ19" s="12"/>
      <c r="KEK19" s="12"/>
      <c r="KEL19" s="12"/>
      <c r="KEM19" s="12"/>
      <c r="KEN19" s="12"/>
      <c r="KEO19" s="12"/>
      <c r="KEP19" s="12"/>
      <c r="KEQ19" s="12"/>
      <c r="KER19" s="12"/>
      <c r="KES19" s="12"/>
      <c r="KET19" s="12"/>
      <c r="KEU19" s="12"/>
      <c r="KEV19" s="12"/>
      <c r="KEW19" s="12"/>
      <c r="KEX19" s="12"/>
      <c r="KEY19" s="12"/>
      <c r="KEZ19" s="12"/>
      <c r="KFA19" s="12"/>
      <c r="KFB19" s="12"/>
      <c r="KFC19" s="12"/>
      <c r="KFD19" s="12"/>
      <c r="KFE19" s="12"/>
      <c r="KFF19" s="12"/>
      <c r="KFG19" s="12"/>
      <c r="KFH19" s="12"/>
      <c r="KFI19" s="12"/>
      <c r="KFJ19" s="12"/>
      <c r="KFK19" s="12"/>
      <c r="KFL19" s="12"/>
      <c r="KFM19" s="12"/>
      <c r="KFN19" s="12"/>
      <c r="KFO19" s="12"/>
      <c r="KFP19" s="12"/>
      <c r="KFQ19" s="12"/>
      <c r="KFR19" s="12"/>
      <c r="KFS19" s="12"/>
      <c r="KFT19" s="12"/>
      <c r="KFU19" s="12"/>
      <c r="KFV19" s="12"/>
      <c r="KFW19" s="12"/>
      <c r="KFX19" s="12"/>
      <c r="KFY19" s="12"/>
      <c r="KFZ19" s="12"/>
      <c r="KGA19" s="12"/>
      <c r="KGB19" s="12"/>
      <c r="KGC19" s="12"/>
      <c r="KGD19" s="12"/>
      <c r="KGE19" s="12"/>
      <c r="KGF19" s="12"/>
      <c r="KGG19" s="12"/>
      <c r="KGH19" s="12"/>
      <c r="KGI19" s="12"/>
      <c r="KGJ19" s="12"/>
      <c r="KGK19" s="12"/>
      <c r="KGL19" s="12"/>
      <c r="KGM19" s="12"/>
      <c r="KGN19" s="12"/>
      <c r="KGO19" s="12"/>
      <c r="KGP19" s="12"/>
      <c r="KGQ19" s="12"/>
      <c r="KGR19" s="12"/>
      <c r="KGS19" s="12"/>
      <c r="KGT19" s="12"/>
      <c r="KGU19" s="12"/>
      <c r="KGV19" s="12"/>
      <c r="KGW19" s="12"/>
      <c r="KGX19" s="12"/>
      <c r="KGY19" s="12"/>
      <c r="KGZ19" s="12"/>
      <c r="KHA19" s="12"/>
      <c r="KHB19" s="12"/>
      <c r="KHC19" s="12"/>
      <c r="KHD19" s="12"/>
      <c r="KHE19" s="12"/>
      <c r="KHF19" s="12"/>
      <c r="KHG19" s="12"/>
      <c r="KHH19" s="12"/>
      <c r="KHI19" s="12"/>
      <c r="KHJ19" s="12"/>
      <c r="KHK19" s="12"/>
      <c r="KHL19" s="12"/>
      <c r="KHM19" s="12"/>
      <c r="KHN19" s="12"/>
      <c r="KHO19" s="12"/>
      <c r="KHP19" s="12"/>
      <c r="KHQ19" s="12"/>
      <c r="KHR19" s="12"/>
      <c r="KHS19" s="12"/>
      <c r="KHT19" s="12"/>
      <c r="KHU19" s="12"/>
      <c r="KHV19" s="12"/>
      <c r="KHW19" s="12"/>
      <c r="KHX19" s="12"/>
      <c r="KHY19" s="12"/>
      <c r="KHZ19" s="12"/>
      <c r="KIA19" s="12"/>
      <c r="KIB19" s="12"/>
      <c r="KIC19" s="12"/>
      <c r="KID19" s="12"/>
      <c r="KIE19" s="12"/>
      <c r="KIF19" s="12"/>
      <c r="KIG19" s="12"/>
      <c r="KIH19" s="12"/>
      <c r="KII19" s="12"/>
      <c r="KIJ19" s="12"/>
      <c r="KIK19" s="12"/>
      <c r="KIL19" s="12"/>
      <c r="KIM19" s="12"/>
      <c r="KIN19" s="12"/>
      <c r="KIO19" s="12"/>
      <c r="KIP19" s="12"/>
      <c r="KIQ19" s="12"/>
      <c r="KIR19" s="12"/>
      <c r="KIS19" s="12"/>
      <c r="KIT19" s="12"/>
      <c r="KIU19" s="12"/>
      <c r="KIV19" s="12"/>
      <c r="KIW19" s="12"/>
      <c r="KIX19" s="12"/>
      <c r="KIY19" s="12"/>
      <c r="KIZ19" s="12"/>
      <c r="KJA19" s="12"/>
      <c r="KJB19" s="12"/>
      <c r="KJC19" s="12"/>
      <c r="KJD19" s="12"/>
      <c r="KJE19" s="12"/>
      <c r="KJF19" s="12"/>
      <c r="KJG19" s="12"/>
      <c r="KJH19" s="12"/>
      <c r="KJI19" s="12"/>
      <c r="KJJ19" s="12"/>
      <c r="KJK19" s="12"/>
      <c r="KJL19" s="12"/>
      <c r="KJM19" s="12"/>
      <c r="KJN19" s="12"/>
      <c r="KJO19" s="12"/>
      <c r="KJP19" s="12"/>
      <c r="KJQ19" s="12"/>
      <c r="KJR19" s="12"/>
      <c r="KJS19" s="12"/>
      <c r="KJT19" s="12"/>
      <c r="KJU19" s="12"/>
      <c r="KJV19" s="12"/>
      <c r="KJW19" s="12"/>
      <c r="KJX19" s="12"/>
      <c r="KJY19" s="12"/>
      <c r="KJZ19" s="12"/>
      <c r="KKA19" s="12"/>
      <c r="KKB19" s="12"/>
      <c r="KKC19" s="12"/>
      <c r="KKD19" s="12"/>
      <c r="KKE19" s="12"/>
      <c r="KKF19" s="12"/>
      <c r="KKG19" s="12"/>
      <c r="KKH19" s="12"/>
      <c r="KKI19" s="12"/>
      <c r="KKJ19" s="12"/>
      <c r="KKK19" s="12"/>
      <c r="KKL19" s="12"/>
      <c r="KKM19" s="12"/>
      <c r="KKN19" s="12"/>
      <c r="KKO19" s="12"/>
      <c r="KKP19" s="12"/>
      <c r="KKQ19" s="12"/>
      <c r="KKR19" s="12"/>
      <c r="KKS19" s="12"/>
      <c r="KKT19" s="12"/>
      <c r="KKU19" s="12"/>
      <c r="KKV19" s="12"/>
      <c r="KKW19" s="12"/>
      <c r="KKX19" s="12"/>
      <c r="KKY19" s="12"/>
      <c r="KKZ19" s="12"/>
      <c r="KLA19" s="12"/>
      <c r="KLB19" s="12"/>
      <c r="KLC19" s="12"/>
      <c r="KLD19" s="12"/>
      <c r="KLE19" s="12"/>
      <c r="KLF19" s="12"/>
      <c r="KLG19" s="12"/>
      <c r="KLH19" s="12"/>
      <c r="KLI19" s="12"/>
      <c r="KLJ19" s="12"/>
      <c r="KLK19" s="12"/>
      <c r="KLL19" s="12"/>
      <c r="KLM19" s="12"/>
      <c r="KLN19" s="12"/>
      <c r="KLO19" s="12"/>
      <c r="KLP19" s="12"/>
      <c r="KLQ19" s="12"/>
      <c r="KLR19" s="12"/>
      <c r="KLS19" s="12"/>
      <c r="KLT19" s="12"/>
      <c r="KLU19" s="12"/>
      <c r="KLV19" s="12"/>
      <c r="KLW19" s="12"/>
      <c r="KLX19" s="12"/>
      <c r="KLY19" s="12"/>
      <c r="KLZ19" s="12"/>
      <c r="KMA19" s="12"/>
      <c r="KMB19" s="12"/>
      <c r="KMC19" s="12"/>
      <c r="KMD19" s="12"/>
      <c r="KME19" s="12"/>
      <c r="KMF19" s="12"/>
      <c r="KMG19" s="12"/>
      <c r="KMH19" s="12"/>
      <c r="KMI19" s="12"/>
      <c r="KMJ19" s="12"/>
      <c r="KMK19" s="12"/>
      <c r="KML19" s="12"/>
      <c r="KMM19" s="12"/>
      <c r="KMN19" s="12"/>
      <c r="KMO19" s="12"/>
      <c r="KMP19" s="12"/>
      <c r="KMQ19" s="12"/>
      <c r="KMR19" s="12"/>
      <c r="KMS19" s="12"/>
      <c r="KMT19" s="12"/>
      <c r="KMU19" s="12"/>
      <c r="KMV19" s="12"/>
      <c r="KMW19" s="12"/>
      <c r="KMX19" s="12"/>
      <c r="KMY19" s="12"/>
      <c r="KMZ19" s="12"/>
      <c r="KNA19" s="12"/>
      <c r="KNB19" s="12"/>
      <c r="KNC19" s="12"/>
      <c r="KND19" s="12"/>
      <c r="KNE19" s="12"/>
      <c r="KNF19" s="12"/>
      <c r="KNG19" s="12"/>
      <c r="KNH19" s="12"/>
      <c r="KNI19" s="12"/>
      <c r="KNJ19" s="12"/>
      <c r="KNK19" s="12"/>
      <c r="KNL19" s="12"/>
      <c r="KNM19" s="12"/>
      <c r="KNN19" s="12"/>
      <c r="KNO19" s="12"/>
      <c r="KNP19" s="12"/>
      <c r="KNQ19" s="12"/>
      <c r="KNR19" s="12"/>
      <c r="KNS19" s="12"/>
      <c r="KNT19" s="12"/>
      <c r="KNU19" s="12"/>
      <c r="KNV19" s="12"/>
      <c r="KNW19" s="12"/>
      <c r="KNX19" s="12"/>
      <c r="KNY19" s="12"/>
      <c r="KNZ19" s="12"/>
      <c r="KOA19" s="12"/>
      <c r="KOB19" s="12"/>
      <c r="KOC19" s="12"/>
      <c r="KOD19" s="12"/>
      <c r="KOE19" s="12"/>
      <c r="KOF19" s="12"/>
      <c r="KOG19" s="12"/>
      <c r="KOH19" s="12"/>
      <c r="KOI19" s="12"/>
      <c r="KOJ19" s="12"/>
      <c r="KOK19" s="12"/>
      <c r="KOL19" s="12"/>
      <c r="KOM19" s="12"/>
      <c r="KON19" s="12"/>
      <c r="KOO19" s="12"/>
      <c r="KOP19" s="12"/>
      <c r="KOQ19" s="12"/>
      <c r="KOR19" s="12"/>
      <c r="KOS19" s="12"/>
      <c r="KOT19" s="12"/>
      <c r="KOU19" s="12"/>
      <c r="KOV19" s="12"/>
      <c r="KOW19" s="12"/>
      <c r="KOX19" s="12"/>
      <c r="KOY19" s="12"/>
      <c r="KOZ19" s="12"/>
      <c r="KPA19" s="12"/>
      <c r="KPB19" s="12"/>
      <c r="KPC19" s="12"/>
      <c r="KPD19" s="12"/>
      <c r="KPE19" s="12"/>
      <c r="KPF19" s="12"/>
      <c r="KPG19" s="12"/>
      <c r="KPH19" s="12"/>
      <c r="KPI19" s="12"/>
      <c r="KPJ19" s="12"/>
      <c r="KPK19" s="12"/>
      <c r="KPL19" s="12"/>
      <c r="KPM19" s="12"/>
      <c r="KPN19" s="12"/>
      <c r="KPO19" s="12"/>
      <c r="KPP19" s="12"/>
      <c r="KPQ19" s="12"/>
      <c r="KPR19" s="12"/>
      <c r="KPS19" s="12"/>
      <c r="KPT19" s="12"/>
      <c r="KPU19" s="12"/>
      <c r="KPV19" s="12"/>
      <c r="KPW19" s="12"/>
      <c r="KPX19" s="12"/>
      <c r="KPY19" s="12"/>
      <c r="KPZ19" s="12"/>
      <c r="KQA19" s="12"/>
      <c r="KQB19" s="12"/>
      <c r="KQC19" s="12"/>
      <c r="KQD19" s="12"/>
      <c r="KQE19" s="12"/>
      <c r="KQF19" s="12"/>
      <c r="KQG19" s="12"/>
      <c r="KQH19" s="12"/>
      <c r="KQI19" s="12"/>
      <c r="KQJ19" s="12"/>
      <c r="KQK19" s="12"/>
      <c r="KQL19" s="12"/>
      <c r="KQM19" s="12"/>
      <c r="KQN19" s="12"/>
      <c r="KQO19" s="12"/>
      <c r="KQP19" s="12"/>
      <c r="KQQ19" s="12"/>
      <c r="KQR19" s="12"/>
      <c r="KQS19" s="12"/>
      <c r="KQT19" s="12"/>
      <c r="KQU19" s="12"/>
      <c r="KQV19" s="12"/>
      <c r="KQW19" s="12"/>
      <c r="KQX19" s="12"/>
      <c r="KQY19" s="12"/>
      <c r="KQZ19" s="12"/>
      <c r="KRA19" s="12"/>
      <c r="KRB19" s="12"/>
      <c r="KRC19" s="12"/>
      <c r="KRD19" s="12"/>
      <c r="KRE19" s="12"/>
      <c r="KRF19" s="12"/>
      <c r="KRG19" s="12"/>
      <c r="KRH19" s="12"/>
      <c r="KRI19" s="12"/>
      <c r="KRJ19" s="12"/>
      <c r="KRK19" s="12"/>
      <c r="KRL19" s="12"/>
      <c r="KRM19" s="12"/>
      <c r="KRN19" s="12"/>
      <c r="KRO19" s="12"/>
      <c r="KRP19" s="12"/>
      <c r="KRQ19" s="12"/>
      <c r="KRR19" s="12"/>
      <c r="KRS19" s="12"/>
      <c r="KRT19" s="12"/>
      <c r="KRU19" s="12"/>
      <c r="KRV19" s="12"/>
      <c r="KRW19" s="12"/>
      <c r="KRX19" s="12"/>
      <c r="KRY19" s="12"/>
      <c r="KRZ19" s="12"/>
      <c r="KSA19" s="12"/>
      <c r="KSB19" s="12"/>
      <c r="KSC19" s="12"/>
      <c r="KSD19" s="12"/>
      <c r="KSE19" s="12"/>
      <c r="KSF19" s="12"/>
      <c r="KSG19" s="12"/>
      <c r="KSH19" s="12"/>
      <c r="KSI19" s="12"/>
      <c r="KSJ19" s="12"/>
      <c r="KSK19" s="12"/>
      <c r="KSL19" s="12"/>
      <c r="KSM19" s="12"/>
      <c r="KSN19" s="12"/>
      <c r="KSO19" s="12"/>
      <c r="KSP19" s="12"/>
      <c r="KSQ19" s="12"/>
      <c r="KSR19" s="12"/>
      <c r="KSS19" s="12"/>
      <c r="KST19" s="12"/>
      <c r="KSU19" s="12"/>
      <c r="KSV19" s="12"/>
      <c r="KSW19" s="12"/>
      <c r="KSX19" s="12"/>
      <c r="KSY19" s="12"/>
      <c r="KSZ19" s="12"/>
      <c r="KTA19" s="12"/>
      <c r="KTB19" s="12"/>
      <c r="KTC19" s="12"/>
      <c r="KTD19" s="12"/>
      <c r="KTE19" s="12"/>
      <c r="KTF19" s="12"/>
      <c r="KTG19" s="12"/>
      <c r="KTH19" s="12"/>
      <c r="KTI19" s="12"/>
      <c r="KTJ19" s="12"/>
      <c r="KTK19" s="12"/>
      <c r="KTL19" s="12"/>
      <c r="KTM19" s="12"/>
      <c r="KTN19" s="12"/>
      <c r="KTO19" s="12"/>
      <c r="KTP19" s="12"/>
      <c r="KTQ19" s="12"/>
      <c r="KTR19" s="12"/>
      <c r="KTS19" s="12"/>
      <c r="KTT19" s="12"/>
      <c r="KTU19" s="12"/>
      <c r="KTV19" s="12"/>
      <c r="KTW19" s="12"/>
      <c r="KTX19" s="12"/>
      <c r="KTY19" s="12"/>
      <c r="KTZ19" s="12"/>
      <c r="KUA19" s="12"/>
      <c r="KUB19" s="12"/>
      <c r="KUC19" s="12"/>
      <c r="KUD19" s="12"/>
      <c r="KUE19" s="12"/>
      <c r="KUF19" s="12"/>
      <c r="KUG19" s="12"/>
      <c r="KUH19" s="12"/>
      <c r="KUI19" s="12"/>
      <c r="KUJ19" s="12"/>
      <c r="KUK19" s="12"/>
      <c r="KUL19" s="12"/>
      <c r="KUM19" s="12"/>
      <c r="KUN19" s="12"/>
      <c r="KUO19" s="12"/>
      <c r="KUP19" s="12"/>
      <c r="KUQ19" s="12"/>
      <c r="KUR19" s="12"/>
      <c r="KUS19" s="12"/>
      <c r="KUT19" s="12"/>
      <c r="KUU19" s="12"/>
      <c r="KUV19" s="12"/>
      <c r="KUW19" s="12"/>
      <c r="KUX19" s="12"/>
      <c r="KUY19" s="12"/>
      <c r="KUZ19" s="12"/>
      <c r="KVA19" s="12"/>
      <c r="KVB19" s="12"/>
      <c r="KVC19" s="12"/>
      <c r="KVD19" s="12"/>
      <c r="KVE19" s="12"/>
      <c r="KVF19" s="12"/>
      <c r="KVG19" s="12"/>
      <c r="KVH19" s="12"/>
      <c r="KVI19" s="12"/>
      <c r="KVJ19" s="12"/>
      <c r="KVK19" s="12"/>
      <c r="KVL19" s="12"/>
      <c r="KVM19" s="12"/>
      <c r="KVN19" s="12"/>
      <c r="KVO19" s="12"/>
      <c r="KVP19" s="12"/>
      <c r="KVQ19" s="12"/>
      <c r="KVR19" s="12"/>
      <c r="KVS19" s="12"/>
      <c r="KVT19" s="12"/>
      <c r="KVU19" s="12"/>
      <c r="KVV19" s="12"/>
      <c r="KVW19" s="12"/>
      <c r="KVX19" s="12"/>
      <c r="KVY19" s="12"/>
      <c r="KVZ19" s="12"/>
      <c r="KWA19" s="12"/>
      <c r="KWB19" s="12"/>
      <c r="KWC19" s="12"/>
      <c r="KWD19" s="12"/>
      <c r="KWE19" s="12"/>
      <c r="KWF19" s="12"/>
      <c r="KWG19" s="12"/>
      <c r="KWH19" s="12"/>
      <c r="KWI19" s="12"/>
      <c r="KWJ19" s="12"/>
      <c r="KWK19" s="12"/>
      <c r="KWL19" s="12"/>
      <c r="KWM19" s="12"/>
      <c r="KWN19" s="12"/>
      <c r="KWO19" s="12"/>
      <c r="KWP19" s="12"/>
      <c r="KWQ19" s="12"/>
      <c r="KWR19" s="12"/>
      <c r="KWS19" s="12"/>
      <c r="KWT19" s="12"/>
      <c r="KWU19" s="12"/>
      <c r="KWV19" s="12"/>
      <c r="KWW19" s="12"/>
      <c r="KWX19" s="12"/>
      <c r="KWY19" s="12"/>
      <c r="KWZ19" s="12"/>
      <c r="KXA19" s="12"/>
      <c r="KXB19" s="12"/>
      <c r="KXC19" s="12"/>
      <c r="KXD19" s="12"/>
      <c r="KXE19" s="12"/>
      <c r="KXF19" s="12"/>
      <c r="KXG19" s="12"/>
      <c r="KXH19" s="12"/>
      <c r="KXI19" s="12"/>
      <c r="KXJ19" s="12"/>
      <c r="KXK19" s="12"/>
      <c r="KXL19" s="12"/>
      <c r="KXM19" s="12"/>
      <c r="KXN19" s="12"/>
      <c r="KXO19" s="12"/>
      <c r="KXP19" s="12"/>
      <c r="KXQ19" s="12"/>
      <c r="KXR19" s="12"/>
      <c r="KXS19" s="12"/>
      <c r="KXT19" s="12"/>
      <c r="KXU19" s="12"/>
      <c r="KXV19" s="12"/>
      <c r="KXW19" s="12"/>
      <c r="KXX19" s="12"/>
      <c r="KXY19" s="12"/>
      <c r="KXZ19" s="12"/>
      <c r="KYA19" s="12"/>
      <c r="KYB19" s="12"/>
      <c r="KYC19" s="12"/>
      <c r="KYD19" s="12"/>
      <c r="KYE19" s="12"/>
      <c r="KYF19" s="12"/>
      <c r="KYG19" s="12"/>
      <c r="KYH19" s="12"/>
      <c r="KYI19" s="12"/>
      <c r="KYJ19" s="12"/>
      <c r="KYK19" s="12"/>
      <c r="KYL19" s="12"/>
      <c r="KYM19" s="12"/>
      <c r="KYN19" s="12"/>
      <c r="KYO19" s="12"/>
      <c r="KYP19" s="12"/>
      <c r="KYQ19" s="12"/>
      <c r="KYR19" s="12"/>
      <c r="KYS19" s="12"/>
      <c r="KYT19" s="12"/>
      <c r="KYU19" s="12"/>
      <c r="KYV19" s="12"/>
      <c r="KYW19" s="12"/>
      <c r="KYX19" s="12"/>
      <c r="KYY19" s="12"/>
      <c r="KYZ19" s="12"/>
      <c r="KZA19" s="12"/>
      <c r="KZB19" s="12"/>
      <c r="KZC19" s="12"/>
      <c r="KZD19" s="12"/>
      <c r="KZE19" s="12"/>
      <c r="KZF19" s="12"/>
      <c r="KZG19" s="12"/>
      <c r="KZH19" s="12"/>
      <c r="KZI19" s="12"/>
      <c r="KZJ19" s="12"/>
      <c r="KZK19" s="12"/>
      <c r="KZL19" s="12"/>
      <c r="KZM19" s="12"/>
      <c r="KZN19" s="12"/>
      <c r="KZO19" s="12"/>
      <c r="KZP19" s="12"/>
      <c r="KZQ19" s="12"/>
      <c r="KZR19" s="12"/>
      <c r="KZS19" s="12"/>
      <c r="KZT19" s="12"/>
      <c r="KZU19" s="12"/>
      <c r="KZV19" s="12"/>
      <c r="KZW19" s="12"/>
      <c r="KZX19" s="12"/>
      <c r="KZY19" s="12"/>
      <c r="KZZ19" s="12"/>
      <c r="LAA19" s="12"/>
      <c r="LAB19" s="12"/>
      <c r="LAC19" s="12"/>
      <c r="LAD19" s="12"/>
      <c r="LAE19" s="12"/>
      <c r="LAF19" s="12"/>
      <c r="LAG19" s="12"/>
      <c r="LAH19" s="12"/>
      <c r="LAI19" s="12"/>
      <c r="LAJ19" s="12"/>
      <c r="LAK19" s="12"/>
      <c r="LAL19" s="12"/>
      <c r="LAM19" s="12"/>
      <c r="LAN19" s="12"/>
      <c r="LAO19" s="12"/>
      <c r="LAP19" s="12"/>
      <c r="LAQ19" s="12"/>
      <c r="LAR19" s="12"/>
      <c r="LAS19" s="12"/>
      <c r="LAT19" s="12"/>
      <c r="LAU19" s="12"/>
      <c r="LAV19" s="12"/>
      <c r="LAW19" s="12"/>
      <c r="LAX19" s="12"/>
      <c r="LAY19" s="12"/>
      <c r="LAZ19" s="12"/>
      <c r="LBA19" s="12"/>
      <c r="LBB19" s="12"/>
      <c r="LBC19" s="12"/>
      <c r="LBD19" s="12"/>
      <c r="LBE19" s="12"/>
      <c r="LBF19" s="12"/>
      <c r="LBG19" s="12"/>
      <c r="LBH19" s="12"/>
      <c r="LBI19" s="12"/>
      <c r="LBJ19" s="12"/>
      <c r="LBK19" s="12"/>
      <c r="LBL19" s="12"/>
      <c r="LBM19" s="12"/>
      <c r="LBN19" s="12"/>
      <c r="LBO19" s="12"/>
      <c r="LBP19" s="12"/>
      <c r="LBQ19" s="12"/>
      <c r="LBR19" s="12"/>
      <c r="LBS19" s="12"/>
      <c r="LBT19" s="12"/>
      <c r="LBU19" s="12"/>
      <c r="LBV19" s="12"/>
      <c r="LBW19" s="12"/>
      <c r="LBX19" s="12"/>
      <c r="LBY19" s="12"/>
      <c r="LBZ19" s="12"/>
      <c r="LCA19" s="12"/>
      <c r="LCB19" s="12"/>
      <c r="LCC19" s="12"/>
      <c r="LCD19" s="12"/>
      <c r="LCE19" s="12"/>
      <c r="LCF19" s="12"/>
      <c r="LCG19" s="12"/>
      <c r="LCH19" s="12"/>
      <c r="LCI19" s="12"/>
      <c r="LCJ19" s="12"/>
      <c r="LCK19" s="12"/>
      <c r="LCL19" s="12"/>
      <c r="LCM19" s="12"/>
      <c r="LCN19" s="12"/>
      <c r="LCO19" s="12"/>
      <c r="LCP19" s="12"/>
      <c r="LCQ19" s="12"/>
      <c r="LCR19" s="12"/>
      <c r="LCS19" s="12"/>
      <c r="LCT19" s="12"/>
      <c r="LCU19" s="12"/>
      <c r="LCV19" s="12"/>
      <c r="LCW19" s="12"/>
      <c r="LCX19" s="12"/>
      <c r="LCY19" s="12"/>
      <c r="LCZ19" s="12"/>
      <c r="LDA19" s="12"/>
      <c r="LDB19" s="12"/>
      <c r="LDC19" s="12"/>
      <c r="LDD19" s="12"/>
      <c r="LDE19" s="12"/>
      <c r="LDF19" s="12"/>
      <c r="LDG19" s="12"/>
      <c r="LDH19" s="12"/>
      <c r="LDI19" s="12"/>
      <c r="LDJ19" s="12"/>
      <c r="LDK19" s="12"/>
      <c r="LDL19" s="12"/>
      <c r="LDM19" s="12"/>
      <c r="LDN19" s="12"/>
      <c r="LDO19" s="12"/>
      <c r="LDP19" s="12"/>
      <c r="LDQ19" s="12"/>
      <c r="LDR19" s="12"/>
      <c r="LDS19" s="12"/>
      <c r="LDT19" s="12"/>
      <c r="LDU19" s="12"/>
      <c r="LDV19" s="12"/>
      <c r="LDW19" s="12"/>
      <c r="LDX19" s="12"/>
      <c r="LDY19" s="12"/>
      <c r="LDZ19" s="12"/>
      <c r="LEA19" s="12"/>
      <c r="LEB19" s="12"/>
      <c r="LEC19" s="12"/>
      <c r="LED19" s="12"/>
      <c r="LEE19" s="12"/>
      <c r="LEF19" s="12"/>
      <c r="LEG19" s="12"/>
      <c r="LEH19" s="12"/>
      <c r="LEI19" s="12"/>
      <c r="LEJ19" s="12"/>
      <c r="LEK19" s="12"/>
      <c r="LEL19" s="12"/>
      <c r="LEM19" s="12"/>
      <c r="LEN19" s="12"/>
      <c r="LEO19" s="12"/>
      <c r="LEP19" s="12"/>
      <c r="LEQ19" s="12"/>
      <c r="LER19" s="12"/>
      <c r="LES19" s="12"/>
      <c r="LET19" s="12"/>
      <c r="LEU19" s="12"/>
      <c r="LEV19" s="12"/>
      <c r="LEW19" s="12"/>
      <c r="LEX19" s="12"/>
      <c r="LEY19" s="12"/>
      <c r="LEZ19" s="12"/>
      <c r="LFA19" s="12"/>
      <c r="LFB19" s="12"/>
      <c r="LFC19" s="12"/>
      <c r="LFD19" s="12"/>
      <c r="LFE19" s="12"/>
      <c r="LFF19" s="12"/>
      <c r="LFG19" s="12"/>
      <c r="LFH19" s="12"/>
      <c r="LFI19" s="12"/>
      <c r="LFJ19" s="12"/>
      <c r="LFK19" s="12"/>
      <c r="LFL19" s="12"/>
      <c r="LFM19" s="12"/>
      <c r="LFN19" s="12"/>
      <c r="LFO19" s="12"/>
      <c r="LFP19" s="12"/>
      <c r="LFQ19" s="12"/>
      <c r="LFR19" s="12"/>
      <c r="LFS19" s="12"/>
      <c r="LFT19" s="12"/>
      <c r="LFU19" s="12"/>
      <c r="LFV19" s="12"/>
      <c r="LFW19" s="12"/>
      <c r="LFX19" s="12"/>
      <c r="LFY19" s="12"/>
      <c r="LFZ19" s="12"/>
      <c r="LGA19" s="12"/>
      <c r="LGB19" s="12"/>
      <c r="LGC19" s="12"/>
      <c r="LGD19" s="12"/>
      <c r="LGE19" s="12"/>
      <c r="LGF19" s="12"/>
      <c r="LGG19" s="12"/>
      <c r="LGH19" s="12"/>
      <c r="LGI19" s="12"/>
      <c r="LGJ19" s="12"/>
      <c r="LGK19" s="12"/>
      <c r="LGL19" s="12"/>
      <c r="LGM19" s="12"/>
      <c r="LGN19" s="12"/>
      <c r="LGO19" s="12"/>
      <c r="LGP19" s="12"/>
      <c r="LGQ19" s="12"/>
      <c r="LGR19" s="12"/>
      <c r="LGS19" s="12"/>
      <c r="LGT19" s="12"/>
      <c r="LGU19" s="12"/>
      <c r="LGV19" s="12"/>
      <c r="LGW19" s="12"/>
      <c r="LGX19" s="12"/>
      <c r="LGY19" s="12"/>
      <c r="LGZ19" s="12"/>
      <c r="LHA19" s="12"/>
      <c r="LHB19" s="12"/>
      <c r="LHC19" s="12"/>
      <c r="LHD19" s="12"/>
      <c r="LHE19" s="12"/>
      <c r="LHF19" s="12"/>
      <c r="LHG19" s="12"/>
      <c r="LHH19" s="12"/>
      <c r="LHI19" s="12"/>
      <c r="LHJ19" s="12"/>
      <c r="LHK19" s="12"/>
      <c r="LHL19" s="12"/>
      <c r="LHM19" s="12"/>
      <c r="LHN19" s="12"/>
      <c r="LHO19" s="12"/>
      <c r="LHP19" s="12"/>
      <c r="LHQ19" s="12"/>
      <c r="LHR19" s="12"/>
      <c r="LHS19" s="12"/>
      <c r="LHT19" s="12"/>
      <c r="LHU19" s="12"/>
      <c r="LHV19" s="12"/>
      <c r="LHW19" s="12"/>
      <c r="LHX19" s="12"/>
      <c r="LHY19" s="12"/>
      <c r="LHZ19" s="12"/>
      <c r="LIA19" s="12"/>
      <c r="LIB19" s="12"/>
      <c r="LIC19" s="12"/>
      <c r="LID19" s="12"/>
      <c r="LIE19" s="12"/>
      <c r="LIF19" s="12"/>
      <c r="LIG19" s="12"/>
      <c r="LIH19" s="12"/>
      <c r="LII19" s="12"/>
      <c r="LIJ19" s="12"/>
      <c r="LIK19" s="12"/>
      <c r="LIL19" s="12"/>
      <c r="LIM19" s="12"/>
      <c r="LIN19" s="12"/>
      <c r="LIO19" s="12"/>
      <c r="LIP19" s="12"/>
      <c r="LIQ19" s="12"/>
      <c r="LIR19" s="12"/>
      <c r="LIS19" s="12"/>
      <c r="LIT19" s="12"/>
      <c r="LIU19" s="12"/>
      <c r="LIV19" s="12"/>
      <c r="LIW19" s="12"/>
      <c r="LIX19" s="12"/>
      <c r="LIY19" s="12"/>
      <c r="LIZ19" s="12"/>
      <c r="LJA19" s="12"/>
      <c r="LJB19" s="12"/>
      <c r="LJC19" s="12"/>
      <c r="LJD19" s="12"/>
      <c r="LJE19" s="12"/>
      <c r="LJF19" s="12"/>
      <c r="LJG19" s="12"/>
      <c r="LJH19" s="12"/>
      <c r="LJI19" s="12"/>
      <c r="LJJ19" s="12"/>
      <c r="LJK19" s="12"/>
      <c r="LJL19" s="12"/>
      <c r="LJM19" s="12"/>
      <c r="LJN19" s="12"/>
      <c r="LJO19" s="12"/>
      <c r="LJP19" s="12"/>
      <c r="LJQ19" s="12"/>
      <c r="LJR19" s="12"/>
      <c r="LJS19" s="12"/>
      <c r="LJT19" s="12"/>
      <c r="LJU19" s="12"/>
      <c r="LJV19" s="12"/>
      <c r="LJW19" s="12"/>
      <c r="LJX19" s="12"/>
      <c r="LJY19" s="12"/>
      <c r="LJZ19" s="12"/>
      <c r="LKA19" s="12"/>
      <c r="LKB19" s="12"/>
      <c r="LKC19" s="12"/>
      <c r="LKD19" s="12"/>
      <c r="LKE19" s="12"/>
      <c r="LKF19" s="12"/>
      <c r="LKG19" s="12"/>
      <c r="LKH19" s="12"/>
      <c r="LKI19" s="12"/>
      <c r="LKJ19" s="12"/>
      <c r="LKK19" s="12"/>
      <c r="LKL19" s="12"/>
      <c r="LKM19" s="12"/>
      <c r="LKN19" s="12"/>
      <c r="LKO19" s="12"/>
      <c r="LKP19" s="12"/>
      <c r="LKQ19" s="12"/>
      <c r="LKR19" s="12"/>
      <c r="LKS19" s="12"/>
      <c r="LKT19" s="12"/>
      <c r="LKU19" s="12"/>
      <c r="LKV19" s="12"/>
      <c r="LKW19" s="12"/>
      <c r="LKX19" s="12"/>
      <c r="LKY19" s="12"/>
      <c r="LKZ19" s="12"/>
      <c r="LLA19" s="12"/>
      <c r="LLB19" s="12"/>
      <c r="LLC19" s="12"/>
      <c r="LLD19" s="12"/>
      <c r="LLE19" s="12"/>
      <c r="LLF19" s="12"/>
      <c r="LLG19" s="12"/>
      <c r="LLH19" s="12"/>
      <c r="LLI19" s="12"/>
      <c r="LLJ19" s="12"/>
      <c r="LLK19" s="12"/>
      <c r="LLL19" s="12"/>
      <c r="LLM19" s="12"/>
      <c r="LLN19" s="12"/>
      <c r="LLO19" s="12"/>
      <c r="LLP19" s="12"/>
      <c r="LLQ19" s="12"/>
      <c r="LLR19" s="12"/>
      <c r="LLS19" s="12"/>
      <c r="LLT19" s="12"/>
      <c r="LLU19" s="12"/>
      <c r="LLV19" s="12"/>
      <c r="LLW19" s="12"/>
      <c r="LLX19" s="12"/>
      <c r="LLY19" s="12"/>
      <c r="LLZ19" s="12"/>
      <c r="LMA19" s="12"/>
      <c r="LMB19" s="12"/>
      <c r="LMC19" s="12"/>
      <c r="LMD19" s="12"/>
      <c r="LME19" s="12"/>
      <c r="LMF19" s="12"/>
      <c r="LMG19" s="12"/>
      <c r="LMH19" s="12"/>
      <c r="LMI19" s="12"/>
      <c r="LMJ19" s="12"/>
      <c r="LMK19" s="12"/>
      <c r="LML19" s="12"/>
      <c r="LMM19" s="12"/>
      <c r="LMN19" s="12"/>
      <c r="LMO19" s="12"/>
      <c r="LMP19" s="12"/>
      <c r="LMQ19" s="12"/>
      <c r="LMR19" s="12"/>
      <c r="LMS19" s="12"/>
      <c r="LMT19" s="12"/>
      <c r="LMU19" s="12"/>
      <c r="LMV19" s="12"/>
      <c r="LMW19" s="12"/>
      <c r="LMX19" s="12"/>
      <c r="LMY19" s="12"/>
      <c r="LMZ19" s="12"/>
      <c r="LNA19" s="12"/>
      <c r="LNB19" s="12"/>
      <c r="LNC19" s="12"/>
      <c r="LND19" s="12"/>
      <c r="LNE19" s="12"/>
      <c r="LNF19" s="12"/>
      <c r="LNG19" s="12"/>
      <c r="LNH19" s="12"/>
      <c r="LNI19" s="12"/>
      <c r="LNJ19" s="12"/>
      <c r="LNK19" s="12"/>
      <c r="LNL19" s="12"/>
      <c r="LNM19" s="12"/>
      <c r="LNN19" s="12"/>
      <c r="LNO19" s="12"/>
      <c r="LNP19" s="12"/>
      <c r="LNQ19" s="12"/>
      <c r="LNR19" s="12"/>
      <c r="LNS19" s="12"/>
      <c r="LNT19" s="12"/>
      <c r="LNU19" s="12"/>
      <c r="LNV19" s="12"/>
      <c r="LNW19" s="12"/>
      <c r="LNX19" s="12"/>
      <c r="LNY19" s="12"/>
      <c r="LNZ19" s="12"/>
      <c r="LOA19" s="12"/>
      <c r="LOB19" s="12"/>
      <c r="LOC19" s="12"/>
      <c r="LOD19" s="12"/>
      <c r="LOE19" s="12"/>
      <c r="LOF19" s="12"/>
      <c r="LOG19" s="12"/>
      <c r="LOH19" s="12"/>
      <c r="LOI19" s="12"/>
      <c r="LOJ19" s="12"/>
      <c r="LOK19" s="12"/>
      <c r="LOL19" s="12"/>
      <c r="LOM19" s="12"/>
      <c r="LON19" s="12"/>
      <c r="LOO19" s="12"/>
      <c r="LOP19" s="12"/>
      <c r="LOQ19" s="12"/>
      <c r="LOR19" s="12"/>
      <c r="LOS19" s="12"/>
      <c r="LOT19" s="12"/>
      <c r="LOU19" s="12"/>
      <c r="LOV19" s="12"/>
      <c r="LOW19" s="12"/>
      <c r="LOX19" s="12"/>
      <c r="LOY19" s="12"/>
      <c r="LOZ19" s="12"/>
      <c r="LPA19" s="12"/>
      <c r="LPB19" s="12"/>
      <c r="LPC19" s="12"/>
      <c r="LPD19" s="12"/>
      <c r="LPE19" s="12"/>
      <c r="LPF19" s="12"/>
      <c r="LPG19" s="12"/>
      <c r="LPH19" s="12"/>
      <c r="LPI19" s="12"/>
      <c r="LPJ19" s="12"/>
      <c r="LPK19" s="12"/>
      <c r="LPL19" s="12"/>
      <c r="LPM19" s="12"/>
      <c r="LPN19" s="12"/>
      <c r="LPO19" s="12"/>
      <c r="LPP19" s="12"/>
      <c r="LPQ19" s="12"/>
      <c r="LPR19" s="12"/>
      <c r="LPS19" s="12"/>
      <c r="LPT19" s="12"/>
      <c r="LPU19" s="12"/>
      <c r="LPV19" s="12"/>
      <c r="LPW19" s="12"/>
      <c r="LPX19" s="12"/>
      <c r="LPY19" s="12"/>
      <c r="LPZ19" s="12"/>
      <c r="LQA19" s="12"/>
      <c r="LQB19" s="12"/>
      <c r="LQC19" s="12"/>
      <c r="LQD19" s="12"/>
      <c r="LQE19" s="12"/>
      <c r="LQF19" s="12"/>
      <c r="LQG19" s="12"/>
      <c r="LQH19" s="12"/>
      <c r="LQI19" s="12"/>
      <c r="LQJ19" s="12"/>
      <c r="LQK19" s="12"/>
      <c r="LQL19" s="12"/>
      <c r="LQM19" s="12"/>
      <c r="LQN19" s="12"/>
      <c r="LQO19" s="12"/>
      <c r="LQP19" s="12"/>
      <c r="LQQ19" s="12"/>
      <c r="LQR19" s="12"/>
      <c r="LQS19" s="12"/>
      <c r="LQT19" s="12"/>
      <c r="LQU19" s="12"/>
      <c r="LQV19" s="12"/>
      <c r="LQW19" s="12"/>
      <c r="LQX19" s="12"/>
      <c r="LQY19" s="12"/>
      <c r="LQZ19" s="12"/>
      <c r="LRA19" s="12"/>
      <c r="LRB19" s="12"/>
      <c r="LRC19" s="12"/>
      <c r="LRD19" s="12"/>
      <c r="LRE19" s="12"/>
      <c r="LRF19" s="12"/>
      <c r="LRG19" s="12"/>
      <c r="LRH19" s="12"/>
      <c r="LRI19" s="12"/>
      <c r="LRJ19" s="12"/>
      <c r="LRK19" s="12"/>
      <c r="LRL19" s="12"/>
      <c r="LRM19" s="12"/>
      <c r="LRN19" s="12"/>
      <c r="LRO19" s="12"/>
      <c r="LRP19" s="12"/>
      <c r="LRQ19" s="12"/>
      <c r="LRR19" s="12"/>
      <c r="LRS19" s="12"/>
      <c r="LRT19" s="12"/>
      <c r="LRU19" s="12"/>
      <c r="LRV19" s="12"/>
      <c r="LRW19" s="12"/>
      <c r="LRX19" s="12"/>
      <c r="LRY19" s="12"/>
      <c r="LRZ19" s="12"/>
      <c r="LSA19" s="12"/>
      <c r="LSB19" s="12"/>
      <c r="LSC19" s="12"/>
      <c r="LSD19" s="12"/>
      <c r="LSE19" s="12"/>
      <c r="LSF19" s="12"/>
      <c r="LSG19" s="12"/>
      <c r="LSH19" s="12"/>
      <c r="LSI19" s="12"/>
      <c r="LSJ19" s="12"/>
      <c r="LSK19" s="12"/>
      <c r="LSL19" s="12"/>
      <c r="LSM19" s="12"/>
      <c r="LSN19" s="12"/>
      <c r="LSO19" s="12"/>
      <c r="LSP19" s="12"/>
      <c r="LSQ19" s="12"/>
      <c r="LSR19" s="12"/>
      <c r="LSS19" s="12"/>
      <c r="LST19" s="12"/>
      <c r="LSU19" s="12"/>
      <c r="LSV19" s="12"/>
      <c r="LSW19" s="12"/>
      <c r="LSX19" s="12"/>
      <c r="LSY19" s="12"/>
      <c r="LSZ19" s="12"/>
      <c r="LTA19" s="12"/>
      <c r="LTB19" s="12"/>
      <c r="LTC19" s="12"/>
      <c r="LTD19" s="12"/>
      <c r="LTE19" s="12"/>
      <c r="LTF19" s="12"/>
      <c r="LTG19" s="12"/>
      <c r="LTH19" s="12"/>
      <c r="LTI19" s="12"/>
      <c r="LTJ19" s="12"/>
      <c r="LTK19" s="12"/>
      <c r="LTL19" s="12"/>
      <c r="LTM19" s="12"/>
      <c r="LTN19" s="12"/>
      <c r="LTO19" s="12"/>
      <c r="LTP19" s="12"/>
      <c r="LTQ19" s="12"/>
      <c r="LTR19" s="12"/>
      <c r="LTS19" s="12"/>
      <c r="LTT19" s="12"/>
      <c r="LTU19" s="12"/>
      <c r="LTV19" s="12"/>
      <c r="LTW19" s="12"/>
      <c r="LTX19" s="12"/>
      <c r="LTY19" s="12"/>
      <c r="LTZ19" s="12"/>
      <c r="LUA19" s="12"/>
      <c r="LUB19" s="12"/>
      <c r="LUC19" s="12"/>
      <c r="LUD19" s="12"/>
      <c r="LUE19" s="12"/>
      <c r="LUF19" s="12"/>
      <c r="LUG19" s="12"/>
      <c r="LUH19" s="12"/>
      <c r="LUI19" s="12"/>
      <c r="LUJ19" s="12"/>
      <c r="LUK19" s="12"/>
      <c r="LUL19" s="12"/>
      <c r="LUM19" s="12"/>
      <c r="LUN19" s="12"/>
      <c r="LUO19" s="12"/>
      <c r="LUP19" s="12"/>
      <c r="LUQ19" s="12"/>
      <c r="LUR19" s="12"/>
      <c r="LUS19" s="12"/>
      <c r="LUT19" s="12"/>
      <c r="LUU19" s="12"/>
      <c r="LUV19" s="12"/>
      <c r="LUW19" s="12"/>
      <c r="LUX19" s="12"/>
      <c r="LUY19" s="12"/>
      <c r="LUZ19" s="12"/>
      <c r="LVA19" s="12"/>
      <c r="LVB19" s="12"/>
      <c r="LVC19" s="12"/>
      <c r="LVD19" s="12"/>
      <c r="LVE19" s="12"/>
      <c r="LVF19" s="12"/>
      <c r="LVG19" s="12"/>
      <c r="LVH19" s="12"/>
      <c r="LVI19" s="12"/>
      <c r="LVJ19" s="12"/>
      <c r="LVK19" s="12"/>
      <c r="LVL19" s="12"/>
      <c r="LVM19" s="12"/>
      <c r="LVN19" s="12"/>
      <c r="LVO19" s="12"/>
      <c r="LVP19" s="12"/>
      <c r="LVQ19" s="12"/>
      <c r="LVR19" s="12"/>
      <c r="LVS19" s="12"/>
      <c r="LVT19" s="12"/>
      <c r="LVU19" s="12"/>
      <c r="LVV19" s="12"/>
      <c r="LVW19" s="12"/>
      <c r="LVX19" s="12"/>
      <c r="LVY19" s="12"/>
      <c r="LVZ19" s="12"/>
      <c r="LWA19" s="12"/>
      <c r="LWB19" s="12"/>
      <c r="LWC19" s="12"/>
      <c r="LWD19" s="12"/>
      <c r="LWE19" s="12"/>
      <c r="LWF19" s="12"/>
      <c r="LWG19" s="12"/>
      <c r="LWH19" s="12"/>
      <c r="LWI19" s="12"/>
      <c r="LWJ19" s="12"/>
      <c r="LWK19" s="12"/>
      <c r="LWL19" s="12"/>
      <c r="LWM19" s="12"/>
      <c r="LWN19" s="12"/>
      <c r="LWO19" s="12"/>
      <c r="LWP19" s="12"/>
      <c r="LWQ19" s="12"/>
      <c r="LWR19" s="12"/>
      <c r="LWS19" s="12"/>
      <c r="LWT19" s="12"/>
      <c r="LWU19" s="12"/>
      <c r="LWV19" s="12"/>
      <c r="LWW19" s="12"/>
      <c r="LWX19" s="12"/>
      <c r="LWY19" s="12"/>
      <c r="LWZ19" s="12"/>
      <c r="LXA19" s="12"/>
      <c r="LXB19" s="12"/>
      <c r="LXC19" s="12"/>
      <c r="LXD19" s="12"/>
      <c r="LXE19" s="12"/>
      <c r="LXF19" s="12"/>
      <c r="LXG19" s="12"/>
      <c r="LXH19" s="12"/>
      <c r="LXI19" s="12"/>
      <c r="LXJ19" s="12"/>
      <c r="LXK19" s="12"/>
      <c r="LXL19" s="12"/>
      <c r="LXM19" s="12"/>
      <c r="LXN19" s="12"/>
      <c r="LXO19" s="12"/>
      <c r="LXP19" s="12"/>
      <c r="LXQ19" s="12"/>
      <c r="LXR19" s="12"/>
      <c r="LXS19" s="12"/>
      <c r="LXT19" s="12"/>
      <c r="LXU19" s="12"/>
      <c r="LXV19" s="12"/>
      <c r="LXW19" s="12"/>
      <c r="LXX19" s="12"/>
      <c r="LXY19" s="12"/>
      <c r="LXZ19" s="12"/>
      <c r="LYA19" s="12"/>
      <c r="LYB19" s="12"/>
      <c r="LYC19" s="12"/>
      <c r="LYD19" s="12"/>
      <c r="LYE19" s="12"/>
      <c r="LYF19" s="12"/>
      <c r="LYG19" s="12"/>
      <c r="LYH19" s="12"/>
      <c r="LYI19" s="12"/>
      <c r="LYJ19" s="12"/>
      <c r="LYK19" s="12"/>
      <c r="LYL19" s="12"/>
      <c r="LYM19" s="12"/>
      <c r="LYN19" s="12"/>
      <c r="LYO19" s="12"/>
      <c r="LYP19" s="12"/>
      <c r="LYQ19" s="12"/>
      <c r="LYR19" s="12"/>
      <c r="LYS19" s="12"/>
      <c r="LYT19" s="12"/>
      <c r="LYU19" s="12"/>
      <c r="LYV19" s="12"/>
      <c r="LYW19" s="12"/>
      <c r="LYX19" s="12"/>
      <c r="LYY19" s="12"/>
      <c r="LYZ19" s="12"/>
      <c r="LZA19" s="12"/>
      <c r="LZB19" s="12"/>
      <c r="LZC19" s="12"/>
      <c r="LZD19" s="12"/>
      <c r="LZE19" s="12"/>
      <c r="LZF19" s="12"/>
      <c r="LZG19" s="12"/>
      <c r="LZH19" s="12"/>
      <c r="LZI19" s="12"/>
      <c r="LZJ19" s="12"/>
      <c r="LZK19" s="12"/>
      <c r="LZL19" s="12"/>
      <c r="LZM19" s="12"/>
      <c r="LZN19" s="12"/>
      <c r="LZO19" s="12"/>
      <c r="LZP19" s="12"/>
      <c r="LZQ19" s="12"/>
      <c r="LZR19" s="12"/>
      <c r="LZS19" s="12"/>
      <c r="LZT19" s="12"/>
      <c r="LZU19" s="12"/>
      <c r="LZV19" s="12"/>
      <c r="LZW19" s="12"/>
      <c r="LZX19" s="12"/>
      <c r="LZY19" s="12"/>
      <c r="LZZ19" s="12"/>
      <c r="MAA19" s="12"/>
      <c r="MAB19" s="12"/>
      <c r="MAC19" s="12"/>
      <c r="MAD19" s="12"/>
      <c r="MAE19" s="12"/>
      <c r="MAF19" s="12"/>
      <c r="MAG19" s="12"/>
      <c r="MAH19" s="12"/>
      <c r="MAI19" s="12"/>
      <c r="MAJ19" s="12"/>
      <c r="MAK19" s="12"/>
      <c r="MAL19" s="12"/>
      <c r="MAM19" s="12"/>
      <c r="MAN19" s="12"/>
      <c r="MAO19" s="12"/>
      <c r="MAP19" s="12"/>
      <c r="MAQ19" s="12"/>
      <c r="MAR19" s="12"/>
      <c r="MAS19" s="12"/>
      <c r="MAT19" s="12"/>
      <c r="MAU19" s="12"/>
      <c r="MAV19" s="12"/>
      <c r="MAW19" s="12"/>
      <c r="MAX19" s="12"/>
      <c r="MAY19" s="12"/>
      <c r="MAZ19" s="12"/>
      <c r="MBA19" s="12"/>
      <c r="MBB19" s="12"/>
      <c r="MBC19" s="12"/>
      <c r="MBD19" s="12"/>
      <c r="MBE19" s="12"/>
      <c r="MBF19" s="12"/>
      <c r="MBG19" s="12"/>
      <c r="MBH19" s="12"/>
      <c r="MBI19" s="12"/>
      <c r="MBJ19" s="12"/>
      <c r="MBK19" s="12"/>
      <c r="MBL19" s="12"/>
      <c r="MBM19" s="12"/>
      <c r="MBN19" s="12"/>
      <c r="MBO19" s="12"/>
      <c r="MBP19" s="12"/>
      <c r="MBQ19" s="12"/>
      <c r="MBR19" s="12"/>
      <c r="MBS19" s="12"/>
      <c r="MBT19" s="12"/>
      <c r="MBU19" s="12"/>
      <c r="MBV19" s="12"/>
      <c r="MBW19" s="12"/>
      <c r="MBX19" s="12"/>
      <c r="MBY19" s="12"/>
      <c r="MBZ19" s="12"/>
      <c r="MCA19" s="12"/>
      <c r="MCB19" s="12"/>
      <c r="MCC19" s="12"/>
      <c r="MCD19" s="12"/>
      <c r="MCE19" s="12"/>
      <c r="MCF19" s="12"/>
      <c r="MCG19" s="12"/>
      <c r="MCH19" s="12"/>
      <c r="MCI19" s="12"/>
      <c r="MCJ19" s="12"/>
      <c r="MCK19" s="12"/>
      <c r="MCL19" s="12"/>
      <c r="MCM19" s="12"/>
      <c r="MCN19" s="12"/>
      <c r="MCO19" s="12"/>
      <c r="MCP19" s="12"/>
      <c r="MCQ19" s="12"/>
      <c r="MCR19" s="12"/>
      <c r="MCS19" s="12"/>
      <c r="MCT19" s="12"/>
      <c r="MCU19" s="12"/>
      <c r="MCV19" s="12"/>
      <c r="MCW19" s="12"/>
      <c r="MCX19" s="12"/>
      <c r="MCY19" s="12"/>
      <c r="MCZ19" s="12"/>
      <c r="MDA19" s="12"/>
      <c r="MDB19" s="12"/>
      <c r="MDC19" s="12"/>
      <c r="MDD19" s="12"/>
      <c r="MDE19" s="12"/>
      <c r="MDF19" s="12"/>
      <c r="MDG19" s="12"/>
      <c r="MDH19" s="12"/>
      <c r="MDI19" s="12"/>
      <c r="MDJ19" s="12"/>
      <c r="MDK19" s="12"/>
      <c r="MDL19" s="12"/>
      <c r="MDM19" s="12"/>
      <c r="MDN19" s="12"/>
      <c r="MDO19" s="12"/>
      <c r="MDP19" s="12"/>
      <c r="MDQ19" s="12"/>
      <c r="MDR19" s="12"/>
      <c r="MDS19" s="12"/>
      <c r="MDT19" s="12"/>
      <c r="MDU19" s="12"/>
      <c r="MDV19" s="12"/>
      <c r="MDW19" s="12"/>
      <c r="MDX19" s="12"/>
      <c r="MDY19" s="12"/>
      <c r="MDZ19" s="12"/>
      <c r="MEA19" s="12"/>
      <c r="MEB19" s="12"/>
      <c r="MEC19" s="12"/>
      <c r="MED19" s="12"/>
      <c r="MEE19" s="12"/>
      <c r="MEF19" s="12"/>
      <c r="MEG19" s="12"/>
      <c r="MEH19" s="12"/>
      <c r="MEI19" s="12"/>
      <c r="MEJ19" s="12"/>
      <c r="MEK19" s="12"/>
      <c r="MEL19" s="12"/>
      <c r="MEM19" s="12"/>
      <c r="MEN19" s="12"/>
      <c r="MEO19" s="12"/>
      <c r="MEP19" s="12"/>
      <c r="MEQ19" s="12"/>
      <c r="MER19" s="12"/>
      <c r="MES19" s="12"/>
      <c r="MET19" s="12"/>
      <c r="MEU19" s="12"/>
      <c r="MEV19" s="12"/>
      <c r="MEW19" s="12"/>
      <c r="MEX19" s="12"/>
      <c r="MEY19" s="12"/>
      <c r="MEZ19" s="12"/>
      <c r="MFA19" s="12"/>
      <c r="MFB19" s="12"/>
      <c r="MFC19" s="12"/>
      <c r="MFD19" s="12"/>
      <c r="MFE19" s="12"/>
      <c r="MFF19" s="12"/>
      <c r="MFG19" s="12"/>
      <c r="MFH19" s="12"/>
      <c r="MFI19" s="12"/>
      <c r="MFJ19" s="12"/>
      <c r="MFK19" s="12"/>
      <c r="MFL19" s="12"/>
      <c r="MFM19" s="12"/>
      <c r="MFN19" s="12"/>
      <c r="MFO19" s="12"/>
      <c r="MFP19" s="12"/>
      <c r="MFQ19" s="12"/>
      <c r="MFR19" s="12"/>
      <c r="MFS19" s="12"/>
      <c r="MFT19" s="12"/>
      <c r="MFU19" s="12"/>
      <c r="MFV19" s="12"/>
      <c r="MFW19" s="12"/>
      <c r="MFX19" s="12"/>
      <c r="MFY19" s="12"/>
      <c r="MFZ19" s="12"/>
      <c r="MGA19" s="12"/>
      <c r="MGB19" s="12"/>
      <c r="MGC19" s="12"/>
      <c r="MGD19" s="12"/>
      <c r="MGE19" s="12"/>
      <c r="MGF19" s="12"/>
      <c r="MGG19" s="12"/>
      <c r="MGH19" s="12"/>
      <c r="MGI19" s="12"/>
      <c r="MGJ19" s="12"/>
      <c r="MGK19" s="12"/>
      <c r="MGL19" s="12"/>
      <c r="MGM19" s="12"/>
      <c r="MGN19" s="12"/>
      <c r="MGO19" s="12"/>
      <c r="MGP19" s="12"/>
      <c r="MGQ19" s="12"/>
      <c r="MGR19" s="12"/>
      <c r="MGS19" s="12"/>
      <c r="MGT19" s="12"/>
      <c r="MGU19" s="12"/>
      <c r="MGV19" s="12"/>
      <c r="MGW19" s="12"/>
      <c r="MGX19" s="12"/>
      <c r="MGY19" s="12"/>
      <c r="MGZ19" s="12"/>
      <c r="MHA19" s="12"/>
      <c r="MHB19" s="12"/>
      <c r="MHC19" s="12"/>
      <c r="MHD19" s="12"/>
      <c r="MHE19" s="12"/>
      <c r="MHF19" s="12"/>
      <c r="MHG19" s="12"/>
      <c r="MHH19" s="12"/>
      <c r="MHI19" s="12"/>
      <c r="MHJ19" s="12"/>
      <c r="MHK19" s="12"/>
      <c r="MHL19" s="12"/>
      <c r="MHM19" s="12"/>
      <c r="MHN19" s="12"/>
      <c r="MHO19" s="12"/>
      <c r="MHP19" s="12"/>
      <c r="MHQ19" s="12"/>
      <c r="MHR19" s="12"/>
      <c r="MHS19" s="12"/>
      <c r="MHT19" s="12"/>
      <c r="MHU19" s="12"/>
      <c r="MHV19" s="12"/>
      <c r="MHW19" s="12"/>
      <c r="MHX19" s="12"/>
      <c r="MHY19" s="12"/>
      <c r="MHZ19" s="12"/>
      <c r="MIA19" s="12"/>
      <c r="MIB19" s="12"/>
      <c r="MIC19" s="12"/>
      <c r="MID19" s="12"/>
      <c r="MIE19" s="12"/>
      <c r="MIF19" s="12"/>
      <c r="MIG19" s="12"/>
      <c r="MIH19" s="12"/>
      <c r="MII19" s="12"/>
      <c r="MIJ19" s="12"/>
      <c r="MIK19" s="12"/>
      <c r="MIL19" s="12"/>
      <c r="MIM19" s="12"/>
      <c r="MIN19" s="12"/>
      <c r="MIO19" s="12"/>
      <c r="MIP19" s="12"/>
      <c r="MIQ19" s="12"/>
      <c r="MIR19" s="12"/>
      <c r="MIS19" s="12"/>
      <c r="MIT19" s="12"/>
      <c r="MIU19" s="12"/>
      <c r="MIV19" s="12"/>
      <c r="MIW19" s="12"/>
      <c r="MIX19" s="12"/>
      <c r="MIY19" s="12"/>
      <c r="MIZ19" s="12"/>
      <c r="MJA19" s="12"/>
      <c r="MJB19" s="12"/>
      <c r="MJC19" s="12"/>
      <c r="MJD19" s="12"/>
      <c r="MJE19" s="12"/>
      <c r="MJF19" s="12"/>
      <c r="MJG19" s="12"/>
      <c r="MJH19" s="12"/>
      <c r="MJI19" s="12"/>
      <c r="MJJ19" s="12"/>
      <c r="MJK19" s="12"/>
      <c r="MJL19" s="12"/>
      <c r="MJM19" s="12"/>
      <c r="MJN19" s="12"/>
      <c r="MJO19" s="12"/>
      <c r="MJP19" s="12"/>
      <c r="MJQ19" s="12"/>
      <c r="MJR19" s="12"/>
      <c r="MJS19" s="12"/>
      <c r="MJT19" s="12"/>
      <c r="MJU19" s="12"/>
      <c r="MJV19" s="12"/>
      <c r="MJW19" s="12"/>
      <c r="MJX19" s="12"/>
      <c r="MJY19" s="12"/>
      <c r="MJZ19" s="12"/>
      <c r="MKA19" s="12"/>
      <c r="MKB19" s="12"/>
      <c r="MKC19" s="12"/>
      <c r="MKD19" s="12"/>
      <c r="MKE19" s="12"/>
      <c r="MKF19" s="12"/>
      <c r="MKG19" s="12"/>
      <c r="MKH19" s="12"/>
      <c r="MKI19" s="12"/>
      <c r="MKJ19" s="12"/>
      <c r="MKK19" s="12"/>
      <c r="MKL19" s="12"/>
      <c r="MKM19" s="12"/>
      <c r="MKN19" s="12"/>
      <c r="MKO19" s="12"/>
      <c r="MKP19" s="12"/>
      <c r="MKQ19" s="12"/>
      <c r="MKR19" s="12"/>
      <c r="MKS19" s="12"/>
      <c r="MKT19" s="12"/>
      <c r="MKU19" s="12"/>
      <c r="MKV19" s="12"/>
      <c r="MKW19" s="12"/>
      <c r="MKX19" s="12"/>
      <c r="MKY19" s="12"/>
      <c r="MKZ19" s="12"/>
      <c r="MLA19" s="12"/>
      <c r="MLB19" s="12"/>
      <c r="MLC19" s="12"/>
      <c r="MLD19" s="12"/>
      <c r="MLE19" s="12"/>
      <c r="MLF19" s="12"/>
      <c r="MLG19" s="12"/>
      <c r="MLH19" s="12"/>
      <c r="MLI19" s="12"/>
      <c r="MLJ19" s="12"/>
      <c r="MLK19" s="12"/>
      <c r="MLL19" s="12"/>
      <c r="MLM19" s="12"/>
      <c r="MLN19" s="12"/>
      <c r="MLO19" s="12"/>
      <c r="MLP19" s="12"/>
      <c r="MLQ19" s="12"/>
      <c r="MLR19" s="12"/>
      <c r="MLS19" s="12"/>
      <c r="MLT19" s="12"/>
      <c r="MLU19" s="12"/>
      <c r="MLV19" s="12"/>
      <c r="MLW19" s="12"/>
      <c r="MLX19" s="12"/>
      <c r="MLY19" s="12"/>
      <c r="MLZ19" s="12"/>
      <c r="MMA19" s="12"/>
      <c r="MMB19" s="12"/>
      <c r="MMC19" s="12"/>
      <c r="MMD19" s="12"/>
      <c r="MME19" s="12"/>
      <c r="MMF19" s="12"/>
      <c r="MMG19" s="12"/>
      <c r="MMH19" s="12"/>
      <c r="MMI19" s="12"/>
      <c r="MMJ19" s="12"/>
      <c r="MMK19" s="12"/>
      <c r="MML19" s="12"/>
      <c r="MMM19" s="12"/>
      <c r="MMN19" s="12"/>
      <c r="MMO19" s="12"/>
      <c r="MMP19" s="12"/>
      <c r="MMQ19" s="12"/>
      <c r="MMR19" s="12"/>
      <c r="MMS19" s="12"/>
      <c r="MMT19" s="12"/>
      <c r="MMU19" s="12"/>
      <c r="MMV19" s="12"/>
      <c r="MMW19" s="12"/>
      <c r="MMX19" s="12"/>
      <c r="MMY19" s="12"/>
      <c r="MMZ19" s="12"/>
      <c r="MNA19" s="12"/>
      <c r="MNB19" s="12"/>
      <c r="MNC19" s="12"/>
      <c r="MND19" s="12"/>
      <c r="MNE19" s="12"/>
      <c r="MNF19" s="12"/>
      <c r="MNG19" s="12"/>
      <c r="MNH19" s="12"/>
      <c r="MNI19" s="12"/>
      <c r="MNJ19" s="12"/>
      <c r="MNK19" s="12"/>
      <c r="MNL19" s="12"/>
      <c r="MNM19" s="12"/>
      <c r="MNN19" s="12"/>
      <c r="MNO19" s="12"/>
      <c r="MNP19" s="12"/>
      <c r="MNQ19" s="12"/>
      <c r="MNR19" s="12"/>
      <c r="MNS19" s="12"/>
      <c r="MNT19" s="12"/>
      <c r="MNU19" s="12"/>
      <c r="MNV19" s="12"/>
      <c r="MNW19" s="12"/>
      <c r="MNX19" s="12"/>
      <c r="MNY19" s="12"/>
      <c r="MNZ19" s="12"/>
      <c r="MOA19" s="12"/>
      <c r="MOB19" s="12"/>
      <c r="MOC19" s="12"/>
      <c r="MOD19" s="12"/>
      <c r="MOE19" s="12"/>
      <c r="MOF19" s="12"/>
      <c r="MOG19" s="12"/>
      <c r="MOH19" s="12"/>
      <c r="MOI19" s="12"/>
      <c r="MOJ19" s="12"/>
      <c r="MOK19" s="12"/>
      <c r="MOL19" s="12"/>
      <c r="MOM19" s="12"/>
      <c r="MON19" s="12"/>
      <c r="MOO19" s="12"/>
      <c r="MOP19" s="12"/>
      <c r="MOQ19" s="12"/>
      <c r="MOR19" s="12"/>
      <c r="MOS19" s="12"/>
      <c r="MOT19" s="12"/>
      <c r="MOU19" s="12"/>
      <c r="MOV19" s="12"/>
      <c r="MOW19" s="12"/>
      <c r="MOX19" s="12"/>
      <c r="MOY19" s="12"/>
      <c r="MOZ19" s="12"/>
      <c r="MPA19" s="12"/>
      <c r="MPB19" s="12"/>
      <c r="MPC19" s="12"/>
      <c r="MPD19" s="12"/>
      <c r="MPE19" s="12"/>
      <c r="MPF19" s="12"/>
      <c r="MPG19" s="12"/>
      <c r="MPH19" s="12"/>
      <c r="MPI19" s="12"/>
      <c r="MPJ19" s="12"/>
      <c r="MPK19" s="12"/>
      <c r="MPL19" s="12"/>
      <c r="MPM19" s="12"/>
      <c r="MPN19" s="12"/>
      <c r="MPO19" s="12"/>
      <c r="MPP19" s="12"/>
      <c r="MPQ19" s="12"/>
      <c r="MPR19" s="12"/>
      <c r="MPS19" s="12"/>
      <c r="MPT19" s="12"/>
      <c r="MPU19" s="12"/>
      <c r="MPV19" s="12"/>
      <c r="MPW19" s="12"/>
      <c r="MPX19" s="12"/>
      <c r="MPY19" s="12"/>
      <c r="MPZ19" s="12"/>
      <c r="MQA19" s="12"/>
      <c r="MQB19" s="12"/>
      <c r="MQC19" s="12"/>
      <c r="MQD19" s="12"/>
      <c r="MQE19" s="12"/>
      <c r="MQF19" s="12"/>
      <c r="MQG19" s="12"/>
      <c r="MQH19" s="12"/>
      <c r="MQI19" s="12"/>
      <c r="MQJ19" s="12"/>
      <c r="MQK19" s="12"/>
      <c r="MQL19" s="12"/>
      <c r="MQM19" s="12"/>
      <c r="MQN19" s="12"/>
      <c r="MQO19" s="12"/>
      <c r="MQP19" s="12"/>
      <c r="MQQ19" s="12"/>
      <c r="MQR19" s="12"/>
      <c r="MQS19" s="12"/>
      <c r="MQT19" s="12"/>
      <c r="MQU19" s="12"/>
      <c r="MQV19" s="12"/>
      <c r="MQW19" s="12"/>
      <c r="MQX19" s="12"/>
      <c r="MQY19" s="12"/>
      <c r="MQZ19" s="12"/>
      <c r="MRA19" s="12"/>
      <c r="MRB19" s="12"/>
      <c r="MRC19" s="12"/>
      <c r="MRD19" s="12"/>
      <c r="MRE19" s="12"/>
      <c r="MRF19" s="12"/>
      <c r="MRG19" s="12"/>
      <c r="MRH19" s="12"/>
      <c r="MRI19" s="12"/>
      <c r="MRJ19" s="12"/>
      <c r="MRK19" s="12"/>
      <c r="MRL19" s="12"/>
      <c r="MRM19" s="12"/>
      <c r="MRN19" s="12"/>
      <c r="MRO19" s="12"/>
      <c r="MRP19" s="12"/>
      <c r="MRQ19" s="12"/>
      <c r="MRR19" s="12"/>
      <c r="MRS19" s="12"/>
      <c r="MRT19" s="12"/>
      <c r="MRU19" s="12"/>
      <c r="MRV19" s="12"/>
      <c r="MRW19" s="12"/>
      <c r="MRX19" s="12"/>
      <c r="MRY19" s="12"/>
      <c r="MRZ19" s="12"/>
      <c r="MSA19" s="12"/>
      <c r="MSB19" s="12"/>
      <c r="MSC19" s="12"/>
      <c r="MSD19" s="12"/>
      <c r="MSE19" s="12"/>
      <c r="MSF19" s="12"/>
      <c r="MSG19" s="12"/>
      <c r="MSH19" s="12"/>
      <c r="MSI19" s="12"/>
      <c r="MSJ19" s="12"/>
      <c r="MSK19" s="12"/>
      <c r="MSL19" s="12"/>
      <c r="MSM19" s="12"/>
      <c r="MSN19" s="12"/>
      <c r="MSO19" s="12"/>
      <c r="MSP19" s="12"/>
      <c r="MSQ19" s="12"/>
      <c r="MSR19" s="12"/>
      <c r="MSS19" s="12"/>
      <c r="MST19" s="12"/>
      <c r="MSU19" s="12"/>
      <c r="MSV19" s="12"/>
      <c r="MSW19" s="12"/>
      <c r="MSX19" s="12"/>
      <c r="MSY19" s="12"/>
      <c r="MSZ19" s="12"/>
      <c r="MTA19" s="12"/>
      <c r="MTB19" s="12"/>
      <c r="MTC19" s="12"/>
      <c r="MTD19" s="12"/>
      <c r="MTE19" s="12"/>
      <c r="MTF19" s="12"/>
      <c r="MTG19" s="12"/>
      <c r="MTH19" s="12"/>
      <c r="MTI19" s="12"/>
      <c r="MTJ19" s="12"/>
      <c r="MTK19" s="12"/>
      <c r="MTL19" s="12"/>
      <c r="MTM19" s="12"/>
      <c r="MTN19" s="12"/>
      <c r="MTO19" s="12"/>
      <c r="MTP19" s="12"/>
      <c r="MTQ19" s="12"/>
      <c r="MTR19" s="12"/>
      <c r="MTS19" s="12"/>
      <c r="MTT19" s="12"/>
      <c r="MTU19" s="12"/>
      <c r="MTV19" s="12"/>
      <c r="MTW19" s="12"/>
      <c r="MTX19" s="12"/>
      <c r="MTY19" s="12"/>
      <c r="MTZ19" s="12"/>
      <c r="MUA19" s="12"/>
      <c r="MUB19" s="12"/>
      <c r="MUC19" s="12"/>
      <c r="MUD19" s="12"/>
      <c r="MUE19" s="12"/>
      <c r="MUF19" s="12"/>
      <c r="MUG19" s="12"/>
      <c r="MUH19" s="12"/>
      <c r="MUI19" s="12"/>
      <c r="MUJ19" s="12"/>
      <c r="MUK19" s="12"/>
      <c r="MUL19" s="12"/>
      <c r="MUM19" s="12"/>
      <c r="MUN19" s="12"/>
      <c r="MUO19" s="12"/>
      <c r="MUP19" s="12"/>
      <c r="MUQ19" s="12"/>
      <c r="MUR19" s="12"/>
      <c r="MUS19" s="12"/>
      <c r="MUT19" s="12"/>
      <c r="MUU19" s="12"/>
      <c r="MUV19" s="12"/>
      <c r="MUW19" s="12"/>
      <c r="MUX19" s="12"/>
      <c r="MUY19" s="12"/>
      <c r="MUZ19" s="12"/>
      <c r="MVA19" s="12"/>
      <c r="MVB19" s="12"/>
      <c r="MVC19" s="12"/>
      <c r="MVD19" s="12"/>
      <c r="MVE19" s="12"/>
      <c r="MVF19" s="12"/>
      <c r="MVG19" s="12"/>
      <c r="MVH19" s="12"/>
      <c r="MVI19" s="12"/>
      <c r="MVJ19" s="12"/>
      <c r="MVK19" s="12"/>
      <c r="MVL19" s="12"/>
      <c r="MVM19" s="12"/>
      <c r="MVN19" s="12"/>
      <c r="MVO19" s="12"/>
      <c r="MVP19" s="12"/>
      <c r="MVQ19" s="12"/>
      <c r="MVR19" s="12"/>
      <c r="MVS19" s="12"/>
      <c r="MVT19" s="12"/>
      <c r="MVU19" s="12"/>
      <c r="MVV19" s="12"/>
      <c r="MVW19" s="12"/>
      <c r="MVX19" s="12"/>
      <c r="MVY19" s="12"/>
      <c r="MVZ19" s="12"/>
      <c r="MWA19" s="12"/>
      <c r="MWB19" s="12"/>
      <c r="MWC19" s="12"/>
      <c r="MWD19" s="12"/>
      <c r="MWE19" s="12"/>
      <c r="MWF19" s="12"/>
      <c r="MWG19" s="12"/>
      <c r="MWH19" s="12"/>
      <c r="MWI19" s="12"/>
      <c r="MWJ19" s="12"/>
      <c r="MWK19" s="12"/>
      <c r="MWL19" s="12"/>
      <c r="MWM19" s="12"/>
      <c r="MWN19" s="12"/>
      <c r="MWO19" s="12"/>
      <c r="MWP19" s="12"/>
      <c r="MWQ19" s="12"/>
      <c r="MWR19" s="12"/>
      <c r="MWS19" s="12"/>
      <c r="MWT19" s="12"/>
      <c r="MWU19" s="12"/>
      <c r="MWV19" s="12"/>
      <c r="MWW19" s="12"/>
      <c r="MWX19" s="12"/>
      <c r="MWY19" s="12"/>
      <c r="MWZ19" s="12"/>
      <c r="MXA19" s="12"/>
      <c r="MXB19" s="12"/>
      <c r="MXC19" s="12"/>
      <c r="MXD19" s="12"/>
      <c r="MXE19" s="12"/>
      <c r="MXF19" s="12"/>
      <c r="MXG19" s="12"/>
      <c r="MXH19" s="12"/>
      <c r="MXI19" s="12"/>
      <c r="MXJ19" s="12"/>
      <c r="MXK19" s="12"/>
      <c r="MXL19" s="12"/>
      <c r="MXM19" s="12"/>
      <c r="MXN19" s="12"/>
      <c r="MXO19" s="12"/>
      <c r="MXP19" s="12"/>
      <c r="MXQ19" s="12"/>
      <c r="MXR19" s="12"/>
      <c r="MXS19" s="12"/>
      <c r="MXT19" s="12"/>
      <c r="MXU19" s="12"/>
      <c r="MXV19" s="12"/>
      <c r="MXW19" s="12"/>
      <c r="MXX19" s="12"/>
      <c r="MXY19" s="12"/>
      <c r="MXZ19" s="12"/>
      <c r="MYA19" s="12"/>
      <c r="MYB19" s="12"/>
      <c r="MYC19" s="12"/>
      <c r="MYD19" s="12"/>
      <c r="MYE19" s="12"/>
      <c r="MYF19" s="12"/>
      <c r="MYG19" s="12"/>
      <c r="MYH19" s="12"/>
      <c r="MYI19" s="12"/>
      <c r="MYJ19" s="12"/>
      <c r="MYK19" s="12"/>
      <c r="MYL19" s="12"/>
      <c r="MYM19" s="12"/>
      <c r="MYN19" s="12"/>
      <c r="MYO19" s="12"/>
      <c r="MYP19" s="12"/>
      <c r="MYQ19" s="12"/>
      <c r="MYR19" s="12"/>
      <c r="MYS19" s="12"/>
      <c r="MYT19" s="12"/>
      <c r="MYU19" s="12"/>
      <c r="MYV19" s="12"/>
      <c r="MYW19" s="12"/>
      <c r="MYX19" s="12"/>
      <c r="MYY19" s="12"/>
      <c r="MYZ19" s="12"/>
      <c r="MZA19" s="12"/>
      <c r="MZB19" s="12"/>
      <c r="MZC19" s="12"/>
      <c r="MZD19" s="12"/>
      <c r="MZE19" s="12"/>
      <c r="MZF19" s="12"/>
      <c r="MZG19" s="12"/>
      <c r="MZH19" s="12"/>
      <c r="MZI19" s="12"/>
      <c r="MZJ19" s="12"/>
      <c r="MZK19" s="12"/>
      <c r="MZL19" s="12"/>
      <c r="MZM19" s="12"/>
      <c r="MZN19" s="12"/>
      <c r="MZO19" s="12"/>
      <c r="MZP19" s="12"/>
      <c r="MZQ19" s="12"/>
      <c r="MZR19" s="12"/>
      <c r="MZS19" s="12"/>
      <c r="MZT19" s="12"/>
      <c r="MZU19" s="12"/>
      <c r="MZV19" s="12"/>
      <c r="MZW19" s="12"/>
      <c r="MZX19" s="12"/>
      <c r="MZY19" s="12"/>
      <c r="MZZ19" s="12"/>
      <c r="NAA19" s="12"/>
      <c r="NAB19" s="12"/>
      <c r="NAC19" s="12"/>
      <c r="NAD19" s="12"/>
      <c r="NAE19" s="12"/>
      <c r="NAF19" s="12"/>
      <c r="NAG19" s="12"/>
      <c r="NAH19" s="12"/>
      <c r="NAI19" s="12"/>
      <c r="NAJ19" s="12"/>
      <c r="NAK19" s="12"/>
      <c r="NAL19" s="12"/>
      <c r="NAM19" s="12"/>
      <c r="NAN19" s="12"/>
      <c r="NAO19" s="12"/>
      <c r="NAP19" s="12"/>
      <c r="NAQ19" s="12"/>
      <c r="NAR19" s="12"/>
      <c r="NAS19" s="12"/>
      <c r="NAT19" s="12"/>
      <c r="NAU19" s="12"/>
      <c r="NAV19" s="12"/>
      <c r="NAW19" s="12"/>
      <c r="NAX19" s="12"/>
      <c r="NAY19" s="12"/>
      <c r="NAZ19" s="12"/>
      <c r="NBA19" s="12"/>
      <c r="NBB19" s="12"/>
      <c r="NBC19" s="12"/>
      <c r="NBD19" s="12"/>
      <c r="NBE19" s="12"/>
      <c r="NBF19" s="12"/>
      <c r="NBG19" s="12"/>
      <c r="NBH19" s="12"/>
      <c r="NBI19" s="12"/>
      <c r="NBJ19" s="12"/>
      <c r="NBK19" s="12"/>
      <c r="NBL19" s="12"/>
      <c r="NBM19" s="12"/>
      <c r="NBN19" s="12"/>
      <c r="NBO19" s="12"/>
      <c r="NBP19" s="12"/>
      <c r="NBQ19" s="12"/>
      <c r="NBR19" s="12"/>
      <c r="NBS19" s="12"/>
      <c r="NBT19" s="12"/>
      <c r="NBU19" s="12"/>
      <c r="NBV19" s="12"/>
      <c r="NBW19" s="12"/>
      <c r="NBX19" s="12"/>
      <c r="NBY19" s="12"/>
      <c r="NBZ19" s="12"/>
      <c r="NCA19" s="12"/>
      <c r="NCB19" s="12"/>
      <c r="NCC19" s="12"/>
      <c r="NCD19" s="12"/>
      <c r="NCE19" s="12"/>
      <c r="NCF19" s="12"/>
      <c r="NCG19" s="12"/>
      <c r="NCH19" s="12"/>
      <c r="NCI19" s="12"/>
      <c r="NCJ19" s="12"/>
      <c r="NCK19" s="12"/>
      <c r="NCL19" s="12"/>
      <c r="NCM19" s="12"/>
      <c r="NCN19" s="12"/>
      <c r="NCO19" s="12"/>
      <c r="NCP19" s="12"/>
      <c r="NCQ19" s="12"/>
      <c r="NCR19" s="12"/>
      <c r="NCS19" s="12"/>
      <c r="NCT19" s="12"/>
      <c r="NCU19" s="12"/>
      <c r="NCV19" s="12"/>
      <c r="NCW19" s="12"/>
      <c r="NCX19" s="12"/>
      <c r="NCY19" s="12"/>
      <c r="NCZ19" s="12"/>
      <c r="NDA19" s="12"/>
      <c r="NDB19" s="12"/>
      <c r="NDC19" s="12"/>
      <c r="NDD19" s="12"/>
      <c r="NDE19" s="12"/>
      <c r="NDF19" s="12"/>
      <c r="NDG19" s="12"/>
      <c r="NDH19" s="12"/>
      <c r="NDI19" s="12"/>
      <c r="NDJ19" s="12"/>
      <c r="NDK19" s="12"/>
      <c r="NDL19" s="12"/>
      <c r="NDM19" s="12"/>
      <c r="NDN19" s="12"/>
      <c r="NDO19" s="12"/>
      <c r="NDP19" s="12"/>
      <c r="NDQ19" s="12"/>
      <c r="NDR19" s="12"/>
      <c r="NDS19" s="12"/>
      <c r="NDT19" s="12"/>
      <c r="NDU19" s="12"/>
      <c r="NDV19" s="12"/>
      <c r="NDW19" s="12"/>
      <c r="NDX19" s="12"/>
      <c r="NDY19" s="12"/>
      <c r="NDZ19" s="12"/>
      <c r="NEA19" s="12"/>
      <c r="NEB19" s="12"/>
      <c r="NEC19" s="12"/>
      <c r="NED19" s="12"/>
      <c r="NEE19" s="12"/>
      <c r="NEF19" s="12"/>
      <c r="NEG19" s="12"/>
      <c r="NEH19" s="12"/>
      <c r="NEI19" s="12"/>
      <c r="NEJ19" s="12"/>
      <c r="NEK19" s="12"/>
      <c r="NEL19" s="12"/>
      <c r="NEM19" s="12"/>
      <c r="NEN19" s="12"/>
      <c r="NEO19" s="12"/>
      <c r="NEP19" s="12"/>
      <c r="NEQ19" s="12"/>
      <c r="NER19" s="12"/>
      <c r="NES19" s="12"/>
      <c r="NET19" s="12"/>
      <c r="NEU19" s="12"/>
      <c r="NEV19" s="12"/>
      <c r="NEW19" s="12"/>
      <c r="NEX19" s="12"/>
      <c r="NEY19" s="12"/>
      <c r="NEZ19" s="12"/>
      <c r="NFA19" s="12"/>
      <c r="NFB19" s="12"/>
      <c r="NFC19" s="12"/>
      <c r="NFD19" s="12"/>
      <c r="NFE19" s="12"/>
      <c r="NFF19" s="12"/>
      <c r="NFG19" s="12"/>
      <c r="NFH19" s="12"/>
      <c r="NFI19" s="12"/>
      <c r="NFJ19" s="12"/>
      <c r="NFK19" s="12"/>
      <c r="NFL19" s="12"/>
      <c r="NFM19" s="12"/>
      <c r="NFN19" s="12"/>
      <c r="NFO19" s="12"/>
      <c r="NFP19" s="12"/>
      <c r="NFQ19" s="12"/>
      <c r="NFR19" s="12"/>
      <c r="NFS19" s="12"/>
      <c r="NFT19" s="12"/>
      <c r="NFU19" s="12"/>
      <c r="NFV19" s="12"/>
      <c r="NFW19" s="12"/>
      <c r="NFX19" s="12"/>
      <c r="NFY19" s="12"/>
      <c r="NFZ19" s="12"/>
      <c r="NGA19" s="12"/>
      <c r="NGB19" s="12"/>
      <c r="NGC19" s="12"/>
      <c r="NGD19" s="12"/>
      <c r="NGE19" s="12"/>
      <c r="NGF19" s="12"/>
      <c r="NGG19" s="12"/>
      <c r="NGH19" s="12"/>
      <c r="NGI19" s="12"/>
      <c r="NGJ19" s="12"/>
      <c r="NGK19" s="12"/>
      <c r="NGL19" s="12"/>
      <c r="NGM19" s="12"/>
      <c r="NGN19" s="12"/>
      <c r="NGO19" s="12"/>
      <c r="NGP19" s="12"/>
      <c r="NGQ19" s="12"/>
      <c r="NGR19" s="12"/>
      <c r="NGS19" s="12"/>
      <c r="NGT19" s="12"/>
      <c r="NGU19" s="12"/>
      <c r="NGV19" s="12"/>
      <c r="NGW19" s="12"/>
      <c r="NGX19" s="12"/>
      <c r="NGY19" s="12"/>
      <c r="NGZ19" s="12"/>
      <c r="NHA19" s="12"/>
      <c r="NHB19" s="12"/>
      <c r="NHC19" s="12"/>
      <c r="NHD19" s="12"/>
      <c r="NHE19" s="12"/>
      <c r="NHF19" s="12"/>
      <c r="NHG19" s="12"/>
      <c r="NHH19" s="12"/>
      <c r="NHI19" s="12"/>
      <c r="NHJ19" s="12"/>
      <c r="NHK19" s="12"/>
      <c r="NHL19" s="12"/>
      <c r="NHM19" s="12"/>
      <c r="NHN19" s="12"/>
      <c r="NHO19" s="12"/>
      <c r="NHP19" s="12"/>
      <c r="NHQ19" s="12"/>
      <c r="NHR19" s="12"/>
      <c r="NHS19" s="12"/>
      <c r="NHT19" s="12"/>
      <c r="NHU19" s="12"/>
      <c r="NHV19" s="12"/>
      <c r="NHW19" s="12"/>
      <c r="NHX19" s="12"/>
      <c r="NHY19" s="12"/>
      <c r="NHZ19" s="12"/>
      <c r="NIA19" s="12"/>
      <c r="NIB19" s="12"/>
      <c r="NIC19" s="12"/>
      <c r="NID19" s="12"/>
      <c r="NIE19" s="12"/>
      <c r="NIF19" s="12"/>
      <c r="NIG19" s="12"/>
      <c r="NIH19" s="12"/>
      <c r="NII19" s="12"/>
      <c r="NIJ19" s="12"/>
      <c r="NIK19" s="12"/>
      <c r="NIL19" s="12"/>
      <c r="NIM19" s="12"/>
      <c r="NIN19" s="12"/>
      <c r="NIO19" s="12"/>
      <c r="NIP19" s="12"/>
      <c r="NIQ19" s="12"/>
      <c r="NIR19" s="12"/>
      <c r="NIS19" s="12"/>
      <c r="NIT19" s="12"/>
      <c r="NIU19" s="12"/>
      <c r="NIV19" s="12"/>
      <c r="NIW19" s="12"/>
      <c r="NIX19" s="12"/>
      <c r="NIY19" s="12"/>
      <c r="NIZ19" s="12"/>
      <c r="NJA19" s="12"/>
      <c r="NJB19" s="12"/>
      <c r="NJC19" s="12"/>
      <c r="NJD19" s="12"/>
      <c r="NJE19" s="12"/>
      <c r="NJF19" s="12"/>
      <c r="NJG19" s="12"/>
      <c r="NJH19" s="12"/>
      <c r="NJI19" s="12"/>
      <c r="NJJ19" s="12"/>
      <c r="NJK19" s="12"/>
      <c r="NJL19" s="12"/>
      <c r="NJM19" s="12"/>
      <c r="NJN19" s="12"/>
      <c r="NJO19" s="12"/>
      <c r="NJP19" s="12"/>
      <c r="NJQ19" s="12"/>
      <c r="NJR19" s="12"/>
      <c r="NJS19" s="12"/>
      <c r="NJT19" s="12"/>
      <c r="NJU19" s="12"/>
      <c r="NJV19" s="12"/>
      <c r="NJW19" s="12"/>
      <c r="NJX19" s="12"/>
      <c r="NJY19" s="12"/>
      <c r="NJZ19" s="12"/>
      <c r="NKA19" s="12"/>
      <c r="NKB19" s="12"/>
      <c r="NKC19" s="12"/>
      <c r="NKD19" s="12"/>
      <c r="NKE19" s="12"/>
      <c r="NKF19" s="12"/>
      <c r="NKG19" s="12"/>
      <c r="NKH19" s="12"/>
      <c r="NKI19" s="12"/>
      <c r="NKJ19" s="12"/>
      <c r="NKK19" s="12"/>
      <c r="NKL19" s="12"/>
      <c r="NKM19" s="12"/>
      <c r="NKN19" s="12"/>
      <c r="NKO19" s="12"/>
      <c r="NKP19" s="12"/>
      <c r="NKQ19" s="12"/>
      <c r="NKR19" s="12"/>
      <c r="NKS19" s="12"/>
      <c r="NKT19" s="12"/>
      <c r="NKU19" s="12"/>
      <c r="NKV19" s="12"/>
      <c r="NKW19" s="12"/>
      <c r="NKX19" s="12"/>
      <c r="NKY19" s="12"/>
      <c r="NKZ19" s="12"/>
      <c r="NLA19" s="12"/>
      <c r="NLB19" s="12"/>
      <c r="NLC19" s="12"/>
      <c r="NLD19" s="12"/>
      <c r="NLE19" s="12"/>
      <c r="NLF19" s="12"/>
      <c r="NLG19" s="12"/>
      <c r="NLH19" s="12"/>
      <c r="NLI19" s="12"/>
      <c r="NLJ19" s="12"/>
      <c r="NLK19" s="12"/>
      <c r="NLL19" s="12"/>
      <c r="NLM19" s="12"/>
      <c r="NLN19" s="12"/>
      <c r="NLO19" s="12"/>
      <c r="NLP19" s="12"/>
      <c r="NLQ19" s="12"/>
      <c r="NLR19" s="12"/>
      <c r="NLS19" s="12"/>
      <c r="NLT19" s="12"/>
      <c r="NLU19" s="12"/>
      <c r="NLV19" s="12"/>
      <c r="NLW19" s="12"/>
      <c r="NLX19" s="12"/>
      <c r="NLY19" s="12"/>
      <c r="NLZ19" s="12"/>
      <c r="NMA19" s="12"/>
      <c r="NMB19" s="12"/>
      <c r="NMC19" s="12"/>
      <c r="NMD19" s="12"/>
      <c r="NME19" s="12"/>
      <c r="NMF19" s="12"/>
      <c r="NMG19" s="12"/>
      <c r="NMH19" s="12"/>
      <c r="NMI19" s="12"/>
      <c r="NMJ19" s="12"/>
      <c r="NMK19" s="12"/>
      <c r="NML19" s="12"/>
      <c r="NMM19" s="12"/>
      <c r="NMN19" s="12"/>
      <c r="NMO19" s="12"/>
      <c r="NMP19" s="12"/>
      <c r="NMQ19" s="12"/>
      <c r="NMR19" s="12"/>
      <c r="NMS19" s="12"/>
      <c r="NMT19" s="12"/>
      <c r="NMU19" s="12"/>
      <c r="NMV19" s="12"/>
      <c r="NMW19" s="12"/>
      <c r="NMX19" s="12"/>
      <c r="NMY19" s="12"/>
      <c r="NMZ19" s="12"/>
      <c r="NNA19" s="12"/>
      <c r="NNB19" s="12"/>
      <c r="NNC19" s="12"/>
      <c r="NND19" s="12"/>
      <c r="NNE19" s="12"/>
      <c r="NNF19" s="12"/>
      <c r="NNG19" s="12"/>
      <c r="NNH19" s="12"/>
      <c r="NNI19" s="12"/>
      <c r="NNJ19" s="12"/>
      <c r="NNK19" s="12"/>
      <c r="NNL19" s="12"/>
      <c r="NNM19" s="12"/>
      <c r="NNN19" s="12"/>
      <c r="NNO19" s="12"/>
      <c r="NNP19" s="12"/>
      <c r="NNQ19" s="12"/>
      <c r="NNR19" s="12"/>
      <c r="NNS19" s="12"/>
      <c r="NNT19" s="12"/>
      <c r="NNU19" s="12"/>
      <c r="NNV19" s="12"/>
      <c r="NNW19" s="12"/>
      <c r="NNX19" s="12"/>
      <c r="NNY19" s="12"/>
      <c r="NNZ19" s="12"/>
      <c r="NOA19" s="12"/>
      <c r="NOB19" s="12"/>
      <c r="NOC19" s="12"/>
      <c r="NOD19" s="12"/>
      <c r="NOE19" s="12"/>
      <c r="NOF19" s="12"/>
      <c r="NOG19" s="12"/>
      <c r="NOH19" s="12"/>
      <c r="NOI19" s="12"/>
      <c r="NOJ19" s="12"/>
      <c r="NOK19" s="12"/>
      <c r="NOL19" s="12"/>
      <c r="NOM19" s="12"/>
      <c r="NON19" s="12"/>
      <c r="NOO19" s="12"/>
      <c r="NOP19" s="12"/>
      <c r="NOQ19" s="12"/>
      <c r="NOR19" s="12"/>
      <c r="NOS19" s="12"/>
      <c r="NOT19" s="12"/>
      <c r="NOU19" s="12"/>
      <c r="NOV19" s="12"/>
      <c r="NOW19" s="12"/>
      <c r="NOX19" s="12"/>
      <c r="NOY19" s="12"/>
      <c r="NOZ19" s="12"/>
      <c r="NPA19" s="12"/>
      <c r="NPB19" s="12"/>
      <c r="NPC19" s="12"/>
      <c r="NPD19" s="12"/>
      <c r="NPE19" s="12"/>
      <c r="NPF19" s="12"/>
      <c r="NPG19" s="12"/>
      <c r="NPH19" s="12"/>
      <c r="NPI19" s="12"/>
      <c r="NPJ19" s="12"/>
      <c r="NPK19" s="12"/>
      <c r="NPL19" s="12"/>
      <c r="NPM19" s="12"/>
      <c r="NPN19" s="12"/>
      <c r="NPO19" s="12"/>
      <c r="NPP19" s="12"/>
      <c r="NPQ19" s="12"/>
      <c r="NPR19" s="12"/>
      <c r="NPS19" s="12"/>
      <c r="NPT19" s="12"/>
      <c r="NPU19" s="12"/>
      <c r="NPV19" s="12"/>
      <c r="NPW19" s="12"/>
      <c r="NPX19" s="12"/>
      <c r="NPY19" s="12"/>
      <c r="NPZ19" s="12"/>
      <c r="NQA19" s="12"/>
      <c r="NQB19" s="12"/>
      <c r="NQC19" s="12"/>
      <c r="NQD19" s="12"/>
      <c r="NQE19" s="12"/>
      <c r="NQF19" s="12"/>
      <c r="NQG19" s="12"/>
      <c r="NQH19" s="12"/>
      <c r="NQI19" s="12"/>
      <c r="NQJ19" s="12"/>
      <c r="NQK19" s="12"/>
      <c r="NQL19" s="12"/>
      <c r="NQM19" s="12"/>
      <c r="NQN19" s="12"/>
      <c r="NQO19" s="12"/>
      <c r="NQP19" s="12"/>
      <c r="NQQ19" s="12"/>
      <c r="NQR19" s="12"/>
      <c r="NQS19" s="12"/>
      <c r="NQT19" s="12"/>
      <c r="NQU19" s="12"/>
      <c r="NQV19" s="12"/>
      <c r="NQW19" s="12"/>
      <c r="NQX19" s="12"/>
      <c r="NQY19" s="12"/>
      <c r="NQZ19" s="12"/>
      <c r="NRA19" s="12"/>
      <c r="NRB19" s="12"/>
      <c r="NRC19" s="12"/>
      <c r="NRD19" s="12"/>
      <c r="NRE19" s="12"/>
      <c r="NRF19" s="12"/>
      <c r="NRG19" s="12"/>
      <c r="NRH19" s="12"/>
      <c r="NRI19" s="12"/>
      <c r="NRJ19" s="12"/>
      <c r="NRK19" s="12"/>
      <c r="NRL19" s="12"/>
      <c r="NRM19" s="12"/>
      <c r="NRN19" s="12"/>
      <c r="NRO19" s="12"/>
      <c r="NRP19" s="12"/>
      <c r="NRQ19" s="12"/>
      <c r="NRR19" s="12"/>
      <c r="NRS19" s="12"/>
      <c r="NRT19" s="12"/>
      <c r="NRU19" s="12"/>
      <c r="NRV19" s="12"/>
      <c r="NRW19" s="12"/>
      <c r="NRX19" s="12"/>
      <c r="NRY19" s="12"/>
      <c r="NRZ19" s="12"/>
      <c r="NSA19" s="12"/>
      <c r="NSB19" s="12"/>
      <c r="NSC19" s="12"/>
      <c r="NSD19" s="12"/>
      <c r="NSE19" s="12"/>
      <c r="NSF19" s="12"/>
      <c r="NSG19" s="12"/>
      <c r="NSH19" s="12"/>
      <c r="NSI19" s="12"/>
      <c r="NSJ19" s="12"/>
      <c r="NSK19" s="12"/>
      <c r="NSL19" s="12"/>
      <c r="NSM19" s="12"/>
      <c r="NSN19" s="12"/>
      <c r="NSO19" s="12"/>
      <c r="NSP19" s="12"/>
      <c r="NSQ19" s="12"/>
      <c r="NSR19" s="12"/>
      <c r="NSS19" s="12"/>
      <c r="NST19" s="12"/>
      <c r="NSU19" s="12"/>
      <c r="NSV19" s="12"/>
      <c r="NSW19" s="12"/>
      <c r="NSX19" s="12"/>
      <c r="NSY19" s="12"/>
      <c r="NSZ19" s="12"/>
      <c r="NTA19" s="12"/>
      <c r="NTB19" s="12"/>
      <c r="NTC19" s="12"/>
      <c r="NTD19" s="12"/>
      <c r="NTE19" s="12"/>
      <c r="NTF19" s="12"/>
      <c r="NTG19" s="12"/>
      <c r="NTH19" s="12"/>
      <c r="NTI19" s="12"/>
      <c r="NTJ19" s="12"/>
      <c r="NTK19" s="12"/>
      <c r="NTL19" s="12"/>
      <c r="NTM19" s="12"/>
      <c r="NTN19" s="12"/>
      <c r="NTO19" s="12"/>
      <c r="NTP19" s="12"/>
      <c r="NTQ19" s="12"/>
      <c r="NTR19" s="12"/>
      <c r="NTS19" s="12"/>
      <c r="NTT19" s="12"/>
      <c r="NTU19" s="12"/>
      <c r="NTV19" s="12"/>
      <c r="NTW19" s="12"/>
      <c r="NTX19" s="12"/>
      <c r="NTY19" s="12"/>
      <c r="NTZ19" s="12"/>
      <c r="NUA19" s="12"/>
      <c r="NUB19" s="12"/>
      <c r="NUC19" s="12"/>
      <c r="NUD19" s="12"/>
      <c r="NUE19" s="12"/>
      <c r="NUF19" s="12"/>
      <c r="NUG19" s="12"/>
      <c r="NUH19" s="12"/>
      <c r="NUI19" s="12"/>
      <c r="NUJ19" s="12"/>
      <c r="NUK19" s="12"/>
      <c r="NUL19" s="12"/>
      <c r="NUM19" s="12"/>
      <c r="NUN19" s="12"/>
      <c r="NUO19" s="12"/>
      <c r="NUP19" s="12"/>
      <c r="NUQ19" s="12"/>
      <c r="NUR19" s="12"/>
      <c r="NUS19" s="12"/>
      <c r="NUT19" s="12"/>
      <c r="NUU19" s="12"/>
      <c r="NUV19" s="12"/>
      <c r="NUW19" s="12"/>
      <c r="NUX19" s="12"/>
      <c r="NUY19" s="12"/>
      <c r="NUZ19" s="12"/>
      <c r="NVA19" s="12"/>
      <c r="NVB19" s="12"/>
      <c r="NVC19" s="12"/>
      <c r="NVD19" s="12"/>
      <c r="NVE19" s="12"/>
      <c r="NVF19" s="12"/>
      <c r="NVG19" s="12"/>
      <c r="NVH19" s="12"/>
      <c r="NVI19" s="12"/>
      <c r="NVJ19" s="12"/>
      <c r="NVK19" s="12"/>
      <c r="NVL19" s="12"/>
      <c r="NVM19" s="12"/>
      <c r="NVN19" s="12"/>
      <c r="NVO19" s="12"/>
      <c r="NVP19" s="12"/>
      <c r="NVQ19" s="12"/>
      <c r="NVR19" s="12"/>
      <c r="NVS19" s="12"/>
      <c r="NVT19" s="12"/>
      <c r="NVU19" s="12"/>
      <c r="NVV19" s="12"/>
      <c r="NVW19" s="12"/>
      <c r="NVX19" s="12"/>
      <c r="NVY19" s="12"/>
      <c r="NVZ19" s="12"/>
      <c r="NWA19" s="12"/>
      <c r="NWB19" s="12"/>
      <c r="NWC19" s="12"/>
      <c r="NWD19" s="12"/>
      <c r="NWE19" s="12"/>
      <c r="NWF19" s="12"/>
      <c r="NWG19" s="12"/>
      <c r="NWH19" s="12"/>
      <c r="NWI19" s="12"/>
      <c r="NWJ19" s="12"/>
      <c r="NWK19" s="12"/>
      <c r="NWL19" s="12"/>
      <c r="NWM19" s="12"/>
      <c r="NWN19" s="12"/>
      <c r="NWO19" s="12"/>
      <c r="NWP19" s="12"/>
      <c r="NWQ19" s="12"/>
      <c r="NWR19" s="12"/>
      <c r="NWS19" s="12"/>
      <c r="NWT19" s="12"/>
      <c r="NWU19" s="12"/>
      <c r="NWV19" s="12"/>
      <c r="NWW19" s="12"/>
      <c r="NWX19" s="12"/>
      <c r="NWY19" s="12"/>
      <c r="NWZ19" s="12"/>
      <c r="NXA19" s="12"/>
      <c r="NXB19" s="12"/>
      <c r="NXC19" s="12"/>
      <c r="NXD19" s="12"/>
      <c r="NXE19" s="12"/>
      <c r="NXF19" s="12"/>
      <c r="NXG19" s="12"/>
      <c r="NXH19" s="12"/>
      <c r="NXI19" s="12"/>
      <c r="NXJ19" s="12"/>
      <c r="NXK19" s="12"/>
      <c r="NXL19" s="12"/>
      <c r="NXM19" s="12"/>
      <c r="NXN19" s="12"/>
      <c r="NXO19" s="12"/>
      <c r="NXP19" s="12"/>
      <c r="NXQ19" s="12"/>
      <c r="NXR19" s="12"/>
      <c r="NXS19" s="12"/>
      <c r="NXT19" s="12"/>
      <c r="NXU19" s="12"/>
      <c r="NXV19" s="12"/>
      <c r="NXW19" s="12"/>
      <c r="NXX19" s="12"/>
      <c r="NXY19" s="12"/>
      <c r="NXZ19" s="12"/>
      <c r="NYA19" s="12"/>
      <c r="NYB19" s="12"/>
      <c r="NYC19" s="12"/>
      <c r="NYD19" s="12"/>
      <c r="NYE19" s="12"/>
      <c r="NYF19" s="12"/>
      <c r="NYG19" s="12"/>
      <c r="NYH19" s="12"/>
      <c r="NYI19" s="12"/>
      <c r="NYJ19" s="12"/>
      <c r="NYK19" s="12"/>
      <c r="NYL19" s="12"/>
      <c r="NYM19" s="12"/>
      <c r="NYN19" s="12"/>
      <c r="NYO19" s="12"/>
      <c r="NYP19" s="12"/>
      <c r="NYQ19" s="12"/>
      <c r="NYR19" s="12"/>
      <c r="NYS19" s="12"/>
      <c r="NYT19" s="12"/>
      <c r="NYU19" s="12"/>
      <c r="NYV19" s="12"/>
      <c r="NYW19" s="12"/>
      <c r="NYX19" s="12"/>
      <c r="NYY19" s="12"/>
      <c r="NYZ19" s="12"/>
      <c r="NZA19" s="12"/>
      <c r="NZB19" s="12"/>
      <c r="NZC19" s="12"/>
      <c r="NZD19" s="12"/>
      <c r="NZE19" s="12"/>
      <c r="NZF19" s="12"/>
      <c r="NZG19" s="12"/>
      <c r="NZH19" s="12"/>
      <c r="NZI19" s="12"/>
      <c r="NZJ19" s="12"/>
      <c r="NZK19" s="12"/>
      <c r="NZL19" s="12"/>
      <c r="NZM19" s="12"/>
      <c r="NZN19" s="12"/>
      <c r="NZO19" s="12"/>
      <c r="NZP19" s="12"/>
      <c r="NZQ19" s="12"/>
      <c r="NZR19" s="12"/>
      <c r="NZS19" s="12"/>
      <c r="NZT19" s="12"/>
      <c r="NZU19" s="12"/>
      <c r="NZV19" s="12"/>
      <c r="NZW19" s="12"/>
      <c r="NZX19" s="12"/>
      <c r="NZY19" s="12"/>
      <c r="NZZ19" s="12"/>
      <c r="OAA19" s="12"/>
      <c r="OAB19" s="12"/>
      <c r="OAC19" s="12"/>
      <c r="OAD19" s="12"/>
      <c r="OAE19" s="12"/>
      <c r="OAF19" s="12"/>
      <c r="OAG19" s="12"/>
      <c r="OAH19" s="12"/>
      <c r="OAI19" s="12"/>
      <c r="OAJ19" s="12"/>
      <c r="OAK19" s="12"/>
      <c r="OAL19" s="12"/>
      <c r="OAM19" s="12"/>
      <c r="OAN19" s="12"/>
      <c r="OAO19" s="12"/>
      <c r="OAP19" s="12"/>
      <c r="OAQ19" s="12"/>
      <c r="OAR19" s="12"/>
      <c r="OAS19" s="12"/>
      <c r="OAT19" s="12"/>
      <c r="OAU19" s="12"/>
      <c r="OAV19" s="12"/>
      <c r="OAW19" s="12"/>
      <c r="OAX19" s="12"/>
      <c r="OAY19" s="12"/>
      <c r="OAZ19" s="12"/>
      <c r="OBA19" s="12"/>
      <c r="OBB19" s="12"/>
      <c r="OBC19" s="12"/>
      <c r="OBD19" s="12"/>
      <c r="OBE19" s="12"/>
      <c r="OBF19" s="12"/>
      <c r="OBG19" s="12"/>
      <c r="OBH19" s="12"/>
      <c r="OBI19" s="12"/>
      <c r="OBJ19" s="12"/>
      <c r="OBK19" s="12"/>
      <c r="OBL19" s="12"/>
      <c r="OBM19" s="12"/>
      <c r="OBN19" s="12"/>
      <c r="OBO19" s="12"/>
      <c r="OBP19" s="12"/>
      <c r="OBQ19" s="12"/>
      <c r="OBR19" s="12"/>
      <c r="OBS19" s="12"/>
      <c r="OBT19" s="12"/>
      <c r="OBU19" s="12"/>
      <c r="OBV19" s="12"/>
      <c r="OBW19" s="12"/>
      <c r="OBX19" s="12"/>
      <c r="OBY19" s="12"/>
      <c r="OBZ19" s="12"/>
      <c r="OCA19" s="12"/>
      <c r="OCB19" s="12"/>
      <c r="OCC19" s="12"/>
      <c r="OCD19" s="12"/>
      <c r="OCE19" s="12"/>
      <c r="OCF19" s="12"/>
      <c r="OCG19" s="12"/>
      <c r="OCH19" s="12"/>
      <c r="OCI19" s="12"/>
      <c r="OCJ19" s="12"/>
      <c r="OCK19" s="12"/>
      <c r="OCL19" s="12"/>
      <c r="OCM19" s="12"/>
      <c r="OCN19" s="12"/>
      <c r="OCO19" s="12"/>
      <c r="OCP19" s="12"/>
      <c r="OCQ19" s="12"/>
      <c r="OCR19" s="12"/>
      <c r="OCS19" s="12"/>
      <c r="OCT19" s="12"/>
      <c r="OCU19" s="12"/>
      <c r="OCV19" s="12"/>
      <c r="OCW19" s="12"/>
      <c r="OCX19" s="12"/>
      <c r="OCY19" s="12"/>
      <c r="OCZ19" s="12"/>
      <c r="ODA19" s="12"/>
      <c r="ODB19" s="12"/>
      <c r="ODC19" s="12"/>
      <c r="ODD19" s="12"/>
      <c r="ODE19" s="12"/>
      <c r="ODF19" s="12"/>
      <c r="ODG19" s="12"/>
      <c r="ODH19" s="12"/>
      <c r="ODI19" s="12"/>
      <c r="ODJ19" s="12"/>
      <c r="ODK19" s="12"/>
      <c r="ODL19" s="12"/>
      <c r="ODM19" s="12"/>
      <c r="ODN19" s="12"/>
      <c r="ODO19" s="12"/>
      <c r="ODP19" s="12"/>
      <c r="ODQ19" s="12"/>
      <c r="ODR19" s="12"/>
      <c r="ODS19" s="12"/>
      <c r="ODT19" s="12"/>
      <c r="ODU19" s="12"/>
      <c r="ODV19" s="12"/>
      <c r="ODW19" s="12"/>
      <c r="ODX19" s="12"/>
      <c r="ODY19" s="12"/>
      <c r="ODZ19" s="12"/>
      <c r="OEA19" s="12"/>
      <c r="OEB19" s="12"/>
      <c r="OEC19" s="12"/>
      <c r="OED19" s="12"/>
      <c r="OEE19" s="12"/>
      <c r="OEF19" s="12"/>
      <c r="OEG19" s="12"/>
      <c r="OEH19" s="12"/>
      <c r="OEI19" s="12"/>
      <c r="OEJ19" s="12"/>
      <c r="OEK19" s="12"/>
      <c r="OEL19" s="12"/>
      <c r="OEM19" s="12"/>
      <c r="OEN19" s="12"/>
      <c r="OEO19" s="12"/>
      <c r="OEP19" s="12"/>
      <c r="OEQ19" s="12"/>
      <c r="OER19" s="12"/>
      <c r="OES19" s="12"/>
      <c r="OET19" s="12"/>
      <c r="OEU19" s="12"/>
      <c r="OEV19" s="12"/>
      <c r="OEW19" s="12"/>
      <c r="OEX19" s="12"/>
      <c r="OEY19" s="12"/>
      <c r="OEZ19" s="12"/>
      <c r="OFA19" s="12"/>
      <c r="OFB19" s="12"/>
      <c r="OFC19" s="12"/>
      <c r="OFD19" s="12"/>
      <c r="OFE19" s="12"/>
      <c r="OFF19" s="12"/>
      <c r="OFG19" s="12"/>
      <c r="OFH19" s="12"/>
      <c r="OFI19" s="12"/>
      <c r="OFJ19" s="12"/>
      <c r="OFK19" s="12"/>
      <c r="OFL19" s="12"/>
      <c r="OFM19" s="12"/>
      <c r="OFN19" s="12"/>
      <c r="OFO19" s="12"/>
      <c r="OFP19" s="12"/>
      <c r="OFQ19" s="12"/>
      <c r="OFR19" s="12"/>
      <c r="OFS19" s="12"/>
      <c r="OFT19" s="12"/>
      <c r="OFU19" s="12"/>
      <c r="OFV19" s="12"/>
      <c r="OFW19" s="12"/>
      <c r="OFX19" s="12"/>
      <c r="OFY19" s="12"/>
      <c r="OFZ19" s="12"/>
      <c r="OGA19" s="12"/>
      <c r="OGB19" s="12"/>
      <c r="OGC19" s="12"/>
      <c r="OGD19" s="12"/>
      <c r="OGE19" s="12"/>
      <c r="OGF19" s="12"/>
      <c r="OGG19" s="12"/>
      <c r="OGH19" s="12"/>
      <c r="OGI19" s="12"/>
      <c r="OGJ19" s="12"/>
      <c r="OGK19" s="12"/>
      <c r="OGL19" s="12"/>
      <c r="OGM19" s="12"/>
      <c r="OGN19" s="12"/>
      <c r="OGO19" s="12"/>
      <c r="OGP19" s="12"/>
      <c r="OGQ19" s="12"/>
      <c r="OGR19" s="12"/>
      <c r="OGS19" s="12"/>
      <c r="OGT19" s="12"/>
      <c r="OGU19" s="12"/>
      <c r="OGV19" s="12"/>
      <c r="OGW19" s="12"/>
      <c r="OGX19" s="12"/>
      <c r="OGY19" s="12"/>
      <c r="OGZ19" s="12"/>
      <c r="OHA19" s="12"/>
      <c r="OHB19" s="12"/>
      <c r="OHC19" s="12"/>
      <c r="OHD19" s="12"/>
      <c r="OHE19" s="12"/>
      <c r="OHF19" s="12"/>
      <c r="OHG19" s="12"/>
      <c r="OHH19" s="12"/>
      <c r="OHI19" s="12"/>
      <c r="OHJ19" s="12"/>
      <c r="OHK19" s="12"/>
      <c r="OHL19" s="12"/>
      <c r="OHM19" s="12"/>
      <c r="OHN19" s="12"/>
      <c r="OHO19" s="12"/>
      <c r="OHP19" s="12"/>
      <c r="OHQ19" s="12"/>
      <c r="OHR19" s="12"/>
      <c r="OHS19" s="12"/>
      <c r="OHT19" s="12"/>
      <c r="OHU19" s="12"/>
      <c r="OHV19" s="12"/>
      <c r="OHW19" s="12"/>
      <c r="OHX19" s="12"/>
      <c r="OHY19" s="12"/>
      <c r="OHZ19" s="12"/>
      <c r="OIA19" s="12"/>
      <c r="OIB19" s="12"/>
      <c r="OIC19" s="12"/>
      <c r="OID19" s="12"/>
      <c r="OIE19" s="12"/>
      <c r="OIF19" s="12"/>
      <c r="OIG19" s="12"/>
      <c r="OIH19" s="12"/>
      <c r="OII19" s="12"/>
      <c r="OIJ19" s="12"/>
      <c r="OIK19" s="12"/>
      <c r="OIL19" s="12"/>
      <c r="OIM19" s="12"/>
      <c r="OIN19" s="12"/>
      <c r="OIO19" s="12"/>
      <c r="OIP19" s="12"/>
      <c r="OIQ19" s="12"/>
      <c r="OIR19" s="12"/>
      <c r="OIS19" s="12"/>
      <c r="OIT19" s="12"/>
      <c r="OIU19" s="12"/>
      <c r="OIV19" s="12"/>
      <c r="OIW19" s="12"/>
      <c r="OIX19" s="12"/>
      <c r="OIY19" s="12"/>
      <c r="OIZ19" s="12"/>
      <c r="OJA19" s="12"/>
      <c r="OJB19" s="12"/>
      <c r="OJC19" s="12"/>
      <c r="OJD19" s="12"/>
      <c r="OJE19" s="12"/>
      <c r="OJF19" s="12"/>
      <c r="OJG19" s="12"/>
      <c r="OJH19" s="12"/>
      <c r="OJI19" s="12"/>
      <c r="OJJ19" s="12"/>
      <c r="OJK19" s="12"/>
      <c r="OJL19" s="12"/>
      <c r="OJM19" s="12"/>
      <c r="OJN19" s="12"/>
      <c r="OJO19" s="12"/>
      <c r="OJP19" s="12"/>
      <c r="OJQ19" s="12"/>
      <c r="OJR19" s="12"/>
      <c r="OJS19" s="12"/>
      <c r="OJT19" s="12"/>
      <c r="OJU19" s="12"/>
      <c r="OJV19" s="12"/>
      <c r="OJW19" s="12"/>
      <c r="OJX19" s="12"/>
      <c r="OJY19" s="12"/>
      <c r="OJZ19" s="12"/>
      <c r="OKA19" s="12"/>
      <c r="OKB19" s="12"/>
      <c r="OKC19" s="12"/>
      <c r="OKD19" s="12"/>
      <c r="OKE19" s="12"/>
      <c r="OKF19" s="12"/>
      <c r="OKG19" s="12"/>
      <c r="OKH19" s="12"/>
      <c r="OKI19" s="12"/>
      <c r="OKJ19" s="12"/>
      <c r="OKK19" s="12"/>
      <c r="OKL19" s="12"/>
      <c r="OKM19" s="12"/>
      <c r="OKN19" s="12"/>
      <c r="OKO19" s="12"/>
      <c r="OKP19" s="12"/>
      <c r="OKQ19" s="12"/>
      <c r="OKR19" s="12"/>
      <c r="OKS19" s="12"/>
      <c r="OKT19" s="12"/>
      <c r="OKU19" s="12"/>
      <c r="OKV19" s="12"/>
      <c r="OKW19" s="12"/>
      <c r="OKX19" s="12"/>
      <c r="OKY19" s="12"/>
      <c r="OKZ19" s="12"/>
      <c r="OLA19" s="12"/>
      <c r="OLB19" s="12"/>
      <c r="OLC19" s="12"/>
      <c r="OLD19" s="12"/>
      <c r="OLE19" s="12"/>
      <c r="OLF19" s="12"/>
      <c r="OLG19" s="12"/>
      <c r="OLH19" s="12"/>
      <c r="OLI19" s="12"/>
      <c r="OLJ19" s="12"/>
      <c r="OLK19" s="12"/>
      <c r="OLL19" s="12"/>
      <c r="OLM19" s="12"/>
      <c r="OLN19" s="12"/>
      <c r="OLO19" s="12"/>
      <c r="OLP19" s="12"/>
      <c r="OLQ19" s="12"/>
      <c r="OLR19" s="12"/>
      <c r="OLS19" s="12"/>
      <c r="OLT19" s="12"/>
      <c r="OLU19" s="12"/>
      <c r="OLV19" s="12"/>
      <c r="OLW19" s="12"/>
      <c r="OLX19" s="12"/>
      <c r="OLY19" s="12"/>
      <c r="OLZ19" s="12"/>
      <c r="OMA19" s="12"/>
      <c r="OMB19" s="12"/>
      <c r="OMC19" s="12"/>
      <c r="OMD19" s="12"/>
      <c r="OME19" s="12"/>
      <c r="OMF19" s="12"/>
      <c r="OMG19" s="12"/>
      <c r="OMH19" s="12"/>
      <c r="OMI19" s="12"/>
      <c r="OMJ19" s="12"/>
      <c r="OMK19" s="12"/>
      <c r="OML19" s="12"/>
      <c r="OMM19" s="12"/>
      <c r="OMN19" s="12"/>
      <c r="OMO19" s="12"/>
      <c r="OMP19" s="12"/>
      <c r="OMQ19" s="12"/>
      <c r="OMR19" s="12"/>
      <c r="OMS19" s="12"/>
      <c r="OMT19" s="12"/>
      <c r="OMU19" s="12"/>
      <c r="OMV19" s="12"/>
      <c r="OMW19" s="12"/>
      <c r="OMX19" s="12"/>
      <c r="OMY19" s="12"/>
      <c r="OMZ19" s="12"/>
      <c r="ONA19" s="12"/>
      <c r="ONB19" s="12"/>
      <c r="ONC19" s="12"/>
      <c r="OND19" s="12"/>
      <c r="ONE19" s="12"/>
      <c r="ONF19" s="12"/>
      <c r="ONG19" s="12"/>
      <c r="ONH19" s="12"/>
      <c r="ONI19" s="12"/>
      <c r="ONJ19" s="12"/>
      <c r="ONK19" s="12"/>
      <c r="ONL19" s="12"/>
      <c r="ONM19" s="12"/>
      <c r="ONN19" s="12"/>
      <c r="ONO19" s="12"/>
      <c r="ONP19" s="12"/>
      <c r="ONQ19" s="12"/>
      <c r="ONR19" s="12"/>
      <c r="ONS19" s="12"/>
      <c r="ONT19" s="12"/>
      <c r="ONU19" s="12"/>
      <c r="ONV19" s="12"/>
      <c r="ONW19" s="12"/>
      <c r="ONX19" s="12"/>
      <c r="ONY19" s="12"/>
      <c r="ONZ19" s="12"/>
      <c r="OOA19" s="12"/>
      <c r="OOB19" s="12"/>
      <c r="OOC19" s="12"/>
      <c r="OOD19" s="12"/>
      <c r="OOE19" s="12"/>
      <c r="OOF19" s="12"/>
      <c r="OOG19" s="12"/>
      <c r="OOH19" s="12"/>
      <c r="OOI19" s="12"/>
      <c r="OOJ19" s="12"/>
      <c r="OOK19" s="12"/>
      <c r="OOL19" s="12"/>
      <c r="OOM19" s="12"/>
      <c r="OON19" s="12"/>
      <c r="OOO19" s="12"/>
      <c r="OOP19" s="12"/>
      <c r="OOQ19" s="12"/>
      <c r="OOR19" s="12"/>
      <c r="OOS19" s="12"/>
      <c r="OOT19" s="12"/>
      <c r="OOU19" s="12"/>
      <c r="OOV19" s="12"/>
      <c r="OOW19" s="12"/>
      <c r="OOX19" s="12"/>
      <c r="OOY19" s="12"/>
      <c r="OOZ19" s="12"/>
      <c r="OPA19" s="12"/>
      <c r="OPB19" s="12"/>
      <c r="OPC19" s="12"/>
      <c r="OPD19" s="12"/>
      <c r="OPE19" s="12"/>
      <c r="OPF19" s="12"/>
      <c r="OPG19" s="12"/>
      <c r="OPH19" s="12"/>
      <c r="OPI19" s="12"/>
      <c r="OPJ19" s="12"/>
      <c r="OPK19" s="12"/>
      <c r="OPL19" s="12"/>
      <c r="OPM19" s="12"/>
      <c r="OPN19" s="12"/>
      <c r="OPO19" s="12"/>
      <c r="OPP19" s="12"/>
      <c r="OPQ19" s="12"/>
      <c r="OPR19" s="12"/>
      <c r="OPS19" s="12"/>
      <c r="OPT19" s="12"/>
      <c r="OPU19" s="12"/>
      <c r="OPV19" s="12"/>
      <c r="OPW19" s="12"/>
      <c r="OPX19" s="12"/>
      <c r="OPY19" s="12"/>
      <c r="OPZ19" s="12"/>
      <c r="OQA19" s="12"/>
      <c r="OQB19" s="12"/>
      <c r="OQC19" s="12"/>
      <c r="OQD19" s="12"/>
      <c r="OQE19" s="12"/>
      <c r="OQF19" s="12"/>
      <c r="OQG19" s="12"/>
      <c r="OQH19" s="12"/>
      <c r="OQI19" s="12"/>
      <c r="OQJ19" s="12"/>
      <c r="OQK19" s="12"/>
      <c r="OQL19" s="12"/>
      <c r="OQM19" s="12"/>
      <c r="OQN19" s="12"/>
      <c r="OQO19" s="12"/>
      <c r="OQP19" s="12"/>
      <c r="OQQ19" s="12"/>
      <c r="OQR19" s="12"/>
      <c r="OQS19" s="12"/>
      <c r="OQT19" s="12"/>
      <c r="OQU19" s="12"/>
      <c r="OQV19" s="12"/>
      <c r="OQW19" s="12"/>
      <c r="OQX19" s="12"/>
      <c r="OQY19" s="12"/>
      <c r="OQZ19" s="12"/>
      <c r="ORA19" s="12"/>
      <c r="ORB19" s="12"/>
      <c r="ORC19" s="12"/>
      <c r="ORD19" s="12"/>
      <c r="ORE19" s="12"/>
      <c r="ORF19" s="12"/>
      <c r="ORG19" s="12"/>
      <c r="ORH19" s="12"/>
      <c r="ORI19" s="12"/>
      <c r="ORJ19" s="12"/>
      <c r="ORK19" s="12"/>
      <c r="ORL19" s="12"/>
      <c r="ORM19" s="12"/>
      <c r="ORN19" s="12"/>
      <c r="ORO19" s="12"/>
      <c r="ORP19" s="12"/>
      <c r="ORQ19" s="12"/>
      <c r="ORR19" s="12"/>
      <c r="ORS19" s="12"/>
      <c r="ORT19" s="12"/>
      <c r="ORU19" s="12"/>
      <c r="ORV19" s="12"/>
      <c r="ORW19" s="12"/>
      <c r="ORX19" s="12"/>
      <c r="ORY19" s="12"/>
      <c r="ORZ19" s="12"/>
      <c r="OSA19" s="12"/>
      <c r="OSB19" s="12"/>
      <c r="OSC19" s="12"/>
      <c r="OSD19" s="12"/>
      <c r="OSE19" s="12"/>
      <c r="OSF19" s="12"/>
      <c r="OSG19" s="12"/>
      <c r="OSH19" s="12"/>
      <c r="OSI19" s="12"/>
      <c r="OSJ19" s="12"/>
      <c r="OSK19" s="12"/>
      <c r="OSL19" s="12"/>
      <c r="OSM19" s="12"/>
      <c r="OSN19" s="12"/>
      <c r="OSO19" s="12"/>
      <c r="OSP19" s="12"/>
      <c r="OSQ19" s="12"/>
      <c r="OSR19" s="12"/>
      <c r="OSS19" s="12"/>
      <c r="OST19" s="12"/>
      <c r="OSU19" s="12"/>
      <c r="OSV19" s="12"/>
      <c r="OSW19" s="12"/>
      <c r="OSX19" s="12"/>
      <c r="OSY19" s="12"/>
      <c r="OSZ19" s="12"/>
      <c r="OTA19" s="12"/>
      <c r="OTB19" s="12"/>
      <c r="OTC19" s="12"/>
      <c r="OTD19" s="12"/>
      <c r="OTE19" s="12"/>
      <c r="OTF19" s="12"/>
      <c r="OTG19" s="12"/>
      <c r="OTH19" s="12"/>
      <c r="OTI19" s="12"/>
      <c r="OTJ19" s="12"/>
      <c r="OTK19" s="12"/>
      <c r="OTL19" s="12"/>
      <c r="OTM19" s="12"/>
      <c r="OTN19" s="12"/>
      <c r="OTO19" s="12"/>
      <c r="OTP19" s="12"/>
      <c r="OTQ19" s="12"/>
      <c r="OTR19" s="12"/>
      <c r="OTS19" s="12"/>
      <c r="OTT19" s="12"/>
      <c r="OTU19" s="12"/>
      <c r="OTV19" s="12"/>
      <c r="OTW19" s="12"/>
      <c r="OTX19" s="12"/>
      <c r="OTY19" s="12"/>
      <c r="OTZ19" s="12"/>
      <c r="OUA19" s="12"/>
      <c r="OUB19" s="12"/>
      <c r="OUC19" s="12"/>
      <c r="OUD19" s="12"/>
      <c r="OUE19" s="12"/>
      <c r="OUF19" s="12"/>
      <c r="OUG19" s="12"/>
      <c r="OUH19" s="12"/>
      <c r="OUI19" s="12"/>
      <c r="OUJ19" s="12"/>
      <c r="OUK19" s="12"/>
      <c r="OUL19" s="12"/>
      <c r="OUM19" s="12"/>
      <c r="OUN19" s="12"/>
      <c r="OUO19" s="12"/>
      <c r="OUP19" s="12"/>
      <c r="OUQ19" s="12"/>
      <c r="OUR19" s="12"/>
      <c r="OUS19" s="12"/>
      <c r="OUT19" s="12"/>
      <c r="OUU19" s="12"/>
      <c r="OUV19" s="12"/>
      <c r="OUW19" s="12"/>
      <c r="OUX19" s="12"/>
      <c r="OUY19" s="12"/>
      <c r="OUZ19" s="12"/>
      <c r="OVA19" s="12"/>
      <c r="OVB19" s="12"/>
      <c r="OVC19" s="12"/>
      <c r="OVD19" s="12"/>
      <c r="OVE19" s="12"/>
      <c r="OVF19" s="12"/>
      <c r="OVG19" s="12"/>
      <c r="OVH19" s="12"/>
      <c r="OVI19" s="12"/>
      <c r="OVJ19" s="12"/>
      <c r="OVK19" s="12"/>
      <c r="OVL19" s="12"/>
      <c r="OVM19" s="12"/>
      <c r="OVN19" s="12"/>
      <c r="OVO19" s="12"/>
      <c r="OVP19" s="12"/>
      <c r="OVQ19" s="12"/>
      <c r="OVR19" s="12"/>
      <c r="OVS19" s="12"/>
      <c r="OVT19" s="12"/>
      <c r="OVU19" s="12"/>
      <c r="OVV19" s="12"/>
      <c r="OVW19" s="12"/>
      <c r="OVX19" s="12"/>
      <c r="OVY19" s="12"/>
      <c r="OVZ19" s="12"/>
      <c r="OWA19" s="12"/>
      <c r="OWB19" s="12"/>
      <c r="OWC19" s="12"/>
      <c r="OWD19" s="12"/>
      <c r="OWE19" s="12"/>
      <c r="OWF19" s="12"/>
      <c r="OWG19" s="12"/>
      <c r="OWH19" s="12"/>
      <c r="OWI19" s="12"/>
      <c r="OWJ19" s="12"/>
      <c r="OWK19" s="12"/>
      <c r="OWL19" s="12"/>
      <c r="OWM19" s="12"/>
      <c r="OWN19" s="12"/>
      <c r="OWO19" s="12"/>
      <c r="OWP19" s="12"/>
      <c r="OWQ19" s="12"/>
      <c r="OWR19" s="12"/>
      <c r="OWS19" s="12"/>
      <c r="OWT19" s="12"/>
      <c r="OWU19" s="12"/>
      <c r="OWV19" s="12"/>
      <c r="OWW19" s="12"/>
      <c r="OWX19" s="12"/>
      <c r="OWY19" s="12"/>
      <c r="OWZ19" s="12"/>
      <c r="OXA19" s="12"/>
      <c r="OXB19" s="12"/>
      <c r="OXC19" s="12"/>
      <c r="OXD19" s="12"/>
      <c r="OXE19" s="12"/>
      <c r="OXF19" s="12"/>
      <c r="OXG19" s="12"/>
      <c r="OXH19" s="12"/>
      <c r="OXI19" s="12"/>
      <c r="OXJ19" s="12"/>
      <c r="OXK19" s="12"/>
      <c r="OXL19" s="12"/>
      <c r="OXM19" s="12"/>
      <c r="OXN19" s="12"/>
      <c r="OXO19" s="12"/>
      <c r="OXP19" s="12"/>
      <c r="OXQ19" s="12"/>
      <c r="OXR19" s="12"/>
      <c r="OXS19" s="12"/>
      <c r="OXT19" s="12"/>
      <c r="OXU19" s="12"/>
      <c r="OXV19" s="12"/>
      <c r="OXW19" s="12"/>
      <c r="OXX19" s="12"/>
      <c r="OXY19" s="12"/>
      <c r="OXZ19" s="12"/>
      <c r="OYA19" s="12"/>
      <c r="OYB19" s="12"/>
      <c r="OYC19" s="12"/>
      <c r="OYD19" s="12"/>
      <c r="OYE19" s="12"/>
      <c r="OYF19" s="12"/>
      <c r="OYG19" s="12"/>
      <c r="OYH19" s="12"/>
      <c r="OYI19" s="12"/>
      <c r="OYJ19" s="12"/>
      <c r="OYK19" s="12"/>
      <c r="OYL19" s="12"/>
      <c r="OYM19" s="12"/>
      <c r="OYN19" s="12"/>
      <c r="OYO19" s="12"/>
      <c r="OYP19" s="12"/>
      <c r="OYQ19" s="12"/>
      <c r="OYR19" s="12"/>
      <c r="OYS19" s="12"/>
      <c r="OYT19" s="12"/>
      <c r="OYU19" s="12"/>
      <c r="OYV19" s="12"/>
      <c r="OYW19" s="12"/>
      <c r="OYX19" s="12"/>
      <c r="OYY19" s="12"/>
      <c r="OYZ19" s="12"/>
      <c r="OZA19" s="12"/>
      <c r="OZB19" s="12"/>
      <c r="OZC19" s="12"/>
      <c r="OZD19" s="12"/>
      <c r="OZE19" s="12"/>
      <c r="OZF19" s="12"/>
      <c r="OZG19" s="12"/>
      <c r="OZH19" s="12"/>
      <c r="OZI19" s="12"/>
      <c r="OZJ19" s="12"/>
      <c r="OZK19" s="12"/>
      <c r="OZL19" s="12"/>
      <c r="OZM19" s="12"/>
      <c r="OZN19" s="12"/>
      <c r="OZO19" s="12"/>
      <c r="OZP19" s="12"/>
      <c r="OZQ19" s="12"/>
      <c r="OZR19" s="12"/>
      <c r="OZS19" s="12"/>
      <c r="OZT19" s="12"/>
      <c r="OZU19" s="12"/>
      <c r="OZV19" s="12"/>
      <c r="OZW19" s="12"/>
      <c r="OZX19" s="12"/>
      <c r="OZY19" s="12"/>
      <c r="OZZ19" s="12"/>
      <c r="PAA19" s="12"/>
      <c r="PAB19" s="12"/>
      <c r="PAC19" s="12"/>
      <c r="PAD19" s="12"/>
      <c r="PAE19" s="12"/>
      <c r="PAF19" s="12"/>
      <c r="PAG19" s="12"/>
      <c r="PAH19" s="12"/>
      <c r="PAI19" s="12"/>
      <c r="PAJ19" s="12"/>
      <c r="PAK19" s="12"/>
      <c r="PAL19" s="12"/>
      <c r="PAM19" s="12"/>
      <c r="PAN19" s="12"/>
      <c r="PAO19" s="12"/>
      <c r="PAP19" s="12"/>
      <c r="PAQ19" s="12"/>
      <c r="PAR19" s="12"/>
      <c r="PAS19" s="12"/>
      <c r="PAT19" s="12"/>
      <c r="PAU19" s="12"/>
      <c r="PAV19" s="12"/>
      <c r="PAW19" s="12"/>
      <c r="PAX19" s="12"/>
      <c r="PAY19" s="12"/>
      <c r="PAZ19" s="12"/>
      <c r="PBA19" s="12"/>
      <c r="PBB19" s="12"/>
      <c r="PBC19" s="12"/>
      <c r="PBD19" s="12"/>
      <c r="PBE19" s="12"/>
      <c r="PBF19" s="12"/>
      <c r="PBG19" s="12"/>
      <c r="PBH19" s="12"/>
      <c r="PBI19" s="12"/>
      <c r="PBJ19" s="12"/>
      <c r="PBK19" s="12"/>
      <c r="PBL19" s="12"/>
      <c r="PBM19" s="12"/>
      <c r="PBN19" s="12"/>
      <c r="PBO19" s="12"/>
      <c r="PBP19" s="12"/>
      <c r="PBQ19" s="12"/>
      <c r="PBR19" s="12"/>
      <c r="PBS19" s="12"/>
      <c r="PBT19" s="12"/>
      <c r="PBU19" s="12"/>
      <c r="PBV19" s="12"/>
      <c r="PBW19" s="12"/>
      <c r="PBX19" s="12"/>
      <c r="PBY19" s="12"/>
      <c r="PBZ19" s="12"/>
      <c r="PCA19" s="12"/>
      <c r="PCB19" s="12"/>
      <c r="PCC19" s="12"/>
      <c r="PCD19" s="12"/>
      <c r="PCE19" s="12"/>
      <c r="PCF19" s="12"/>
      <c r="PCG19" s="12"/>
      <c r="PCH19" s="12"/>
      <c r="PCI19" s="12"/>
      <c r="PCJ19" s="12"/>
      <c r="PCK19" s="12"/>
      <c r="PCL19" s="12"/>
      <c r="PCM19" s="12"/>
      <c r="PCN19" s="12"/>
      <c r="PCO19" s="12"/>
      <c r="PCP19" s="12"/>
      <c r="PCQ19" s="12"/>
      <c r="PCR19" s="12"/>
      <c r="PCS19" s="12"/>
      <c r="PCT19" s="12"/>
      <c r="PCU19" s="12"/>
      <c r="PCV19" s="12"/>
      <c r="PCW19" s="12"/>
      <c r="PCX19" s="12"/>
      <c r="PCY19" s="12"/>
      <c r="PCZ19" s="12"/>
      <c r="PDA19" s="12"/>
      <c r="PDB19" s="12"/>
      <c r="PDC19" s="12"/>
      <c r="PDD19" s="12"/>
      <c r="PDE19" s="12"/>
      <c r="PDF19" s="12"/>
      <c r="PDG19" s="12"/>
      <c r="PDH19" s="12"/>
      <c r="PDI19" s="12"/>
      <c r="PDJ19" s="12"/>
      <c r="PDK19" s="12"/>
      <c r="PDL19" s="12"/>
      <c r="PDM19" s="12"/>
      <c r="PDN19" s="12"/>
      <c r="PDO19" s="12"/>
      <c r="PDP19" s="12"/>
      <c r="PDQ19" s="12"/>
      <c r="PDR19" s="12"/>
      <c r="PDS19" s="12"/>
      <c r="PDT19" s="12"/>
      <c r="PDU19" s="12"/>
      <c r="PDV19" s="12"/>
      <c r="PDW19" s="12"/>
      <c r="PDX19" s="12"/>
      <c r="PDY19" s="12"/>
      <c r="PDZ19" s="12"/>
      <c r="PEA19" s="12"/>
      <c r="PEB19" s="12"/>
      <c r="PEC19" s="12"/>
      <c r="PED19" s="12"/>
      <c r="PEE19" s="12"/>
      <c r="PEF19" s="12"/>
      <c r="PEG19" s="12"/>
      <c r="PEH19" s="12"/>
      <c r="PEI19" s="12"/>
      <c r="PEJ19" s="12"/>
      <c r="PEK19" s="12"/>
      <c r="PEL19" s="12"/>
      <c r="PEM19" s="12"/>
      <c r="PEN19" s="12"/>
      <c r="PEO19" s="12"/>
      <c r="PEP19" s="12"/>
      <c r="PEQ19" s="12"/>
      <c r="PER19" s="12"/>
      <c r="PES19" s="12"/>
      <c r="PET19" s="12"/>
      <c r="PEU19" s="12"/>
      <c r="PEV19" s="12"/>
      <c r="PEW19" s="12"/>
      <c r="PEX19" s="12"/>
      <c r="PEY19" s="12"/>
      <c r="PEZ19" s="12"/>
      <c r="PFA19" s="12"/>
      <c r="PFB19" s="12"/>
      <c r="PFC19" s="12"/>
      <c r="PFD19" s="12"/>
      <c r="PFE19" s="12"/>
      <c r="PFF19" s="12"/>
      <c r="PFG19" s="12"/>
      <c r="PFH19" s="12"/>
      <c r="PFI19" s="12"/>
      <c r="PFJ19" s="12"/>
      <c r="PFK19" s="12"/>
      <c r="PFL19" s="12"/>
      <c r="PFM19" s="12"/>
      <c r="PFN19" s="12"/>
      <c r="PFO19" s="12"/>
      <c r="PFP19" s="12"/>
      <c r="PFQ19" s="12"/>
      <c r="PFR19" s="12"/>
      <c r="PFS19" s="12"/>
      <c r="PFT19" s="12"/>
      <c r="PFU19" s="12"/>
      <c r="PFV19" s="12"/>
      <c r="PFW19" s="12"/>
      <c r="PFX19" s="12"/>
      <c r="PFY19" s="12"/>
      <c r="PFZ19" s="12"/>
      <c r="PGA19" s="12"/>
      <c r="PGB19" s="12"/>
      <c r="PGC19" s="12"/>
      <c r="PGD19" s="12"/>
      <c r="PGE19" s="12"/>
      <c r="PGF19" s="12"/>
      <c r="PGG19" s="12"/>
      <c r="PGH19" s="12"/>
      <c r="PGI19" s="12"/>
      <c r="PGJ19" s="12"/>
      <c r="PGK19" s="12"/>
      <c r="PGL19" s="12"/>
      <c r="PGM19" s="12"/>
      <c r="PGN19" s="12"/>
      <c r="PGO19" s="12"/>
      <c r="PGP19" s="12"/>
      <c r="PGQ19" s="12"/>
      <c r="PGR19" s="12"/>
      <c r="PGS19" s="12"/>
      <c r="PGT19" s="12"/>
      <c r="PGU19" s="12"/>
      <c r="PGV19" s="12"/>
      <c r="PGW19" s="12"/>
      <c r="PGX19" s="12"/>
      <c r="PGY19" s="12"/>
      <c r="PGZ19" s="12"/>
      <c r="PHA19" s="12"/>
      <c r="PHB19" s="12"/>
      <c r="PHC19" s="12"/>
      <c r="PHD19" s="12"/>
      <c r="PHE19" s="12"/>
      <c r="PHF19" s="12"/>
      <c r="PHG19" s="12"/>
      <c r="PHH19" s="12"/>
      <c r="PHI19" s="12"/>
      <c r="PHJ19" s="12"/>
      <c r="PHK19" s="12"/>
      <c r="PHL19" s="12"/>
      <c r="PHM19" s="12"/>
      <c r="PHN19" s="12"/>
      <c r="PHO19" s="12"/>
      <c r="PHP19" s="12"/>
      <c r="PHQ19" s="12"/>
      <c r="PHR19" s="12"/>
      <c r="PHS19" s="12"/>
      <c r="PHT19" s="12"/>
      <c r="PHU19" s="12"/>
      <c r="PHV19" s="12"/>
      <c r="PHW19" s="12"/>
      <c r="PHX19" s="12"/>
      <c r="PHY19" s="12"/>
      <c r="PHZ19" s="12"/>
      <c r="PIA19" s="12"/>
      <c r="PIB19" s="12"/>
      <c r="PIC19" s="12"/>
      <c r="PID19" s="12"/>
      <c r="PIE19" s="12"/>
      <c r="PIF19" s="12"/>
      <c r="PIG19" s="12"/>
      <c r="PIH19" s="12"/>
      <c r="PII19" s="12"/>
      <c r="PIJ19" s="12"/>
      <c r="PIK19" s="12"/>
      <c r="PIL19" s="12"/>
      <c r="PIM19" s="12"/>
      <c r="PIN19" s="12"/>
      <c r="PIO19" s="12"/>
      <c r="PIP19" s="12"/>
      <c r="PIQ19" s="12"/>
      <c r="PIR19" s="12"/>
      <c r="PIS19" s="12"/>
      <c r="PIT19" s="12"/>
      <c r="PIU19" s="12"/>
      <c r="PIV19" s="12"/>
      <c r="PIW19" s="12"/>
      <c r="PIX19" s="12"/>
      <c r="PIY19" s="12"/>
      <c r="PIZ19" s="12"/>
      <c r="PJA19" s="12"/>
      <c r="PJB19" s="12"/>
      <c r="PJC19" s="12"/>
      <c r="PJD19" s="12"/>
      <c r="PJE19" s="12"/>
      <c r="PJF19" s="12"/>
      <c r="PJG19" s="12"/>
      <c r="PJH19" s="12"/>
      <c r="PJI19" s="12"/>
      <c r="PJJ19" s="12"/>
      <c r="PJK19" s="12"/>
      <c r="PJL19" s="12"/>
      <c r="PJM19" s="12"/>
      <c r="PJN19" s="12"/>
      <c r="PJO19" s="12"/>
      <c r="PJP19" s="12"/>
      <c r="PJQ19" s="12"/>
      <c r="PJR19" s="12"/>
      <c r="PJS19" s="12"/>
      <c r="PJT19" s="12"/>
      <c r="PJU19" s="12"/>
      <c r="PJV19" s="12"/>
      <c r="PJW19" s="12"/>
      <c r="PJX19" s="12"/>
      <c r="PJY19" s="12"/>
      <c r="PJZ19" s="12"/>
      <c r="PKA19" s="12"/>
      <c r="PKB19" s="12"/>
      <c r="PKC19" s="12"/>
      <c r="PKD19" s="12"/>
      <c r="PKE19" s="12"/>
      <c r="PKF19" s="12"/>
      <c r="PKG19" s="12"/>
      <c r="PKH19" s="12"/>
      <c r="PKI19" s="12"/>
      <c r="PKJ19" s="12"/>
      <c r="PKK19" s="12"/>
      <c r="PKL19" s="12"/>
      <c r="PKM19" s="12"/>
      <c r="PKN19" s="12"/>
      <c r="PKO19" s="12"/>
      <c r="PKP19" s="12"/>
      <c r="PKQ19" s="12"/>
      <c r="PKR19" s="12"/>
      <c r="PKS19" s="12"/>
      <c r="PKT19" s="12"/>
      <c r="PKU19" s="12"/>
      <c r="PKV19" s="12"/>
      <c r="PKW19" s="12"/>
      <c r="PKX19" s="12"/>
      <c r="PKY19" s="12"/>
      <c r="PKZ19" s="12"/>
      <c r="PLA19" s="12"/>
      <c r="PLB19" s="12"/>
      <c r="PLC19" s="12"/>
      <c r="PLD19" s="12"/>
      <c r="PLE19" s="12"/>
      <c r="PLF19" s="12"/>
      <c r="PLG19" s="12"/>
      <c r="PLH19" s="12"/>
      <c r="PLI19" s="12"/>
      <c r="PLJ19" s="12"/>
      <c r="PLK19" s="12"/>
      <c r="PLL19" s="12"/>
      <c r="PLM19" s="12"/>
      <c r="PLN19" s="12"/>
      <c r="PLO19" s="12"/>
      <c r="PLP19" s="12"/>
      <c r="PLQ19" s="12"/>
      <c r="PLR19" s="12"/>
      <c r="PLS19" s="12"/>
      <c r="PLT19" s="12"/>
      <c r="PLU19" s="12"/>
      <c r="PLV19" s="12"/>
      <c r="PLW19" s="12"/>
      <c r="PLX19" s="12"/>
      <c r="PLY19" s="12"/>
      <c r="PLZ19" s="12"/>
      <c r="PMA19" s="12"/>
      <c r="PMB19" s="12"/>
      <c r="PMC19" s="12"/>
      <c r="PMD19" s="12"/>
      <c r="PME19" s="12"/>
      <c r="PMF19" s="12"/>
      <c r="PMG19" s="12"/>
      <c r="PMH19" s="12"/>
      <c r="PMI19" s="12"/>
      <c r="PMJ19" s="12"/>
      <c r="PMK19" s="12"/>
      <c r="PML19" s="12"/>
      <c r="PMM19" s="12"/>
      <c r="PMN19" s="12"/>
      <c r="PMO19" s="12"/>
      <c r="PMP19" s="12"/>
      <c r="PMQ19" s="12"/>
      <c r="PMR19" s="12"/>
      <c r="PMS19" s="12"/>
      <c r="PMT19" s="12"/>
      <c r="PMU19" s="12"/>
      <c r="PMV19" s="12"/>
      <c r="PMW19" s="12"/>
      <c r="PMX19" s="12"/>
      <c r="PMY19" s="12"/>
      <c r="PMZ19" s="12"/>
      <c r="PNA19" s="12"/>
      <c r="PNB19" s="12"/>
      <c r="PNC19" s="12"/>
      <c r="PND19" s="12"/>
      <c r="PNE19" s="12"/>
      <c r="PNF19" s="12"/>
      <c r="PNG19" s="12"/>
      <c r="PNH19" s="12"/>
      <c r="PNI19" s="12"/>
      <c r="PNJ19" s="12"/>
      <c r="PNK19" s="12"/>
      <c r="PNL19" s="12"/>
      <c r="PNM19" s="12"/>
      <c r="PNN19" s="12"/>
      <c r="PNO19" s="12"/>
      <c r="PNP19" s="12"/>
      <c r="PNQ19" s="12"/>
      <c r="PNR19" s="12"/>
      <c r="PNS19" s="12"/>
      <c r="PNT19" s="12"/>
      <c r="PNU19" s="12"/>
      <c r="PNV19" s="12"/>
      <c r="PNW19" s="12"/>
      <c r="PNX19" s="12"/>
      <c r="PNY19" s="12"/>
      <c r="PNZ19" s="12"/>
      <c r="POA19" s="12"/>
      <c r="POB19" s="12"/>
      <c r="POC19" s="12"/>
      <c r="POD19" s="12"/>
      <c r="POE19" s="12"/>
      <c r="POF19" s="12"/>
      <c r="POG19" s="12"/>
      <c r="POH19" s="12"/>
      <c r="POI19" s="12"/>
      <c r="POJ19" s="12"/>
      <c r="POK19" s="12"/>
      <c r="POL19" s="12"/>
      <c r="POM19" s="12"/>
      <c r="PON19" s="12"/>
      <c r="POO19" s="12"/>
      <c r="POP19" s="12"/>
      <c r="POQ19" s="12"/>
      <c r="POR19" s="12"/>
      <c r="POS19" s="12"/>
      <c r="POT19" s="12"/>
      <c r="POU19" s="12"/>
      <c r="POV19" s="12"/>
      <c r="POW19" s="12"/>
      <c r="POX19" s="12"/>
      <c r="POY19" s="12"/>
      <c r="POZ19" s="12"/>
      <c r="PPA19" s="12"/>
      <c r="PPB19" s="12"/>
      <c r="PPC19" s="12"/>
      <c r="PPD19" s="12"/>
      <c r="PPE19" s="12"/>
      <c r="PPF19" s="12"/>
      <c r="PPG19" s="12"/>
      <c r="PPH19" s="12"/>
      <c r="PPI19" s="12"/>
      <c r="PPJ19" s="12"/>
      <c r="PPK19" s="12"/>
      <c r="PPL19" s="12"/>
      <c r="PPM19" s="12"/>
      <c r="PPN19" s="12"/>
      <c r="PPO19" s="12"/>
      <c r="PPP19" s="12"/>
      <c r="PPQ19" s="12"/>
      <c r="PPR19" s="12"/>
      <c r="PPS19" s="12"/>
      <c r="PPT19" s="12"/>
      <c r="PPU19" s="12"/>
      <c r="PPV19" s="12"/>
      <c r="PPW19" s="12"/>
      <c r="PPX19" s="12"/>
      <c r="PPY19" s="12"/>
      <c r="PPZ19" s="12"/>
      <c r="PQA19" s="12"/>
      <c r="PQB19" s="12"/>
      <c r="PQC19" s="12"/>
      <c r="PQD19" s="12"/>
      <c r="PQE19" s="12"/>
      <c r="PQF19" s="12"/>
      <c r="PQG19" s="12"/>
      <c r="PQH19" s="12"/>
      <c r="PQI19" s="12"/>
      <c r="PQJ19" s="12"/>
      <c r="PQK19" s="12"/>
      <c r="PQL19" s="12"/>
      <c r="PQM19" s="12"/>
      <c r="PQN19" s="12"/>
      <c r="PQO19" s="12"/>
      <c r="PQP19" s="12"/>
      <c r="PQQ19" s="12"/>
      <c r="PQR19" s="12"/>
      <c r="PQS19" s="12"/>
      <c r="PQT19" s="12"/>
      <c r="PQU19" s="12"/>
      <c r="PQV19" s="12"/>
      <c r="PQW19" s="12"/>
      <c r="PQX19" s="12"/>
      <c r="PQY19" s="12"/>
      <c r="PQZ19" s="12"/>
      <c r="PRA19" s="12"/>
      <c r="PRB19" s="12"/>
      <c r="PRC19" s="12"/>
      <c r="PRD19" s="12"/>
      <c r="PRE19" s="12"/>
      <c r="PRF19" s="12"/>
      <c r="PRG19" s="12"/>
      <c r="PRH19" s="12"/>
      <c r="PRI19" s="12"/>
      <c r="PRJ19" s="12"/>
      <c r="PRK19" s="12"/>
      <c r="PRL19" s="12"/>
      <c r="PRM19" s="12"/>
      <c r="PRN19" s="12"/>
      <c r="PRO19" s="12"/>
      <c r="PRP19" s="12"/>
      <c r="PRQ19" s="12"/>
      <c r="PRR19" s="12"/>
      <c r="PRS19" s="12"/>
      <c r="PRT19" s="12"/>
      <c r="PRU19" s="12"/>
      <c r="PRV19" s="12"/>
      <c r="PRW19" s="12"/>
      <c r="PRX19" s="12"/>
      <c r="PRY19" s="12"/>
      <c r="PRZ19" s="12"/>
      <c r="PSA19" s="12"/>
      <c r="PSB19" s="12"/>
      <c r="PSC19" s="12"/>
      <c r="PSD19" s="12"/>
      <c r="PSE19" s="12"/>
      <c r="PSF19" s="12"/>
      <c r="PSG19" s="12"/>
      <c r="PSH19" s="12"/>
      <c r="PSI19" s="12"/>
      <c r="PSJ19" s="12"/>
      <c r="PSK19" s="12"/>
      <c r="PSL19" s="12"/>
      <c r="PSM19" s="12"/>
      <c r="PSN19" s="12"/>
      <c r="PSO19" s="12"/>
      <c r="PSP19" s="12"/>
      <c r="PSQ19" s="12"/>
      <c r="PSR19" s="12"/>
      <c r="PSS19" s="12"/>
      <c r="PST19" s="12"/>
      <c r="PSU19" s="12"/>
      <c r="PSV19" s="12"/>
      <c r="PSW19" s="12"/>
      <c r="PSX19" s="12"/>
      <c r="PSY19" s="12"/>
      <c r="PSZ19" s="12"/>
      <c r="PTA19" s="12"/>
      <c r="PTB19" s="12"/>
      <c r="PTC19" s="12"/>
      <c r="PTD19" s="12"/>
      <c r="PTE19" s="12"/>
      <c r="PTF19" s="12"/>
      <c r="PTG19" s="12"/>
      <c r="PTH19" s="12"/>
      <c r="PTI19" s="12"/>
      <c r="PTJ19" s="12"/>
      <c r="PTK19" s="12"/>
      <c r="PTL19" s="12"/>
      <c r="PTM19" s="12"/>
      <c r="PTN19" s="12"/>
      <c r="PTO19" s="12"/>
      <c r="PTP19" s="12"/>
      <c r="PTQ19" s="12"/>
      <c r="PTR19" s="12"/>
      <c r="PTS19" s="12"/>
      <c r="PTT19" s="12"/>
      <c r="PTU19" s="12"/>
      <c r="PTV19" s="12"/>
      <c r="PTW19" s="12"/>
      <c r="PTX19" s="12"/>
      <c r="PTY19" s="12"/>
      <c r="PTZ19" s="12"/>
      <c r="PUA19" s="12"/>
      <c r="PUB19" s="12"/>
      <c r="PUC19" s="12"/>
      <c r="PUD19" s="12"/>
      <c r="PUE19" s="12"/>
      <c r="PUF19" s="12"/>
      <c r="PUG19" s="12"/>
      <c r="PUH19" s="12"/>
      <c r="PUI19" s="12"/>
      <c r="PUJ19" s="12"/>
      <c r="PUK19" s="12"/>
      <c r="PUL19" s="12"/>
      <c r="PUM19" s="12"/>
      <c r="PUN19" s="12"/>
      <c r="PUO19" s="12"/>
      <c r="PUP19" s="12"/>
      <c r="PUQ19" s="12"/>
      <c r="PUR19" s="12"/>
      <c r="PUS19" s="12"/>
      <c r="PUT19" s="12"/>
      <c r="PUU19" s="12"/>
      <c r="PUV19" s="12"/>
      <c r="PUW19" s="12"/>
      <c r="PUX19" s="12"/>
      <c r="PUY19" s="12"/>
      <c r="PUZ19" s="12"/>
      <c r="PVA19" s="12"/>
      <c r="PVB19" s="12"/>
      <c r="PVC19" s="12"/>
      <c r="PVD19" s="12"/>
      <c r="PVE19" s="12"/>
      <c r="PVF19" s="12"/>
      <c r="PVG19" s="12"/>
      <c r="PVH19" s="12"/>
      <c r="PVI19" s="12"/>
      <c r="PVJ19" s="12"/>
      <c r="PVK19" s="12"/>
      <c r="PVL19" s="12"/>
      <c r="PVM19" s="12"/>
      <c r="PVN19" s="12"/>
      <c r="PVO19" s="12"/>
      <c r="PVP19" s="12"/>
      <c r="PVQ19" s="12"/>
      <c r="PVR19" s="12"/>
      <c r="PVS19" s="12"/>
      <c r="PVT19" s="12"/>
      <c r="PVU19" s="12"/>
      <c r="PVV19" s="12"/>
      <c r="PVW19" s="12"/>
      <c r="PVX19" s="12"/>
      <c r="PVY19" s="12"/>
      <c r="PVZ19" s="12"/>
      <c r="PWA19" s="12"/>
      <c r="PWB19" s="12"/>
      <c r="PWC19" s="12"/>
      <c r="PWD19" s="12"/>
      <c r="PWE19" s="12"/>
      <c r="PWF19" s="12"/>
      <c r="PWG19" s="12"/>
      <c r="PWH19" s="12"/>
      <c r="PWI19" s="12"/>
      <c r="PWJ19" s="12"/>
      <c r="PWK19" s="12"/>
      <c r="PWL19" s="12"/>
      <c r="PWM19" s="12"/>
      <c r="PWN19" s="12"/>
      <c r="PWO19" s="12"/>
      <c r="PWP19" s="12"/>
      <c r="PWQ19" s="12"/>
      <c r="PWR19" s="12"/>
      <c r="PWS19" s="12"/>
      <c r="PWT19" s="12"/>
      <c r="PWU19" s="12"/>
      <c r="PWV19" s="12"/>
      <c r="PWW19" s="12"/>
      <c r="PWX19" s="12"/>
      <c r="PWY19" s="12"/>
      <c r="PWZ19" s="12"/>
      <c r="PXA19" s="12"/>
      <c r="PXB19" s="12"/>
      <c r="PXC19" s="12"/>
      <c r="PXD19" s="12"/>
      <c r="PXE19" s="12"/>
      <c r="PXF19" s="12"/>
      <c r="PXG19" s="12"/>
      <c r="PXH19" s="12"/>
      <c r="PXI19" s="12"/>
      <c r="PXJ19" s="12"/>
      <c r="PXK19" s="12"/>
      <c r="PXL19" s="12"/>
      <c r="PXM19" s="12"/>
      <c r="PXN19" s="12"/>
      <c r="PXO19" s="12"/>
      <c r="PXP19" s="12"/>
      <c r="PXQ19" s="12"/>
      <c r="PXR19" s="12"/>
      <c r="PXS19" s="12"/>
      <c r="PXT19" s="12"/>
      <c r="PXU19" s="12"/>
      <c r="PXV19" s="12"/>
      <c r="PXW19" s="12"/>
      <c r="PXX19" s="12"/>
      <c r="PXY19" s="12"/>
      <c r="PXZ19" s="12"/>
      <c r="PYA19" s="12"/>
      <c r="PYB19" s="12"/>
      <c r="PYC19" s="12"/>
      <c r="PYD19" s="12"/>
      <c r="PYE19" s="12"/>
      <c r="PYF19" s="12"/>
      <c r="PYG19" s="12"/>
      <c r="PYH19" s="12"/>
      <c r="PYI19" s="12"/>
      <c r="PYJ19" s="12"/>
      <c r="PYK19" s="12"/>
      <c r="PYL19" s="12"/>
      <c r="PYM19" s="12"/>
      <c r="PYN19" s="12"/>
      <c r="PYO19" s="12"/>
      <c r="PYP19" s="12"/>
      <c r="PYQ19" s="12"/>
      <c r="PYR19" s="12"/>
      <c r="PYS19" s="12"/>
      <c r="PYT19" s="12"/>
      <c r="PYU19" s="12"/>
      <c r="PYV19" s="12"/>
      <c r="PYW19" s="12"/>
      <c r="PYX19" s="12"/>
      <c r="PYY19" s="12"/>
      <c r="PYZ19" s="12"/>
      <c r="PZA19" s="12"/>
      <c r="PZB19" s="12"/>
      <c r="PZC19" s="12"/>
      <c r="PZD19" s="12"/>
      <c r="PZE19" s="12"/>
      <c r="PZF19" s="12"/>
      <c r="PZG19" s="12"/>
      <c r="PZH19" s="12"/>
      <c r="PZI19" s="12"/>
      <c r="PZJ19" s="12"/>
      <c r="PZK19" s="12"/>
      <c r="PZL19" s="12"/>
      <c r="PZM19" s="12"/>
      <c r="PZN19" s="12"/>
      <c r="PZO19" s="12"/>
      <c r="PZP19" s="12"/>
      <c r="PZQ19" s="12"/>
      <c r="PZR19" s="12"/>
      <c r="PZS19" s="12"/>
      <c r="PZT19" s="12"/>
      <c r="PZU19" s="12"/>
      <c r="PZV19" s="12"/>
      <c r="PZW19" s="12"/>
      <c r="PZX19" s="12"/>
      <c r="PZY19" s="12"/>
      <c r="PZZ19" s="12"/>
      <c r="QAA19" s="12"/>
      <c r="QAB19" s="12"/>
      <c r="QAC19" s="12"/>
      <c r="QAD19" s="12"/>
      <c r="QAE19" s="12"/>
      <c r="QAF19" s="12"/>
      <c r="QAG19" s="12"/>
      <c r="QAH19" s="12"/>
      <c r="QAI19" s="12"/>
      <c r="QAJ19" s="12"/>
      <c r="QAK19" s="12"/>
      <c r="QAL19" s="12"/>
      <c r="QAM19" s="12"/>
      <c r="QAN19" s="12"/>
      <c r="QAO19" s="12"/>
      <c r="QAP19" s="12"/>
      <c r="QAQ19" s="12"/>
      <c r="QAR19" s="12"/>
      <c r="QAS19" s="12"/>
      <c r="QAT19" s="12"/>
      <c r="QAU19" s="12"/>
      <c r="QAV19" s="12"/>
      <c r="QAW19" s="12"/>
      <c r="QAX19" s="12"/>
      <c r="QAY19" s="12"/>
      <c r="QAZ19" s="12"/>
      <c r="QBA19" s="12"/>
      <c r="QBB19" s="12"/>
      <c r="QBC19" s="12"/>
      <c r="QBD19" s="12"/>
      <c r="QBE19" s="12"/>
      <c r="QBF19" s="12"/>
      <c r="QBG19" s="12"/>
      <c r="QBH19" s="12"/>
      <c r="QBI19" s="12"/>
      <c r="QBJ19" s="12"/>
      <c r="QBK19" s="12"/>
      <c r="QBL19" s="12"/>
      <c r="QBM19" s="12"/>
      <c r="QBN19" s="12"/>
      <c r="QBO19" s="12"/>
      <c r="QBP19" s="12"/>
      <c r="QBQ19" s="12"/>
      <c r="QBR19" s="12"/>
      <c r="QBS19" s="12"/>
      <c r="QBT19" s="12"/>
      <c r="QBU19" s="12"/>
      <c r="QBV19" s="12"/>
      <c r="QBW19" s="12"/>
      <c r="QBX19" s="12"/>
      <c r="QBY19" s="12"/>
      <c r="QBZ19" s="12"/>
      <c r="QCA19" s="12"/>
      <c r="QCB19" s="12"/>
      <c r="QCC19" s="12"/>
      <c r="QCD19" s="12"/>
      <c r="QCE19" s="12"/>
      <c r="QCF19" s="12"/>
      <c r="QCG19" s="12"/>
      <c r="QCH19" s="12"/>
      <c r="QCI19" s="12"/>
      <c r="QCJ19" s="12"/>
      <c r="QCK19" s="12"/>
      <c r="QCL19" s="12"/>
      <c r="QCM19" s="12"/>
      <c r="QCN19" s="12"/>
      <c r="QCO19" s="12"/>
      <c r="QCP19" s="12"/>
      <c r="QCQ19" s="12"/>
      <c r="QCR19" s="12"/>
      <c r="QCS19" s="12"/>
      <c r="QCT19" s="12"/>
      <c r="QCU19" s="12"/>
      <c r="QCV19" s="12"/>
      <c r="QCW19" s="12"/>
      <c r="QCX19" s="12"/>
      <c r="QCY19" s="12"/>
      <c r="QCZ19" s="12"/>
      <c r="QDA19" s="12"/>
      <c r="QDB19" s="12"/>
      <c r="QDC19" s="12"/>
      <c r="QDD19" s="12"/>
      <c r="QDE19" s="12"/>
      <c r="QDF19" s="12"/>
      <c r="QDG19" s="12"/>
      <c r="QDH19" s="12"/>
      <c r="QDI19" s="12"/>
      <c r="QDJ19" s="12"/>
      <c r="QDK19" s="12"/>
      <c r="QDL19" s="12"/>
      <c r="QDM19" s="12"/>
      <c r="QDN19" s="12"/>
      <c r="QDO19" s="12"/>
      <c r="QDP19" s="12"/>
      <c r="QDQ19" s="12"/>
      <c r="QDR19" s="12"/>
      <c r="QDS19" s="12"/>
      <c r="QDT19" s="12"/>
      <c r="QDU19" s="12"/>
      <c r="QDV19" s="12"/>
      <c r="QDW19" s="12"/>
      <c r="QDX19" s="12"/>
      <c r="QDY19" s="12"/>
      <c r="QDZ19" s="12"/>
      <c r="QEA19" s="12"/>
      <c r="QEB19" s="12"/>
      <c r="QEC19" s="12"/>
      <c r="QED19" s="12"/>
      <c r="QEE19" s="12"/>
      <c r="QEF19" s="12"/>
      <c r="QEG19" s="12"/>
      <c r="QEH19" s="12"/>
      <c r="QEI19" s="12"/>
      <c r="QEJ19" s="12"/>
      <c r="QEK19" s="12"/>
      <c r="QEL19" s="12"/>
      <c r="QEM19" s="12"/>
      <c r="QEN19" s="12"/>
      <c r="QEO19" s="12"/>
      <c r="QEP19" s="12"/>
      <c r="QEQ19" s="12"/>
      <c r="QER19" s="12"/>
      <c r="QES19" s="12"/>
      <c r="QET19" s="12"/>
      <c r="QEU19" s="12"/>
      <c r="QEV19" s="12"/>
      <c r="QEW19" s="12"/>
      <c r="QEX19" s="12"/>
      <c r="QEY19" s="12"/>
      <c r="QEZ19" s="12"/>
      <c r="QFA19" s="12"/>
      <c r="QFB19" s="12"/>
      <c r="QFC19" s="12"/>
      <c r="QFD19" s="12"/>
      <c r="QFE19" s="12"/>
      <c r="QFF19" s="12"/>
      <c r="QFG19" s="12"/>
      <c r="QFH19" s="12"/>
      <c r="QFI19" s="12"/>
      <c r="QFJ19" s="12"/>
      <c r="QFK19" s="12"/>
      <c r="QFL19" s="12"/>
      <c r="QFM19" s="12"/>
      <c r="QFN19" s="12"/>
      <c r="QFO19" s="12"/>
      <c r="QFP19" s="12"/>
      <c r="QFQ19" s="12"/>
      <c r="QFR19" s="12"/>
      <c r="QFS19" s="12"/>
      <c r="QFT19" s="12"/>
      <c r="QFU19" s="12"/>
      <c r="QFV19" s="12"/>
      <c r="QFW19" s="12"/>
      <c r="QFX19" s="12"/>
      <c r="QFY19" s="12"/>
      <c r="QFZ19" s="12"/>
      <c r="QGA19" s="12"/>
      <c r="QGB19" s="12"/>
      <c r="QGC19" s="12"/>
      <c r="QGD19" s="12"/>
      <c r="QGE19" s="12"/>
      <c r="QGF19" s="12"/>
      <c r="QGG19" s="12"/>
      <c r="QGH19" s="12"/>
      <c r="QGI19" s="12"/>
      <c r="QGJ19" s="12"/>
      <c r="QGK19" s="12"/>
      <c r="QGL19" s="12"/>
      <c r="QGM19" s="12"/>
      <c r="QGN19" s="12"/>
      <c r="QGO19" s="12"/>
      <c r="QGP19" s="12"/>
      <c r="QGQ19" s="12"/>
      <c r="QGR19" s="12"/>
      <c r="QGS19" s="12"/>
      <c r="QGT19" s="12"/>
      <c r="QGU19" s="12"/>
      <c r="QGV19" s="12"/>
      <c r="QGW19" s="12"/>
      <c r="QGX19" s="12"/>
      <c r="QGY19" s="12"/>
      <c r="QGZ19" s="12"/>
      <c r="QHA19" s="12"/>
      <c r="QHB19" s="12"/>
      <c r="QHC19" s="12"/>
      <c r="QHD19" s="12"/>
      <c r="QHE19" s="12"/>
      <c r="QHF19" s="12"/>
      <c r="QHG19" s="12"/>
      <c r="QHH19" s="12"/>
      <c r="QHI19" s="12"/>
      <c r="QHJ19" s="12"/>
      <c r="QHK19" s="12"/>
      <c r="QHL19" s="12"/>
      <c r="QHM19" s="12"/>
      <c r="QHN19" s="12"/>
      <c r="QHO19" s="12"/>
      <c r="QHP19" s="12"/>
      <c r="QHQ19" s="12"/>
      <c r="QHR19" s="12"/>
      <c r="QHS19" s="12"/>
      <c r="QHT19" s="12"/>
      <c r="QHU19" s="12"/>
      <c r="QHV19" s="12"/>
      <c r="QHW19" s="12"/>
      <c r="QHX19" s="12"/>
      <c r="QHY19" s="12"/>
      <c r="QHZ19" s="12"/>
      <c r="QIA19" s="12"/>
      <c r="QIB19" s="12"/>
      <c r="QIC19" s="12"/>
      <c r="QID19" s="12"/>
      <c r="QIE19" s="12"/>
      <c r="QIF19" s="12"/>
      <c r="QIG19" s="12"/>
      <c r="QIH19" s="12"/>
      <c r="QII19" s="12"/>
      <c r="QIJ19" s="12"/>
      <c r="QIK19" s="12"/>
      <c r="QIL19" s="12"/>
      <c r="QIM19" s="12"/>
      <c r="QIN19" s="12"/>
      <c r="QIO19" s="12"/>
      <c r="QIP19" s="12"/>
      <c r="QIQ19" s="12"/>
      <c r="QIR19" s="12"/>
      <c r="QIS19" s="12"/>
      <c r="QIT19" s="12"/>
      <c r="QIU19" s="12"/>
      <c r="QIV19" s="12"/>
      <c r="QIW19" s="12"/>
      <c r="QIX19" s="12"/>
      <c r="QIY19" s="12"/>
      <c r="QIZ19" s="12"/>
      <c r="QJA19" s="12"/>
      <c r="QJB19" s="12"/>
      <c r="QJC19" s="12"/>
      <c r="QJD19" s="12"/>
      <c r="QJE19" s="12"/>
      <c r="QJF19" s="12"/>
      <c r="QJG19" s="12"/>
      <c r="QJH19" s="12"/>
      <c r="QJI19" s="12"/>
      <c r="QJJ19" s="12"/>
      <c r="QJK19" s="12"/>
      <c r="QJL19" s="12"/>
      <c r="QJM19" s="12"/>
      <c r="QJN19" s="12"/>
      <c r="QJO19" s="12"/>
      <c r="QJP19" s="12"/>
      <c r="QJQ19" s="12"/>
      <c r="QJR19" s="12"/>
      <c r="QJS19" s="12"/>
      <c r="QJT19" s="12"/>
      <c r="QJU19" s="12"/>
      <c r="QJV19" s="12"/>
      <c r="QJW19" s="12"/>
      <c r="QJX19" s="12"/>
      <c r="QJY19" s="12"/>
      <c r="QJZ19" s="12"/>
      <c r="QKA19" s="12"/>
      <c r="QKB19" s="12"/>
      <c r="QKC19" s="12"/>
      <c r="QKD19" s="12"/>
      <c r="QKE19" s="12"/>
      <c r="QKF19" s="12"/>
      <c r="QKG19" s="12"/>
      <c r="QKH19" s="12"/>
      <c r="QKI19" s="12"/>
      <c r="QKJ19" s="12"/>
      <c r="QKK19" s="12"/>
      <c r="QKL19" s="12"/>
      <c r="QKM19" s="12"/>
      <c r="QKN19" s="12"/>
      <c r="QKO19" s="12"/>
      <c r="QKP19" s="12"/>
      <c r="QKQ19" s="12"/>
      <c r="QKR19" s="12"/>
      <c r="QKS19" s="12"/>
      <c r="QKT19" s="12"/>
      <c r="QKU19" s="12"/>
      <c r="QKV19" s="12"/>
      <c r="QKW19" s="12"/>
      <c r="QKX19" s="12"/>
      <c r="QKY19" s="12"/>
      <c r="QKZ19" s="12"/>
      <c r="QLA19" s="12"/>
      <c r="QLB19" s="12"/>
      <c r="QLC19" s="12"/>
      <c r="QLD19" s="12"/>
      <c r="QLE19" s="12"/>
      <c r="QLF19" s="12"/>
      <c r="QLG19" s="12"/>
      <c r="QLH19" s="12"/>
      <c r="QLI19" s="12"/>
      <c r="QLJ19" s="12"/>
      <c r="QLK19" s="12"/>
      <c r="QLL19" s="12"/>
      <c r="QLM19" s="12"/>
      <c r="QLN19" s="12"/>
      <c r="QLO19" s="12"/>
      <c r="QLP19" s="12"/>
      <c r="QLQ19" s="12"/>
      <c r="QLR19" s="12"/>
      <c r="QLS19" s="12"/>
      <c r="QLT19" s="12"/>
      <c r="QLU19" s="12"/>
      <c r="QLV19" s="12"/>
      <c r="QLW19" s="12"/>
      <c r="QLX19" s="12"/>
      <c r="QLY19" s="12"/>
      <c r="QLZ19" s="12"/>
      <c r="QMA19" s="12"/>
      <c r="QMB19" s="12"/>
      <c r="QMC19" s="12"/>
      <c r="QMD19" s="12"/>
      <c r="QME19" s="12"/>
      <c r="QMF19" s="12"/>
      <c r="QMG19" s="12"/>
      <c r="QMH19" s="12"/>
      <c r="QMI19" s="12"/>
      <c r="QMJ19" s="12"/>
      <c r="QMK19" s="12"/>
      <c r="QML19" s="12"/>
      <c r="QMM19" s="12"/>
      <c r="QMN19" s="12"/>
      <c r="QMO19" s="12"/>
      <c r="QMP19" s="12"/>
      <c r="QMQ19" s="12"/>
      <c r="QMR19" s="12"/>
      <c r="QMS19" s="12"/>
      <c r="QMT19" s="12"/>
      <c r="QMU19" s="12"/>
      <c r="QMV19" s="12"/>
      <c r="QMW19" s="12"/>
      <c r="QMX19" s="12"/>
      <c r="QMY19" s="12"/>
      <c r="QMZ19" s="12"/>
      <c r="QNA19" s="12"/>
      <c r="QNB19" s="12"/>
      <c r="QNC19" s="12"/>
      <c r="QND19" s="12"/>
      <c r="QNE19" s="12"/>
      <c r="QNF19" s="12"/>
      <c r="QNG19" s="12"/>
      <c r="QNH19" s="12"/>
      <c r="QNI19" s="12"/>
      <c r="QNJ19" s="12"/>
      <c r="QNK19" s="12"/>
      <c r="QNL19" s="12"/>
      <c r="QNM19" s="12"/>
      <c r="QNN19" s="12"/>
      <c r="QNO19" s="12"/>
      <c r="QNP19" s="12"/>
      <c r="QNQ19" s="12"/>
      <c r="QNR19" s="12"/>
      <c r="QNS19" s="12"/>
      <c r="QNT19" s="12"/>
      <c r="QNU19" s="12"/>
      <c r="QNV19" s="12"/>
      <c r="QNW19" s="12"/>
      <c r="QNX19" s="12"/>
      <c r="QNY19" s="12"/>
      <c r="QNZ19" s="12"/>
      <c r="QOA19" s="12"/>
      <c r="QOB19" s="12"/>
      <c r="QOC19" s="12"/>
      <c r="QOD19" s="12"/>
      <c r="QOE19" s="12"/>
      <c r="QOF19" s="12"/>
      <c r="QOG19" s="12"/>
      <c r="QOH19" s="12"/>
      <c r="QOI19" s="12"/>
      <c r="QOJ19" s="12"/>
      <c r="QOK19" s="12"/>
      <c r="QOL19" s="12"/>
      <c r="QOM19" s="12"/>
      <c r="QON19" s="12"/>
      <c r="QOO19" s="12"/>
      <c r="QOP19" s="12"/>
      <c r="QOQ19" s="12"/>
      <c r="QOR19" s="12"/>
      <c r="QOS19" s="12"/>
      <c r="QOT19" s="12"/>
      <c r="QOU19" s="12"/>
      <c r="QOV19" s="12"/>
      <c r="QOW19" s="12"/>
      <c r="QOX19" s="12"/>
      <c r="QOY19" s="12"/>
      <c r="QOZ19" s="12"/>
      <c r="QPA19" s="12"/>
      <c r="QPB19" s="12"/>
      <c r="QPC19" s="12"/>
      <c r="QPD19" s="12"/>
      <c r="QPE19" s="12"/>
      <c r="QPF19" s="12"/>
      <c r="QPG19" s="12"/>
      <c r="QPH19" s="12"/>
      <c r="QPI19" s="12"/>
      <c r="QPJ19" s="12"/>
      <c r="QPK19" s="12"/>
      <c r="QPL19" s="12"/>
      <c r="QPM19" s="12"/>
      <c r="QPN19" s="12"/>
      <c r="QPO19" s="12"/>
      <c r="QPP19" s="12"/>
      <c r="QPQ19" s="12"/>
      <c r="QPR19" s="12"/>
      <c r="QPS19" s="12"/>
      <c r="QPT19" s="12"/>
      <c r="QPU19" s="12"/>
      <c r="QPV19" s="12"/>
      <c r="QPW19" s="12"/>
      <c r="QPX19" s="12"/>
      <c r="QPY19" s="12"/>
      <c r="QPZ19" s="12"/>
      <c r="QQA19" s="12"/>
      <c r="QQB19" s="12"/>
      <c r="QQC19" s="12"/>
      <c r="QQD19" s="12"/>
      <c r="QQE19" s="12"/>
      <c r="QQF19" s="12"/>
      <c r="QQG19" s="12"/>
      <c r="QQH19" s="12"/>
      <c r="QQI19" s="12"/>
      <c r="QQJ19" s="12"/>
      <c r="QQK19" s="12"/>
      <c r="QQL19" s="12"/>
      <c r="QQM19" s="12"/>
      <c r="QQN19" s="12"/>
      <c r="QQO19" s="12"/>
      <c r="QQP19" s="12"/>
      <c r="QQQ19" s="12"/>
      <c r="QQR19" s="12"/>
      <c r="QQS19" s="12"/>
      <c r="QQT19" s="12"/>
      <c r="QQU19" s="12"/>
      <c r="QQV19" s="12"/>
      <c r="QQW19" s="12"/>
      <c r="QQX19" s="12"/>
      <c r="QQY19" s="12"/>
      <c r="QQZ19" s="12"/>
      <c r="QRA19" s="12"/>
      <c r="QRB19" s="12"/>
      <c r="QRC19" s="12"/>
      <c r="QRD19" s="12"/>
      <c r="QRE19" s="12"/>
      <c r="QRF19" s="12"/>
      <c r="QRG19" s="12"/>
      <c r="QRH19" s="12"/>
      <c r="QRI19" s="12"/>
      <c r="QRJ19" s="12"/>
      <c r="QRK19" s="12"/>
      <c r="QRL19" s="12"/>
      <c r="QRM19" s="12"/>
      <c r="QRN19" s="12"/>
      <c r="QRO19" s="12"/>
      <c r="QRP19" s="12"/>
      <c r="QRQ19" s="12"/>
      <c r="QRR19" s="12"/>
      <c r="QRS19" s="12"/>
      <c r="QRT19" s="12"/>
      <c r="QRU19" s="12"/>
      <c r="QRV19" s="12"/>
      <c r="QRW19" s="12"/>
      <c r="QRX19" s="12"/>
      <c r="QRY19" s="12"/>
      <c r="QRZ19" s="12"/>
      <c r="QSA19" s="12"/>
      <c r="QSB19" s="12"/>
      <c r="QSC19" s="12"/>
      <c r="QSD19" s="12"/>
      <c r="QSE19" s="12"/>
      <c r="QSF19" s="12"/>
      <c r="QSG19" s="12"/>
      <c r="QSH19" s="12"/>
      <c r="QSI19" s="12"/>
      <c r="QSJ19" s="12"/>
      <c r="QSK19" s="12"/>
      <c r="QSL19" s="12"/>
      <c r="QSM19" s="12"/>
      <c r="QSN19" s="12"/>
      <c r="QSO19" s="12"/>
      <c r="QSP19" s="12"/>
      <c r="QSQ19" s="12"/>
      <c r="QSR19" s="12"/>
      <c r="QSS19" s="12"/>
      <c r="QST19" s="12"/>
      <c r="QSU19" s="12"/>
      <c r="QSV19" s="12"/>
      <c r="QSW19" s="12"/>
      <c r="QSX19" s="12"/>
      <c r="QSY19" s="12"/>
      <c r="QSZ19" s="12"/>
      <c r="QTA19" s="12"/>
      <c r="QTB19" s="12"/>
      <c r="QTC19" s="12"/>
      <c r="QTD19" s="12"/>
      <c r="QTE19" s="12"/>
      <c r="QTF19" s="12"/>
      <c r="QTG19" s="12"/>
      <c r="QTH19" s="12"/>
      <c r="QTI19" s="12"/>
      <c r="QTJ19" s="12"/>
      <c r="QTK19" s="12"/>
      <c r="QTL19" s="12"/>
      <c r="QTM19" s="12"/>
      <c r="QTN19" s="12"/>
      <c r="QTO19" s="12"/>
      <c r="QTP19" s="12"/>
      <c r="QTQ19" s="12"/>
      <c r="QTR19" s="12"/>
      <c r="QTS19" s="12"/>
      <c r="QTT19" s="12"/>
      <c r="QTU19" s="12"/>
      <c r="QTV19" s="12"/>
      <c r="QTW19" s="12"/>
      <c r="QTX19" s="12"/>
      <c r="QTY19" s="12"/>
      <c r="QTZ19" s="12"/>
      <c r="QUA19" s="12"/>
      <c r="QUB19" s="12"/>
      <c r="QUC19" s="12"/>
      <c r="QUD19" s="12"/>
      <c r="QUE19" s="12"/>
      <c r="QUF19" s="12"/>
      <c r="QUG19" s="12"/>
      <c r="QUH19" s="12"/>
      <c r="QUI19" s="12"/>
      <c r="QUJ19" s="12"/>
      <c r="QUK19" s="12"/>
      <c r="QUL19" s="12"/>
      <c r="QUM19" s="12"/>
      <c r="QUN19" s="12"/>
      <c r="QUO19" s="12"/>
      <c r="QUP19" s="12"/>
      <c r="QUQ19" s="12"/>
      <c r="QUR19" s="12"/>
      <c r="QUS19" s="12"/>
      <c r="QUT19" s="12"/>
      <c r="QUU19" s="12"/>
      <c r="QUV19" s="12"/>
      <c r="QUW19" s="12"/>
      <c r="QUX19" s="12"/>
      <c r="QUY19" s="12"/>
      <c r="QUZ19" s="12"/>
      <c r="QVA19" s="12"/>
      <c r="QVB19" s="12"/>
      <c r="QVC19" s="12"/>
      <c r="QVD19" s="12"/>
      <c r="QVE19" s="12"/>
      <c r="QVF19" s="12"/>
      <c r="QVG19" s="12"/>
      <c r="QVH19" s="12"/>
      <c r="QVI19" s="12"/>
      <c r="QVJ19" s="12"/>
      <c r="QVK19" s="12"/>
      <c r="QVL19" s="12"/>
      <c r="QVM19" s="12"/>
      <c r="QVN19" s="12"/>
      <c r="QVO19" s="12"/>
      <c r="QVP19" s="12"/>
      <c r="QVQ19" s="12"/>
      <c r="QVR19" s="12"/>
      <c r="QVS19" s="12"/>
      <c r="QVT19" s="12"/>
      <c r="QVU19" s="12"/>
      <c r="QVV19" s="12"/>
      <c r="QVW19" s="12"/>
      <c r="QVX19" s="12"/>
      <c r="QVY19" s="12"/>
      <c r="QVZ19" s="12"/>
      <c r="QWA19" s="12"/>
      <c r="QWB19" s="12"/>
      <c r="QWC19" s="12"/>
      <c r="QWD19" s="12"/>
      <c r="QWE19" s="12"/>
      <c r="QWF19" s="12"/>
      <c r="QWG19" s="12"/>
      <c r="QWH19" s="12"/>
      <c r="QWI19" s="12"/>
      <c r="QWJ19" s="12"/>
      <c r="QWK19" s="12"/>
      <c r="QWL19" s="12"/>
      <c r="QWM19" s="12"/>
      <c r="QWN19" s="12"/>
      <c r="QWO19" s="12"/>
      <c r="QWP19" s="12"/>
      <c r="QWQ19" s="12"/>
      <c r="QWR19" s="12"/>
      <c r="QWS19" s="12"/>
      <c r="QWT19" s="12"/>
      <c r="QWU19" s="12"/>
      <c r="QWV19" s="12"/>
      <c r="QWW19" s="12"/>
      <c r="QWX19" s="12"/>
      <c r="QWY19" s="12"/>
      <c r="QWZ19" s="12"/>
      <c r="QXA19" s="12"/>
      <c r="QXB19" s="12"/>
      <c r="QXC19" s="12"/>
      <c r="QXD19" s="12"/>
      <c r="QXE19" s="12"/>
      <c r="QXF19" s="12"/>
      <c r="QXG19" s="12"/>
      <c r="QXH19" s="12"/>
      <c r="QXI19" s="12"/>
      <c r="QXJ19" s="12"/>
      <c r="QXK19" s="12"/>
      <c r="QXL19" s="12"/>
      <c r="QXM19" s="12"/>
      <c r="QXN19" s="12"/>
      <c r="QXO19" s="12"/>
      <c r="QXP19" s="12"/>
      <c r="QXQ19" s="12"/>
      <c r="QXR19" s="12"/>
      <c r="QXS19" s="12"/>
      <c r="QXT19" s="12"/>
      <c r="QXU19" s="12"/>
      <c r="QXV19" s="12"/>
      <c r="QXW19" s="12"/>
      <c r="QXX19" s="12"/>
      <c r="QXY19" s="12"/>
      <c r="QXZ19" s="12"/>
      <c r="QYA19" s="12"/>
      <c r="QYB19" s="12"/>
      <c r="QYC19" s="12"/>
      <c r="QYD19" s="12"/>
      <c r="QYE19" s="12"/>
      <c r="QYF19" s="12"/>
      <c r="QYG19" s="12"/>
      <c r="QYH19" s="12"/>
      <c r="QYI19" s="12"/>
      <c r="QYJ19" s="12"/>
      <c r="QYK19" s="12"/>
      <c r="QYL19" s="12"/>
      <c r="QYM19" s="12"/>
      <c r="QYN19" s="12"/>
      <c r="QYO19" s="12"/>
      <c r="QYP19" s="12"/>
      <c r="QYQ19" s="12"/>
      <c r="QYR19" s="12"/>
      <c r="QYS19" s="12"/>
      <c r="QYT19" s="12"/>
      <c r="QYU19" s="12"/>
      <c r="QYV19" s="12"/>
      <c r="QYW19" s="12"/>
      <c r="QYX19" s="12"/>
      <c r="QYY19" s="12"/>
      <c r="QYZ19" s="12"/>
      <c r="QZA19" s="12"/>
      <c r="QZB19" s="12"/>
      <c r="QZC19" s="12"/>
      <c r="QZD19" s="12"/>
      <c r="QZE19" s="12"/>
      <c r="QZF19" s="12"/>
      <c r="QZG19" s="12"/>
      <c r="QZH19" s="12"/>
      <c r="QZI19" s="12"/>
      <c r="QZJ19" s="12"/>
      <c r="QZK19" s="12"/>
      <c r="QZL19" s="12"/>
      <c r="QZM19" s="12"/>
      <c r="QZN19" s="12"/>
      <c r="QZO19" s="12"/>
      <c r="QZP19" s="12"/>
      <c r="QZQ19" s="12"/>
      <c r="QZR19" s="12"/>
      <c r="QZS19" s="12"/>
      <c r="QZT19" s="12"/>
      <c r="QZU19" s="12"/>
      <c r="QZV19" s="12"/>
      <c r="QZW19" s="12"/>
      <c r="QZX19" s="12"/>
      <c r="QZY19" s="12"/>
      <c r="QZZ19" s="12"/>
      <c r="RAA19" s="12"/>
      <c r="RAB19" s="12"/>
      <c r="RAC19" s="12"/>
      <c r="RAD19" s="12"/>
      <c r="RAE19" s="12"/>
      <c r="RAF19" s="12"/>
      <c r="RAG19" s="12"/>
      <c r="RAH19" s="12"/>
      <c r="RAI19" s="12"/>
      <c r="RAJ19" s="12"/>
      <c r="RAK19" s="12"/>
      <c r="RAL19" s="12"/>
      <c r="RAM19" s="12"/>
      <c r="RAN19" s="12"/>
      <c r="RAO19" s="12"/>
      <c r="RAP19" s="12"/>
      <c r="RAQ19" s="12"/>
      <c r="RAR19" s="12"/>
      <c r="RAS19" s="12"/>
      <c r="RAT19" s="12"/>
      <c r="RAU19" s="12"/>
      <c r="RAV19" s="12"/>
      <c r="RAW19" s="12"/>
      <c r="RAX19" s="12"/>
      <c r="RAY19" s="12"/>
      <c r="RAZ19" s="12"/>
      <c r="RBA19" s="12"/>
      <c r="RBB19" s="12"/>
      <c r="RBC19" s="12"/>
      <c r="RBD19" s="12"/>
      <c r="RBE19" s="12"/>
      <c r="RBF19" s="12"/>
      <c r="RBG19" s="12"/>
      <c r="RBH19" s="12"/>
      <c r="RBI19" s="12"/>
      <c r="RBJ19" s="12"/>
      <c r="RBK19" s="12"/>
      <c r="RBL19" s="12"/>
      <c r="RBM19" s="12"/>
      <c r="RBN19" s="12"/>
      <c r="RBO19" s="12"/>
      <c r="RBP19" s="12"/>
      <c r="RBQ19" s="12"/>
      <c r="RBR19" s="12"/>
      <c r="RBS19" s="12"/>
      <c r="RBT19" s="12"/>
      <c r="RBU19" s="12"/>
      <c r="RBV19" s="12"/>
      <c r="RBW19" s="12"/>
      <c r="RBX19" s="12"/>
      <c r="RBY19" s="12"/>
      <c r="RBZ19" s="12"/>
      <c r="RCA19" s="12"/>
      <c r="RCB19" s="12"/>
      <c r="RCC19" s="12"/>
      <c r="RCD19" s="12"/>
      <c r="RCE19" s="12"/>
      <c r="RCF19" s="12"/>
      <c r="RCG19" s="12"/>
      <c r="RCH19" s="12"/>
      <c r="RCI19" s="12"/>
      <c r="RCJ19" s="12"/>
      <c r="RCK19" s="12"/>
      <c r="RCL19" s="12"/>
      <c r="RCM19" s="12"/>
      <c r="RCN19" s="12"/>
      <c r="RCO19" s="12"/>
      <c r="RCP19" s="12"/>
      <c r="RCQ19" s="12"/>
      <c r="RCR19" s="12"/>
      <c r="RCS19" s="12"/>
      <c r="RCT19" s="12"/>
      <c r="RCU19" s="12"/>
      <c r="RCV19" s="12"/>
      <c r="RCW19" s="12"/>
      <c r="RCX19" s="12"/>
      <c r="RCY19" s="12"/>
      <c r="RCZ19" s="12"/>
      <c r="RDA19" s="12"/>
      <c r="RDB19" s="12"/>
      <c r="RDC19" s="12"/>
      <c r="RDD19" s="12"/>
      <c r="RDE19" s="12"/>
      <c r="RDF19" s="12"/>
      <c r="RDG19" s="12"/>
      <c r="RDH19" s="12"/>
      <c r="RDI19" s="12"/>
      <c r="RDJ19" s="12"/>
      <c r="RDK19" s="12"/>
      <c r="RDL19" s="12"/>
      <c r="RDM19" s="12"/>
      <c r="RDN19" s="12"/>
      <c r="RDO19" s="12"/>
      <c r="RDP19" s="12"/>
      <c r="RDQ19" s="12"/>
      <c r="RDR19" s="12"/>
      <c r="RDS19" s="12"/>
      <c r="RDT19" s="12"/>
      <c r="RDU19" s="12"/>
      <c r="RDV19" s="12"/>
      <c r="RDW19" s="12"/>
      <c r="RDX19" s="12"/>
      <c r="RDY19" s="12"/>
      <c r="RDZ19" s="12"/>
      <c r="REA19" s="12"/>
      <c r="REB19" s="12"/>
      <c r="REC19" s="12"/>
      <c r="RED19" s="12"/>
      <c r="REE19" s="12"/>
      <c r="REF19" s="12"/>
      <c r="REG19" s="12"/>
      <c r="REH19" s="12"/>
      <c r="REI19" s="12"/>
      <c r="REJ19" s="12"/>
      <c r="REK19" s="12"/>
      <c r="REL19" s="12"/>
      <c r="REM19" s="12"/>
      <c r="REN19" s="12"/>
      <c r="REO19" s="12"/>
      <c r="REP19" s="12"/>
      <c r="REQ19" s="12"/>
      <c r="RER19" s="12"/>
      <c r="RES19" s="12"/>
      <c r="RET19" s="12"/>
      <c r="REU19" s="12"/>
      <c r="REV19" s="12"/>
      <c r="REW19" s="12"/>
      <c r="REX19" s="12"/>
      <c r="REY19" s="12"/>
      <c r="REZ19" s="12"/>
      <c r="RFA19" s="12"/>
      <c r="RFB19" s="12"/>
      <c r="RFC19" s="12"/>
      <c r="RFD19" s="12"/>
      <c r="RFE19" s="12"/>
      <c r="RFF19" s="12"/>
      <c r="RFG19" s="12"/>
      <c r="RFH19" s="12"/>
      <c r="RFI19" s="12"/>
      <c r="RFJ19" s="12"/>
      <c r="RFK19" s="12"/>
      <c r="RFL19" s="12"/>
      <c r="RFM19" s="12"/>
      <c r="RFN19" s="12"/>
      <c r="RFO19" s="12"/>
      <c r="RFP19" s="12"/>
      <c r="RFQ19" s="12"/>
      <c r="RFR19" s="12"/>
      <c r="RFS19" s="12"/>
      <c r="RFT19" s="12"/>
      <c r="RFU19" s="12"/>
      <c r="RFV19" s="12"/>
      <c r="RFW19" s="12"/>
      <c r="RFX19" s="12"/>
      <c r="RFY19" s="12"/>
      <c r="RFZ19" s="12"/>
      <c r="RGA19" s="12"/>
      <c r="RGB19" s="12"/>
      <c r="RGC19" s="12"/>
      <c r="RGD19" s="12"/>
      <c r="RGE19" s="12"/>
      <c r="RGF19" s="12"/>
      <c r="RGG19" s="12"/>
      <c r="RGH19" s="12"/>
      <c r="RGI19" s="12"/>
      <c r="RGJ19" s="12"/>
      <c r="RGK19" s="12"/>
      <c r="RGL19" s="12"/>
      <c r="RGM19" s="12"/>
      <c r="RGN19" s="12"/>
      <c r="RGO19" s="12"/>
      <c r="RGP19" s="12"/>
      <c r="RGQ19" s="12"/>
      <c r="RGR19" s="12"/>
      <c r="RGS19" s="12"/>
      <c r="RGT19" s="12"/>
      <c r="RGU19" s="12"/>
      <c r="RGV19" s="12"/>
      <c r="RGW19" s="12"/>
      <c r="RGX19" s="12"/>
      <c r="RGY19" s="12"/>
      <c r="RGZ19" s="12"/>
      <c r="RHA19" s="12"/>
      <c r="RHB19" s="12"/>
      <c r="RHC19" s="12"/>
      <c r="RHD19" s="12"/>
      <c r="RHE19" s="12"/>
      <c r="RHF19" s="12"/>
      <c r="RHG19" s="12"/>
      <c r="RHH19" s="12"/>
      <c r="RHI19" s="12"/>
      <c r="RHJ19" s="12"/>
      <c r="RHK19" s="12"/>
      <c r="RHL19" s="12"/>
      <c r="RHM19" s="12"/>
      <c r="RHN19" s="12"/>
      <c r="RHO19" s="12"/>
      <c r="RHP19" s="12"/>
      <c r="RHQ19" s="12"/>
      <c r="RHR19" s="12"/>
      <c r="RHS19" s="12"/>
      <c r="RHT19" s="12"/>
      <c r="RHU19" s="12"/>
      <c r="RHV19" s="12"/>
      <c r="RHW19" s="12"/>
      <c r="RHX19" s="12"/>
      <c r="RHY19" s="12"/>
      <c r="RHZ19" s="12"/>
      <c r="RIA19" s="12"/>
      <c r="RIB19" s="12"/>
      <c r="RIC19" s="12"/>
      <c r="RID19" s="12"/>
      <c r="RIE19" s="12"/>
      <c r="RIF19" s="12"/>
      <c r="RIG19" s="12"/>
      <c r="RIH19" s="12"/>
      <c r="RII19" s="12"/>
      <c r="RIJ19" s="12"/>
      <c r="RIK19" s="12"/>
      <c r="RIL19" s="12"/>
      <c r="RIM19" s="12"/>
      <c r="RIN19" s="12"/>
      <c r="RIO19" s="12"/>
      <c r="RIP19" s="12"/>
      <c r="RIQ19" s="12"/>
      <c r="RIR19" s="12"/>
      <c r="RIS19" s="12"/>
      <c r="RIT19" s="12"/>
      <c r="RIU19" s="12"/>
      <c r="RIV19" s="12"/>
      <c r="RIW19" s="12"/>
      <c r="RIX19" s="12"/>
      <c r="RIY19" s="12"/>
      <c r="RIZ19" s="12"/>
      <c r="RJA19" s="12"/>
      <c r="RJB19" s="12"/>
      <c r="RJC19" s="12"/>
      <c r="RJD19" s="12"/>
      <c r="RJE19" s="12"/>
      <c r="RJF19" s="12"/>
      <c r="RJG19" s="12"/>
      <c r="RJH19" s="12"/>
      <c r="RJI19" s="12"/>
      <c r="RJJ19" s="12"/>
      <c r="RJK19" s="12"/>
      <c r="RJL19" s="12"/>
      <c r="RJM19" s="12"/>
      <c r="RJN19" s="12"/>
      <c r="RJO19" s="12"/>
      <c r="RJP19" s="12"/>
      <c r="RJQ19" s="12"/>
      <c r="RJR19" s="12"/>
      <c r="RJS19" s="12"/>
      <c r="RJT19" s="12"/>
      <c r="RJU19" s="12"/>
      <c r="RJV19" s="12"/>
      <c r="RJW19" s="12"/>
      <c r="RJX19" s="12"/>
      <c r="RJY19" s="12"/>
      <c r="RJZ19" s="12"/>
      <c r="RKA19" s="12"/>
      <c r="RKB19" s="12"/>
      <c r="RKC19" s="12"/>
      <c r="RKD19" s="12"/>
      <c r="RKE19" s="12"/>
      <c r="RKF19" s="12"/>
      <c r="RKG19" s="12"/>
      <c r="RKH19" s="12"/>
      <c r="RKI19" s="12"/>
      <c r="RKJ19" s="12"/>
      <c r="RKK19" s="12"/>
      <c r="RKL19" s="12"/>
      <c r="RKM19" s="12"/>
      <c r="RKN19" s="12"/>
      <c r="RKO19" s="12"/>
      <c r="RKP19" s="12"/>
      <c r="RKQ19" s="12"/>
      <c r="RKR19" s="12"/>
      <c r="RKS19" s="12"/>
      <c r="RKT19" s="12"/>
      <c r="RKU19" s="12"/>
      <c r="RKV19" s="12"/>
      <c r="RKW19" s="12"/>
      <c r="RKX19" s="12"/>
      <c r="RKY19" s="12"/>
      <c r="RKZ19" s="12"/>
      <c r="RLA19" s="12"/>
      <c r="RLB19" s="12"/>
      <c r="RLC19" s="12"/>
      <c r="RLD19" s="12"/>
      <c r="RLE19" s="12"/>
      <c r="RLF19" s="12"/>
      <c r="RLG19" s="12"/>
      <c r="RLH19" s="12"/>
      <c r="RLI19" s="12"/>
      <c r="RLJ19" s="12"/>
      <c r="RLK19" s="12"/>
      <c r="RLL19" s="12"/>
      <c r="RLM19" s="12"/>
      <c r="RLN19" s="12"/>
      <c r="RLO19" s="12"/>
      <c r="RLP19" s="12"/>
      <c r="RLQ19" s="12"/>
      <c r="RLR19" s="12"/>
      <c r="RLS19" s="12"/>
      <c r="RLT19" s="12"/>
      <c r="RLU19" s="12"/>
      <c r="RLV19" s="12"/>
      <c r="RLW19" s="12"/>
      <c r="RLX19" s="12"/>
      <c r="RLY19" s="12"/>
      <c r="RLZ19" s="12"/>
      <c r="RMA19" s="12"/>
      <c r="RMB19" s="12"/>
      <c r="RMC19" s="12"/>
      <c r="RMD19" s="12"/>
      <c r="RME19" s="12"/>
      <c r="RMF19" s="12"/>
      <c r="RMG19" s="12"/>
      <c r="RMH19" s="12"/>
      <c r="RMI19" s="12"/>
      <c r="RMJ19" s="12"/>
      <c r="RMK19" s="12"/>
      <c r="RML19" s="12"/>
      <c r="RMM19" s="12"/>
      <c r="RMN19" s="12"/>
      <c r="RMO19" s="12"/>
      <c r="RMP19" s="12"/>
      <c r="RMQ19" s="12"/>
      <c r="RMR19" s="12"/>
      <c r="RMS19" s="12"/>
      <c r="RMT19" s="12"/>
      <c r="RMU19" s="12"/>
      <c r="RMV19" s="12"/>
      <c r="RMW19" s="12"/>
      <c r="RMX19" s="12"/>
      <c r="RMY19" s="12"/>
      <c r="RMZ19" s="12"/>
      <c r="RNA19" s="12"/>
      <c r="RNB19" s="12"/>
      <c r="RNC19" s="12"/>
      <c r="RND19" s="12"/>
      <c r="RNE19" s="12"/>
      <c r="RNF19" s="12"/>
      <c r="RNG19" s="12"/>
      <c r="RNH19" s="12"/>
      <c r="RNI19" s="12"/>
      <c r="RNJ19" s="12"/>
      <c r="RNK19" s="12"/>
      <c r="RNL19" s="12"/>
      <c r="RNM19" s="12"/>
      <c r="RNN19" s="12"/>
      <c r="RNO19" s="12"/>
      <c r="RNP19" s="12"/>
      <c r="RNQ19" s="12"/>
      <c r="RNR19" s="12"/>
      <c r="RNS19" s="12"/>
      <c r="RNT19" s="12"/>
      <c r="RNU19" s="12"/>
      <c r="RNV19" s="12"/>
      <c r="RNW19" s="12"/>
      <c r="RNX19" s="12"/>
      <c r="RNY19" s="12"/>
      <c r="RNZ19" s="12"/>
      <c r="ROA19" s="12"/>
      <c r="ROB19" s="12"/>
      <c r="ROC19" s="12"/>
      <c r="ROD19" s="12"/>
      <c r="ROE19" s="12"/>
      <c r="ROF19" s="12"/>
      <c r="ROG19" s="12"/>
      <c r="ROH19" s="12"/>
      <c r="ROI19" s="12"/>
      <c r="ROJ19" s="12"/>
      <c r="ROK19" s="12"/>
      <c r="ROL19" s="12"/>
      <c r="ROM19" s="12"/>
      <c r="RON19" s="12"/>
      <c r="ROO19" s="12"/>
      <c r="ROP19" s="12"/>
      <c r="ROQ19" s="12"/>
      <c r="ROR19" s="12"/>
      <c r="ROS19" s="12"/>
      <c r="ROT19" s="12"/>
      <c r="ROU19" s="12"/>
      <c r="ROV19" s="12"/>
      <c r="ROW19" s="12"/>
      <c r="ROX19" s="12"/>
      <c r="ROY19" s="12"/>
      <c r="ROZ19" s="12"/>
      <c r="RPA19" s="12"/>
      <c r="RPB19" s="12"/>
      <c r="RPC19" s="12"/>
      <c r="RPD19" s="12"/>
      <c r="RPE19" s="12"/>
      <c r="RPF19" s="12"/>
      <c r="RPG19" s="12"/>
      <c r="RPH19" s="12"/>
      <c r="RPI19" s="12"/>
      <c r="RPJ19" s="12"/>
      <c r="RPK19" s="12"/>
      <c r="RPL19" s="12"/>
      <c r="RPM19" s="12"/>
      <c r="RPN19" s="12"/>
      <c r="RPO19" s="12"/>
      <c r="RPP19" s="12"/>
      <c r="RPQ19" s="12"/>
      <c r="RPR19" s="12"/>
      <c r="RPS19" s="12"/>
      <c r="RPT19" s="12"/>
      <c r="RPU19" s="12"/>
      <c r="RPV19" s="12"/>
      <c r="RPW19" s="12"/>
      <c r="RPX19" s="12"/>
      <c r="RPY19" s="12"/>
      <c r="RPZ19" s="12"/>
      <c r="RQA19" s="12"/>
      <c r="RQB19" s="12"/>
      <c r="RQC19" s="12"/>
      <c r="RQD19" s="12"/>
      <c r="RQE19" s="12"/>
      <c r="RQF19" s="12"/>
      <c r="RQG19" s="12"/>
      <c r="RQH19" s="12"/>
      <c r="RQI19" s="12"/>
      <c r="RQJ19" s="12"/>
      <c r="RQK19" s="12"/>
      <c r="RQL19" s="12"/>
      <c r="RQM19" s="12"/>
      <c r="RQN19" s="12"/>
      <c r="RQO19" s="12"/>
      <c r="RQP19" s="12"/>
      <c r="RQQ19" s="12"/>
      <c r="RQR19" s="12"/>
      <c r="RQS19" s="12"/>
      <c r="RQT19" s="12"/>
      <c r="RQU19" s="12"/>
      <c r="RQV19" s="12"/>
      <c r="RQW19" s="12"/>
      <c r="RQX19" s="12"/>
      <c r="RQY19" s="12"/>
      <c r="RQZ19" s="12"/>
      <c r="RRA19" s="12"/>
      <c r="RRB19" s="12"/>
      <c r="RRC19" s="12"/>
      <c r="RRD19" s="12"/>
      <c r="RRE19" s="12"/>
      <c r="RRF19" s="12"/>
      <c r="RRG19" s="12"/>
      <c r="RRH19" s="12"/>
      <c r="RRI19" s="12"/>
      <c r="RRJ19" s="12"/>
      <c r="RRK19" s="12"/>
      <c r="RRL19" s="12"/>
      <c r="RRM19" s="12"/>
      <c r="RRN19" s="12"/>
      <c r="RRO19" s="12"/>
      <c r="RRP19" s="12"/>
      <c r="RRQ19" s="12"/>
      <c r="RRR19" s="12"/>
      <c r="RRS19" s="12"/>
      <c r="RRT19" s="12"/>
      <c r="RRU19" s="12"/>
      <c r="RRV19" s="12"/>
      <c r="RRW19" s="12"/>
      <c r="RRX19" s="12"/>
      <c r="RRY19" s="12"/>
      <c r="RRZ19" s="12"/>
      <c r="RSA19" s="12"/>
      <c r="RSB19" s="12"/>
      <c r="RSC19" s="12"/>
      <c r="RSD19" s="12"/>
      <c r="RSE19" s="12"/>
      <c r="RSF19" s="12"/>
      <c r="RSG19" s="12"/>
      <c r="RSH19" s="12"/>
      <c r="RSI19" s="12"/>
      <c r="RSJ19" s="12"/>
      <c r="RSK19" s="12"/>
      <c r="RSL19" s="12"/>
      <c r="RSM19" s="12"/>
      <c r="RSN19" s="12"/>
      <c r="RSO19" s="12"/>
      <c r="RSP19" s="12"/>
      <c r="RSQ19" s="12"/>
      <c r="RSR19" s="12"/>
      <c r="RSS19" s="12"/>
      <c r="RST19" s="12"/>
      <c r="RSU19" s="12"/>
      <c r="RSV19" s="12"/>
      <c r="RSW19" s="12"/>
      <c r="RSX19" s="12"/>
      <c r="RSY19" s="12"/>
      <c r="RSZ19" s="12"/>
      <c r="RTA19" s="12"/>
      <c r="RTB19" s="12"/>
      <c r="RTC19" s="12"/>
      <c r="RTD19" s="12"/>
      <c r="RTE19" s="12"/>
      <c r="RTF19" s="12"/>
      <c r="RTG19" s="12"/>
      <c r="RTH19" s="12"/>
      <c r="RTI19" s="12"/>
      <c r="RTJ19" s="12"/>
      <c r="RTK19" s="12"/>
      <c r="RTL19" s="12"/>
      <c r="RTM19" s="12"/>
      <c r="RTN19" s="12"/>
      <c r="RTO19" s="12"/>
      <c r="RTP19" s="12"/>
      <c r="RTQ19" s="12"/>
      <c r="RTR19" s="12"/>
      <c r="RTS19" s="12"/>
      <c r="RTT19" s="12"/>
      <c r="RTU19" s="12"/>
      <c r="RTV19" s="12"/>
      <c r="RTW19" s="12"/>
      <c r="RTX19" s="12"/>
      <c r="RTY19" s="12"/>
      <c r="RTZ19" s="12"/>
      <c r="RUA19" s="12"/>
      <c r="RUB19" s="12"/>
      <c r="RUC19" s="12"/>
      <c r="RUD19" s="12"/>
      <c r="RUE19" s="12"/>
      <c r="RUF19" s="12"/>
      <c r="RUG19" s="12"/>
      <c r="RUH19" s="12"/>
      <c r="RUI19" s="12"/>
      <c r="RUJ19" s="12"/>
      <c r="RUK19" s="12"/>
      <c r="RUL19" s="12"/>
      <c r="RUM19" s="12"/>
      <c r="RUN19" s="12"/>
      <c r="RUO19" s="12"/>
      <c r="RUP19" s="12"/>
      <c r="RUQ19" s="12"/>
      <c r="RUR19" s="12"/>
      <c r="RUS19" s="12"/>
      <c r="RUT19" s="12"/>
      <c r="RUU19" s="12"/>
      <c r="RUV19" s="12"/>
      <c r="RUW19" s="12"/>
      <c r="RUX19" s="12"/>
      <c r="RUY19" s="12"/>
      <c r="RUZ19" s="12"/>
      <c r="RVA19" s="12"/>
      <c r="RVB19" s="12"/>
      <c r="RVC19" s="12"/>
      <c r="RVD19" s="12"/>
      <c r="RVE19" s="12"/>
      <c r="RVF19" s="12"/>
      <c r="RVG19" s="12"/>
      <c r="RVH19" s="12"/>
      <c r="RVI19" s="12"/>
      <c r="RVJ19" s="12"/>
      <c r="RVK19" s="12"/>
      <c r="RVL19" s="12"/>
      <c r="RVM19" s="12"/>
      <c r="RVN19" s="12"/>
      <c r="RVO19" s="12"/>
      <c r="RVP19" s="12"/>
      <c r="RVQ19" s="12"/>
      <c r="RVR19" s="12"/>
      <c r="RVS19" s="12"/>
      <c r="RVT19" s="12"/>
      <c r="RVU19" s="12"/>
      <c r="RVV19" s="12"/>
      <c r="RVW19" s="12"/>
      <c r="RVX19" s="12"/>
      <c r="RVY19" s="12"/>
      <c r="RVZ19" s="12"/>
      <c r="RWA19" s="12"/>
      <c r="RWB19" s="12"/>
      <c r="RWC19" s="12"/>
      <c r="RWD19" s="12"/>
      <c r="RWE19" s="12"/>
      <c r="RWF19" s="12"/>
      <c r="RWG19" s="12"/>
      <c r="RWH19" s="12"/>
      <c r="RWI19" s="12"/>
      <c r="RWJ19" s="12"/>
      <c r="RWK19" s="12"/>
      <c r="RWL19" s="12"/>
      <c r="RWM19" s="12"/>
      <c r="RWN19" s="12"/>
      <c r="RWO19" s="12"/>
      <c r="RWP19" s="12"/>
      <c r="RWQ19" s="12"/>
      <c r="RWR19" s="12"/>
      <c r="RWS19" s="12"/>
      <c r="RWT19" s="12"/>
      <c r="RWU19" s="12"/>
      <c r="RWV19" s="12"/>
      <c r="RWW19" s="12"/>
      <c r="RWX19" s="12"/>
      <c r="RWY19" s="12"/>
      <c r="RWZ19" s="12"/>
      <c r="RXA19" s="12"/>
      <c r="RXB19" s="12"/>
      <c r="RXC19" s="12"/>
      <c r="RXD19" s="12"/>
      <c r="RXE19" s="12"/>
      <c r="RXF19" s="12"/>
      <c r="RXG19" s="12"/>
      <c r="RXH19" s="12"/>
      <c r="RXI19" s="12"/>
      <c r="RXJ19" s="12"/>
      <c r="RXK19" s="12"/>
      <c r="RXL19" s="12"/>
      <c r="RXM19" s="12"/>
      <c r="RXN19" s="12"/>
      <c r="RXO19" s="12"/>
      <c r="RXP19" s="12"/>
      <c r="RXQ19" s="12"/>
      <c r="RXR19" s="12"/>
      <c r="RXS19" s="12"/>
      <c r="RXT19" s="12"/>
      <c r="RXU19" s="12"/>
      <c r="RXV19" s="12"/>
      <c r="RXW19" s="12"/>
      <c r="RXX19" s="12"/>
      <c r="RXY19" s="12"/>
      <c r="RXZ19" s="12"/>
      <c r="RYA19" s="12"/>
      <c r="RYB19" s="12"/>
      <c r="RYC19" s="12"/>
      <c r="RYD19" s="12"/>
      <c r="RYE19" s="12"/>
      <c r="RYF19" s="12"/>
      <c r="RYG19" s="12"/>
      <c r="RYH19" s="12"/>
      <c r="RYI19" s="12"/>
      <c r="RYJ19" s="12"/>
      <c r="RYK19" s="12"/>
      <c r="RYL19" s="12"/>
      <c r="RYM19" s="12"/>
      <c r="RYN19" s="12"/>
      <c r="RYO19" s="12"/>
      <c r="RYP19" s="12"/>
      <c r="RYQ19" s="12"/>
      <c r="RYR19" s="12"/>
      <c r="RYS19" s="12"/>
      <c r="RYT19" s="12"/>
      <c r="RYU19" s="12"/>
      <c r="RYV19" s="12"/>
      <c r="RYW19" s="12"/>
      <c r="RYX19" s="12"/>
      <c r="RYY19" s="12"/>
      <c r="RYZ19" s="12"/>
      <c r="RZA19" s="12"/>
      <c r="RZB19" s="12"/>
      <c r="RZC19" s="12"/>
      <c r="RZD19" s="12"/>
      <c r="RZE19" s="12"/>
      <c r="RZF19" s="12"/>
      <c r="RZG19" s="12"/>
      <c r="RZH19" s="12"/>
      <c r="RZI19" s="12"/>
      <c r="RZJ19" s="12"/>
      <c r="RZK19" s="12"/>
      <c r="RZL19" s="12"/>
      <c r="RZM19" s="12"/>
      <c r="RZN19" s="12"/>
      <c r="RZO19" s="12"/>
      <c r="RZP19" s="12"/>
      <c r="RZQ19" s="12"/>
      <c r="RZR19" s="12"/>
      <c r="RZS19" s="12"/>
      <c r="RZT19" s="12"/>
      <c r="RZU19" s="12"/>
      <c r="RZV19" s="12"/>
      <c r="RZW19" s="12"/>
      <c r="RZX19" s="12"/>
      <c r="RZY19" s="12"/>
      <c r="RZZ19" s="12"/>
      <c r="SAA19" s="12"/>
      <c r="SAB19" s="12"/>
      <c r="SAC19" s="12"/>
      <c r="SAD19" s="12"/>
      <c r="SAE19" s="12"/>
      <c r="SAF19" s="12"/>
      <c r="SAG19" s="12"/>
      <c r="SAH19" s="12"/>
      <c r="SAI19" s="12"/>
      <c r="SAJ19" s="12"/>
      <c r="SAK19" s="12"/>
      <c r="SAL19" s="12"/>
      <c r="SAM19" s="12"/>
      <c r="SAN19" s="12"/>
      <c r="SAO19" s="12"/>
      <c r="SAP19" s="12"/>
      <c r="SAQ19" s="12"/>
      <c r="SAR19" s="12"/>
      <c r="SAS19" s="12"/>
      <c r="SAT19" s="12"/>
      <c r="SAU19" s="12"/>
      <c r="SAV19" s="12"/>
      <c r="SAW19" s="12"/>
      <c r="SAX19" s="12"/>
      <c r="SAY19" s="12"/>
      <c r="SAZ19" s="12"/>
      <c r="SBA19" s="12"/>
      <c r="SBB19" s="12"/>
      <c r="SBC19" s="12"/>
      <c r="SBD19" s="12"/>
      <c r="SBE19" s="12"/>
      <c r="SBF19" s="12"/>
      <c r="SBG19" s="12"/>
      <c r="SBH19" s="12"/>
      <c r="SBI19" s="12"/>
      <c r="SBJ19" s="12"/>
      <c r="SBK19" s="12"/>
      <c r="SBL19" s="12"/>
      <c r="SBM19" s="12"/>
      <c r="SBN19" s="12"/>
      <c r="SBO19" s="12"/>
      <c r="SBP19" s="12"/>
      <c r="SBQ19" s="12"/>
      <c r="SBR19" s="12"/>
      <c r="SBS19" s="12"/>
      <c r="SBT19" s="12"/>
      <c r="SBU19" s="12"/>
      <c r="SBV19" s="12"/>
      <c r="SBW19" s="12"/>
      <c r="SBX19" s="12"/>
      <c r="SBY19" s="12"/>
      <c r="SBZ19" s="12"/>
      <c r="SCA19" s="12"/>
      <c r="SCB19" s="12"/>
      <c r="SCC19" s="12"/>
      <c r="SCD19" s="12"/>
      <c r="SCE19" s="12"/>
      <c r="SCF19" s="12"/>
      <c r="SCG19" s="12"/>
      <c r="SCH19" s="12"/>
      <c r="SCI19" s="12"/>
      <c r="SCJ19" s="12"/>
      <c r="SCK19" s="12"/>
      <c r="SCL19" s="12"/>
      <c r="SCM19" s="12"/>
      <c r="SCN19" s="12"/>
      <c r="SCO19" s="12"/>
      <c r="SCP19" s="12"/>
      <c r="SCQ19" s="12"/>
      <c r="SCR19" s="12"/>
      <c r="SCS19" s="12"/>
      <c r="SCT19" s="12"/>
      <c r="SCU19" s="12"/>
      <c r="SCV19" s="12"/>
      <c r="SCW19" s="12"/>
      <c r="SCX19" s="12"/>
      <c r="SCY19" s="12"/>
      <c r="SCZ19" s="12"/>
      <c r="SDA19" s="12"/>
      <c r="SDB19" s="12"/>
      <c r="SDC19" s="12"/>
      <c r="SDD19" s="12"/>
      <c r="SDE19" s="12"/>
      <c r="SDF19" s="12"/>
      <c r="SDG19" s="12"/>
      <c r="SDH19" s="12"/>
      <c r="SDI19" s="12"/>
      <c r="SDJ19" s="12"/>
      <c r="SDK19" s="12"/>
      <c r="SDL19" s="12"/>
      <c r="SDM19" s="12"/>
      <c r="SDN19" s="12"/>
      <c r="SDO19" s="12"/>
      <c r="SDP19" s="12"/>
      <c r="SDQ19" s="12"/>
      <c r="SDR19" s="12"/>
      <c r="SDS19" s="12"/>
      <c r="SDT19" s="12"/>
      <c r="SDU19" s="12"/>
      <c r="SDV19" s="12"/>
      <c r="SDW19" s="12"/>
      <c r="SDX19" s="12"/>
      <c r="SDY19" s="12"/>
      <c r="SDZ19" s="12"/>
      <c r="SEA19" s="12"/>
      <c r="SEB19" s="12"/>
      <c r="SEC19" s="12"/>
      <c r="SED19" s="12"/>
      <c r="SEE19" s="12"/>
      <c r="SEF19" s="12"/>
      <c r="SEG19" s="12"/>
      <c r="SEH19" s="12"/>
      <c r="SEI19" s="12"/>
      <c r="SEJ19" s="12"/>
      <c r="SEK19" s="12"/>
      <c r="SEL19" s="12"/>
      <c r="SEM19" s="12"/>
      <c r="SEN19" s="12"/>
      <c r="SEO19" s="12"/>
      <c r="SEP19" s="12"/>
      <c r="SEQ19" s="12"/>
      <c r="SER19" s="12"/>
      <c r="SES19" s="12"/>
      <c r="SET19" s="12"/>
      <c r="SEU19" s="12"/>
      <c r="SEV19" s="12"/>
      <c r="SEW19" s="12"/>
      <c r="SEX19" s="12"/>
      <c r="SEY19" s="12"/>
      <c r="SEZ19" s="12"/>
      <c r="SFA19" s="12"/>
      <c r="SFB19" s="12"/>
      <c r="SFC19" s="12"/>
      <c r="SFD19" s="12"/>
      <c r="SFE19" s="12"/>
      <c r="SFF19" s="12"/>
      <c r="SFG19" s="12"/>
      <c r="SFH19" s="12"/>
      <c r="SFI19" s="12"/>
      <c r="SFJ19" s="12"/>
      <c r="SFK19" s="12"/>
      <c r="SFL19" s="12"/>
      <c r="SFM19" s="12"/>
      <c r="SFN19" s="12"/>
      <c r="SFO19" s="12"/>
      <c r="SFP19" s="12"/>
      <c r="SFQ19" s="12"/>
      <c r="SFR19" s="12"/>
      <c r="SFS19" s="12"/>
      <c r="SFT19" s="12"/>
      <c r="SFU19" s="12"/>
      <c r="SFV19" s="12"/>
      <c r="SFW19" s="12"/>
      <c r="SFX19" s="12"/>
      <c r="SFY19" s="12"/>
      <c r="SFZ19" s="12"/>
      <c r="SGA19" s="12"/>
      <c r="SGB19" s="12"/>
      <c r="SGC19" s="12"/>
      <c r="SGD19" s="12"/>
      <c r="SGE19" s="12"/>
      <c r="SGF19" s="12"/>
      <c r="SGG19" s="12"/>
      <c r="SGH19" s="12"/>
      <c r="SGI19" s="12"/>
      <c r="SGJ19" s="12"/>
      <c r="SGK19" s="12"/>
      <c r="SGL19" s="12"/>
      <c r="SGM19" s="12"/>
      <c r="SGN19" s="12"/>
      <c r="SGO19" s="12"/>
      <c r="SGP19" s="12"/>
      <c r="SGQ19" s="12"/>
      <c r="SGR19" s="12"/>
      <c r="SGS19" s="12"/>
      <c r="SGT19" s="12"/>
      <c r="SGU19" s="12"/>
      <c r="SGV19" s="12"/>
      <c r="SGW19" s="12"/>
      <c r="SGX19" s="12"/>
      <c r="SGY19" s="12"/>
      <c r="SGZ19" s="12"/>
      <c r="SHA19" s="12"/>
      <c r="SHB19" s="12"/>
      <c r="SHC19" s="12"/>
      <c r="SHD19" s="12"/>
      <c r="SHE19" s="12"/>
      <c r="SHF19" s="12"/>
      <c r="SHG19" s="12"/>
      <c r="SHH19" s="12"/>
      <c r="SHI19" s="12"/>
      <c r="SHJ19" s="12"/>
      <c r="SHK19" s="12"/>
      <c r="SHL19" s="12"/>
      <c r="SHM19" s="12"/>
      <c r="SHN19" s="12"/>
      <c r="SHO19" s="12"/>
      <c r="SHP19" s="12"/>
      <c r="SHQ19" s="12"/>
      <c r="SHR19" s="12"/>
      <c r="SHS19" s="12"/>
      <c r="SHT19" s="12"/>
      <c r="SHU19" s="12"/>
      <c r="SHV19" s="12"/>
      <c r="SHW19" s="12"/>
      <c r="SHX19" s="12"/>
      <c r="SHY19" s="12"/>
      <c r="SHZ19" s="12"/>
      <c r="SIA19" s="12"/>
      <c r="SIB19" s="12"/>
      <c r="SIC19" s="12"/>
      <c r="SID19" s="12"/>
      <c r="SIE19" s="12"/>
      <c r="SIF19" s="12"/>
      <c r="SIG19" s="12"/>
      <c r="SIH19" s="12"/>
      <c r="SII19" s="12"/>
      <c r="SIJ19" s="12"/>
      <c r="SIK19" s="12"/>
      <c r="SIL19" s="12"/>
      <c r="SIM19" s="12"/>
      <c r="SIN19" s="12"/>
      <c r="SIO19" s="12"/>
      <c r="SIP19" s="12"/>
      <c r="SIQ19" s="12"/>
      <c r="SIR19" s="12"/>
      <c r="SIS19" s="12"/>
      <c r="SIT19" s="12"/>
      <c r="SIU19" s="12"/>
      <c r="SIV19" s="12"/>
      <c r="SIW19" s="12"/>
      <c r="SIX19" s="12"/>
      <c r="SIY19" s="12"/>
      <c r="SIZ19" s="12"/>
      <c r="SJA19" s="12"/>
      <c r="SJB19" s="12"/>
      <c r="SJC19" s="12"/>
      <c r="SJD19" s="12"/>
      <c r="SJE19" s="12"/>
      <c r="SJF19" s="12"/>
      <c r="SJG19" s="12"/>
      <c r="SJH19" s="12"/>
      <c r="SJI19" s="12"/>
      <c r="SJJ19" s="12"/>
      <c r="SJK19" s="12"/>
      <c r="SJL19" s="12"/>
      <c r="SJM19" s="12"/>
      <c r="SJN19" s="12"/>
      <c r="SJO19" s="12"/>
      <c r="SJP19" s="12"/>
      <c r="SJQ19" s="12"/>
      <c r="SJR19" s="12"/>
      <c r="SJS19" s="12"/>
      <c r="SJT19" s="12"/>
      <c r="SJU19" s="12"/>
      <c r="SJV19" s="12"/>
      <c r="SJW19" s="12"/>
      <c r="SJX19" s="12"/>
      <c r="SJY19" s="12"/>
      <c r="SJZ19" s="12"/>
      <c r="SKA19" s="12"/>
      <c r="SKB19" s="12"/>
      <c r="SKC19" s="12"/>
      <c r="SKD19" s="12"/>
      <c r="SKE19" s="12"/>
      <c r="SKF19" s="12"/>
      <c r="SKG19" s="12"/>
      <c r="SKH19" s="12"/>
      <c r="SKI19" s="12"/>
      <c r="SKJ19" s="12"/>
      <c r="SKK19" s="12"/>
      <c r="SKL19" s="12"/>
      <c r="SKM19" s="12"/>
      <c r="SKN19" s="12"/>
      <c r="SKO19" s="12"/>
      <c r="SKP19" s="12"/>
      <c r="SKQ19" s="12"/>
      <c r="SKR19" s="12"/>
      <c r="SKS19" s="12"/>
      <c r="SKT19" s="12"/>
      <c r="SKU19" s="12"/>
      <c r="SKV19" s="12"/>
      <c r="SKW19" s="12"/>
      <c r="SKX19" s="12"/>
      <c r="SKY19" s="12"/>
      <c r="SKZ19" s="12"/>
      <c r="SLA19" s="12"/>
      <c r="SLB19" s="12"/>
      <c r="SLC19" s="12"/>
      <c r="SLD19" s="12"/>
      <c r="SLE19" s="12"/>
      <c r="SLF19" s="12"/>
      <c r="SLG19" s="12"/>
      <c r="SLH19" s="12"/>
      <c r="SLI19" s="12"/>
      <c r="SLJ19" s="12"/>
      <c r="SLK19" s="12"/>
      <c r="SLL19" s="12"/>
      <c r="SLM19" s="12"/>
      <c r="SLN19" s="12"/>
      <c r="SLO19" s="12"/>
      <c r="SLP19" s="12"/>
      <c r="SLQ19" s="12"/>
      <c r="SLR19" s="12"/>
      <c r="SLS19" s="12"/>
      <c r="SLT19" s="12"/>
      <c r="SLU19" s="12"/>
      <c r="SLV19" s="12"/>
      <c r="SLW19" s="12"/>
      <c r="SLX19" s="12"/>
      <c r="SLY19" s="12"/>
      <c r="SLZ19" s="12"/>
      <c r="SMA19" s="12"/>
      <c r="SMB19" s="12"/>
      <c r="SMC19" s="12"/>
      <c r="SMD19" s="12"/>
      <c r="SME19" s="12"/>
      <c r="SMF19" s="12"/>
      <c r="SMG19" s="12"/>
      <c r="SMH19" s="12"/>
      <c r="SMI19" s="12"/>
      <c r="SMJ19" s="12"/>
      <c r="SMK19" s="12"/>
      <c r="SML19" s="12"/>
      <c r="SMM19" s="12"/>
      <c r="SMN19" s="12"/>
      <c r="SMO19" s="12"/>
      <c r="SMP19" s="12"/>
      <c r="SMQ19" s="12"/>
      <c r="SMR19" s="12"/>
      <c r="SMS19" s="12"/>
      <c r="SMT19" s="12"/>
      <c r="SMU19" s="12"/>
      <c r="SMV19" s="12"/>
      <c r="SMW19" s="12"/>
      <c r="SMX19" s="12"/>
      <c r="SMY19" s="12"/>
      <c r="SMZ19" s="12"/>
      <c r="SNA19" s="12"/>
      <c r="SNB19" s="12"/>
      <c r="SNC19" s="12"/>
      <c r="SND19" s="12"/>
      <c r="SNE19" s="12"/>
      <c r="SNF19" s="12"/>
      <c r="SNG19" s="12"/>
      <c r="SNH19" s="12"/>
      <c r="SNI19" s="12"/>
      <c r="SNJ19" s="12"/>
      <c r="SNK19" s="12"/>
      <c r="SNL19" s="12"/>
      <c r="SNM19" s="12"/>
      <c r="SNN19" s="12"/>
      <c r="SNO19" s="12"/>
      <c r="SNP19" s="12"/>
      <c r="SNQ19" s="12"/>
      <c r="SNR19" s="12"/>
      <c r="SNS19" s="12"/>
      <c r="SNT19" s="12"/>
      <c r="SNU19" s="12"/>
      <c r="SNV19" s="12"/>
      <c r="SNW19" s="12"/>
      <c r="SNX19" s="12"/>
      <c r="SNY19" s="12"/>
      <c r="SNZ19" s="12"/>
      <c r="SOA19" s="12"/>
      <c r="SOB19" s="12"/>
      <c r="SOC19" s="12"/>
      <c r="SOD19" s="12"/>
      <c r="SOE19" s="12"/>
      <c r="SOF19" s="12"/>
      <c r="SOG19" s="12"/>
      <c r="SOH19" s="12"/>
      <c r="SOI19" s="12"/>
      <c r="SOJ19" s="12"/>
      <c r="SOK19" s="12"/>
      <c r="SOL19" s="12"/>
      <c r="SOM19" s="12"/>
      <c r="SON19" s="12"/>
      <c r="SOO19" s="12"/>
      <c r="SOP19" s="12"/>
      <c r="SOQ19" s="12"/>
      <c r="SOR19" s="12"/>
      <c r="SOS19" s="12"/>
      <c r="SOT19" s="12"/>
      <c r="SOU19" s="12"/>
      <c r="SOV19" s="12"/>
      <c r="SOW19" s="12"/>
      <c r="SOX19" s="12"/>
      <c r="SOY19" s="12"/>
      <c r="SOZ19" s="12"/>
      <c r="SPA19" s="12"/>
      <c r="SPB19" s="12"/>
      <c r="SPC19" s="12"/>
      <c r="SPD19" s="12"/>
      <c r="SPE19" s="12"/>
      <c r="SPF19" s="12"/>
      <c r="SPG19" s="12"/>
      <c r="SPH19" s="12"/>
      <c r="SPI19" s="12"/>
      <c r="SPJ19" s="12"/>
      <c r="SPK19" s="12"/>
      <c r="SPL19" s="12"/>
      <c r="SPM19" s="12"/>
      <c r="SPN19" s="12"/>
      <c r="SPO19" s="12"/>
      <c r="SPP19" s="12"/>
      <c r="SPQ19" s="12"/>
      <c r="SPR19" s="12"/>
      <c r="SPS19" s="12"/>
      <c r="SPT19" s="12"/>
      <c r="SPU19" s="12"/>
      <c r="SPV19" s="12"/>
      <c r="SPW19" s="12"/>
      <c r="SPX19" s="12"/>
      <c r="SPY19" s="12"/>
      <c r="SPZ19" s="12"/>
      <c r="SQA19" s="12"/>
      <c r="SQB19" s="12"/>
      <c r="SQC19" s="12"/>
      <c r="SQD19" s="12"/>
      <c r="SQE19" s="12"/>
      <c r="SQF19" s="12"/>
      <c r="SQG19" s="12"/>
      <c r="SQH19" s="12"/>
      <c r="SQI19" s="12"/>
      <c r="SQJ19" s="12"/>
      <c r="SQK19" s="12"/>
      <c r="SQL19" s="12"/>
      <c r="SQM19" s="12"/>
      <c r="SQN19" s="12"/>
      <c r="SQO19" s="12"/>
      <c r="SQP19" s="12"/>
      <c r="SQQ19" s="12"/>
      <c r="SQR19" s="12"/>
      <c r="SQS19" s="12"/>
      <c r="SQT19" s="12"/>
      <c r="SQU19" s="12"/>
      <c r="SQV19" s="12"/>
      <c r="SQW19" s="12"/>
      <c r="SQX19" s="12"/>
      <c r="SQY19" s="12"/>
      <c r="SQZ19" s="12"/>
      <c r="SRA19" s="12"/>
      <c r="SRB19" s="12"/>
      <c r="SRC19" s="12"/>
      <c r="SRD19" s="12"/>
      <c r="SRE19" s="12"/>
      <c r="SRF19" s="12"/>
      <c r="SRG19" s="12"/>
      <c r="SRH19" s="12"/>
      <c r="SRI19" s="12"/>
      <c r="SRJ19" s="12"/>
      <c r="SRK19" s="12"/>
      <c r="SRL19" s="12"/>
      <c r="SRM19" s="12"/>
      <c r="SRN19" s="12"/>
      <c r="SRO19" s="12"/>
      <c r="SRP19" s="12"/>
      <c r="SRQ19" s="12"/>
      <c r="SRR19" s="12"/>
      <c r="SRS19" s="12"/>
      <c r="SRT19" s="12"/>
      <c r="SRU19" s="12"/>
      <c r="SRV19" s="12"/>
      <c r="SRW19" s="12"/>
      <c r="SRX19" s="12"/>
      <c r="SRY19" s="12"/>
      <c r="SRZ19" s="12"/>
      <c r="SSA19" s="12"/>
      <c r="SSB19" s="12"/>
      <c r="SSC19" s="12"/>
      <c r="SSD19" s="12"/>
      <c r="SSE19" s="12"/>
      <c r="SSF19" s="12"/>
      <c r="SSG19" s="12"/>
      <c r="SSH19" s="12"/>
      <c r="SSI19" s="12"/>
      <c r="SSJ19" s="12"/>
      <c r="SSK19" s="12"/>
      <c r="SSL19" s="12"/>
      <c r="SSM19" s="12"/>
      <c r="SSN19" s="12"/>
      <c r="SSO19" s="12"/>
      <c r="SSP19" s="12"/>
      <c r="SSQ19" s="12"/>
      <c r="SSR19" s="12"/>
      <c r="SSS19" s="12"/>
      <c r="SST19" s="12"/>
      <c r="SSU19" s="12"/>
      <c r="SSV19" s="12"/>
      <c r="SSW19" s="12"/>
      <c r="SSX19" s="12"/>
      <c r="SSY19" s="12"/>
      <c r="SSZ19" s="12"/>
      <c r="STA19" s="12"/>
      <c r="STB19" s="12"/>
      <c r="STC19" s="12"/>
      <c r="STD19" s="12"/>
      <c r="STE19" s="12"/>
      <c r="STF19" s="12"/>
      <c r="STG19" s="12"/>
      <c r="STH19" s="12"/>
      <c r="STI19" s="12"/>
      <c r="STJ19" s="12"/>
      <c r="STK19" s="12"/>
      <c r="STL19" s="12"/>
      <c r="STM19" s="12"/>
      <c r="STN19" s="12"/>
      <c r="STO19" s="12"/>
      <c r="STP19" s="12"/>
      <c r="STQ19" s="12"/>
      <c r="STR19" s="12"/>
      <c r="STS19" s="12"/>
      <c r="STT19" s="12"/>
      <c r="STU19" s="12"/>
      <c r="STV19" s="12"/>
      <c r="STW19" s="12"/>
      <c r="STX19" s="12"/>
      <c r="STY19" s="12"/>
      <c r="STZ19" s="12"/>
      <c r="SUA19" s="12"/>
      <c r="SUB19" s="12"/>
      <c r="SUC19" s="12"/>
      <c r="SUD19" s="12"/>
      <c r="SUE19" s="12"/>
      <c r="SUF19" s="12"/>
      <c r="SUG19" s="12"/>
      <c r="SUH19" s="12"/>
      <c r="SUI19" s="12"/>
      <c r="SUJ19" s="12"/>
      <c r="SUK19" s="12"/>
      <c r="SUL19" s="12"/>
      <c r="SUM19" s="12"/>
      <c r="SUN19" s="12"/>
      <c r="SUO19" s="12"/>
      <c r="SUP19" s="12"/>
      <c r="SUQ19" s="12"/>
      <c r="SUR19" s="12"/>
      <c r="SUS19" s="12"/>
      <c r="SUT19" s="12"/>
      <c r="SUU19" s="12"/>
      <c r="SUV19" s="12"/>
      <c r="SUW19" s="12"/>
      <c r="SUX19" s="12"/>
      <c r="SUY19" s="12"/>
      <c r="SUZ19" s="12"/>
      <c r="SVA19" s="12"/>
      <c r="SVB19" s="12"/>
      <c r="SVC19" s="12"/>
      <c r="SVD19" s="12"/>
      <c r="SVE19" s="12"/>
      <c r="SVF19" s="12"/>
      <c r="SVG19" s="12"/>
      <c r="SVH19" s="12"/>
      <c r="SVI19" s="12"/>
      <c r="SVJ19" s="12"/>
      <c r="SVK19" s="12"/>
      <c r="SVL19" s="12"/>
      <c r="SVM19" s="12"/>
      <c r="SVN19" s="12"/>
      <c r="SVO19" s="12"/>
      <c r="SVP19" s="12"/>
      <c r="SVQ19" s="12"/>
      <c r="SVR19" s="12"/>
      <c r="SVS19" s="12"/>
      <c r="SVT19" s="12"/>
      <c r="SVU19" s="12"/>
      <c r="SVV19" s="12"/>
      <c r="SVW19" s="12"/>
      <c r="SVX19" s="12"/>
      <c r="SVY19" s="12"/>
      <c r="SVZ19" s="12"/>
      <c r="SWA19" s="12"/>
      <c r="SWB19" s="12"/>
      <c r="SWC19" s="12"/>
      <c r="SWD19" s="12"/>
      <c r="SWE19" s="12"/>
      <c r="SWF19" s="12"/>
      <c r="SWG19" s="12"/>
      <c r="SWH19" s="12"/>
      <c r="SWI19" s="12"/>
      <c r="SWJ19" s="12"/>
      <c r="SWK19" s="12"/>
      <c r="SWL19" s="12"/>
      <c r="SWM19" s="12"/>
      <c r="SWN19" s="12"/>
      <c r="SWO19" s="12"/>
      <c r="SWP19" s="12"/>
      <c r="SWQ19" s="12"/>
      <c r="SWR19" s="12"/>
      <c r="SWS19" s="12"/>
      <c r="SWT19" s="12"/>
      <c r="SWU19" s="12"/>
      <c r="SWV19" s="12"/>
      <c r="SWW19" s="12"/>
      <c r="SWX19" s="12"/>
      <c r="SWY19" s="12"/>
      <c r="SWZ19" s="12"/>
      <c r="SXA19" s="12"/>
      <c r="SXB19" s="12"/>
      <c r="SXC19" s="12"/>
      <c r="SXD19" s="12"/>
      <c r="SXE19" s="12"/>
      <c r="SXF19" s="12"/>
      <c r="SXG19" s="12"/>
      <c r="SXH19" s="12"/>
      <c r="SXI19" s="12"/>
      <c r="SXJ19" s="12"/>
      <c r="SXK19" s="12"/>
      <c r="SXL19" s="12"/>
      <c r="SXM19" s="12"/>
      <c r="SXN19" s="12"/>
      <c r="SXO19" s="12"/>
      <c r="SXP19" s="12"/>
      <c r="SXQ19" s="12"/>
      <c r="SXR19" s="12"/>
      <c r="SXS19" s="12"/>
      <c r="SXT19" s="12"/>
      <c r="SXU19" s="12"/>
      <c r="SXV19" s="12"/>
      <c r="SXW19" s="12"/>
      <c r="SXX19" s="12"/>
      <c r="SXY19" s="12"/>
      <c r="SXZ19" s="12"/>
      <c r="SYA19" s="12"/>
      <c r="SYB19" s="12"/>
      <c r="SYC19" s="12"/>
      <c r="SYD19" s="12"/>
      <c r="SYE19" s="12"/>
      <c r="SYF19" s="12"/>
      <c r="SYG19" s="12"/>
      <c r="SYH19" s="12"/>
      <c r="SYI19" s="12"/>
      <c r="SYJ19" s="12"/>
      <c r="SYK19" s="12"/>
      <c r="SYL19" s="12"/>
      <c r="SYM19" s="12"/>
      <c r="SYN19" s="12"/>
      <c r="SYO19" s="12"/>
      <c r="SYP19" s="12"/>
      <c r="SYQ19" s="12"/>
      <c r="SYR19" s="12"/>
      <c r="SYS19" s="12"/>
      <c r="SYT19" s="12"/>
      <c r="SYU19" s="12"/>
      <c r="SYV19" s="12"/>
      <c r="SYW19" s="12"/>
      <c r="SYX19" s="12"/>
      <c r="SYY19" s="12"/>
      <c r="SYZ19" s="12"/>
      <c r="SZA19" s="12"/>
      <c r="SZB19" s="12"/>
      <c r="SZC19" s="12"/>
      <c r="SZD19" s="12"/>
      <c r="SZE19" s="12"/>
      <c r="SZF19" s="12"/>
      <c r="SZG19" s="12"/>
      <c r="SZH19" s="12"/>
      <c r="SZI19" s="12"/>
      <c r="SZJ19" s="12"/>
      <c r="SZK19" s="12"/>
      <c r="SZL19" s="12"/>
      <c r="SZM19" s="12"/>
      <c r="SZN19" s="12"/>
      <c r="SZO19" s="12"/>
      <c r="SZP19" s="12"/>
      <c r="SZQ19" s="12"/>
      <c r="SZR19" s="12"/>
      <c r="SZS19" s="12"/>
      <c r="SZT19" s="12"/>
      <c r="SZU19" s="12"/>
      <c r="SZV19" s="12"/>
      <c r="SZW19" s="12"/>
      <c r="SZX19" s="12"/>
      <c r="SZY19" s="12"/>
      <c r="SZZ19" s="12"/>
      <c r="TAA19" s="12"/>
      <c r="TAB19" s="12"/>
      <c r="TAC19" s="12"/>
      <c r="TAD19" s="12"/>
      <c r="TAE19" s="12"/>
      <c r="TAF19" s="12"/>
      <c r="TAG19" s="12"/>
      <c r="TAH19" s="12"/>
      <c r="TAI19" s="12"/>
      <c r="TAJ19" s="12"/>
      <c r="TAK19" s="12"/>
      <c r="TAL19" s="12"/>
      <c r="TAM19" s="12"/>
      <c r="TAN19" s="12"/>
      <c r="TAO19" s="12"/>
      <c r="TAP19" s="12"/>
      <c r="TAQ19" s="12"/>
      <c r="TAR19" s="12"/>
      <c r="TAS19" s="12"/>
      <c r="TAT19" s="12"/>
      <c r="TAU19" s="12"/>
      <c r="TAV19" s="12"/>
      <c r="TAW19" s="12"/>
      <c r="TAX19" s="12"/>
      <c r="TAY19" s="12"/>
      <c r="TAZ19" s="12"/>
      <c r="TBA19" s="12"/>
      <c r="TBB19" s="12"/>
      <c r="TBC19" s="12"/>
      <c r="TBD19" s="12"/>
      <c r="TBE19" s="12"/>
      <c r="TBF19" s="12"/>
      <c r="TBG19" s="12"/>
      <c r="TBH19" s="12"/>
      <c r="TBI19" s="12"/>
      <c r="TBJ19" s="12"/>
      <c r="TBK19" s="12"/>
      <c r="TBL19" s="12"/>
      <c r="TBM19" s="12"/>
      <c r="TBN19" s="12"/>
      <c r="TBO19" s="12"/>
      <c r="TBP19" s="12"/>
      <c r="TBQ19" s="12"/>
      <c r="TBR19" s="12"/>
      <c r="TBS19" s="12"/>
      <c r="TBT19" s="12"/>
      <c r="TBU19" s="12"/>
      <c r="TBV19" s="12"/>
      <c r="TBW19" s="12"/>
      <c r="TBX19" s="12"/>
      <c r="TBY19" s="12"/>
      <c r="TBZ19" s="12"/>
      <c r="TCA19" s="12"/>
      <c r="TCB19" s="12"/>
      <c r="TCC19" s="12"/>
      <c r="TCD19" s="12"/>
      <c r="TCE19" s="12"/>
      <c r="TCF19" s="12"/>
      <c r="TCG19" s="12"/>
      <c r="TCH19" s="12"/>
      <c r="TCI19" s="12"/>
      <c r="TCJ19" s="12"/>
      <c r="TCK19" s="12"/>
      <c r="TCL19" s="12"/>
      <c r="TCM19" s="12"/>
      <c r="TCN19" s="12"/>
      <c r="TCO19" s="12"/>
      <c r="TCP19" s="12"/>
      <c r="TCQ19" s="12"/>
      <c r="TCR19" s="12"/>
      <c r="TCS19" s="12"/>
      <c r="TCT19" s="12"/>
      <c r="TCU19" s="12"/>
      <c r="TCV19" s="12"/>
      <c r="TCW19" s="12"/>
      <c r="TCX19" s="12"/>
      <c r="TCY19" s="12"/>
      <c r="TCZ19" s="12"/>
      <c r="TDA19" s="12"/>
      <c r="TDB19" s="12"/>
      <c r="TDC19" s="12"/>
      <c r="TDD19" s="12"/>
      <c r="TDE19" s="12"/>
      <c r="TDF19" s="12"/>
      <c r="TDG19" s="12"/>
      <c r="TDH19" s="12"/>
      <c r="TDI19" s="12"/>
      <c r="TDJ19" s="12"/>
      <c r="TDK19" s="12"/>
      <c r="TDL19" s="12"/>
      <c r="TDM19" s="12"/>
      <c r="TDN19" s="12"/>
      <c r="TDO19" s="12"/>
      <c r="TDP19" s="12"/>
      <c r="TDQ19" s="12"/>
      <c r="TDR19" s="12"/>
      <c r="TDS19" s="12"/>
      <c r="TDT19" s="12"/>
      <c r="TDU19" s="12"/>
      <c r="TDV19" s="12"/>
      <c r="TDW19" s="12"/>
      <c r="TDX19" s="12"/>
      <c r="TDY19" s="12"/>
      <c r="TDZ19" s="12"/>
      <c r="TEA19" s="12"/>
      <c r="TEB19" s="12"/>
      <c r="TEC19" s="12"/>
      <c r="TED19" s="12"/>
      <c r="TEE19" s="12"/>
      <c r="TEF19" s="12"/>
      <c r="TEG19" s="12"/>
      <c r="TEH19" s="12"/>
      <c r="TEI19" s="12"/>
      <c r="TEJ19" s="12"/>
      <c r="TEK19" s="12"/>
      <c r="TEL19" s="12"/>
      <c r="TEM19" s="12"/>
      <c r="TEN19" s="12"/>
      <c r="TEO19" s="12"/>
      <c r="TEP19" s="12"/>
      <c r="TEQ19" s="12"/>
      <c r="TER19" s="12"/>
      <c r="TES19" s="12"/>
      <c r="TET19" s="12"/>
      <c r="TEU19" s="12"/>
      <c r="TEV19" s="12"/>
      <c r="TEW19" s="12"/>
      <c r="TEX19" s="12"/>
      <c r="TEY19" s="12"/>
      <c r="TEZ19" s="12"/>
      <c r="TFA19" s="12"/>
      <c r="TFB19" s="12"/>
      <c r="TFC19" s="12"/>
      <c r="TFD19" s="12"/>
      <c r="TFE19" s="12"/>
      <c r="TFF19" s="12"/>
      <c r="TFG19" s="12"/>
      <c r="TFH19" s="12"/>
      <c r="TFI19" s="12"/>
      <c r="TFJ19" s="12"/>
      <c r="TFK19" s="12"/>
      <c r="TFL19" s="12"/>
      <c r="TFM19" s="12"/>
      <c r="TFN19" s="12"/>
      <c r="TFO19" s="12"/>
      <c r="TFP19" s="12"/>
      <c r="TFQ19" s="12"/>
      <c r="TFR19" s="12"/>
      <c r="TFS19" s="12"/>
      <c r="TFT19" s="12"/>
      <c r="TFU19" s="12"/>
      <c r="TFV19" s="12"/>
      <c r="TFW19" s="12"/>
      <c r="TFX19" s="12"/>
      <c r="TFY19" s="12"/>
      <c r="TFZ19" s="12"/>
      <c r="TGA19" s="12"/>
      <c r="TGB19" s="12"/>
      <c r="TGC19" s="12"/>
      <c r="TGD19" s="12"/>
      <c r="TGE19" s="12"/>
      <c r="TGF19" s="12"/>
      <c r="TGG19" s="12"/>
      <c r="TGH19" s="12"/>
      <c r="TGI19" s="12"/>
      <c r="TGJ19" s="12"/>
      <c r="TGK19" s="12"/>
      <c r="TGL19" s="12"/>
      <c r="TGM19" s="12"/>
      <c r="TGN19" s="12"/>
      <c r="TGO19" s="12"/>
      <c r="TGP19" s="12"/>
      <c r="TGQ19" s="12"/>
      <c r="TGR19" s="12"/>
      <c r="TGS19" s="12"/>
      <c r="TGT19" s="12"/>
      <c r="TGU19" s="12"/>
      <c r="TGV19" s="12"/>
      <c r="TGW19" s="12"/>
      <c r="TGX19" s="12"/>
      <c r="TGY19" s="12"/>
      <c r="TGZ19" s="12"/>
      <c r="THA19" s="12"/>
      <c r="THB19" s="12"/>
      <c r="THC19" s="12"/>
      <c r="THD19" s="12"/>
      <c r="THE19" s="12"/>
      <c r="THF19" s="12"/>
      <c r="THG19" s="12"/>
      <c r="THH19" s="12"/>
      <c r="THI19" s="12"/>
      <c r="THJ19" s="12"/>
      <c r="THK19" s="12"/>
      <c r="THL19" s="12"/>
      <c r="THM19" s="12"/>
      <c r="THN19" s="12"/>
      <c r="THO19" s="12"/>
      <c r="THP19" s="12"/>
      <c r="THQ19" s="12"/>
      <c r="THR19" s="12"/>
      <c r="THS19" s="12"/>
      <c r="THT19" s="12"/>
      <c r="THU19" s="12"/>
      <c r="THV19" s="12"/>
      <c r="THW19" s="12"/>
      <c r="THX19" s="12"/>
      <c r="THY19" s="12"/>
      <c r="THZ19" s="12"/>
      <c r="TIA19" s="12"/>
      <c r="TIB19" s="12"/>
      <c r="TIC19" s="12"/>
      <c r="TID19" s="12"/>
      <c r="TIE19" s="12"/>
      <c r="TIF19" s="12"/>
      <c r="TIG19" s="12"/>
      <c r="TIH19" s="12"/>
      <c r="TII19" s="12"/>
      <c r="TIJ19" s="12"/>
      <c r="TIK19" s="12"/>
      <c r="TIL19" s="12"/>
      <c r="TIM19" s="12"/>
      <c r="TIN19" s="12"/>
      <c r="TIO19" s="12"/>
      <c r="TIP19" s="12"/>
      <c r="TIQ19" s="12"/>
      <c r="TIR19" s="12"/>
      <c r="TIS19" s="12"/>
      <c r="TIT19" s="12"/>
      <c r="TIU19" s="12"/>
      <c r="TIV19" s="12"/>
      <c r="TIW19" s="12"/>
      <c r="TIX19" s="12"/>
      <c r="TIY19" s="12"/>
      <c r="TIZ19" s="12"/>
      <c r="TJA19" s="12"/>
      <c r="TJB19" s="12"/>
      <c r="TJC19" s="12"/>
      <c r="TJD19" s="12"/>
      <c r="TJE19" s="12"/>
      <c r="TJF19" s="12"/>
      <c r="TJG19" s="12"/>
      <c r="TJH19" s="12"/>
      <c r="TJI19" s="12"/>
      <c r="TJJ19" s="12"/>
      <c r="TJK19" s="12"/>
      <c r="TJL19" s="12"/>
      <c r="TJM19" s="12"/>
      <c r="TJN19" s="12"/>
      <c r="TJO19" s="12"/>
      <c r="TJP19" s="12"/>
      <c r="TJQ19" s="12"/>
      <c r="TJR19" s="12"/>
      <c r="TJS19" s="12"/>
      <c r="TJT19" s="12"/>
      <c r="TJU19" s="12"/>
      <c r="TJV19" s="12"/>
      <c r="TJW19" s="12"/>
      <c r="TJX19" s="12"/>
      <c r="TJY19" s="12"/>
      <c r="TJZ19" s="12"/>
      <c r="TKA19" s="12"/>
      <c r="TKB19" s="12"/>
      <c r="TKC19" s="12"/>
      <c r="TKD19" s="12"/>
      <c r="TKE19" s="12"/>
      <c r="TKF19" s="12"/>
      <c r="TKG19" s="12"/>
      <c r="TKH19" s="12"/>
      <c r="TKI19" s="12"/>
      <c r="TKJ19" s="12"/>
      <c r="TKK19" s="12"/>
      <c r="TKL19" s="12"/>
      <c r="TKM19" s="12"/>
      <c r="TKN19" s="12"/>
      <c r="TKO19" s="12"/>
      <c r="TKP19" s="12"/>
      <c r="TKQ19" s="12"/>
      <c r="TKR19" s="12"/>
      <c r="TKS19" s="12"/>
      <c r="TKT19" s="12"/>
      <c r="TKU19" s="12"/>
      <c r="TKV19" s="12"/>
      <c r="TKW19" s="12"/>
      <c r="TKX19" s="12"/>
      <c r="TKY19" s="12"/>
      <c r="TKZ19" s="12"/>
      <c r="TLA19" s="12"/>
      <c r="TLB19" s="12"/>
      <c r="TLC19" s="12"/>
      <c r="TLD19" s="12"/>
      <c r="TLE19" s="12"/>
      <c r="TLF19" s="12"/>
      <c r="TLG19" s="12"/>
      <c r="TLH19" s="12"/>
      <c r="TLI19" s="12"/>
      <c r="TLJ19" s="12"/>
      <c r="TLK19" s="12"/>
      <c r="TLL19" s="12"/>
      <c r="TLM19" s="12"/>
      <c r="TLN19" s="12"/>
      <c r="TLO19" s="12"/>
      <c r="TLP19" s="12"/>
      <c r="TLQ19" s="12"/>
      <c r="TLR19" s="12"/>
      <c r="TLS19" s="12"/>
      <c r="TLT19" s="12"/>
      <c r="TLU19" s="12"/>
      <c r="TLV19" s="12"/>
      <c r="TLW19" s="12"/>
      <c r="TLX19" s="12"/>
      <c r="TLY19" s="12"/>
      <c r="TLZ19" s="12"/>
      <c r="TMA19" s="12"/>
      <c r="TMB19" s="12"/>
      <c r="TMC19" s="12"/>
      <c r="TMD19" s="12"/>
      <c r="TME19" s="12"/>
      <c r="TMF19" s="12"/>
      <c r="TMG19" s="12"/>
      <c r="TMH19" s="12"/>
      <c r="TMI19" s="12"/>
      <c r="TMJ19" s="12"/>
      <c r="TMK19" s="12"/>
      <c r="TML19" s="12"/>
      <c r="TMM19" s="12"/>
      <c r="TMN19" s="12"/>
      <c r="TMO19" s="12"/>
      <c r="TMP19" s="12"/>
      <c r="TMQ19" s="12"/>
      <c r="TMR19" s="12"/>
      <c r="TMS19" s="12"/>
      <c r="TMT19" s="12"/>
      <c r="TMU19" s="12"/>
      <c r="TMV19" s="12"/>
      <c r="TMW19" s="12"/>
      <c r="TMX19" s="12"/>
      <c r="TMY19" s="12"/>
      <c r="TMZ19" s="12"/>
      <c r="TNA19" s="12"/>
      <c r="TNB19" s="12"/>
      <c r="TNC19" s="12"/>
      <c r="TND19" s="12"/>
      <c r="TNE19" s="12"/>
      <c r="TNF19" s="12"/>
      <c r="TNG19" s="12"/>
      <c r="TNH19" s="12"/>
      <c r="TNI19" s="12"/>
      <c r="TNJ19" s="12"/>
      <c r="TNK19" s="12"/>
      <c r="TNL19" s="12"/>
      <c r="TNM19" s="12"/>
      <c r="TNN19" s="12"/>
      <c r="TNO19" s="12"/>
      <c r="TNP19" s="12"/>
      <c r="TNQ19" s="12"/>
      <c r="TNR19" s="12"/>
      <c r="TNS19" s="12"/>
      <c r="TNT19" s="12"/>
      <c r="TNU19" s="12"/>
      <c r="TNV19" s="12"/>
      <c r="TNW19" s="12"/>
      <c r="TNX19" s="12"/>
      <c r="TNY19" s="12"/>
      <c r="TNZ19" s="12"/>
      <c r="TOA19" s="12"/>
      <c r="TOB19" s="12"/>
      <c r="TOC19" s="12"/>
      <c r="TOD19" s="12"/>
      <c r="TOE19" s="12"/>
      <c r="TOF19" s="12"/>
      <c r="TOG19" s="12"/>
      <c r="TOH19" s="12"/>
      <c r="TOI19" s="12"/>
      <c r="TOJ19" s="12"/>
      <c r="TOK19" s="12"/>
      <c r="TOL19" s="12"/>
      <c r="TOM19" s="12"/>
      <c r="TON19" s="12"/>
      <c r="TOO19" s="12"/>
      <c r="TOP19" s="12"/>
      <c r="TOQ19" s="12"/>
      <c r="TOR19" s="12"/>
      <c r="TOS19" s="12"/>
      <c r="TOT19" s="12"/>
      <c r="TOU19" s="12"/>
      <c r="TOV19" s="12"/>
      <c r="TOW19" s="12"/>
      <c r="TOX19" s="12"/>
      <c r="TOY19" s="12"/>
      <c r="TOZ19" s="12"/>
      <c r="TPA19" s="12"/>
      <c r="TPB19" s="12"/>
      <c r="TPC19" s="12"/>
      <c r="TPD19" s="12"/>
      <c r="TPE19" s="12"/>
      <c r="TPF19" s="12"/>
      <c r="TPG19" s="12"/>
      <c r="TPH19" s="12"/>
      <c r="TPI19" s="12"/>
      <c r="TPJ19" s="12"/>
      <c r="TPK19" s="12"/>
      <c r="TPL19" s="12"/>
      <c r="TPM19" s="12"/>
      <c r="TPN19" s="12"/>
      <c r="TPO19" s="12"/>
      <c r="TPP19" s="12"/>
      <c r="TPQ19" s="12"/>
      <c r="TPR19" s="12"/>
      <c r="TPS19" s="12"/>
      <c r="TPT19" s="12"/>
      <c r="TPU19" s="12"/>
      <c r="TPV19" s="12"/>
      <c r="TPW19" s="12"/>
      <c r="TPX19" s="12"/>
      <c r="TPY19" s="12"/>
      <c r="TPZ19" s="12"/>
      <c r="TQA19" s="12"/>
      <c r="TQB19" s="12"/>
      <c r="TQC19" s="12"/>
      <c r="TQD19" s="12"/>
      <c r="TQE19" s="12"/>
      <c r="TQF19" s="12"/>
      <c r="TQG19" s="12"/>
      <c r="TQH19" s="12"/>
      <c r="TQI19" s="12"/>
      <c r="TQJ19" s="12"/>
      <c r="TQK19" s="12"/>
      <c r="TQL19" s="12"/>
      <c r="TQM19" s="12"/>
      <c r="TQN19" s="12"/>
      <c r="TQO19" s="12"/>
      <c r="TQP19" s="12"/>
      <c r="TQQ19" s="12"/>
      <c r="TQR19" s="12"/>
      <c r="TQS19" s="12"/>
      <c r="TQT19" s="12"/>
      <c r="TQU19" s="12"/>
      <c r="TQV19" s="12"/>
      <c r="TQW19" s="12"/>
      <c r="TQX19" s="12"/>
      <c r="TQY19" s="12"/>
      <c r="TQZ19" s="12"/>
      <c r="TRA19" s="12"/>
      <c r="TRB19" s="12"/>
      <c r="TRC19" s="12"/>
      <c r="TRD19" s="12"/>
      <c r="TRE19" s="12"/>
      <c r="TRF19" s="12"/>
      <c r="TRG19" s="12"/>
      <c r="TRH19" s="12"/>
      <c r="TRI19" s="12"/>
      <c r="TRJ19" s="12"/>
      <c r="TRK19" s="12"/>
      <c r="TRL19" s="12"/>
      <c r="TRM19" s="12"/>
      <c r="TRN19" s="12"/>
      <c r="TRO19" s="12"/>
      <c r="TRP19" s="12"/>
      <c r="TRQ19" s="12"/>
      <c r="TRR19" s="12"/>
      <c r="TRS19" s="12"/>
      <c r="TRT19" s="12"/>
      <c r="TRU19" s="12"/>
      <c r="TRV19" s="12"/>
      <c r="TRW19" s="12"/>
      <c r="TRX19" s="12"/>
      <c r="TRY19" s="12"/>
      <c r="TRZ19" s="12"/>
      <c r="TSA19" s="12"/>
      <c r="TSB19" s="12"/>
      <c r="TSC19" s="12"/>
      <c r="TSD19" s="12"/>
      <c r="TSE19" s="12"/>
      <c r="TSF19" s="12"/>
      <c r="TSG19" s="12"/>
      <c r="TSH19" s="12"/>
      <c r="TSI19" s="12"/>
      <c r="TSJ19" s="12"/>
      <c r="TSK19" s="12"/>
      <c r="TSL19" s="12"/>
      <c r="TSM19" s="12"/>
      <c r="TSN19" s="12"/>
      <c r="TSO19" s="12"/>
      <c r="TSP19" s="12"/>
      <c r="TSQ19" s="12"/>
      <c r="TSR19" s="12"/>
      <c r="TSS19" s="12"/>
      <c r="TST19" s="12"/>
      <c r="TSU19" s="12"/>
      <c r="TSV19" s="12"/>
      <c r="TSW19" s="12"/>
      <c r="TSX19" s="12"/>
      <c r="TSY19" s="12"/>
      <c r="TSZ19" s="12"/>
      <c r="TTA19" s="12"/>
      <c r="TTB19" s="12"/>
      <c r="TTC19" s="12"/>
      <c r="TTD19" s="12"/>
      <c r="TTE19" s="12"/>
      <c r="TTF19" s="12"/>
      <c r="TTG19" s="12"/>
      <c r="TTH19" s="12"/>
      <c r="TTI19" s="12"/>
      <c r="TTJ19" s="12"/>
      <c r="TTK19" s="12"/>
      <c r="TTL19" s="12"/>
      <c r="TTM19" s="12"/>
      <c r="TTN19" s="12"/>
      <c r="TTO19" s="12"/>
      <c r="TTP19" s="12"/>
      <c r="TTQ19" s="12"/>
      <c r="TTR19" s="12"/>
      <c r="TTS19" s="12"/>
      <c r="TTT19" s="12"/>
      <c r="TTU19" s="12"/>
      <c r="TTV19" s="12"/>
      <c r="TTW19" s="12"/>
      <c r="TTX19" s="12"/>
      <c r="TTY19" s="12"/>
      <c r="TTZ19" s="12"/>
      <c r="TUA19" s="12"/>
      <c r="TUB19" s="12"/>
      <c r="TUC19" s="12"/>
      <c r="TUD19" s="12"/>
      <c r="TUE19" s="12"/>
      <c r="TUF19" s="12"/>
      <c r="TUG19" s="12"/>
      <c r="TUH19" s="12"/>
      <c r="TUI19" s="12"/>
      <c r="TUJ19" s="12"/>
      <c r="TUK19" s="12"/>
      <c r="TUL19" s="12"/>
      <c r="TUM19" s="12"/>
      <c r="TUN19" s="12"/>
      <c r="TUO19" s="12"/>
      <c r="TUP19" s="12"/>
      <c r="TUQ19" s="12"/>
      <c r="TUR19" s="12"/>
      <c r="TUS19" s="12"/>
      <c r="TUT19" s="12"/>
      <c r="TUU19" s="12"/>
      <c r="TUV19" s="12"/>
      <c r="TUW19" s="12"/>
      <c r="TUX19" s="12"/>
      <c r="TUY19" s="12"/>
      <c r="TUZ19" s="12"/>
      <c r="TVA19" s="12"/>
      <c r="TVB19" s="12"/>
      <c r="TVC19" s="12"/>
      <c r="TVD19" s="12"/>
      <c r="TVE19" s="12"/>
      <c r="TVF19" s="12"/>
      <c r="TVG19" s="12"/>
      <c r="TVH19" s="12"/>
      <c r="TVI19" s="12"/>
      <c r="TVJ19" s="12"/>
      <c r="TVK19" s="12"/>
      <c r="TVL19" s="12"/>
      <c r="TVM19" s="12"/>
      <c r="TVN19" s="12"/>
      <c r="TVO19" s="12"/>
      <c r="TVP19" s="12"/>
      <c r="TVQ19" s="12"/>
      <c r="TVR19" s="12"/>
      <c r="TVS19" s="12"/>
      <c r="TVT19" s="12"/>
      <c r="TVU19" s="12"/>
      <c r="TVV19" s="12"/>
      <c r="TVW19" s="12"/>
      <c r="TVX19" s="12"/>
      <c r="TVY19" s="12"/>
      <c r="TVZ19" s="12"/>
      <c r="TWA19" s="12"/>
      <c r="TWB19" s="12"/>
      <c r="TWC19" s="12"/>
      <c r="TWD19" s="12"/>
      <c r="TWE19" s="12"/>
      <c r="TWF19" s="12"/>
      <c r="TWG19" s="12"/>
      <c r="TWH19" s="12"/>
      <c r="TWI19" s="12"/>
      <c r="TWJ19" s="12"/>
      <c r="TWK19" s="12"/>
      <c r="TWL19" s="12"/>
      <c r="TWM19" s="12"/>
      <c r="TWN19" s="12"/>
      <c r="TWO19" s="12"/>
      <c r="TWP19" s="12"/>
      <c r="TWQ19" s="12"/>
      <c r="TWR19" s="12"/>
      <c r="TWS19" s="12"/>
      <c r="TWT19" s="12"/>
      <c r="TWU19" s="12"/>
      <c r="TWV19" s="12"/>
      <c r="TWW19" s="12"/>
      <c r="TWX19" s="12"/>
      <c r="TWY19" s="12"/>
      <c r="TWZ19" s="12"/>
      <c r="TXA19" s="12"/>
      <c r="TXB19" s="12"/>
      <c r="TXC19" s="12"/>
      <c r="TXD19" s="12"/>
      <c r="TXE19" s="12"/>
      <c r="TXF19" s="12"/>
      <c r="TXG19" s="12"/>
      <c r="TXH19" s="12"/>
      <c r="TXI19" s="12"/>
      <c r="TXJ19" s="12"/>
      <c r="TXK19" s="12"/>
      <c r="TXL19" s="12"/>
      <c r="TXM19" s="12"/>
      <c r="TXN19" s="12"/>
      <c r="TXO19" s="12"/>
      <c r="TXP19" s="12"/>
      <c r="TXQ19" s="12"/>
      <c r="TXR19" s="12"/>
      <c r="TXS19" s="12"/>
      <c r="TXT19" s="12"/>
      <c r="TXU19" s="12"/>
      <c r="TXV19" s="12"/>
      <c r="TXW19" s="12"/>
      <c r="TXX19" s="12"/>
      <c r="TXY19" s="12"/>
      <c r="TXZ19" s="12"/>
      <c r="TYA19" s="12"/>
      <c r="TYB19" s="12"/>
      <c r="TYC19" s="12"/>
      <c r="TYD19" s="12"/>
      <c r="TYE19" s="12"/>
      <c r="TYF19" s="12"/>
      <c r="TYG19" s="12"/>
      <c r="TYH19" s="12"/>
      <c r="TYI19" s="12"/>
      <c r="TYJ19" s="12"/>
      <c r="TYK19" s="12"/>
      <c r="TYL19" s="12"/>
      <c r="TYM19" s="12"/>
      <c r="TYN19" s="12"/>
      <c r="TYO19" s="12"/>
      <c r="TYP19" s="12"/>
      <c r="TYQ19" s="12"/>
      <c r="TYR19" s="12"/>
      <c r="TYS19" s="12"/>
      <c r="TYT19" s="12"/>
      <c r="TYU19" s="12"/>
      <c r="TYV19" s="12"/>
      <c r="TYW19" s="12"/>
      <c r="TYX19" s="12"/>
      <c r="TYY19" s="12"/>
      <c r="TYZ19" s="12"/>
      <c r="TZA19" s="12"/>
      <c r="TZB19" s="12"/>
      <c r="TZC19" s="12"/>
      <c r="TZD19" s="12"/>
      <c r="TZE19" s="12"/>
      <c r="TZF19" s="12"/>
      <c r="TZG19" s="12"/>
      <c r="TZH19" s="12"/>
      <c r="TZI19" s="12"/>
      <c r="TZJ19" s="12"/>
      <c r="TZK19" s="12"/>
      <c r="TZL19" s="12"/>
      <c r="TZM19" s="12"/>
      <c r="TZN19" s="12"/>
      <c r="TZO19" s="12"/>
      <c r="TZP19" s="12"/>
      <c r="TZQ19" s="12"/>
      <c r="TZR19" s="12"/>
      <c r="TZS19" s="12"/>
      <c r="TZT19" s="12"/>
      <c r="TZU19" s="12"/>
      <c r="TZV19" s="12"/>
      <c r="TZW19" s="12"/>
      <c r="TZX19" s="12"/>
      <c r="TZY19" s="12"/>
      <c r="TZZ19" s="12"/>
      <c r="UAA19" s="12"/>
      <c r="UAB19" s="12"/>
      <c r="UAC19" s="12"/>
      <c r="UAD19" s="12"/>
      <c r="UAE19" s="12"/>
      <c r="UAF19" s="12"/>
      <c r="UAG19" s="12"/>
      <c r="UAH19" s="12"/>
      <c r="UAI19" s="12"/>
      <c r="UAJ19" s="12"/>
      <c r="UAK19" s="12"/>
      <c r="UAL19" s="12"/>
      <c r="UAM19" s="12"/>
      <c r="UAN19" s="12"/>
      <c r="UAO19" s="12"/>
      <c r="UAP19" s="12"/>
      <c r="UAQ19" s="12"/>
      <c r="UAR19" s="12"/>
      <c r="UAS19" s="12"/>
      <c r="UAT19" s="12"/>
      <c r="UAU19" s="12"/>
      <c r="UAV19" s="12"/>
      <c r="UAW19" s="12"/>
      <c r="UAX19" s="12"/>
      <c r="UAY19" s="12"/>
      <c r="UAZ19" s="12"/>
      <c r="UBA19" s="12"/>
      <c r="UBB19" s="12"/>
      <c r="UBC19" s="12"/>
      <c r="UBD19" s="12"/>
      <c r="UBE19" s="12"/>
      <c r="UBF19" s="12"/>
      <c r="UBG19" s="12"/>
      <c r="UBH19" s="12"/>
      <c r="UBI19" s="12"/>
      <c r="UBJ19" s="12"/>
      <c r="UBK19" s="12"/>
      <c r="UBL19" s="12"/>
      <c r="UBM19" s="12"/>
      <c r="UBN19" s="12"/>
      <c r="UBO19" s="12"/>
      <c r="UBP19" s="12"/>
      <c r="UBQ19" s="12"/>
      <c r="UBR19" s="12"/>
      <c r="UBS19" s="12"/>
      <c r="UBT19" s="12"/>
      <c r="UBU19" s="12"/>
      <c r="UBV19" s="12"/>
      <c r="UBW19" s="12"/>
      <c r="UBX19" s="12"/>
      <c r="UBY19" s="12"/>
      <c r="UBZ19" s="12"/>
      <c r="UCA19" s="12"/>
      <c r="UCB19" s="12"/>
      <c r="UCC19" s="12"/>
      <c r="UCD19" s="12"/>
      <c r="UCE19" s="12"/>
      <c r="UCF19" s="12"/>
      <c r="UCG19" s="12"/>
      <c r="UCH19" s="12"/>
      <c r="UCI19" s="12"/>
      <c r="UCJ19" s="12"/>
      <c r="UCK19" s="12"/>
      <c r="UCL19" s="12"/>
      <c r="UCM19" s="12"/>
      <c r="UCN19" s="12"/>
      <c r="UCO19" s="12"/>
      <c r="UCP19" s="12"/>
      <c r="UCQ19" s="12"/>
      <c r="UCR19" s="12"/>
      <c r="UCS19" s="12"/>
      <c r="UCT19" s="12"/>
      <c r="UCU19" s="12"/>
      <c r="UCV19" s="12"/>
      <c r="UCW19" s="12"/>
      <c r="UCX19" s="12"/>
      <c r="UCY19" s="12"/>
      <c r="UCZ19" s="12"/>
      <c r="UDA19" s="12"/>
      <c r="UDB19" s="12"/>
      <c r="UDC19" s="12"/>
      <c r="UDD19" s="12"/>
      <c r="UDE19" s="12"/>
      <c r="UDF19" s="12"/>
      <c r="UDG19" s="12"/>
      <c r="UDH19" s="12"/>
      <c r="UDI19" s="12"/>
      <c r="UDJ19" s="12"/>
      <c r="UDK19" s="12"/>
      <c r="UDL19" s="12"/>
      <c r="UDM19" s="12"/>
      <c r="UDN19" s="12"/>
      <c r="UDO19" s="12"/>
      <c r="UDP19" s="12"/>
      <c r="UDQ19" s="12"/>
      <c r="UDR19" s="12"/>
      <c r="UDS19" s="12"/>
      <c r="UDT19" s="12"/>
      <c r="UDU19" s="12"/>
      <c r="UDV19" s="12"/>
      <c r="UDW19" s="12"/>
      <c r="UDX19" s="12"/>
      <c r="UDY19" s="12"/>
      <c r="UDZ19" s="12"/>
      <c r="UEA19" s="12"/>
      <c r="UEB19" s="12"/>
      <c r="UEC19" s="12"/>
      <c r="UED19" s="12"/>
      <c r="UEE19" s="12"/>
      <c r="UEF19" s="12"/>
      <c r="UEG19" s="12"/>
      <c r="UEH19" s="12"/>
      <c r="UEI19" s="12"/>
      <c r="UEJ19" s="12"/>
      <c r="UEK19" s="12"/>
      <c r="UEL19" s="12"/>
      <c r="UEM19" s="12"/>
      <c r="UEN19" s="12"/>
      <c r="UEO19" s="12"/>
      <c r="UEP19" s="12"/>
      <c r="UEQ19" s="12"/>
      <c r="UER19" s="12"/>
      <c r="UES19" s="12"/>
      <c r="UET19" s="12"/>
      <c r="UEU19" s="12"/>
      <c r="UEV19" s="12"/>
      <c r="UEW19" s="12"/>
      <c r="UEX19" s="12"/>
      <c r="UEY19" s="12"/>
      <c r="UEZ19" s="12"/>
      <c r="UFA19" s="12"/>
      <c r="UFB19" s="12"/>
      <c r="UFC19" s="12"/>
      <c r="UFD19" s="12"/>
      <c r="UFE19" s="12"/>
      <c r="UFF19" s="12"/>
      <c r="UFG19" s="12"/>
      <c r="UFH19" s="12"/>
      <c r="UFI19" s="12"/>
      <c r="UFJ19" s="12"/>
      <c r="UFK19" s="12"/>
      <c r="UFL19" s="12"/>
      <c r="UFM19" s="12"/>
      <c r="UFN19" s="12"/>
      <c r="UFO19" s="12"/>
      <c r="UFP19" s="12"/>
      <c r="UFQ19" s="12"/>
      <c r="UFR19" s="12"/>
      <c r="UFS19" s="12"/>
      <c r="UFT19" s="12"/>
      <c r="UFU19" s="12"/>
      <c r="UFV19" s="12"/>
      <c r="UFW19" s="12"/>
      <c r="UFX19" s="12"/>
      <c r="UFY19" s="12"/>
      <c r="UFZ19" s="12"/>
      <c r="UGA19" s="12"/>
      <c r="UGB19" s="12"/>
      <c r="UGC19" s="12"/>
      <c r="UGD19" s="12"/>
      <c r="UGE19" s="12"/>
      <c r="UGF19" s="12"/>
      <c r="UGG19" s="12"/>
      <c r="UGH19" s="12"/>
      <c r="UGI19" s="12"/>
      <c r="UGJ19" s="12"/>
      <c r="UGK19" s="12"/>
      <c r="UGL19" s="12"/>
      <c r="UGM19" s="12"/>
      <c r="UGN19" s="12"/>
      <c r="UGO19" s="12"/>
      <c r="UGP19" s="12"/>
      <c r="UGQ19" s="12"/>
      <c r="UGR19" s="12"/>
      <c r="UGS19" s="12"/>
      <c r="UGT19" s="12"/>
      <c r="UGU19" s="12"/>
      <c r="UGV19" s="12"/>
      <c r="UGW19" s="12"/>
      <c r="UGX19" s="12"/>
      <c r="UGY19" s="12"/>
      <c r="UGZ19" s="12"/>
      <c r="UHA19" s="12"/>
      <c r="UHB19" s="12"/>
      <c r="UHC19" s="12"/>
      <c r="UHD19" s="12"/>
      <c r="UHE19" s="12"/>
      <c r="UHF19" s="12"/>
      <c r="UHG19" s="12"/>
      <c r="UHH19" s="12"/>
      <c r="UHI19" s="12"/>
      <c r="UHJ19" s="12"/>
      <c r="UHK19" s="12"/>
      <c r="UHL19" s="12"/>
      <c r="UHM19" s="12"/>
      <c r="UHN19" s="12"/>
      <c r="UHO19" s="12"/>
      <c r="UHP19" s="12"/>
      <c r="UHQ19" s="12"/>
      <c r="UHR19" s="12"/>
      <c r="UHS19" s="12"/>
      <c r="UHT19" s="12"/>
      <c r="UHU19" s="12"/>
      <c r="UHV19" s="12"/>
      <c r="UHW19" s="12"/>
      <c r="UHX19" s="12"/>
      <c r="UHY19" s="12"/>
      <c r="UHZ19" s="12"/>
      <c r="UIA19" s="12"/>
      <c r="UIB19" s="12"/>
      <c r="UIC19" s="12"/>
      <c r="UID19" s="12"/>
      <c r="UIE19" s="12"/>
      <c r="UIF19" s="12"/>
      <c r="UIG19" s="12"/>
      <c r="UIH19" s="12"/>
      <c r="UII19" s="12"/>
      <c r="UIJ19" s="12"/>
      <c r="UIK19" s="12"/>
      <c r="UIL19" s="12"/>
      <c r="UIM19" s="12"/>
      <c r="UIN19" s="12"/>
      <c r="UIO19" s="12"/>
      <c r="UIP19" s="12"/>
      <c r="UIQ19" s="12"/>
      <c r="UIR19" s="12"/>
      <c r="UIS19" s="12"/>
      <c r="UIT19" s="12"/>
      <c r="UIU19" s="12"/>
      <c r="UIV19" s="12"/>
      <c r="UIW19" s="12"/>
      <c r="UIX19" s="12"/>
      <c r="UIY19" s="12"/>
      <c r="UIZ19" s="12"/>
      <c r="UJA19" s="12"/>
      <c r="UJB19" s="12"/>
      <c r="UJC19" s="12"/>
      <c r="UJD19" s="12"/>
      <c r="UJE19" s="12"/>
      <c r="UJF19" s="12"/>
      <c r="UJG19" s="12"/>
      <c r="UJH19" s="12"/>
      <c r="UJI19" s="12"/>
      <c r="UJJ19" s="12"/>
      <c r="UJK19" s="12"/>
      <c r="UJL19" s="12"/>
      <c r="UJM19" s="12"/>
      <c r="UJN19" s="12"/>
      <c r="UJO19" s="12"/>
      <c r="UJP19" s="12"/>
      <c r="UJQ19" s="12"/>
      <c r="UJR19" s="12"/>
      <c r="UJS19" s="12"/>
      <c r="UJT19" s="12"/>
      <c r="UJU19" s="12"/>
      <c r="UJV19" s="12"/>
      <c r="UJW19" s="12"/>
      <c r="UJX19" s="12"/>
      <c r="UJY19" s="12"/>
      <c r="UJZ19" s="12"/>
      <c r="UKA19" s="12"/>
      <c r="UKB19" s="12"/>
      <c r="UKC19" s="12"/>
      <c r="UKD19" s="12"/>
      <c r="UKE19" s="12"/>
      <c r="UKF19" s="12"/>
      <c r="UKG19" s="12"/>
      <c r="UKH19" s="12"/>
      <c r="UKI19" s="12"/>
      <c r="UKJ19" s="12"/>
      <c r="UKK19" s="12"/>
      <c r="UKL19" s="12"/>
      <c r="UKM19" s="12"/>
      <c r="UKN19" s="12"/>
      <c r="UKO19" s="12"/>
      <c r="UKP19" s="12"/>
      <c r="UKQ19" s="12"/>
      <c r="UKR19" s="12"/>
      <c r="UKS19" s="12"/>
      <c r="UKT19" s="12"/>
      <c r="UKU19" s="12"/>
      <c r="UKV19" s="12"/>
      <c r="UKW19" s="12"/>
      <c r="UKX19" s="12"/>
      <c r="UKY19" s="12"/>
      <c r="UKZ19" s="12"/>
      <c r="ULA19" s="12"/>
      <c r="ULB19" s="12"/>
      <c r="ULC19" s="12"/>
      <c r="ULD19" s="12"/>
      <c r="ULE19" s="12"/>
      <c r="ULF19" s="12"/>
      <c r="ULG19" s="12"/>
      <c r="ULH19" s="12"/>
      <c r="ULI19" s="12"/>
      <c r="ULJ19" s="12"/>
      <c r="ULK19" s="12"/>
      <c r="ULL19" s="12"/>
      <c r="ULM19" s="12"/>
      <c r="ULN19" s="12"/>
      <c r="ULO19" s="12"/>
      <c r="ULP19" s="12"/>
      <c r="ULQ19" s="12"/>
      <c r="ULR19" s="12"/>
      <c r="ULS19" s="12"/>
      <c r="ULT19" s="12"/>
      <c r="ULU19" s="12"/>
      <c r="ULV19" s="12"/>
      <c r="ULW19" s="12"/>
      <c r="ULX19" s="12"/>
      <c r="ULY19" s="12"/>
      <c r="ULZ19" s="12"/>
      <c r="UMA19" s="12"/>
      <c r="UMB19" s="12"/>
      <c r="UMC19" s="12"/>
      <c r="UMD19" s="12"/>
      <c r="UME19" s="12"/>
      <c r="UMF19" s="12"/>
      <c r="UMG19" s="12"/>
      <c r="UMH19" s="12"/>
      <c r="UMI19" s="12"/>
      <c r="UMJ19" s="12"/>
      <c r="UMK19" s="12"/>
      <c r="UML19" s="12"/>
      <c r="UMM19" s="12"/>
      <c r="UMN19" s="12"/>
      <c r="UMO19" s="12"/>
      <c r="UMP19" s="12"/>
      <c r="UMQ19" s="12"/>
      <c r="UMR19" s="12"/>
      <c r="UMS19" s="12"/>
      <c r="UMT19" s="12"/>
      <c r="UMU19" s="12"/>
      <c r="UMV19" s="12"/>
      <c r="UMW19" s="12"/>
      <c r="UMX19" s="12"/>
      <c r="UMY19" s="12"/>
      <c r="UMZ19" s="12"/>
      <c r="UNA19" s="12"/>
      <c r="UNB19" s="12"/>
      <c r="UNC19" s="12"/>
      <c r="UND19" s="12"/>
      <c r="UNE19" s="12"/>
      <c r="UNF19" s="12"/>
      <c r="UNG19" s="12"/>
      <c r="UNH19" s="12"/>
      <c r="UNI19" s="12"/>
      <c r="UNJ19" s="12"/>
      <c r="UNK19" s="12"/>
      <c r="UNL19" s="12"/>
      <c r="UNM19" s="12"/>
      <c r="UNN19" s="12"/>
      <c r="UNO19" s="12"/>
      <c r="UNP19" s="12"/>
      <c r="UNQ19" s="12"/>
      <c r="UNR19" s="12"/>
      <c r="UNS19" s="12"/>
      <c r="UNT19" s="12"/>
      <c r="UNU19" s="12"/>
      <c r="UNV19" s="12"/>
      <c r="UNW19" s="12"/>
      <c r="UNX19" s="12"/>
      <c r="UNY19" s="12"/>
      <c r="UNZ19" s="12"/>
      <c r="UOA19" s="12"/>
      <c r="UOB19" s="12"/>
      <c r="UOC19" s="12"/>
      <c r="UOD19" s="12"/>
      <c r="UOE19" s="12"/>
      <c r="UOF19" s="12"/>
      <c r="UOG19" s="12"/>
      <c r="UOH19" s="12"/>
      <c r="UOI19" s="12"/>
      <c r="UOJ19" s="12"/>
      <c r="UOK19" s="12"/>
      <c r="UOL19" s="12"/>
      <c r="UOM19" s="12"/>
      <c r="UON19" s="12"/>
      <c r="UOO19" s="12"/>
      <c r="UOP19" s="12"/>
      <c r="UOQ19" s="12"/>
      <c r="UOR19" s="12"/>
      <c r="UOS19" s="12"/>
      <c r="UOT19" s="12"/>
      <c r="UOU19" s="12"/>
      <c r="UOV19" s="12"/>
      <c r="UOW19" s="12"/>
      <c r="UOX19" s="12"/>
      <c r="UOY19" s="12"/>
      <c r="UOZ19" s="12"/>
      <c r="UPA19" s="12"/>
      <c r="UPB19" s="12"/>
      <c r="UPC19" s="12"/>
      <c r="UPD19" s="12"/>
      <c r="UPE19" s="12"/>
      <c r="UPF19" s="12"/>
      <c r="UPG19" s="12"/>
      <c r="UPH19" s="12"/>
      <c r="UPI19" s="12"/>
      <c r="UPJ19" s="12"/>
      <c r="UPK19" s="12"/>
      <c r="UPL19" s="12"/>
      <c r="UPM19" s="12"/>
      <c r="UPN19" s="12"/>
      <c r="UPO19" s="12"/>
      <c r="UPP19" s="12"/>
      <c r="UPQ19" s="12"/>
      <c r="UPR19" s="12"/>
      <c r="UPS19" s="12"/>
      <c r="UPT19" s="12"/>
      <c r="UPU19" s="12"/>
      <c r="UPV19" s="12"/>
      <c r="UPW19" s="12"/>
      <c r="UPX19" s="12"/>
      <c r="UPY19" s="12"/>
      <c r="UPZ19" s="12"/>
      <c r="UQA19" s="12"/>
      <c r="UQB19" s="12"/>
      <c r="UQC19" s="12"/>
      <c r="UQD19" s="12"/>
      <c r="UQE19" s="12"/>
      <c r="UQF19" s="12"/>
      <c r="UQG19" s="12"/>
      <c r="UQH19" s="12"/>
      <c r="UQI19" s="12"/>
      <c r="UQJ19" s="12"/>
      <c r="UQK19" s="12"/>
      <c r="UQL19" s="12"/>
      <c r="UQM19" s="12"/>
      <c r="UQN19" s="12"/>
      <c r="UQO19" s="12"/>
      <c r="UQP19" s="12"/>
      <c r="UQQ19" s="12"/>
      <c r="UQR19" s="12"/>
      <c r="UQS19" s="12"/>
      <c r="UQT19" s="12"/>
      <c r="UQU19" s="12"/>
      <c r="UQV19" s="12"/>
      <c r="UQW19" s="12"/>
      <c r="UQX19" s="12"/>
      <c r="UQY19" s="12"/>
      <c r="UQZ19" s="12"/>
      <c r="URA19" s="12"/>
      <c r="URB19" s="12"/>
      <c r="URC19" s="12"/>
      <c r="URD19" s="12"/>
      <c r="URE19" s="12"/>
      <c r="URF19" s="12"/>
      <c r="URG19" s="12"/>
      <c r="URH19" s="12"/>
      <c r="URI19" s="12"/>
      <c r="URJ19" s="12"/>
      <c r="URK19" s="12"/>
      <c r="URL19" s="12"/>
      <c r="URM19" s="12"/>
      <c r="URN19" s="12"/>
      <c r="URO19" s="12"/>
      <c r="URP19" s="12"/>
      <c r="URQ19" s="12"/>
      <c r="URR19" s="12"/>
      <c r="URS19" s="12"/>
      <c r="URT19" s="12"/>
      <c r="URU19" s="12"/>
      <c r="URV19" s="12"/>
      <c r="URW19" s="12"/>
      <c r="URX19" s="12"/>
      <c r="URY19" s="12"/>
      <c r="URZ19" s="12"/>
      <c r="USA19" s="12"/>
      <c r="USB19" s="12"/>
      <c r="USC19" s="12"/>
      <c r="USD19" s="12"/>
      <c r="USE19" s="12"/>
      <c r="USF19" s="12"/>
      <c r="USG19" s="12"/>
      <c r="USH19" s="12"/>
      <c r="USI19" s="12"/>
      <c r="USJ19" s="12"/>
      <c r="USK19" s="12"/>
      <c r="USL19" s="12"/>
      <c r="USM19" s="12"/>
      <c r="USN19" s="12"/>
      <c r="USO19" s="12"/>
      <c r="USP19" s="12"/>
      <c r="USQ19" s="12"/>
      <c r="USR19" s="12"/>
      <c r="USS19" s="12"/>
      <c r="UST19" s="12"/>
      <c r="USU19" s="12"/>
      <c r="USV19" s="12"/>
      <c r="USW19" s="12"/>
      <c r="USX19" s="12"/>
      <c r="USY19" s="12"/>
      <c r="USZ19" s="12"/>
      <c r="UTA19" s="12"/>
      <c r="UTB19" s="12"/>
      <c r="UTC19" s="12"/>
      <c r="UTD19" s="12"/>
      <c r="UTE19" s="12"/>
      <c r="UTF19" s="12"/>
      <c r="UTG19" s="12"/>
      <c r="UTH19" s="12"/>
      <c r="UTI19" s="12"/>
      <c r="UTJ19" s="12"/>
      <c r="UTK19" s="12"/>
      <c r="UTL19" s="12"/>
      <c r="UTM19" s="12"/>
      <c r="UTN19" s="12"/>
      <c r="UTO19" s="12"/>
      <c r="UTP19" s="12"/>
      <c r="UTQ19" s="12"/>
      <c r="UTR19" s="12"/>
      <c r="UTS19" s="12"/>
      <c r="UTT19" s="12"/>
      <c r="UTU19" s="12"/>
      <c r="UTV19" s="12"/>
      <c r="UTW19" s="12"/>
      <c r="UTX19" s="12"/>
      <c r="UTY19" s="12"/>
      <c r="UTZ19" s="12"/>
      <c r="UUA19" s="12"/>
      <c r="UUB19" s="12"/>
      <c r="UUC19" s="12"/>
      <c r="UUD19" s="12"/>
      <c r="UUE19" s="12"/>
      <c r="UUF19" s="12"/>
      <c r="UUG19" s="12"/>
      <c r="UUH19" s="12"/>
      <c r="UUI19" s="12"/>
      <c r="UUJ19" s="12"/>
      <c r="UUK19" s="12"/>
      <c r="UUL19" s="12"/>
      <c r="UUM19" s="12"/>
      <c r="UUN19" s="12"/>
      <c r="UUO19" s="12"/>
      <c r="UUP19" s="12"/>
      <c r="UUQ19" s="12"/>
      <c r="UUR19" s="12"/>
      <c r="UUS19" s="12"/>
      <c r="UUT19" s="12"/>
      <c r="UUU19" s="12"/>
      <c r="UUV19" s="12"/>
      <c r="UUW19" s="12"/>
      <c r="UUX19" s="12"/>
      <c r="UUY19" s="12"/>
      <c r="UUZ19" s="12"/>
      <c r="UVA19" s="12"/>
      <c r="UVB19" s="12"/>
      <c r="UVC19" s="12"/>
      <c r="UVD19" s="12"/>
      <c r="UVE19" s="12"/>
      <c r="UVF19" s="12"/>
      <c r="UVG19" s="12"/>
      <c r="UVH19" s="12"/>
      <c r="UVI19" s="12"/>
      <c r="UVJ19" s="12"/>
      <c r="UVK19" s="12"/>
      <c r="UVL19" s="12"/>
      <c r="UVM19" s="12"/>
      <c r="UVN19" s="12"/>
      <c r="UVO19" s="12"/>
      <c r="UVP19" s="12"/>
      <c r="UVQ19" s="12"/>
      <c r="UVR19" s="12"/>
      <c r="UVS19" s="12"/>
      <c r="UVT19" s="12"/>
      <c r="UVU19" s="12"/>
      <c r="UVV19" s="12"/>
      <c r="UVW19" s="12"/>
      <c r="UVX19" s="12"/>
      <c r="UVY19" s="12"/>
      <c r="UVZ19" s="12"/>
      <c r="UWA19" s="12"/>
      <c r="UWB19" s="12"/>
      <c r="UWC19" s="12"/>
      <c r="UWD19" s="12"/>
      <c r="UWE19" s="12"/>
      <c r="UWF19" s="12"/>
      <c r="UWG19" s="12"/>
      <c r="UWH19" s="12"/>
      <c r="UWI19" s="12"/>
      <c r="UWJ19" s="12"/>
      <c r="UWK19" s="12"/>
      <c r="UWL19" s="12"/>
      <c r="UWM19" s="12"/>
      <c r="UWN19" s="12"/>
      <c r="UWO19" s="12"/>
      <c r="UWP19" s="12"/>
      <c r="UWQ19" s="12"/>
      <c r="UWR19" s="12"/>
      <c r="UWS19" s="12"/>
      <c r="UWT19" s="12"/>
      <c r="UWU19" s="12"/>
      <c r="UWV19" s="12"/>
      <c r="UWW19" s="12"/>
      <c r="UWX19" s="12"/>
      <c r="UWY19" s="12"/>
      <c r="UWZ19" s="12"/>
      <c r="UXA19" s="12"/>
      <c r="UXB19" s="12"/>
      <c r="UXC19" s="12"/>
      <c r="UXD19" s="12"/>
      <c r="UXE19" s="12"/>
      <c r="UXF19" s="12"/>
      <c r="UXG19" s="12"/>
      <c r="UXH19" s="12"/>
      <c r="UXI19" s="12"/>
      <c r="UXJ19" s="12"/>
      <c r="UXK19" s="12"/>
      <c r="UXL19" s="12"/>
      <c r="UXM19" s="12"/>
      <c r="UXN19" s="12"/>
      <c r="UXO19" s="12"/>
      <c r="UXP19" s="12"/>
      <c r="UXQ19" s="12"/>
      <c r="UXR19" s="12"/>
      <c r="UXS19" s="12"/>
      <c r="UXT19" s="12"/>
      <c r="UXU19" s="12"/>
      <c r="UXV19" s="12"/>
      <c r="UXW19" s="12"/>
      <c r="UXX19" s="12"/>
      <c r="UXY19" s="12"/>
      <c r="UXZ19" s="12"/>
      <c r="UYA19" s="12"/>
      <c r="UYB19" s="12"/>
      <c r="UYC19" s="12"/>
      <c r="UYD19" s="12"/>
      <c r="UYE19" s="12"/>
      <c r="UYF19" s="12"/>
      <c r="UYG19" s="12"/>
      <c r="UYH19" s="12"/>
      <c r="UYI19" s="12"/>
      <c r="UYJ19" s="12"/>
      <c r="UYK19" s="12"/>
      <c r="UYL19" s="12"/>
      <c r="UYM19" s="12"/>
      <c r="UYN19" s="12"/>
      <c r="UYO19" s="12"/>
      <c r="UYP19" s="12"/>
      <c r="UYQ19" s="12"/>
      <c r="UYR19" s="12"/>
      <c r="UYS19" s="12"/>
      <c r="UYT19" s="12"/>
      <c r="UYU19" s="12"/>
      <c r="UYV19" s="12"/>
      <c r="UYW19" s="12"/>
      <c r="UYX19" s="12"/>
      <c r="UYY19" s="12"/>
      <c r="UYZ19" s="12"/>
      <c r="UZA19" s="12"/>
      <c r="UZB19" s="12"/>
      <c r="UZC19" s="12"/>
      <c r="UZD19" s="12"/>
      <c r="UZE19" s="12"/>
      <c r="UZF19" s="12"/>
      <c r="UZG19" s="12"/>
      <c r="UZH19" s="12"/>
      <c r="UZI19" s="12"/>
      <c r="UZJ19" s="12"/>
      <c r="UZK19" s="12"/>
      <c r="UZL19" s="12"/>
      <c r="UZM19" s="12"/>
      <c r="UZN19" s="12"/>
      <c r="UZO19" s="12"/>
      <c r="UZP19" s="12"/>
      <c r="UZQ19" s="12"/>
      <c r="UZR19" s="12"/>
      <c r="UZS19" s="12"/>
      <c r="UZT19" s="12"/>
      <c r="UZU19" s="12"/>
      <c r="UZV19" s="12"/>
      <c r="UZW19" s="12"/>
      <c r="UZX19" s="12"/>
      <c r="UZY19" s="12"/>
      <c r="UZZ19" s="12"/>
      <c r="VAA19" s="12"/>
      <c r="VAB19" s="12"/>
      <c r="VAC19" s="12"/>
      <c r="VAD19" s="12"/>
      <c r="VAE19" s="12"/>
      <c r="VAF19" s="12"/>
      <c r="VAG19" s="12"/>
      <c r="VAH19" s="12"/>
      <c r="VAI19" s="12"/>
      <c r="VAJ19" s="12"/>
      <c r="VAK19" s="12"/>
      <c r="VAL19" s="12"/>
      <c r="VAM19" s="12"/>
      <c r="VAN19" s="12"/>
      <c r="VAO19" s="12"/>
      <c r="VAP19" s="12"/>
      <c r="VAQ19" s="12"/>
      <c r="VAR19" s="12"/>
      <c r="VAS19" s="12"/>
      <c r="VAT19" s="12"/>
      <c r="VAU19" s="12"/>
      <c r="VAV19" s="12"/>
      <c r="VAW19" s="12"/>
      <c r="VAX19" s="12"/>
      <c r="VAY19" s="12"/>
      <c r="VAZ19" s="12"/>
      <c r="VBA19" s="12"/>
      <c r="VBB19" s="12"/>
      <c r="VBC19" s="12"/>
      <c r="VBD19" s="12"/>
      <c r="VBE19" s="12"/>
      <c r="VBF19" s="12"/>
      <c r="VBG19" s="12"/>
      <c r="VBH19" s="12"/>
      <c r="VBI19" s="12"/>
      <c r="VBJ19" s="12"/>
      <c r="VBK19" s="12"/>
      <c r="VBL19" s="12"/>
      <c r="VBM19" s="12"/>
      <c r="VBN19" s="12"/>
      <c r="VBO19" s="12"/>
      <c r="VBP19" s="12"/>
      <c r="VBQ19" s="12"/>
      <c r="VBR19" s="12"/>
      <c r="VBS19" s="12"/>
      <c r="VBT19" s="12"/>
      <c r="VBU19" s="12"/>
      <c r="VBV19" s="12"/>
      <c r="VBW19" s="12"/>
      <c r="VBX19" s="12"/>
      <c r="VBY19" s="12"/>
      <c r="VBZ19" s="12"/>
      <c r="VCA19" s="12"/>
      <c r="VCB19" s="12"/>
      <c r="VCC19" s="12"/>
      <c r="VCD19" s="12"/>
      <c r="VCE19" s="12"/>
      <c r="VCF19" s="12"/>
      <c r="VCG19" s="12"/>
      <c r="VCH19" s="12"/>
      <c r="VCI19" s="12"/>
      <c r="VCJ19" s="12"/>
      <c r="VCK19" s="12"/>
      <c r="VCL19" s="12"/>
      <c r="VCM19" s="12"/>
      <c r="VCN19" s="12"/>
      <c r="VCO19" s="12"/>
      <c r="VCP19" s="12"/>
      <c r="VCQ19" s="12"/>
      <c r="VCR19" s="12"/>
      <c r="VCS19" s="12"/>
      <c r="VCT19" s="12"/>
      <c r="VCU19" s="12"/>
      <c r="VCV19" s="12"/>
      <c r="VCW19" s="12"/>
      <c r="VCX19" s="12"/>
      <c r="VCY19" s="12"/>
      <c r="VCZ19" s="12"/>
      <c r="VDA19" s="12"/>
      <c r="VDB19" s="12"/>
      <c r="VDC19" s="12"/>
      <c r="VDD19" s="12"/>
      <c r="VDE19" s="12"/>
      <c r="VDF19" s="12"/>
      <c r="VDG19" s="12"/>
      <c r="VDH19" s="12"/>
      <c r="VDI19" s="12"/>
      <c r="VDJ19" s="12"/>
      <c r="VDK19" s="12"/>
      <c r="VDL19" s="12"/>
      <c r="VDM19" s="12"/>
      <c r="VDN19" s="12"/>
      <c r="VDO19" s="12"/>
      <c r="VDP19" s="12"/>
      <c r="VDQ19" s="12"/>
      <c r="VDR19" s="12"/>
      <c r="VDS19" s="12"/>
      <c r="VDT19" s="12"/>
      <c r="VDU19" s="12"/>
      <c r="VDV19" s="12"/>
      <c r="VDW19" s="12"/>
      <c r="VDX19" s="12"/>
      <c r="VDY19" s="12"/>
      <c r="VDZ19" s="12"/>
      <c r="VEA19" s="12"/>
      <c r="VEB19" s="12"/>
      <c r="VEC19" s="12"/>
      <c r="VED19" s="12"/>
      <c r="VEE19" s="12"/>
      <c r="VEF19" s="12"/>
      <c r="VEG19" s="12"/>
      <c r="VEH19" s="12"/>
      <c r="VEI19" s="12"/>
      <c r="VEJ19" s="12"/>
      <c r="VEK19" s="12"/>
      <c r="VEL19" s="12"/>
      <c r="VEM19" s="12"/>
      <c r="VEN19" s="12"/>
      <c r="VEO19" s="12"/>
      <c r="VEP19" s="12"/>
      <c r="VEQ19" s="12"/>
      <c r="VER19" s="12"/>
      <c r="VES19" s="12"/>
      <c r="VET19" s="12"/>
      <c r="VEU19" s="12"/>
      <c r="VEV19" s="12"/>
      <c r="VEW19" s="12"/>
      <c r="VEX19" s="12"/>
      <c r="VEY19" s="12"/>
      <c r="VEZ19" s="12"/>
      <c r="VFA19" s="12"/>
      <c r="VFB19" s="12"/>
      <c r="VFC19" s="12"/>
      <c r="VFD19" s="12"/>
      <c r="VFE19" s="12"/>
      <c r="VFF19" s="12"/>
      <c r="VFG19" s="12"/>
      <c r="VFH19" s="12"/>
      <c r="VFI19" s="12"/>
      <c r="VFJ19" s="12"/>
      <c r="VFK19" s="12"/>
      <c r="VFL19" s="12"/>
      <c r="VFM19" s="12"/>
      <c r="VFN19" s="12"/>
      <c r="VFO19" s="12"/>
      <c r="VFP19" s="12"/>
      <c r="VFQ19" s="12"/>
      <c r="VFR19" s="12"/>
      <c r="VFS19" s="12"/>
      <c r="VFT19" s="12"/>
      <c r="VFU19" s="12"/>
      <c r="VFV19" s="12"/>
      <c r="VFW19" s="12"/>
      <c r="VFX19" s="12"/>
      <c r="VFY19" s="12"/>
      <c r="VFZ19" s="12"/>
      <c r="VGA19" s="12"/>
      <c r="VGB19" s="12"/>
      <c r="VGC19" s="12"/>
      <c r="VGD19" s="12"/>
      <c r="VGE19" s="12"/>
      <c r="VGF19" s="12"/>
      <c r="VGG19" s="12"/>
      <c r="VGH19" s="12"/>
      <c r="VGI19" s="12"/>
      <c r="VGJ19" s="12"/>
      <c r="VGK19" s="12"/>
      <c r="VGL19" s="12"/>
      <c r="VGM19" s="12"/>
      <c r="VGN19" s="12"/>
      <c r="VGO19" s="12"/>
      <c r="VGP19" s="12"/>
      <c r="VGQ19" s="12"/>
      <c r="VGR19" s="12"/>
      <c r="VGS19" s="12"/>
      <c r="VGT19" s="12"/>
      <c r="VGU19" s="12"/>
      <c r="VGV19" s="12"/>
      <c r="VGW19" s="12"/>
      <c r="VGX19" s="12"/>
      <c r="VGY19" s="12"/>
      <c r="VGZ19" s="12"/>
      <c r="VHA19" s="12"/>
      <c r="VHB19" s="12"/>
      <c r="VHC19" s="12"/>
      <c r="VHD19" s="12"/>
      <c r="VHE19" s="12"/>
      <c r="VHF19" s="12"/>
      <c r="VHG19" s="12"/>
      <c r="VHH19" s="12"/>
      <c r="VHI19" s="12"/>
      <c r="VHJ19" s="12"/>
      <c r="VHK19" s="12"/>
      <c r="VHL19" s="12"/>
      <c r="VHM19" s="12"/>
      <c r="VHN19" s="12"/>
      <c r="VHO19" s="12"/>
      <c r="VHP19" s="12"/>
      <c r="VHQ19" s="12"/>
      <c r="VHR19" s="12"/>
      <c r="VHS19" s="12"/>
      <c r="VHT19" s="12"/>
      <c r="VHU19" s="12"/>
      <c r="VHV19" s="12"/>
      <c r="VHW19" s="12"/>
      <c r="VHX19" s="12"/>
      <c r="VHY19" s="12"/>
      <c r="VHZ19" s="12"/>
      <c r="VIA19" s="12"/>
      <c r="VIB19" s="12"/>
      <c r="VIC19" s="12"/>
      <c r="VID19" s="12"/>
      <c r="VIE19" s="12"/>
      <c r="VIF19" s="12"/>
      <c r="VIG19" s="12"/>
      <c r="VIH19" s="12"/>
      <c r="VII19" s="12"/>
      <c r="VIJ19" s="12"/>
      <c r="VIK19" s="12"/>
      <c r="VIL19" s="12"/>
      <c r="VIM19" s="12"/>
      <c r="VIN19" s="12"/>
      <c r="VIO19" s="12"/>
      <c r="VIP19" s="12"/>
      <c r="VIQ19" s="12"/>
      <c r="VIR19" s="12"/>
      <c r="VIS19" s="12"/>
      <c r="VIT19" s="12"/>
      <c r="VIU19" s="12"/>
      <c r="VIV19" s="12"/>
      <c r="VIW19" s="12"/>
      <c r="VIX19" s="12"/>
      <c r="VIY19" s="12"/>
      <c r="VIZ19" s="12"/>
      <c r="VJA19" s="12"/>
      <c r="VJB19" s="12"/>
      <c r="VJC19" s="12"/>
      <c r="VJD19" s="12"/>
      <c r="VJE19" s="12"/>
      <c r="VJF19" s="12"/>
      <c r="VJG19" s="12"/>
      <c r="VJH19" s="12"/>
      <c r="VJI19" s="12"/>
      <c r="VJJ19" s="12"/>
      <c r="VJK19" s="12"/>
      <c r="VJL19" s="12"/>
      <c r="VJM19" s="12"/>
      <c r="VJN19" s="12"/>
      <c r="VJO19" s="12"/>
      <c r="VJP19" s="12"/>
      <c r="VJQ19" s="12"/>
      <c r="VJR19" s="12"/>
      <c r="VJS19" s="12"/>
      <c r="VJT19" s="12"/>
      <c r="VJU19" s="12"/>
      <c r="VJV19" s="12"/>
      <c r="VJW19" s="12"/>
      <c r="VJX19" s="12"/>
      <c r="VJY19" s="12"/>
      <c r="VJZ19" s="12"/>
      <c r="VKA19" s="12"/>
      <c r="VKB19" s="12"/>
      <c r="VKC19" s="12"/>
      <c r="VKD19" s="12"/>
      <c r="VKE19" s="12"/>
      <c r="VKF19" s="12"/>
      <c r="VKG19" s="12"/>
      <c r="VKH19" s="12"/>
      <c r="VKI19" s="12"/>
      <c r="VKJ19" s="12"/>
      <c r="VKK19" s="12"/>
      <c r="VKL19" s="12"/>
      <c r="VKM19" s="12"/>
      <c r="VKN19" s="12"/>
      <c r="VKO19" s="12"/>
      <c r="VKP19" s="12"/>
      <c r="VKQ19" s="12"/>
      <c r="VKR19" s="12"/>
      <c r="VKS19" s="12"/>
      <c r="VKT19" s="12"/>
      <c r="VKU19" s="12"/>
      <c r="VKV19" s="12"/>
      <c r="VKW19" s="12"/>
      <c r="VKX19" s="12"/>
      <c r="VKY19" s="12"/>
      <c r="VKZ19" s="12"/>
      <c r="VLA19" s="12"/>
      <c r="VLB19" s="12"/>
      <c r="VLC19" s="12"/>
      <c r="VLD19" s="12"/>
      <c r="VLE19" s="12"/>
      <c r="VLF19" s="12"/>
      <c r="VLG19" s="12"/>
      <c r="VLH19" s="12"/>
      <c r="VLI19" s="12"/>
      <c r="VLJ19" s="12"/>
      <c r="VLK19" s="12"/>
      <c r="VLL19" s="12"/>
      <c r="VLM19" s="12"/>
      <c r="VLN19" s="12"/>
      <c r="VLO19" s="12"/>
      <c r="VLP19" s="12"/>
      <c r="VLQ19" s="12"/>
      <c r="VLR19" s="12"/>
      <c r="VLS19" s="12"/>
      <c r="VLT19" s="12"/>
      <c r="VLU19" s="12"/>
      <c r="VLV19" s="12"/>
      <c r="VLW19" s="12"/>
      <c r="VLX19" s="12"/>
      <c r="VLY19" s="12"/>
      <c r="VLZ19" s="12"/>
      <c r="VMA19" s="12"/>
      <c r="VMB19" s="12"/>
      <c r="VMC19" s="12"/>
      <c r="VMD19" s="12"/>
      <c r="VME19" s="12"/>
      <c r="VMF19" s="12"/>
      <c r="VMG19" s="12"/>
      <c r="VMH19" s="12"/>
      <c r="VMI19" s="12"/>
      <c r="VMJ19" s="12"/>
      <c r="VMK19" s="12"/>
      <c r="VML19" s="12"/>
      <c r="VMM19" s="12"/>
      <c r="VMN19" s="12"/>
      <c r="VMO19" s="12"/>
      <c r="VMP19" s="12"/>
      <c r="VMQ19" s="12"/>
      <c r="VMR19" s="12"/>
      <c r="VMS19" s="12"/>
      <c r="VMT19" s="12"/>
      <c r="VMU19" s="12"/>
      <c r="VMV19" s="12"/>
      <c r="VMW19" s="12"/>
      <c r="VMX19" s="12"/>
      <c r="VMY19" s="12"/>
      <c r="VMZ19" s="12"/>
      <c r="VNA19" s="12"/>
      <c r="VNB19" s="12"/>
      <c r="VNC19" s="12"/>
      <c r="VND19" s="12"/>
      <c r="VNE19" s="12"/>
      <c r="VNF19" s="12"/>
      <c r="VNG19" s="12"/>
      <c r="VNH19" s="12"/>
      <c r="VNI19" s="12"/>
      <c r="VNJ19" s="12"/>
      <c r="VNK19" s="12"/>
      <c r="VNL19" s="12"/>
      <c r="VNM19" s="12"/>
      <c r="VNN19" s="12"/>
      <c r="VNO19" s="12"/>
      <c r="VNP19" s="12"/>
      <c r="VNQ19" s="12"/>
      <c r="VNR19" s="12"/>
      <c r="VNS19" s="12"/>
      <c r="VNT19" s="12"/>
      <c r="VNU19" s="12"/>
      <c r="VNV19" s="12"/>
      <c r="VNW19" s="12"/>
      <c r="VNX19" s="12"/>
      <c r="VNY19" s="12"/>
      <c r="VNZ19" s="12"/>
      <c r="VOA19" s="12"/>
      <c r="VOB19" s="12"/>
      <c r="VOC19" s="12"/>
      <c r="VOD19" s="12"/>
      <c r="VOE19" s="12"/>
      <c r="VOF19" s="12"/>
      <c r="VOG19" s="12"/>
      <c r="VOH19" s="12"/>
      <c r="VOI19" s="12"/>
      <c r="VOJ19" s="12"/>
      <c r="VOK19" s="12"/>
      <c r="VOL19" s="12"/>
      <c r="VOM19" s="12"/>
      <c r="VON19" s="12"/>
      <c r="VOO19" s="12"/>
      <c r="VOP19" s="12"/>
      <c r="VOQ19" s="12"/>
      <c r="VOR19" s="12"/>
      <c r="VOS19" s="12"/>
      <c r="VOT19" s="12"/>
      <c r="VOU19" s="12"/>
      <c r="VOV19" s="12"/>
      <c r="VOW19" s="12"/>
      <c r="VOX19" s="12"/>
      <c r="VOY19" s="12"/>
      <c r="VOZ19" s="12"/>
      <c r="VPA19" s="12"/>
      <c r="VPB19" s="12"/>
      <c r="VPC19" s="12"/>
      <c r="VPD19" s="12"/>
      <c r="VPE19" s="12"/>
      <c r="VPF19" s="12"/>
      <c r="VPG19" s="12"/>
      <c r="VPH19" s="12"/>
      <c r="VPI19" s="12"/>
      <c r="VPJ19" s="12"/>
      <c r="VPK19" s="12"/>
      <c r="VPL19" s="12"/>
      <c r="VPM19" s="12"/>
      <c r="VPN19" s="12"/>
      <c r="VPO19" s="12"/>
      <c r="VPP19" s="12"/>
      <c r="VPQ19" s="12"/>
      <c r="VPR19" s="12"/>
      <c r="VPS19" s="12"/>
      <c r="VPT19" s="12"/>
      <c r="VPU19" s="12"/>
      <c r="VPV19" s="12"/>
      <c r="VPW19" s="12"/>
      <c r="VPX19" s="12"/>
      <c r="VPY19" s="12"/>
      <c r="VPZ19" s="12"/>
      <c r="VQA19" s="12"/>
      <c r="VQB19" s="12"/>
      <c r="VQC19" s="12"/>
      <c r="VQD19" s="12"/>
      <c r="VQE19" s="12"/>
      <c r="VQF19" s="12"/>
      <c r="VQG19" s="12"/>
      <c r="VQH19" s="12"/>
      <c r="VQI19" s="12"/>
      <c r="VQJ19" s="12"/>
      <c r="VQK19" s="12"/>
      <c r="VQL19" s="12"/>
      <c r="VQM19" s="12"/>
      <c r="VQN19" s="12"/>
      <c r="VQO19" s="12"/>
      <c r="VQP19" s="12"/>
      <c r="VQQ19" s="12"/>
      <c r="VQR19" s="12"/>
      <c r="VQS19" s="12"/>
      <c r="VQT19" s="12"/>
      <c r="VQU19" s="12"/>
      <c r="VQV19" s="12"/>
      <c r="VQW19" s="12"/>
      <c r="VQX19" s="12"/>
      <c r="VQY19" s="12"/>
      <c r="VQZ19" s="12"/>
      <c r="VRA19" s="12"/>
      <c r="VRB19" s="12"/>
      <c r="VRC19" s="12"/>
      <c r="VRD19" s="12"/>
      <c r="VRE19" s="12"/>
      <c r="VRF19" s="12"/>
      <c r="VRG19" s="12"/>
      <c r="VRH19" s="12"/>
      <c r="VRI19" s="12"/>
      <c r="VRJ19" s="12"/>
      <c r="VRK19" s="12"/>
      <c r="VRL19" s="12"/>
      <c r="VRM19" s="12"/>
      <c r="VRN19" s="12"/>
      <c r="VRO19" s="12"/>
      <c r="VRP19" s="12"/>
      <c r="VRQ19" s="12"/>
      <c r="VRR19" s="12"/>
      <c r="VRS19" s="12"/>
      <c r="VRT19" s="12"/>
      <c r="VRU19" s="12"/>
      <c r="VRV19" s="12"/>
      <c r="VRW19" s="12"/>
      <c r="VRX19" s="12"/>
      <c r="VRY19" s="12"/>
      <c r="VRZ19" s="12"/>
      <c r="VSA19" s="12"/>
      <c r="VSB19" s="12"/>
      <c r="VSC19" s="12"/>
      <c r="VSD19" s="12"/>
      <c r="VSE19" s="12"/>
      <c r="VSF19" s="12"/>
      <c r="VSG19" s="12"/>
      <c r="VSH19" s="12"/>
      <c r="VSI19" s="12"/>
      <c r="VSJ19" s="12"/>
      <c r="VSK19" s="12"/>
      <c r="VSL19" s="12"/>
      <c r="VSM19" s="12"/>
      <c r="VSN19" s="12"/>
      <c r="VSO19" s="12"/>
      <c r="VSP19" s="12"/>
      <c r="VSQ19" s="12"/>
      <c r="VSR19" s="12"/>
      <c r="VSS19" s="12"/>
      <c r="VST19" s="12"/>
      <c r="VSU19" s="12"/>
      <c r="VSV19" s="12"/>
      <c r="VSW19" s="12"/>
      <c r="VSX19" s="12"/>
      <c r="VSY19" s="12"/>
      <c r="VSZ19" s="12"/>
      <c r="VTA19" s="12"/>
      <c r="VTB19" s="12"/>
      <c r="VTC19" s="12"/>
      <c r="VTD19" s="12"/>
      <c r="VTE19" s="12"/>
      <c r="VTF19" s="12"/>
      <c r="VTG19" s="12"/>
      <c r="VTH19" s="12"/>
      <c r="VTI19" s="12"/>
      <c r="VTJ19" s="12"/>
      <c r="VTK19" s="12"/>
      <c r="VTL19" s="12"/>
      <c r="VTM19" s="12"/>
      <c r="VTN19" s="12"/>
      <c r="VTO19" s="12"/>
      <c r="VTP19" s="12"/>
      <c r="VTQ19" s="12"/>
      <c r="VTR19" s="12"/>
      <c r="VTS19" s="12"/>
      <c r="VTT19" s="12"/>
      <c r="VTU19" s="12"/>
      <c r="VTV19" s="12"/>
      <c r="VTW19" s="12"/>
      <c r="VTX19" s="12"/>
      <c r="VTY19" s="12"/>
      <c r="VTZ19" s="12"/>
      <c r="VUA19" s="12"/>
      <c r="VUB19" s="12"/>
      <c r="VUC19" s="12"/>
      <c r="VUD19" s="12"/>
      <c r="VUE19" s="12"/>
      <c r="VUF19" s="12"/>
      <c r="VUG19" s="12"/>
      <c r="VUH19" s="12"/>
      <c r="VUI19" s="12"/>
      <c r="VUJ19" s="12"/>
      <c r="VUK19" s="12"/>
      <c r="VUL19" s="12"/>
      <c r="VUM19" s="12"/>
      <c r="VUN19" s="12"/>
      <c r="VUO19" s="12"/>
      <c r="VUP19" s="12"/>
      <c r="VUQ19" s="12"/>
      <c r="VUR19" s="12"/>
      <c r="VUS19" s="12"/>
      <c r="VUT19" s="12"/>
      <c r="VUU19" s="12"/>
      <c r="VUV19" s="12"/>
      <c r="VUW19" s="12"/>
      <c r="VUX19" s="12"/>
      <c r="VUY19" s="12"/>
      <c r="VUZ19" s="12"/>
      <c r="VVA19" s="12"/>
      <c r="VVB19" s="12"/>
      <c r="VVC19" s="12"/>
      <c r="VVD19" s="12"/>
      <c r="VVE19" s="12"/>
      <c r="VVF19" s="12"/>
      <c r="VVG19" s="12"/>
      <c r="VVH19" s="12"/>
      <c r="VVI19" s="12"/>
      <c r="VVJ19" s="12"/>
      <c r="VVK19" s="12"/>
      <c r="VVL19" s="12"/>
      <c r="VVM19" s="12"/>
      <c r="VVN19" s="12"/>
      <c r="VVO19" s="12"/>
      <c r="VVP19" s="12"/>
      <c r="VVQ19" s="12"/>
      <c r="VVR19" s="12"/>
      <c r="VVS19" s="12"/>
      <c r="VVT19" s="12"/>
      <c r="VVU19" s="12"/>
      <c r="VVV19" s="12"/>
      <c r="VVW19" s="12"/>
      <c r="VVX19" s="12"/>
      <c r="VVY19" s="12"/>
      <c r="VVZ19" s="12"/>
      <c r="VWA19" s="12"/>
      <c r="VWB19" s="12"/>
      <c r="VWC19" s="12"/>
      <c r="VWD19" s="12"/>
      <c r="VWE19" s="12"/>
      <c r="VWF19" s="12"/>
      <c r="VWG19" s="12"/>
      <c r="VWH19" s="12"/>
      <c r="VWI19" s="12"/>
      <c r="VWJ19" s="12"/>
      <c r="VWK19" s="12"/>
      <c r="VWL19" s="12"/>
      <c r="VWM19" s="12"/>
      <c r="VWN19" s="12"/>
      <c r="VWO19" s="12"/>
      <c r="VWP19" s="12"/>
      <c r="VWQ19" s="12"/>
      <c r="VWR19" s="12"/>
      <c r="VWS19" s="12"/>
      <c r="VWT19" s="12"/>
      <c r="VWU19" s="12"/>
      <c r="VWV19" s="12"/>
      <c r="VWW19" s="12"/>
      <c r="VWX19" s="12"/>
      <c r="VWY19" s="12"/>
      <c r="VWZ19" s="12"/>
      <c r="VXA19" s="12"/>
      <c r="VXB19" s="12"/>
      <c r="VXC19" s="12"/>
      <c r="VXD19" s="12"/>
      <c r="VXE19" s="12"/>
      <c r="VXF19" s="12"/>
      <c r="VXG19" s="12"/>
      <c r="VXH19" s="12"/>
      <c r="VXI19" s="12"/>
      <c r="VXJ19" s="12"/>
      <c r="VXK19" s="12"/>
      <c r="VXL19" s="12"/>
      <c r="VXM19" s="12"/>
      <c r="VXN19" s="12"/>
      <c r="VXO19" s="12"/>
      <c r="VXP19" s="12"/>
      <c r="VXQ19" s="12"/>
      <c r="VXR19" s="12"/>
      <c r="VXS19" s="12"/>
      <c r="VXT19" s="12"/>
      <c r="VXU19" s="12"/>
      <c r="VXV19" s="12"/>
      <c r="VXW19" s="12"/>
      <c r="VXX19" s="12"/>
      <c r="VXY19" s="12"/>
      <c r="VXZ19" s="12"/>
      <c r="VYA19" s="12"/>
      <c r="VYB19" s="12"/>
      <c r="VYC19" s="12"/>
      <c r="VYD19" s="12"/>
      <c r="VYE19" s="12"/>
      <c r="VYF19" s="12"/>
      <c r="VYG19" s="12"/>
      <c r="VYH19" s="12"/>
      <c r="VYI19" s="12"/>
      <c r="VYJ19" s="12"/>
      <c r="VYK19" s="12"/>
      <c r="VYL19" s="12"/>
      <c r="VYM19" s="12"/>
      <c r="VYN19" s="12"/>
      <c r="VYO19" s="12"/>
      <c r="VYP19" s="12"/>
      <c r="VYQ19" s="12"/>
      <c r="VYR19" s="12"/>
      <c r="VYS19" s="12"/>
      <c r="VYT19" s="12"/>
      <c r="VYU19" s="12"/>
      <c r="VYV19" s="12"/>
      <c r="VYW19" s="12"/>
      <c r="VYX19" s="12"/>
      <c r="VYY19" s="12"/>
      <c r="VYZ19" s="12"/>
      <c r="VZA19" s="12"/>
      <c r="VZB19" s="12"/>
      <c r="VZC19" s="12"/>
      <c r="VZD19" s="12"/>
      <c r="VZE19" s="12"/>
      <c r="VZF19" s="12"/>
      <c r="VZG19" s="12"/>
      <c r="VZH19" s="12"/>
      <c r="VZI19" s="12"/>
      <c r="VZJ19" s="12"/>
      <c r="VZK19" s="12"/>
      <c r="VZL19" s="12"/>
      <c r="VZM19" s="12"/>
      <c r="VZN19" s="12"/>
      <c r="VZO19" s="12"/>
      <c r="VZP19" s="12"/>
      <c r="VZQ19" s="12"/>
      <c r="VZR19" s="12"/>
      <c r="VZS19" s="12"/>
      <c r="VZT19" s="12"/>
      <c r="VZU19" s="12"/>
      <c r="VZV19" s="12"/>
      <c r="VZW19" s="12"/>
      <c r="VZX19" s="12"/>
      <c r="VZY19" s="12"/>
      <c r="VZZ19" s="12"/>
      <c r="WAA19" s="12"/>
      <c r="WAB19" s="12"/>
      <c r="WAC19" s="12"/>
      <c r="WAD19" s="12"/>
      <c r="WAE19" s="12"/>
      <c r="WAF19" s="12"/>
      <c r="WAG19" s="12"/>
      <c r="WAH19" s="12"/>
      <c r="WAI19" s="12"/>
      <c r="WAJ19" s="12"/>
      <c r="WAK19" s="12"/>
      <c r="WAL19" s="12"/>
      <c r="WAM19" s="12"/>
      <c r="WAN19" s="12"/>
      <c r="WAO19" s="12"/>
      <c r="WAP19" s="12"/>
      <c r="WAQ19" s="12"/>
      <c r="WAR19" s="12"/>
      <c r="WAS19" s="12"/>
      <c r="WAT19" s="12"/>
      <c r="WAU19" s="12"/>
      <c r="WAV19" s="12"/>
      <c r="WAW19" s="12"/>
      <c r="WAX19" s="12"/>
      <c r="WAY19" s="12"/>
      <c r="WAZ19" s="12"/>
      <c r="WBA19" s="12"/>
      <c r="WBB19" s="12"/>
      <c r="WBC19" s="12"/>
      <c r="WBD19" s="12"/>
      <c r="WBE19" s="12"/>
      <c r="WBF19" s="12"/>
      <c r="WBG19" s="12"/>
      <c r="WBH19" s="12"/>
      <c r="WBI19" s="12"/>
      <c r="WBJ19" s="12"/>
      <c r="WBK19" s="12"/>
      <c r="WBL19" s="12"/>
      <c r="WBM19" s="12"/>
      <c r="WBN19" s="12"/>
      <c r="WBO19" s="12"/>
      <c r="WBP19" s="12"/>
      <c r="WBQ19" s="12"/>
      <c r="WBR19" s="12"/>
      <c r="WBS19" s="12"/>
      <c r="WBT19" s="12"/>
      <c r="WBU19" s="12"/>
      <c r="WBV19" s="12"/>
      <c r="WBW19" s="12"/>
      <c r="WBX19" s="12"/>
      <c r="WBY19" s="12"/>
      <c r="WBZ19" s="12"/>
      <c r="WCA19" s="12"/>
      <c r="WCB19" s="12"/>
      <c r="WCC19" s="12"/>
      <c r="WCD19" s="12"/>
      <c r="WCE19" s="12"/>
      <c r="WCF19" s="12"/>
      <c r="WCG19" s="12"/>
      <c r="WCH19" s="12"/>
      <c r="WCI19" s="12"/>
      <c r="WCJ19" s="12"/>
      <c r="WCK19" s="12"/>
      <c r="WCL19" s="12"/>
      <c r="WCM19" s="12"/>
      <c r="WCN19" s="12"/>
      <c r="WCO19" s="12"/>
      <c r="WCP19" s="12"/>
      <c r="WCQ19" s="12"/>
      <c r="WCR19" s="12"/>
      <c r="WCS19" s="12"/>
      <c r="WCT19" s="12"/>
      <c r="WCU19" s="12"/>
      <c r="WCV19" s="12"/>
      <c r="WCW19" s="12"/>
      <c r="WCX19" s="12"/>
      <c r="WCY19" s="12"/>
      <c r="WCZ19" s="12"/>
      <c r="WDA19" s="12"/>
      <c r="WDB19" s="12"/>
      <c r="WDC19" s="12"/>
      <c r="WDD19" s="12"/>
      <c r="WDE19" s="12"/>
      <c r="WDF19" s="12"/>
      <c r="WDG19" s="12"/>
      <c r="WDH19" s="12"/>
      <c r="WDI19" s="12"/>
      <c r="WDJ19" s="12"/>
      <c r="WDK19" s="12"/>
      <c r="WDL19" s="12"/>
      <c r="WDM19" s="12"/>
      <c r="WDN19" s="12"/>
      <c r="WDO19" s="12"/>
      <c r="WDP19" s="12"/>
      <c r="WDQ19" s="12"/>
      <c r="WDR19" s="12"/>
      <c r="WDS19" s="12"/>
      <c r="WDT19" s="12"/>
      <c r="WDU19" s="12"/>
      <c r="WDV19" s="12"/>
      <c r="WDW19" s="12"/>
      <c r="WDX19" s="12"/>
      <c r="WDY19" s="12"/>
      <c r="WDZ19" s="12"/>
      <c r="WEA19" s="12"/>
      <c r="WEB19" s="12"/>
      <c r="WEC19" s="12"/>
      <c r="WED19" s="12"/>
      <c r="WEE19" s="12"/>
      <c r="WEF19" s="12"/>
      <c r="WEG19" s="12"/>
      <c r="WEH19" s="12"/>
      <c r="WEI19" s="12"/>
      <c r="WEJ19" s="12"/>
      <c r="WEK19" s="12"/>
      <c r="WEL19" s="12"/>
      <c r="WEM19" s="12"/>
      <c r="WEN19" s="12"/>
      <c r="WEO19" s="12"/>
      <c r="WEP19" s="12"/>
      <c r="WEQ19" s="12"/>
      <c r="WER19" s="12"/>
      <c r="WES19" s="12"/>
      <c r="WET19" s="12"/>
      <c r="WEU19" s="12"/>
      <c r="WEV19" s="12"/>
      <c r="WEW19" s="12"/>
      <c r="WEX19" s="12"/>
      <c r="WEY19" s="12"/>
      <c r="WEZ19" s="12"/>
      <c r="WFA19" s="12"/>
      <c r="WFB19" s="12"/>
      <c r="WFC19" s="12"/>
      <c r="WFD19" s="12"/>
      <c r="WFE19" s="12"/>
      <c r="WFF19" s="12"/>
      <c r="WFG19" s="12"/>
      <c r="WFH19" s="12"/>
      <c r="WFI19" s="12"/>
      <c r="WFJ19" s="12"/>
      <c r="WFK19" s="12"/>
      <c r="WFL19" s="12"/>
      <c r="WFM19" s="12"/>
      <c r="WFN19" s="12"/>
      <c r="WFO19" s="12"/>
      <c r="WFP19" s="12"/>
      <c r="WFQ19" s="12"/>
      <c r="WFR19" s="12"/>
      <c r="WFS19" s="12"/>
      <c r="WFT19" s="12"/>
      <c r="WFU19" s="12"/>
      <c r="WFV19" s="12"/>
      <c r="WFW19" s="12"/>
      <c r="WFX19" s="12"/>
      <c r="WFY19" s="12"/>
      <c r="WFZ19" s="12"/>
      <c r="WGA19" s="12"/>
      <c r="WGB19" s="12"/>
      <c r="WGC19" s="12"/>
      <c r="WGD19" s="12"/>
      <c r="WGE19" s="12"/>
      <c r="WGF19" s="12"/>
      <c r="WGG19" s="12"/>
      <c r="WGH19" s="12"/>
      <c r="WGI19" s="12"/>
      <c r="WGJ19" s="12"/>
      <c r="WGK19" s="12"/>
      <c r="WGL19" s="12"/>
      <c r="WGM19" s="12"/>
      <c r="WGN19" s="12"/>
      <c r="WGO19" s="12"/>
      <c r="WGP19" s="12"/>
      <c r="WGQ19" s="12"/>
      <c r="WGR19" s="12"/>
      <c r="WGS19" s="12"/>
      <c r="WGT19" s="12"/>
      <c r="WGU19" s="12"/>
      <c r="WGV19" s="12"/>
      <c r="WGW19" s="12"/>
      <c r="WGX19" s="12"/>
      <c r="WGY19" s="12"/>
      <c r="WGZ19" s="12"/>
      <c r="WHA19" s="12"/>
      <c r="WHB19" s="12"/>
      <c r="WHC19" s="12"/>
      <c r="WHD19" s="12"/>
      <c r="WHE19" s="12"/>
      <c r="WHF19" s="12"/>
      <c r="WHG19" s="12"/>
      <c r="WHH19" s="12"/>
      <c r="WHI19" s="12"/>
      <c r="WHJ19" s="12"/>
      <c r="WHK19" s="12"/>
      <c r="WHL19" s="12"/>
      <c r="WHM19" s="12"/>
      <c r="WHN19" s="12"/>
      <c r="WHO19" s="12"/>
      <c r="WHP19" s="12"/>
      <c r="WHQ19" s="12"/>
      <c r="WHR19" s="12"/>
      <c r="WHS19" s="12"/>
      <c r="WHT19" s="12"/>
      <c r="WHU19" s="12"/>
      <c r="WHV19" s="12"/>
      <c r="WHW19" s="12"/>
      <c r="WHX19" s="12"/>
      <c r="WHY19" s="12"/>
      <c r="WHZ19" s="12"/>
      <c r="WIA19" s="12"/>
      <c r="WIB19" s="12"/>
      <c r="WIC19" s="12"/>
      <c r="WID19" s="12"/>
      <c r="WIE19" s="12"/>
      <c r="WIF19" s="12"/>
      <c r="WIG19" s="12"/>
      <c r="WIH19" s="12"/>
      <c r="WII19" s="12"/>
      <c r="WIJ19" s="12"/>
      <c r="WIK19" s="12"/>
      <c r="WIL19" s="12"/>
      <c r="WIM19" s="12"/>
      <c r="WIN19" s="12"/>
      <c r="WIO19" s="12"/>
      <c r="WIP19" s="12"/>
      <c r="WIQ19" s="12"/>
      <c r="WIR19" s="12"/>
      <c r="WIS19" s="12"/>
      <c r="WIT19" s="12"/>
      <c r="WIU19" s="12"/>
      <c r="WIV19" s="12"/>
      <c r="WIW19" s="12"/>
      <c r="WIX19" s="12"/>
      <c r="WIY19" s="12"/>
      <c r="WIZ19" s="12"/>
      <c r="WJA19" s="12"/>
      <c r="WJB19" s="12"/>
      <c r="WJC19" s="12"/>
      <c r="WJD19" s="12"/>
      <c r="WJE19" s="12"/>
      <c r="WJF19" s="12"/>
      <c r="WJG19" s="12"/>
      <c r="WJH19" s="12"/>
      <c r="WJI19" s="12"/>
      <c r="WJJ19" s="12"/>
      <c r="WJK19" s="12"/>
      <c r="WJL19" s="12"/>
      <c r="WJM19" s="12"/>
      <c r="WJN19" s="12"/>
      <c r="WJO19" s="12"/>
      <c r="WJP19" s="12"/>
      <c r="WJQ19" s="12"/>
      <c r="WJR19" s="12"/>
      <c r="WJS19" s="12"/>
      <c r="WJT19" s="12"/>
      <c r="WJU19" s="12"/>
      <c r="WJV19" s="12"/>
      <c r="WJW19" s="12"/>
      <c r="WJX19" s="12"/>
      <c r="WJY19" s="12"/>
      <c r="WJZ19" s="12"/>
      <c r="WKA19" s="12"/>
      <c r="WKB19" s="12"/>
      <c r="WKC19" s="12"/>
      <c r="WKD19" s="12"/>
      <c r="WKE19" s="12"/>
      <c r="WKF19" s="12"/>
      <c r="WKG19" s="12"/>
      <c r="WKH19" s="12"/>
      <c r="WKI19" s="12"/>
      <c r="WKJ19" s="12"/>
      <c r="WKK19" s="12"/>
      <c r="WKL19" s="12"/>
      <c r="WKM19" s="12"/>
      <c r="WKN19" s="12"/>
      <c r="WKO19" s="12"/>
      <c r="WKP19" s="12"/>
      <c r="WKQ19" s="12"/>
      <c r="WKR19" s="12"/>
      <c r="WKS19" s="12"/>
      <c r="WKT19" s="12"/>
      <c r="WKU19" s="12"/>
      <c r="WKV19" s="12"/>
      <c r="WKW19" s="12"/>
      <c r="WKX19" s="12"/>
      <c r="WKY19" s="12"/>
      <c r="WKZ19" s="12"/>
      <c r="WLA19" s="12"/>
      <c r="WLB19" s="12"/>
      <c r="WLC19" s="12"/>
      <c r="WLD19" s="12"/>
      <c r="WLE19" s="12"/>
      <c r="WLF19" s="12"/>
      <c r="WLG19" s="12"/>
      <c r="WLH19" s="12"/>
      <c r="WLI19" s="12"/>
      <c r="WLJ19" s="12"/>
      <c r="WLK19" s="12"/>
      <c r="WLL19" s="12"/>
      <c r="WLM19" s="12"/>
      <c r="WLN19" s="12"/>
      <c r="WLO19" s="12"/>
      <c r="WLP19" s="12"/>
      <c r="WLQ19" s="12"/>
      <c r="WLR19" s="12"/>
      <c r="WLS19" s="12"/>
      <c r="WLT19" s="12"/>
      <c r="WLU19" s="12"/>
      <c r="WLV19" s="12"/>
      <c r="WLW19" s="12"/>
      <c r="WLX19" s="12"/>
      <c r="WLY19" s="12"/>
      <c r="WLZ19" s="12"/>
      <c r="WMA19" s="12"/>
      <c r="WMB19" s="12"/>
      <c r="WMC19" s="12"/>
      <c r="WMD19" s="12"/>
      <c r="WME19" s="12"/>
      <c r="WMF19" s="12"/>
      <c r="WMG19" s="12"/>
      <c r="WMH19" s="12"/>
      <c r="WMI19" s="12"/>
      <c r="WMJ19" s="12"/>
      <c r="WMK19" s="12"/>
      <c r="WML19" s="12"/>
      <c r="WMM19" s="12"/>
      <c r="WMN19" s="12"/>
      <c r="WMO19" s="12"/>
      <c r="WMP19" s="12"/>
      <c r="WMQ19" s="12"/>
      <c r="WMR19" s="12"/>
      <c r="WMS19" s="12"/>
      <c r="WMT19" s="12"/>
      <c r="WMU19" s="12"/>
      <c r="WMV19" s="12"/>
      <c r="WMW19" s="12"/>
      <c r="WMX19" s="12"/>
      <c r="WMY19" s="12"/>
      <c r="WMZ19" s="12"/>
      <c r="WNA19" s="12"/>
      <c r="WNB19" s="12"/>
      <c r="WNC19" s="12"/>
      <c r="WND19" s="12"/>
      <c r="WNE19" s="12"/>
      <c r="WNF19" s="12"/>
      <c r="WNG19" s="12"/>
      <c r="WNH19" s="12"/>
      <c r="WNI19" s="12"/>
      <c r="WNJ19" s="12"/>
      <c r="WNK19" s="12"/>
      <c r="WNL19" s="12"/>
      <c r="WNM19" s="12"/>
      <c r="WNN19" s="12"/>
      <c r="WNO19" s="12"/>
      <c r="WNP19" s="12"/>
      <c r="WNQ19" s="12"/>
      <c r="WNR19" s="12"/>
      <c r="WNS19" s="12"/>
      <c r="WNT19" s="12"/>
      <c r="WNU19" s="12"/>
      <c r="WNV19" s="12"/>
      <c r="WNW19" s="12"/>
      <c r="WNX19" s="12"/>
      <c r="WNY19" s="12"/>
      <c r="WNZ19" s="12"/>
      <c r="WOA19" s="12"/>
      <c r="WOB19" s="12"/>
      <c r="WOC19" s="12"/>
      <c r="WOD19" s="12"/>
      <c r="WOE19" s="12"/>
      <c r="WOF19" s="12"/>
      <c r="WOG19" s="12"/>
      <c r="WOH19" s="12"/>
      <c r="WOI19" s="12"/>
      <c r="WOJ19" s="12"/>
      <c r="WOK19" s="12"/>
      <c r="WOL19" s="12"/>
      <c r="WOM19" s="12"/>
      <c r="WON19" s="12"/>
      <c r="WOO19" s="12"/>
      <c r="WOP19" s="12"/>
      <c r="WOQ19" s="12"/>
      <c r="WOR19" s="12"/>
      <c r="WOS19" s="12"/>
      <c r="WOT19" s="12"/>
      <c r="WOU19" s="12"/>
      <c r="WOV19" s="12"/>
      <c r="WOW19" s="12"/>
      <c r="WOX19" s="12"/>
      <c r="WOY19" s="12"/>
      <c r="WOZ19" s="12"/>
      <c r="WPA19" s="12"/>
      <c r="WPB19" s="12"/>
      <c r="WPC19" s="12"/>
      <c r="WPD19" s="12"/>
      <c r="WPE19" s="12"/>
      <c r="WPF19" s="12"/>
      <c r="WPG19" s="12"/>
      <c r="WPH19" s="12"/>
      <c r="WPI19" s="12"/>
      <c r="WPJ19" s="12"/>
      <c r="WPK19" s="12"/>
      <c r="WPL19" s="12"/>
      <c r="WPM19" s="12"/>
      <c r="WPN19" s="12"/>
      <c r="WPO19" s="12"/>
      <c r="WPP19" s="12"/>
      <c r="WPQ19" s="12"/>
      <c r="WPR19" s="12"/>
      <c r="WPS19" s="12"/>
      <c r="WPT19" s="12"/>
      <c r="WPU19" s="12"/>
      <c r="WPV19" s="12"/>
      <c r="WPW19" s="12"/>
      <c r="WPX19" s="12"/>
      <c r="WPY19" s="12"/>
      <c r="WPZ19" s="12"/>
      <c r="WQA19" s="12"/>
      <c r="WQB19" s="12"/>
      <c r="WQC19" s="12"/>
      <c r="WQD19" s="12"/>
      <c r="WQE19" s="12"/>
      <c r="WQF19" s="12"/>
      <c r="WQG19" s="12"/>
      <c r="WQH19" s="12"/>
      <c r="WQI19" s="12"/>
      <c r="WQJ19" s="12"/>
      <c r="WQK19" s="12"/>
      <c r="WQL19" s="12"/>
      <c r="WQM19" s="12"/>
      <c r="WQN19" s="12"/>
      <c r="WQO19" s="12"/>
      <c r="WQP19" s="12"/>
      <c r="WQQ19" s="12"/>
      <c r="WQR19" s="12"/>
      <c r="WQS19" s="12"/>
      <c r="WQT19" s="12"/>
      <c r="WQU19" s="12"/>
      <c r="WQV19" s="12"/>
      <c r="WQW19" s="12"/>
      <c r="WQX19" s="12"/>
      <c r="WQY19" s="12"/>
      <c r="WQZ19" s="12"/>
      <c r="WRA19" s="12"/>
      <c r="WRB19" s="12"/>
      <c r="WRC19" s="12"/>
      <c r="WRD19" s="12"/>
      <c r="WRE19" s="12"/>
      <c r="WRF19" s="12"/>
      <c r="WRG19" s="12"/>
      <c r="WRH19" s="12"/>
      <c r="WRI19" s="12"/>
      <c r="WRJ19" s="12"/>
      <c r="WRK19" s="12"/>
      <c r="WRL19" s="12"/>
      <c r="WRM19" s="12"/>
      <c r="WRN19" s="12"/>
      <c r="WRO19" s="12"/>
      <c r="WRP19" s="12"/>
      <c r="WRQ19" s="12"/>
      <c r="WRR19" s="12"/>
      <c r="WRS19" s="12"/>
      <c r="WRT19" s="12"/>
      <c r="WRU19" s="12"/>
      <c r="WRV19" s="12"/>
      <c r="WRW19" s="12"/>
      <c r="WRX19" s="12"/>
      <c r="WRY19" s="12"/>
      <c r="WRZ19" s="12"/>
      <c r="WSA19" s="12"/>
      <c r="WSB19" s="12"/>
      <c r="WSC19" s="12"/>
      <c r="WSD19" s="12"/>
      <c r="WSE19" s="12"/>
      <c r="WSF19" s="12"/>
      <c r="WSG19" s="12"/>
      <c r="WSH19" s="12"/>
      <c r="WSI19" s="12"/>
      <c r="WSJ19" s="12"/>
      <c r="WSK19" s="12"/>
      <c r="WSL19" s="12"/>
      <c r="WSM19" s="12"/>
      <c r="WSN19" s="12"/>
      <c r="WSO19" s="12"/>
      <c r="WSP19" s="12"/>
      <c r="WSQ19" s="12"/>
      <c r="WSR19" s="12"/>
      <c r="WSS19" s="12"/>
      <c r="WST19" s="12"/>
      <c r="WSU19" s="12"/>
      <c r="WSV19" s="12"/>
      <c r="WSW19" s="12"/>
      <c r="WSX19" s="12"/>
      <c r="WSY19" s="12"/>
      <c r="WSZ19" s="12"/>
      <c r="WTA19" s="12"/>
      <c r="WTB19" s="12"/>
      <c r="WTC19" s="12"/>
      <c r="WTD19" s="12"/>
      <c r="WTE19" s="12"/>
      <c r="WTF19" s="12"/>
      <c r="WTG19" s="12"/>
      <c r="WTH19" s="12"/>
      <c r="WTI19" s="12"/>
      <c r="WTJ19" s="12"/>
      <c r="WTK19" s="12"/>
      <c r="WTL19" s="12"/>
      <c r="WTM19" s="12"/>
      <c r="WTN19" s="12"/>
      <c r="WTO19" s="12"/>
      <c r="WTP19" s="12"/>
      <c r="WTQ19" s="12"/>
      <c r="WTR19" s="12"/>
      <c r="WTS19" s="12"/>
      <c r="WTT19" s="12"/>
      <c r="WTU19" s="12"/>
      <c r="WTV19" s="12"/>
      <c r="WTW19" s="12"/>
      <c r="WTX19" s="12"/>
      <c r="WTY19" s="12"/>
      <c r="WTZ19" s="12"/>
      <c r="WUA19" s="12"/>
      <c r="WUB19" s="12"/>
      <c r="WUC19" s="12"/>
      <c r="WUD19" s="12"/>
      <c r="WUE19" s="12"/>
      <c r="WUF19" s="12"/>
      <c r="WUG19" s="12"/>
      <c r="WUH19" s="12"/>
      <c r="WUI19" s="12"/>
      <c r="WUJ19" s="12"/>
      <c r="WUK19" s="12"/>
      <c r="WUL19" s="12"/>
      <c r="WUM19" s="12"/>
      <c r="WUN19" s="12"/>
      <c r="WUO19" s="12"/>
      <c r="WUP19" s="12"/>
      <c r="WUQ19" s="12"/>
      <c r="WUR19" s="12"/>
      <c r="WUS19" s="12"/>
      <c r="WUT19" s="12"/>
      <c r="WUU19" s="12"/>
      <c r="WUV19" s="12"/>
      <c r="WUW19" s="12"/>
      <c r="WUX19" s="12"/>
      <c r="WUY19" s="12"/>
      <c r="WUZ19" s="12"/>
      <c r="WVA19" s="12"/>
      <c r="WVB19" s="12"/>
      <c r="WVC19" s="12"/>
      <c r="WVD19" s="12"/>
      <c r="WVE19" s="12"/>
      <c r="WVF19" s="12"/>
      <c r="WVG19" s="12"/>
      <c r="WVH19" s="12"/>
      <c r="WVI19" s="12"/>
      <c r="WVJ19" s="12"/>
      <c r="WVK19" s="12"/>
      <c r="WVL19" s="12"/>
      <c r="WVM19" s="12"/>
      <c r="WVN19" s="12"/>
      <c r="WVO19" s="12"/>
      <c r="WVP19" s="12"/>
      <c r="WVQ19" s="12"/>
      <c r="WVR19" s="12"/>
      <c r="WVS19" s="12"/>
      <c r="WVT19" s="12"/>
      <c r="WVU19" s="12"/>
      <c r="WVV19" s="12"/>
      <c r="WVW19" s="12"/>
      <c r="WVX19" s="12"/>
      <c r="WVY19" s="12"/>
      <c r="WVZ19" s="12"/>
      <c r="WWA19" s="12"/>
      <c r="WWB19" s="12"/>
      <c r="WWC19" s="12"/>
      <c r="WWD19" s="12"/>
      <c r="WWE19" s="12"/>
      <c r="WWF19" s="12"/>
      <c r="WWG19" s="12"/>
      <c r="WWH19" s="12"/>
      <c r="WWI19" s="12"/>
      <c r="WWJ19" s="12"/>
      <c r="WWK19" s="12"/>
      <c r="WWL19" s="12"/>
      <c r="WWM19" s="12"/>
      <c r="WWN19" s="12"/>
      <c r="WWO19" s="12"/>
      <c r="WWP19" s="12"/>
      <c r="WWQ19" s="12"/>
      <c r="WWR19" s="12"/>
      <c r="WWS19" s="12"/>
      <c r="WWT19" s="12"/>
      <c r="WWU19" s="12"/>
      <c r="WWV19" s="12"/>
      <c r="WWW19" s="12"/>
      <c r="WWX19" s="12"/>
      <c r="WWY19" s="12"/>
      <c r="WWZ19" s="12"/>
      <c r="WXA19" s="12"/>
      <c r="WXB19" s="12"/>
      <c r="WXC19" s="12"/>
      <c r="WXD19" s="12"/>
      <c r="WXE19" s="12"/>
      <c r="WXF19" s="12"/>
      <c r="WXG19" s="12"/>
      <c r="WXH19" s="12"/>
      <c r="WXI19" s="12"/>
      <c r="WXJ19" s="12"/>
      <c r="WXK19" s="12"/>
      <c r="WXL19" s="12"/>
      <c r="WXM19" s="12"/>
      <c r="WXN19" s="12"/>
      <c r="WXO19" s="12"/>
      <c r="WXP19" s="12"/>
      <c r="WXQ19" s="12"/>
      <c r="WXR19" s="12"/>
      <c r="WXS19" s="12"/>
      <c r="WXT19" s="12"/>
      <c r="WXU19" s="12"/>
      <c r="WXV19" s="12"/>
      <c r="WXW19" s="12"/>
      <c r="WXX19" s="12"/>
      <c r="WXY19" s="12"/>
      <c r="WXZ19" s="12"/>
      <c r="WYA19" s="12"/>
      <c r="WYB19" s="12"/>
      <c r="WYC19" s="12"/>
      <c r="WYD19" s="12"/>
      <c r="WYE19" s="12"/>
      <c r="WYF19" s="12"/>
      <c r="WYG19" s="12"/>
      <c r="WYH19" s="12"/>
      <c r="WYI19" s="12"/>
      <c r="WYJ19" s="12"/>
      <c r="WYK19" s="12"/>
      <c r="WYL19" s="12"/>
      <c r="WYM19" s="12"/>
      <c r="WYN19" s="12"/>
      <c r="WYO19" s="12"/>
      <c r="WYP19" s="12"/>
      <c r="WYQ19" s="12"/>
      <c r="WYR19" s="12"/>
      <c r="WYS19" s="12"/>
      <c r="WYT19" s="12"/>
      <c r="WYU19" s="12"/>
      <c r="WYV19" s="12"/>
      <c r="WYW19" s="12"/>
      <c r="WYX19" s="12"/>
      <c r="WYY19" s="12"/>
      <c r="WYZ19" s="12"/>
      <c r="WZA19" s="12"/>
      <c r="WZB19" s="12"/>
      <c r="WZC19" s="12"/>
      <c r="WZD19" s="12"/>
      <c r="WZE19" s="12"/>
      <c r="WZF19" s="12"/>
      <c r="WZG19" s="12"/>
      <c r="WZH19" s="12"/>
      <c r="WZI19" s="12"/>
      <c r="WZJ19" s="12"/>
      <c r="WZK19" s="12"/>
      <c r="WZL19" s="12"/>
      <c r="WZM19" s="12"/>
      <c r="WZN19" s="12"/>
      <c r="WZO19" s="12"/>
      <c r="WZP19" s="12"/>
      <c r="WZQ19" s="12"/>
      <c r="WZR19" s="12"/>
      <c r="WZS19" s="12"/>
      <c r="WZT19" s="12"/>
      <c r="WZU19" s="12"/>
      <c r="WZV19" s="12"/>
      <c r="WZW19" s="12"/>
      <c r="WZX19" s="12"/>
      <c r="WZY19" s="12"/>
      <c r="WZZ19" s="12"/>
      <c r="XAA19" s="12"/>
      <c r="XAB19" s="12"/>
      <c r="XAC19" s="12"/>
      <c r="XAD19" s="12"/>
      <c r="XAE19" s="12"/>
      <c r="XAF19" s="12"/>
      <c r="XAG19" s="12"/>
      <c r="XAH19" s="12"/>
      <c r="XAI19" s="12"/>
      <c r="XAJ19" s="12"/>
      <c r="XAK19" s="12"/>
      <c r="XAL19" s="12"/>
      <c r="XAM19" s="12"/>
      <c r="XAN19" s="12"/>
      <c r="XAO19" s="12"/>
      <c r="XAP19" s="12"/>
      <c r="XAQ19" s="12"/>
      <c r="XAR19" s="12"/>
      <c r="XAS19" s="12"/>
      <c r="XAT19" s="12"/>
      <c r="XAU19" s="12"/>
      <c r="XAV19" s="12"/>
      <c r="XAW19" s="12"/>
      <c r="XAX19" s="12"/>
      <c r="XAY19" s="12"/>
      <c r="XAZ19" s="12"/>
      <c r="XBA19" s="12"/>
      <c r="XBB19" s="12"/>
      <c r="XBC19" s="12"/>
      <c r="XBD19" s="12"/>
      <c r="XBE19" s="12"/>
      <c r="XBF19" s="12"/>
      <c r="XBG19" s="12"/>
      <c r="XBH19" s="12"/>
      <c r="XBI19" s="12"/>
      <c r="XBJ19" s="12"/>
      <c r="XBK19" s="12"/>
      <c r="XBL19" s="12"/>
      <c r="XBM19" s="12"/>
      <c r="XBN19" s="12"/>
      <c r="XBO19" s="12"/>
      <c r="XBP19" s="12"/>
      <c r="XBQ19" s="12"/>
      <c r="XBR19" s="12"/>
      <c r="XBS19" s="12"/>
      <c r="XBT19" s="12"/>
      <c r="XBU19" s="12"/>
      <c r="XBV19" s="12"/>
      <c r="XBW19" s="12"/>
      <c r="XBX19" s="12"/>
      <c r="XBY19" s="12"/>
      <c r="XBZ19" s="12"/>
      <c r="XCA19" s="12"/>
      <c r="XCB19" s="12"/>
      <c r="XCC19" s="12"/>
      <c r="XCD19" s="12"/>
      <c r="XCE19" s="12"/>
      <c r="XCF19" s="12"/>
      <c r="XCG19" s="12"/>
      <c r="XCH19" s="12"/>
      <c r="XCI19" s="12"/>
      <c r="XCJ19" s="12"/>
      <c r="XCK19" s="12"/>
      <c r="XCL19" s="12"/>
      <c r="XCM19" s="12"/>
      <c r="XCN19" s="12"/>
      <c r="XCO19" s="12"/>
      <c r="XCP19" s="12"/>
      <c r="XCQ19" s="12"/>
      <c r="XCR19" s="12"/>
      <c r="XCS19" s="12"/>
      <c r="XCT19" s="12"/>
      <c r="XCU19" s="12"/>
      <c r="XCV19" s="12"/>
      <c r="XCW19" s="12"/>
      <c r="XCX19" s="12"/>
      <c r="XCY19" s="12"/>
      <c r="XCZ19" s="12"/>
      <c r="XDA19" s="12"/>
      <c r="XDB19" s="12"/>
      <c r="XDC19" s="12"/>
      <c r="XDD19" s="12"/>
      <c r="XDE19" s="12"/>
      <c r="XDF19" s="12"/>
      <c r="XDG19" s="12"/>
      <c r="XDH19" s="12"/>
      <c r="XDI19" s="12"/>
      <c r="XDJ19" s="12"/>
      <c r="XDK19" s="12"/>
      <c r="XDL19" s="12"/>
      <c r="XDM19" s="12"/>
      <c r="XDN19" s="12"/>
      <c r="XDO19" s="12"/>
      <c r="XDP19" s="12"/>
      <c r="XDQ19" s="12"/>
      <c r="XDR19" s="12"/>
      <c r="XDS19" s="12"/>
      <c r="XDT19" s="12"/>
      <c r="XDU19" s="12"/>
      <c r="XDV19" s="12"/>
      <c r="XDW19" s="12"/>
      <c r="XDX19" s="12"/>
      <c r="XDY19" s="12"/>
      <c r="XDZ19" s="12"/>
      <c r="XEA19" s="12"/>
      <c r="XEB19" s="12"/>
      <c r="XEC19" s="12"/>
      <c r="XED19" s="12"/>
      <c r="XEE19" s="12"/>
      <c r="XEF19" s="12"/>
      <c r="XEG19" s="12"/>
      <c r="XEH19" s="12"/>
      <c r="XEI19" s="12"/>
      <c r="XEJ19" s="12"/>
      <c r="XEK19" s="12"/>
      <c r="XEL19" s="12"/>
      <c r="XEM19" s="12"/>
      <c r="XEN19" s="12"/>
      <c r="XEO19" s="12"/>
      <c r="XEP19" s="12"/>
      <c r="XEQ19" s="12"/>
      <c r="XER19" s="12"/>
      <c r="XES19" s="12"/>
      <c r="XET19" s="12"/>
      <c r="XEU19" s="12"/>
      <c r="XEV19" s="12"/>
      <c r="XEW19" s="12"/>
      <c r="XEX19" s="12"/>
      <c r="XEY19" s="12"/>
      <c r="XEZ19" s="12"/>
      <c r="XFA19" s="12"/>
      <c r="XFB19" s="12"/>
      <c r="XFC19" s="12"/>
      <c r="XFD19" s="12"/>
    </row>
    <row r="21" spans="1:16384" s="1" customFormat="1" x14ac:dyDescent="0.25"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  <c r="AMJ21" s="12"/>
      <c r="AMK21" s="12"/>
      <c r="AML21" s="12"/>
      <c r="AMM21" s="12"/>
      <c r="AMN21" s="12"/>
      <c r="AMO21" s="12"/>
      <c r="AMP21" s="12"/>
      <c r="AMQ21" s="12"/>
      <c r="AMR21" s="12"/>
      <c r="AMS21" s="12"/>
      <c r="AMT21" s="12"/>
      <c r="AMU21" s="12"/>
      <c r="AMV21" s="12"/>
      <c r="AMW21" s="12"/>
      <c r="AMX21" s="12"/>
      <c r="AMY21" s="12"/>
      <c r="AMZ21" s="12"/>
      <c r="ANA21" s="12"/>
      <c r="ANB21" s="12"/>
      <c r="ANC21" s="12"/>
      <c r="AND21" s="12"/>
      <c r="ANE21" s="12"/>
      <c r="ANF21" s="12"/>
      <c r="ANG21" s="12"/>
      <c r="ANH21" s="12"/>
      <c r="ANI21" s="12"/>
      <c r="ANJ21" s="12"/>
      <c r="ANK21" s="12"/>
      <c r="ANL21" s="12"/>
      <c r="ANM21" s="12"/>
      <c r="ANN21" s="12"/>
      <c r="ANO21" s="12"/>
      <c r="ANP21" s="12"/>
      <c r="ANQ21" s="12"/>
      <c r="ANR21" s="12"/>
      <c r="ANS21" s="12"/>
      <c r="ANT21" s="12"/>
      <c r="ANU21" s="12"/>
      <c r="ANV21" s="12"/>
      <c r="ANW21" s="12"/>
      <c r="ANX21" s="12"/>
      <c r="ANY21" s="12"/>
      <c r="ANZ21" s="12"/>
      <c r="AOA21" s="12"/>
      <c r="AOB21" s="12"/>
      <c r="AOC21" s="12"/>
      <c r="AOD21" s="12"/>
      <c r="AOE21" s="12"/>
      <c r="AOF21" s="12"/>
      <c r="AOG21" s="12"/>
      <c r="AOH21" s="12"/>
      <c r="AOI21" s="12"/>
      <c r="AOJ21" s="12"/>
      <c r="AOK21" s="12"/>
      <c r="AOL21" s="12"/>
      <c r="AOM21" s="12"/>
      <c r="AON21" s="12"/>
      <c r="AOO21" s="12"/>
      <c r="AOP21" s="12"/>
      <c r="AOQ21" s="12"/>
      <c r="AOR21" s="12"/>
      <c r="AOS21" s="12"/>
      <c r="AOT21" s="12"/>
      <c r="AOU21" s="12"/>
      <c r="AOV21" s="12"/>
      <c r="AOW21" s="12"/>
      <c r="AOX21" s="12"/>
      <c r="AOY21" s="12"/>
      <c r="AOZ21" s="12"/>
      <c r="APA21" s="12"/>
      <c r="APB21" s="12"/>
      <c r="APC21" s="12"/>
      <c r="APD21" s="12"/>
      <c r="APE21" s="12"/>
      <c r="APF21" s="12"/>
      <c r="APG21" s="12"/>
      <c r="APH21" s="12"/>
      <c r="API21" s="12"/>
      <c r="APJ21" s="12"/>
      <c r="APK21" s="12"/>
      <c r="APL21" s="12"/>
      <c r="APM21" s="12"/>
      <c r="APN21" s="12"/>
      <c r="APO21" s="12"/>
      <c r="APP21" s="12"/>
      <c r="APQ21" s="12"/>
      <c r="APR21" s="12"/>
      <c r="APS21" s="12"/>
      <c r="APT21" s="12"/>
      <c r="APU21" s="12"/>
      <c r="APV21" s="12"/>
      <c r="APW21" s="12"/>
      <c r="APX21" s="12"/>
      <c r="APY21" s="12"/>
      <c r="APZ21" s="12"/>
      <c r="AQA21" s="12"/>
      <c r="AQB21" s="12"/>
      <c r="AQC21" s="12"/>
      <c r="AQD21" s="12"/>
      <c r="AQE21" s="12"/>
      <c r="AQF21" s="12"/>
      <c r="AQG21" s="12"/>
      <c r="AQH21" s="12"/>
      <c r="AQI21" s="12"/>
      <c r="AQJ21" s="12"/>
      <c r="AQK21" s="12"/>
      <c r="AQL21" s="12"/>
      <c r="AQM21" s="12"/>
      <c r="AQN21" s="12"/>
      <c r="AQO21" s="12"/>
      <c r="AQP21" s="12"/>
      <c r="AQQ21" s="12"/>
      <c r="AQR21" s="12"/>
      <c r="AQS21" s="12"/>
      <c r="AQT21" s="12"/>
      <c r="AQU21" s="12"/>
      <c r="AQV21" s="12"/>
      <c r="AQW21" s="12"/>
      <c r="AQX21" s="12"/>
      <c r="AQY21" s="12"/>
      <c r="AQZ21" s="12"/>
      <c r="ARA21" s="12"/>
      <c r="ARB21" s="12"/>
      <c r="ARC21" s="12"/>
      <c r="ARD21" s="12"/>
      <c r="ARE21" s="12"/>
      <c r="ARF21" s="12"/>
      <c r="ARG21" s="12"/>
      <c r="ARH21" s="12"/>
      <c r="ARI21" s="12"/>
      <c r="ARJ21" s="12"/>
      <c r="ARK21" s="12"/>
      <c r="ARL21" s="12"/>
      <c r="ARM21" s="12"/>
      <c r="ARN21" s="12"/>
      <c r="ARO21" s="12"/>
      <c r="ARP21" s="12"/>
      <c r="ARQ21" s="12"/>
      <c r="ARR21" s="12"/>
      <c r="ARS21" s="12"/>
      <c r="ART21" s="12"/>
      <c r="ARU21" s="12"/>
      <c r="ARV21" s="12"/>
      <c r="ARW21" s="12"/>
      <c r="ARX21" s="12"/>
      <c r="ARY21" s="12"/>
      <c r="ARZ21" s="12"/>
      <c r="ASA21" s="12"/>
      <c r="ASB21" s="12"/>
      <c r="ASC21" s="12"/>
      <c r="ASD21" s="12"/>
      <c r="ASE21" s="12"/>
      <c r="ASF21" s="12"/>
      <c r="ASG21" s="12"/>
      <c r="ASH21" s="12"/>
      <c r="ASI21" s="12"/>
      <c r="ASJ21" s="12"/>
      <c r="ASK21" s="12"/>
      <c r="ASL21" s="12"/>
      <c r="ASM21" s="12"/>
      <c r="ASN21" s="12"/>
      <c r="ASO21" s="12"/>
      <c r="ASP21" s="12"/>
      <c r="ASQ21" s="12"/>
      <c r="ASR21" s="12"/>
      <c r="ASS21" s="12"/>
      <c r="AST21" s="12"/>
      <c r="ASU21" s="12"/>
      <c r="ASV21" s="12"/>
      <c r="ASW21" s="12"/>
      <c r="ASX21" s="12"/>
      <c r="ASY21" s="12"/>
      <c r="ASZ21" s="12"/>
      <c r="ATA21" s="12"/>
      <c r="ATB21" s="12"/>
      <c r="ATC21" s="12"/>
      <c r="ATD21" s="12"/>
      <c r="ATE21" s="12"/>
      <c r="ATF21" s="12"/>
      <c r="ATG21" s="12"/>
      <c r="ATH21" s="12"/>
      <c r="ATI21" s="12"/>
      <c r="ATJ21" s="12"/>
      <c r="ATK21" s="12"/>
      <c r="ATL21" s="12"/>
      <c r="ATM21" s="12"/>
      <c r="ATN21" s="12"/>
      <c r="ATO21" s="12"/>
      <c r="ATP21" s="12"/>
      <c r="ATQ21" s="12"/>
      <c r="ATR21" s="12"/>
      <c r="ATS21" s="12"/>
      <c r="ATT21" s="12"/>
      <c r="ATU21" s="12"/>
      <c r="ATV21" s="12"/>
      <c r="ATW21" s="12"/>
      <c r="ATX21" s="12"/>
      <c r="ATY21" s="12"/>
      <c r="ATZ21" s="12"/>
      <c r="AUA21" s="12"/>
      <c r="AUB21" s="12"/>
      <c r="AUC21" s="12"/>
      <c r="AUD21" s="12"/>
      <c r="AUE21" s="12"/>
      <c r="AUF21" s="12"/>
      <c r="AUG21" s="12"/>
      <c r="AUH21" s="12"/>
      <c r="AUI21" s="12"/>
      <c r="AUJ21" s="12"/>
      <c r="AUK21" s="12"/>
      <c r="AUL21" s="12"/>
      <c r="AUM21" s="12"/>
      <c r="AUN21" s="12"/>
      <c r="AUO21" s="12"/>
      <c r="AUP21" s="12"/>
      <c r="AUQ21" s="12"/>
      <c r="AUR21" s="12"/>
      <c r="AUS21" s="12"/>
      <c r="AUT21" s="12"/>
      <c r="AUU21" s="12"/>
      <c r="AUV21" s="12"/>
      <c r="AUW21" s="12"/>
      <c r="AUX21" s="12"/>
      <c r="AUY21" s="12"/>
      <c r="AUZ21" s="12"/>
      <c r="AVA21" s="12"/>
      <c r="AVB21" s="12"/>
      <c r="AVC21" s="12"/>
      <c r="AVD21" s="12"/>
      <c r="AVE21" s="12"/>
      <c r="AVF21" s="12"/>
      <c r="AVG21" s="12"/>
      <c r="AVH21" s="12"/>
      <c r="AVI21" s="12"/>
      <c r="AVJ21" s="12"/>
      <c r="AVK21" s="12"/>
      <c r="AVL21" s="12"/>
      <c r="AVM21" s="12"/>
      <c r="AVN21" s="12"/>
      <c r="AVO21" s="12"/>
      <c r="AVP21" s="12"/>
      <c r="AVQ21" s="12"/>
      <c r="AVR21" s="12"/>
      <c r="AVS21" s="12"/>
      <c r="AVT21" s="12"/>
      <c r="AVU21" s="12"/>
      <c r="AVV21" s="12"/>
      <c r="AVW21" s="12"/>
      <c r="AVX21" s="12"/>
      <c r="AVY21" s="12"/>
      <c r="AVZ21" s="12"/>
      <c r="AWA21" s="12"/>
      <c r="AWB21" s="12"/>
      <c r="AWC21" s="12"/>
      <c r="AWD21" s="12"/>
      <c r="AWE21" s="12"/>
      <c r="AWF21" s="12"/>
      <c r="AWG21" s="12"/>
      <c r="AWH21" s="12"/>
      <c r="AWI21" s="12"/>
      <c r="AWJ21" s="12"/>
      <c r="AWK21" s="12"/>
      <c r="AWL21" s="12"/>
      <c r="AWM21" s="12"/>
      <c r="AWN21" s="12"/>
      <c r="AWO21" s="12"/>
      <c r="AWP21" s="12"/>
      <c r="AWQ21" s="12"/>
      <c r="AWR21" s="12"/>
      <c r="AWS21" s="12"/>
      <c r="AWT21" s="12"/>
      <c r="AWU21" s="12"/>
      <c r="AWV21" s="12"/>
      <c r="AWW21" s="12"/>
      <c r="AWX21" s="12"/>
      <c r="AWY21" s="12"/>
      <c r="AWZ21" s="12"/>
      <c r="AXA21" s="12"/>
      <c r="AXB21" s="12"/>
      <c r="AXC21" s="12"/>
      <c r="AXD21" s="12"/>
      <c r="AXE21" s="12"/>
      <c r="AXF21" s="12"/>
      <c r="AXG21" s="12"/>
      <c r="AXH21" s="12"/>
      <c r="AXI21" s="12"/>
      <c r="AXJ21" s="12"/>
      <c r="AXK21" s="12"/>
      <c r="AXL21" s="12"/>
      <c r="AXM21" s="12"/>
      <c r="AXN21" s="12"/>
      <c r="AXO21" s="12"/>
      <c r="AXP21" s="12"/>
      <c r="AXQ21" s="12"/>
      <c r="AXR21" s="12"/>
      <c r="AXS21" s="12"/>
      <c r="AXT21" s="12"/>
      <c r="AXU21" s="12"/>
      <c r="AXV21" s="12"/>
      <c r="AXW21" s="12"/>
      <c r="AXX21" s="12"/>
      <c r="AXY21" s="12"/>
      <c r="AXZ21" s="12"/>
      <c r="AYA21" s="12"/>
      <c r="AYB21" s="12"/>
      <c r="AYC21" s="12"/>
      <c r="AYD21" s="12"/>
      <c r="AYE21" s="12"/>
      <c r="AYF21" s="12"/>
      <c r="AYG21" s="12"/>
      <c r="AYH21" s="12"/>
      <c r="AYI21" s="12"/>
      <c r="AYJ21" s="12"/>
      <c r="AYK21" s="12"/>
      <c r="AYL21" s="12"/>
      <c r="AYM21" s="12"/>
      <c r="AYN21" s="12"/>
      <c r="AYO21" s="12"/>
      <c r="AYP21" s="12"/>
      <c r="AYQ21" s="12"/>
      <c r="AYR21" s="12"/>
      <c r="AYS21" s="12"/>
      <c r="AYT21" s="12"/>
      <c r="AYU21" s="12"/>
      <c r="AYV21" s="12"/>
      <c r="AYW21" s="12"/>
      <c r="AYX21" s="12"/>
      <c r="AYY21" s="12"/>
      <c r="AYZ21" s="12"/>
      <c r="AZA21" s="12"/>
      <c r="AZB21" s="12"/>
      <c r="AZC21" s="12"/>
      <c r="AZD21" s="12"/>
      <c r="AZE21" s="12"/>
      <c r="AZF21" s="12"/>
      <c r="AZG21" s="12"/>
      <c r="AZH21" s="12"/>
      <c r="AZI21" s="12"/>
      <c r="AZJ21" s="12"/>
      <c r="AZK21" s="12"/>
      <c r="AZL21" s="12"/>
      <c r="AZM21" s="12"/>
      <c r="AZN21" s="12"/>
      <c r="AZO21" s="12"/>
      <c r="AZP21" s="12"/>
      <c r="AZQ21" s="12"/>
      <c r="AZR21" s="12"/>
      <c r="AZS21" s="12"/>
      <c r="AZT21" s="12"/>
      <c r="AZU21" s="12"/>
      <c r="AZV21" s="12"/>
      <c r="AZW21" s="12"/>
      <c r="AZX21" s="12"/>
      <c r="AZY21" s="12"/>
      <c r="AZZ21" s="12"/>
      <c r="BAA21" s="12"/>
      <c r="BAB21" s="12"/>
      <c r="BAC21" s="12"/>
      <c r="BAD21" s="12"/>
      <c r="BAE21" s="12"/>
      <c r="BAF21" s="12"/>
      <c r="BAG21" s="12"/>
      <c r="BAH21" s="12"/>
      <c r="BAI21" s="12"/>
      <c r="BAJ21" s="12"/>
      <c r="BAK21" s="12"/>
      <c r="BAL21" s="12"/>
      <c r="BAM21" s="12"/>
      <c r="BAN21" s="12"/>
      <c r="BAO21" s="12"/>
      <c r="BAP21" s="12"/>
      <c r="BAQ21" s="12"/>
      <c r="BAR21" s="12"/>
      <c r="BAS21" s="12"/>
      <c r="BAT21" s="12"/>
      <c r="BAU21" s="12"/>
      <c r="BAV21" s="12"/>
      <c r="BAW21" s="12"/>
      <c r="BAX21" s="12"/>
      <c r="BAY21" s="12"/>
      <c r="BAZ21" s="12"/>
      <c r="BBA21" s="12"/>
      <c r="BBB21" s="12"/>
      <c r="BBC21" s="12"/>
      <c r="BBD21" s="12"/>
      <c r="BBE21" s="12"/>
      <c r="BBF21" s="12"/>
      <c r="BBG21" s="12"/>
      <c r="BBH21" s="12"/>
      <c r="BBI21" s="12"/>
      <c r="BBJ21" s="12"/>
      <c r="BBK21" s="12"/>
      <c r="BBL21" s="12"/>
      <c r="BBM21" s="12"/>
      <c r="BBN21" s="12"/>
      <c r="BBO21" s="12"/>
      <c r="BBP21" s="12"/>
      <c r="BBQ21" s="12"/>
      <c r="BBR21" s="12"/>
      <c r="BBS21" s="12"/>
      <c r="BBT21" s="12"/>
      <c r="BBU21" s="12"/>
      <c r="BBV21" s="12"/>
      <c r="BBW21" s="12"/>
      <c r="BBX21" s="12"/>
      <c r="BBY21" s="12"/>
      <c r="BBZ21" s="12"/>
      <c r="BCA21" s="12"/>
      <c r="BCB21" s="12"/>
      <c r="BCC21" s="12"/>
      <c r="BCD21" s="12"/>
      <c r="BCE21" s="12"/>
      <c r="BCF21" s="12"/>
      <c r="BCG21" s="12"/>
      <c r="BCH21" s="12"/>
      <c r="BCI21" s="12"/>
      <c r="BCJ21" s="12"/>
      <c r="BCK21" s="12"/>
      <c r="BCL21" s="12"/>
      <c r="BCM21" s="12"/>
      <c r="BCN21" s="12"/>
      <c r="BCO21" s="12"/>
      <c r="BCP21" s="12"/>
      <c r="BCQ21" s="12"/>
      <c r="BCR21" s="12"/>
      <c r="BCS21" s="12"/>
      <c r="BCT21" s="12"/>
      <c r="BCU21" s="12"/>
      <c r="BCV21" s="12"/>
      <c r="BCW21" s="12"/>
      <c r="BCX21" s="12"/>
      <c r="BCY21" s="12"/>
      <c r="BCZ21" s="12"/>
      <c r="BDA21" s="12"/>
      <c r="BDB21" s="12"/>
      <c r="BDC21" s="12"/>
      <c r="BDD21" s="12"/>
      <c r="BDE21" s="12"/>
      <c r="BDF21" s="12"/>
      <c r="BDG21" s="12"/>
      <c r="BDH21" s="12"/>
      <c r="BDI21" s="12"/>
      <c r="BDJ21" s="12"/>
      <c r="BDK21" s="12"/>
      <c r="BDL21" s="12"/>
      <c r="BDM21" s="12"/>
      <c r="BDN21" s="12"/>
      <c r="BDO21" s="12"/>
      <c r="BDP21" s="12"/>
      <c r="BDQ21" s="12"/>
      <c r="BDR21" s="12"/>
      <c r="BDS21" s="12"/>
      <c r="BDT21" s="12"/>
      <c r="BDU21" s="12"/>
      <c r="BDV21" s="12"/>
      <c r="BDW21" s="12"/>
      <c r="BDX21" s="12"/>
      <c r="BDY21" s="12"/>
      <c r="BDZ21" s="12"/>
      <c r="BEA21" s="12"/>
      <c r="BEB21" s="12"/>
      <c r="BEC21" s="12"/>
      <c r="BED21" s="12"/>
      <c r="BEE21" s="12"/>
      <c r="BEF21" s="12"/>
      <c r="BEG21" s="12"/>
      <c r="BEH21" s="12"/>
      <c r="BEI21" s="12"/>
      <c r="BEJ21" s="12"/>
      <c r="BEK21" s="12"/>
      <c r="BEL21" s="12"/>
      <c r="BEM21" s="12"/>
      <c r="BEN21" s="12"/>
      <c r="BEO21" s="12"/>
      <c r="BEP21" s="12"/>
      <c r="BEQ21" s="12"/>
      <c r="BER21" s="12"/>
      <c r="BES21" s="12"/>
      <c r="BET21" s="12"/>
      <c r="BEU21" s="12"/>
      <c r="BEV21" s="12"/>
      <c r="BEW21" s="12"/>
      <c r="BEX21" s="12"/>
      <c r="BEY21" s="12"/>
      <c r="BEZ21" s="12"/>
      <c r="BFA21" s="12"/>
      <c r="BFB21" s="12"/>
      <c r="BFC21" s="12"/>
      <c r="BFD21" s="12"/>
      <c r="BFE21" s="12"/>
      <c r="BFF21" s="12"/>
      <c r="BFG21" s="12"/>
      <c r="BFH21" s="12"/>
      <c r="BFI21" s="12"/>
      <c r="BFJ21" s="12"/>
      <c r="BFK21" s="12"/>
      <c r="BFL21" s="12"/>
      <c r="BFM21" s="12"/>
      <c r="BFN21" s="12"/>
      <c r="BFO21" s="12"/>
      <c r="BFP21" s="12"/>
      <c r="BFQ21" s="12"/>
      <c r="BFR21" s="12"/>
      <c r="BFS21" s="12"/>
      <c r="BFT21" s="12"/>
      <c r="BFU21" s="12"/>
      <c r="BFV21" s="12"/>
      <c r="BFW21" s="12"/>
      <c r="BFX21" s="12"/>
      <c r="BFY21" s="12"/>
      <c r="BFZ21" s="12"/>
      <c r="BGA21" s="12"/>
      <c r="BGB21" s="12"/>
      <c r="BGC21" s="12"/>
      <c r="BGD21" s="12"/>
      <c r="BGE21" s="12"/>
      <c r="BGF21" s="12"/>
      <c r="BGG21" s="12"/>
      <c r="BGH21" s="12"/>
      <c r="BGI21" s="12"/>
      <c r="BGJ21" s="12"/>
      <c r="BGK21" s="12"/>
      <c r="BGL21" s="12"/>
      <c r="BGM21" s="12"/>
      <c r="BGN21" s="12"/>
      <c r="BGO21" s="12"/>
      <c r="BGP21" s="12"/>
      <c r="BGQ21" s="12"/>
      <c r="BGR21" s="12"/>
      <c r="BGS21" s="12"/>
      <c r="BGT21" s="12"/>
      <c r="BGU21" s="12"/>
      <c r="BGV21" s="12"/>
      <c r="BGW21" s="12"/>
      <c r="BGX21" s="12"/>
      <c r="BGY21" s="12"/>
      <c r="BGZ21" s="12"/>
      <c r="BHA21" s="12"/>
      <c r="BHB21" s="12"/>
      <c r="BHC21" s="12"/>
      <c r="BHD21" s="12"/>
      <c r="BHE21" s="12"/>
      <c r="BHF21" s="12"/>
      <c r="BHG21" s="12"/>
      <c r="BHH21" s="12"/>
      <c r="BHI21" s="12"/>
      <c r="BHJ21" s="12"/>
      <c r="BHK21" s="12"/>
      <c r="BHL21" s="12"/>
      <c r="BHM21" s="12"/>
      <c r="BHN21" s="12"/>
      <c r="BHO21" s="12"/>
      <c r="BHP21" s="12"/>
      <c r="BHQ21" s="12"/>
      <c r="BHR21" s="12"/>
      <c r="BHS21" s="12"/>
      <c r="BHT21" s="12"/>
      <c r="BHU21" s="12"/>
      <c r="BHV21" s="12"/>
      <c r="BHW21" s="12"/>
      <c r="BHX21" s="12"/>
      <c r="BHY21" s="12"/>
      <c r="BHZ21" s="12"/>
      <c r="BIA21" s="12"/>
      <c r="BIB21" s="12"/>
      <c r="BIC21" s="12"/>
      <c r="BID21" s="12"/>
      <c r="BIE21" s="12"/>
      <c r="BIF21" s="12"/>
      <c r="BIG21" s="12"/>
      <c r="BIH21" s="12"/>
      <c r="BII21" s="12"/>
      <c r="BIJ21" s="12"/>
      <c r="BIK21" s="12"/>
      <c r="BIL21" s="12"/>
      <c r="BIM21" s="12"/>
      <c r="BIN21" s="12"/>
      <c r="BIO21" s="12"/>
      <c r="BIP21" s="12"/>
      <c r="BIQ21" s="12"/>
      <c r="BIR21" s="12"/>
      <c r="BIS21" s="12"/>
      <c r="BIT21" s="12"/>
      <c r="BIU21" s="12"/>
      <c r="BIV21" s="12"/>
      <c r="BIW21" s="12"/>
      <c r="BIX21" s="12"/>
      <c r="BIY21" s="12"/>
      <c r="BIZ21" s="12"/>
      <c r="BJA21" s="12"/>
      <c r="BJB21" s="12"/>
      <c r="BJC21" s="12"/>
      <c r="BJD21" s="12"/>
      <c r="BJE21" s="12"/>
      <c r="BJF21" s="12"/>
      <c r="BJG21" s="12"/>
      <c r="BJH21" s="12"/>
      <c r="BJI21" s="12"/>
      <c r="BJJ21" s="12"/>
      <c r="BJK21" s="12"/>
      <c r="BJL21" s="12"/>
      <c r="BJM21" s="12"/>
      <c r="BJN21" s="12"/>
      <c r="BJO21" s="12"/>
      <c r="BJP21" s="12"/>
      <c r="BJQ21" s="12"/>
      <c r="BJR21" s="12"/>
      <c r="BJS21" s="12"/>
      <c r="BJT21" s="12"/>
      <c r="BJU21" s="12"/>
      <c r="BJV21" s="12"/>
      <c r="BJW21" s="12"/>
      <c r="BJX21" s="12"/>
      <c r="BJY21" s="12"/>
      <c r="BJZ21" s="12"/>
      <c r="BKA21" s="12"/>
      <c r="BKB21" s="12"/>
      <c r="BKC21" s="12"/>
      <c r="BKD21" s="12"/>
      <c r="BKE21" s="12"/>
      <c r="BKF21" s="12"/>
      <c r="BKG21" s="12"/>
      <c r="BKH21" s="12"/>
      <c r="BKI21" s="12"/>
      <c r="BKJ21" s="12"/>
      <c r="BKK21" s="12"/>
      <c r="BKL21" s="12"/>
      <c r="BKM21" s="12"/>
      <c r="BKN21" s="12"/>
      <c r="BKO21" s="12"/>
      <c r="BKP21" s="12"/>
      <c r="BKQ21" s="12"/>
      <c r="BKR21" s="12"/>
      <c r="BKS21" s="12"/>
      <c r="BKT21" s="12"/>
      <c r="BKU21" s="12"/>
      <c r="BKV21" s="12"/>
      <c r="BKW21" s="12"/>
      <c r="BKX21" s="12"/>
      <c r="BKY21" s="12"/>
      <c r="BKZ21" s="12"/>
      <c r="BLA21" s="12"/>
      <c r="BLB21" s="12"/>
      <c r="BLC21" s="12"/>
      <c r="BLD21" s="12"/>
      <c r="BLE21" s="12"/>
      <c r="BLF21" s="12"/>
      <c r="BLG21" s="12"/>
      <c r="BLH21" s="12"/>
      <c r="BLI21" s="12"/>
      <c r="BLJ21" s="12"/>
      <c r="BLK21" s="12"/>
      <c r="BLL21" s="12"/>
      <c r="BLM21" s="12"/>
      <c r="BLN21" s="12"/>
      <c r="BLO21" s="12"/>
      <c r="BLP21" s="12"/>
      <c r="BLQ21" s="12"/>
      <c r="BLR21" s="12"/>
      <c r="BLS21" s="12"/>
      <c r="BLT21" s="12"/>
      <c r="BLU21" s="12"/>
      <c r="BLV21" s="12"/>
      <c r="BLW21" s="12"/>
      <c r="BLX21" s="12"/>
      <c r="BLY21" s="12"/>
      <c r="BLZ21" s="12"/>
      <c r="BMA21" s="12"/>
      <c r="BMB21" s="12"/>
      <c r="BMC21" s="12"/>
      <c r="BMD21" s="12"/>
      <c r="BME21" s="12"/>
      <c r="BMF21" s="12"/>
      <c r="BMG21" s="12"/>
      <c r="BMH21" s="12"/>
      <c r="BMI21" s="12"/>
      <c r="BMJ21" s="12"/>
      <c r="BMK21" s="12"/>
      <c r="BML21" s="12"/>
      <c r="BMM21" s="12"/>
      <c r="BMN21" s="12"/>
      <c r="BMO21" s="12"/>
      <c r="BMP21" s="12"/>
      <c r="BMQ21" s="12"/>
      <c r="BMR21" s="12"/>
      <c r="BMS21" s="12"/>
      <c r="BMT21" s="12"/>
      <c r="BMU21" s="12"/>
      <c r="BMV21" s="12"/>
      <c r="BMW21" s="12"/>
      <c r="BMX21" s="12"/>
      <c r="BMY21" s="12"/>
      <c r="BMZ21" s="12"/>
      <c r="BNA21" s="12"/>
      <c r="BNB21" s="12"/>
      <c r="BNC21" s="12"/>
      <c r="BND21" s="12"/>
      <c r="BNE21" s="12"/>
      <c r="BNF21" s="12"/>
      <c r="BNG21" s="12"/>
      <c r="BNH21" s="12"/>
      <c r="BNI21" s="12"/>
      <c r="BNJ21" s="12"/>
      <c r="BNK21" s="12"/>
      <c r="BNL21" s="12"/>
      <c r="BNM21" s="12"/>
      <c r="BNN21" s="12"/>
      <c r="BNO21" s="12"/>
      <c r="BNP21" s="12"/>
      <c r="BNQ21" s="12"/>
      <c r="BNR21" s="12"/>
      <c r="BNS21" s="12"/>
      <c r="BNT21" s="12"/>
      <c r="BNU21" s="12"/>
      <c r="BNV21" s="12"/>
      <c r="BNW21" s="12"/>
      <c r="BNX21" s="12"/>
      <c r="BNY21" s="12"/>
      <c r="BNZ21" s="12"/>
      <c r="BOA21" s="12"/>
      <c r="BOB21" s="12"/>
      <c r="BOC21" s="12"/>
      <c r="BOD21" s="12"/>
      <c r="BOE21" s="12"/>
      <c r="BOF21" s="12"/>
      <c r="BOG21" s="12"/>
      <c r="BOH21" s="12"/>
      <c r="BOI21" s="12"/>
      <c r="BOJ21" s="12"/>
      <c r="BOK21" s="12"/>
      <c r="BOL21" s="12"/>
      <c r="BOM21" s="12"/>
      <c r="BON21" s="12"/>
      <c r="BOO21" s="12"/>
      <c r="BOP21" s="12"/>
      <c r="BOQ21" s="12"/>
      <c r="BOR21" s="12"/>
      <c r="BOS21" s="12"/>
      <c r="BOT21" s="12"/>
      <c r="BOU21" s="12"/>
      <c r="BOV21" s="12"/>
      <c r="BOW21" s="12"/>
      <c r="BOX21" s="12"/>
      <c r="BOY21" s="12"/>
      <c r="BOZ21" s="12"/>
      <c r="BPA21" s="12"/>
      <c r="BPB21" s="12"/>
      <c r="BPC21" s="12"/>
      <c r="BPD21" s="12"/>
      <c r="BPE21" s="12"/>
      <c r="BPF21" s="12"/>
      <c r="BPG21" s="12"/>
      <c r="BPH21" s="12"/>
      <c r="BPI21" s="12"/>
      <c r="BPJ21" s="12"/>
      <c r="BPK21" s="12"/>
      <c r="BPL21" s="12"/>
      <c r="BPM21" s="12"/>
      <c r="BPN21" s="12"/>
      <c r="BPO21" s="12"/>
      <c r="BPP21" s="12"/>
      <c r="BPQ21" s="12"/>
      <c r="BPR21" s="12"/>
      <c r="BPS21" s="12"/>
      <c r="BPT21" s="12"/>
      <c r="BPU21" s="12"/>
      <c r="BPV21" s="12"/>
      <c r="BPW21" s="12"/>
      <c r="BPX21" s="12"/>
      <c r="BPY21" s="12"/>
      <c r="BPZ21" s="12"/>
      <c r="BQA21" s="12"/>
      <c r="BQB21" s="12"/>
      <c r="BQC21" s="12"/>
      <c r="BQD21" s="12"/>
      <c r="BQE21" s="12"/>
      <c r="BQF21" s="12"/>
      <c r="BQG21" s="12"/>
      <c r="BQH21" s="12"/>
      <c r="BQI21" s="12"/>
      <c r="BQJ21" s="12"/>
      <c r="BQK21" s="12"/>
      <c r="BQL21" s="12"/>
      <c r="BQM21" s="12"/>
      <c r="BQN21" s="12"/>
      <c r="BQO21" s="12"/>
      <c r="BQP21" s="12"/>
      <c r="BQQ21" s="12"/>
      <c r="BQR21" s="12"/>
      <c r="BQS21" s="12"/>
      <c r="BQT21" s="12"/>
      <c r="BQU21" s="12"/>
      <c r="BQV21" s="12"/>
      <c r="BQW21" s="12"/>
      <c r="BQX21" s="12"/>
      <c r="BQY21" s="12"/>
      <c r="BQZ21" s="12"/>
      <c r="BRA21" s="12"/>
      <c r="BRB21" s="12"/>
      <c r="BRC21" s="12"/>
      <c r="BRD21" s="12"/>
      <c r="BRE21" s="12"/>
      <c r="BRF21" s="12"/>
      <c r="BRG21" s="12"/>
      <c r="BRH21" s="12"/>
      <c r="BRI21" s="12"/>
      <c r="BRJ21" s="12"/>
      <c r="BRK21" s="12"/>
      <c r="BRL21" s="12"/>
      <c r="BRM21" s="12"/>
      <c r="BRN21" s="12"/>
      <c r="BRO21" s="12"/>
      <c r="BRP21" s="12"/>
      <c r="BRQ21" s="12"/>
      <c r="BRR21" s="12"/>
      <c r="BRS21" s="12"/>
      <c r="BRT21" s="12"/>
      <c r="BRU21" s="12"/>
      <c r="BRV21" s="12"/>
      <c r="BRW21" s="12"/>
      <c r="BRX21" s="12"/>
      <c r="BRY21" s="12"/>
      <c r="BRZ21" s="12"/>
      <c r="BSA21" s="12"/>
      <c r="BSB21" s="12"/>
      <c r="BSC21" s="12"/>
      <c r="BSD21" s="12"/>
      <c r="BSE21" s="12"/>
      <c r="BSF21" s="12"/>
      <c r="BSG21" s="12"/>
      <c r="BSH21" s="12"/>
      <c r="BSI21" s="12"/>
      <c r="BSJ21" s="12"/>
      <c r="BSK21" s="12"/>
      <c r="BSL21" s="12"/>
      <c r="BSM21" s="12"/>
      <c r="BSN21" s="12"/>
      <c r="BSO21" s="12"/>
      <c r="BSP21" s="12"/>
      <c r="BSQ21" s="12"/>
      <c r="BSR21" s="12"/>
      <c r="BSS21" s="12"/>
      <c r="BST21" s="12"/>
      <c r="BSU21" s="12"/>
      <c r="BSV21" s="12"/>
      <c r="BSW21" s="12"/>
      <c r="BSX21" s="12"/>
      <c r="BSY21" s="12"/>
      <c r="BSZ21" s="12"/>
      <c r="BTA21" s="12"/>
      <c r="BTB21" s="12"/>
      <c r="BTC21" s="12"/>
      <c r="BTD21" s="12"/>
      <c r="BTE21" s="12"/>
      <c r="BTF21" s="12"/>
      <c r="BTG21" s="12"/>
      <c r="BTH21" s="12"/>
      <c r="BTI21" s="12"/>
      <c r="BTJ21" s="12"/>
      <c r="BTK21" s="12"/>
      <c r="BTL21" s="12"/>
      <c r="BTM21" s="12"/>
      <c r="BTN21" s="12"/>
      <c r="BTO21" s="12"/>
      <c r="BTP21" s="12"/>
      <c r="BTQ21" s="12"/>
      <c r="BTR21" s="12"/>
      <c r="BTS21" s="12"/>
      <c r="BTT21" s="12"/>
      <c r="BTU21" s="12"/>
      <c r="BTV21" s="12"/>
      <c r="BTW21" s="12"/>
      <c r="BTX21" s="12"/>
      <c r="BTY21" s="12"/>
      <c r="BTZ21" s="12"/>
      <c r="BUA21" s="12"/>
      <c r="BUB21" s="12"/>
      <c r="BUC21" s="12"/>
      <c r="BUD21" s="12"/>
      <c r="BUE21" s="12"/>
      <c r="BUF21" s="12"/>
      <c r="BUG21" s="12"/>
      <c r="BUH21" s="12"/>
      <c r="BUI21" s="12"/>
      <c r="BUJ21" s="12"/>
      <c r="BUK21" s="12"/>
      <c r="BUL21" s="12"/>
      <c r="BUM21" s="12"/>
      <c r="BUN21" s="12"/>
      <c r="BUO21" s="12"/>
      <c r="BUP21" s="12"/>
      <c r="BUQ21" s="12"/>
      <c r="BUR21" s="12"/>
      <c r="BUS21" s="12"/>
      <c r="BUT21" s="12"/>
      <c r="BUU21" s="12"/>
      <c r="BUV21" s="12"/>
      <c r="BUW21" s="12"/>
      <c r="BUX21" s="12"/>
      <c r="BUY21" s="12"/>
      <c r="BUZ21" s="12"/>
      <c r="BVA21" s="12"/>
      <c r="BVB21" s="12"/>
      <c r="BVC21" s="12"/>
      <c r="BVD21" s="12"/>
      <c r="BVE21" s="12"/>
      <c r="BVF21" s="12"/>
      <c r="BVG21" s="12"/>
      <c r="BVH21" s="12"/>
      <c r="BVI21" s="12"/>
      <c r="BVJ21" s="12"/>
      <c r="BVK21" s="12"/>
      <c r="BVL21" s="12"/>
      <c r="BVM21" s="12"/>
      <c r="BVN21" s="12"/>
      <c r="BVO21" s="12"/>
      <c r="BVP21" s="12"/>
      <c r="BVQ21" s="12"/>
      <c r="BVR21" s="12"/>
      <c r="BVS21" s="12"/>
      <c r="BVT21" s="12"/>
      <c r="BVU21" s="12"/>
      <c r="BVV21" s="12"/>
      <c r="BVW21" s="12"/>
      <c r="BVX21" s="12"/>
      <c r="BVY21" s="12"/>
      <c r="BVZ21" s="12"/>
      <c r="BWA21" s="12"/>
      <c r="BWB21" s="12"/>
      <c r="BWC21" s="12"/>
      <c r="BWD21" s="12"/>
      <c r="BWE21" s="12"/>
      <c r="BWF21" s="12"/>
      <c r="BWG21" s="12"/>
      <c r="BWH21" s="12"/>
      <c r="BWI21" s="12"/>
      <c r="BWJ21" s="12"/>
      <c r="BWK21" s="12"/>
      <c r="BWL21" s="12"/>
      <c r="BWM21" s="12"/>
      <c r="BWN21" s="12"/>
      <c r="BWO21" s="12"/>
      <c r="BWP21" s="12"/>
      <c r="BWQ21" s="12"/>
      <c r="BWR21" s="12"/>
      <c r="BWS21" s="12"/>
      <c r="BWT21" s="12"/>
      <c r="BWU21" s="12"/>
      <c r="BWV21" s="12"/>
      <c r="BWW21" s="12"/>
      <c r="BWX21" s="12"/>
      <c r="BWY21" s="12"/>
      <c r="BWZ21" s="12"/>
      <c r="BXA21" s="12"/>
      <c r="BXB21" s="12"/>
      <c r="BXC21" s="12"/>
      <c r="BXD21" s="12"/>
      <c r="BXE21" s="12"/>
      <c r="BXF21" s="12"/>
      <c r="BXG21" s="12"/>
      <c r="BXH21" s="12"/>
      <c r="BXI21" s="12"/>
      <c r="BXJ21" s="12"/>
      <c r="BXK21" s="12"/>
      <c r="BXL21" s="12"/>
      <c r="BXM21" s="12"/>
      <c r="BXN21" s="12"/>
      <c r="BXO21" s="12"/>
      <c r="BXP21" s="12"/>
      <c r="BXQ21" s="12"/>
      <c r="BXR21" s="12"/>
      <c r="BXS21" s="12"/>
      <c r="BXT21" s="12"/>
      <c r="BXU21" s="12"/>
      <c r="BXV21" s="12"/>
      <c r="BXW21" s="12"/>
      <c r="BXX21" s="12"/>
      <c r="BXY21" s="12"/>
      <c r="BXZ21" s="12"/>
      <c r="BYA21" s="12"/>
      <c r="BYB21" s="12"/>
      <c r="BYC21" s="12"/>
      <c r="BYD21" s="12"/>
      <c r="BYE21" s="12"/>
      <c r="BYF21" s="12"/>
      <c r="BYG21" s="12"/>
      <c r="BYH21" s="12"/>
      <c r="BYI21" s="12"/>
      <c r="BYJ21" s="12"/>
      <c r="BYK21" s="12"/>
      <c r="BYL21" s="12"/>
      <c r="BYM21" s="12"/>
      <c r="BYN21" s="12"/>
      <c r="BYO21" s="12"/>
      <c r="BYP21" s="12"/>
      <c r="BYQ21" s="12"/>
      <c r="BYR21" s="12"/>
      <c r="BYS21" s="12"/>
      <c r="BYT21" s="12"/>
      <c r="BYU21" s="12"/>
      <c r="BYV21" s="12"/>
      <c r="BYW21" s="12"/>
      <c r="BYX21" s="12"/>
      <c r="BYY21" s="12"/>
      <c r="BYZ21" s="12"/>
      <c r="BZA21" s="12"/>
      <c r="BZB21" s="12"/>
      <c r="BZC21" s="12"/>
      <c r="BZD21" s="12"/>
      <c r="BZE21" s="12"/>
      <c r="BZF21" s="12"/>
      <c r="BZG21" s="12"/>
      <c r="BZH21" s="12"/>
      <c r="BZI21" s="12"/>
      <c r="BZJ21" s="12"/>
      <c r="BZK21" s="12"/>
      <c r="BZL21" s="12"/>
      <c r="BZM21" s="12"/>
      <c r="BZN21" s="12"/>
      <c r="BZO21" s="12"/>
      <c r="BZP21" s="12"/>
      <c r="BZQ21" s="12"/>
      <c r="BZR21" s="12"/>
      <c r="BZS21" s="12"/>
      <c r="BZT21" s="12"/>
      <c r="BZU21" s="12"/>
      <c r="BZV21" s="12"/>
      <c r="BZW21" s="12"/>
      <c r="BZX21" s="12"/>
      <c r="BZY21" s="12"/>
      <c r="BZZ21" s="12"/>
      <c r="CAA21" s="12"/>
      <c r="CAB21" s="12"/>
      <c r="CAC21" s="12"/>
      <c r="CAD21" s="12"/>
      <c r="CAE21" s="12"/>
      <c r="CAF21" s="12"/>
      <c r="CAG21" s="12"/>
      <c r="CAH21" s="12"/>
      <c r="CAI21" s="12"/>
      <c r="CAJ21" s="12"/>
      <c r="CAK21" s="12"/>
      <c r="CAL21" s="12"/>
      <c r="CAM21" s="12"/>
      <c r="CAN21" s="12"/>
      <c r="CAO21" s="12"/>
      <c r="CAP21" s="12"/>
      <c r="CAQ21" s="12"/>
      <c r="CAR21" s="12"/>
      <c r="CAS21" s="12"/>
      <c r="CAT21" s="12"/>
      <c r="CAU21" s="12"/>
      <c r="CAV21" s="12"/>
      <c r="CAW21" s="12"/>
      <c r="CAX21" s="12"/>
      <c r="CAY21" s="12"/>
      <c r="CAZ21" s="12"/>
      <c r="CBA21" s="12"/>
      <c r="CBB21" s="12"/>
      <c r="CBC21" s="12"/>
      <c r="CBD21" s="12"/>
      <c r="CBE21" s="12"/>
      <c r="CBF21" s="12"/>
      <c r="CBG21" s="12"/>
      <c r="CBH21" s="12"/>
      <c r="CBI21" s="12"/>
      <c r="CBJ21" s="12"/>
      <c r="CBK21" s="12"/>
      <c r="CBL21" s="12"/>
      <c r="CBM21" s="12"/>
      <c r="CBN21" s="12"/>
      <c r="CBO21" s="12"/>
      <c r="CBP21" s="12"/>
      <c r="CBQ21" s="12"/>
      <c r="CBR21" s="12"/>
      <c r="CBS21" s="12"/>
      <c r="CBT21" s="12"/>
      <c r="CBU21" s="12"/>
      <c r="CBV21" s="12"/>
      <c r="CBW21" s="12"/>
      <c r="CBX21" s="12"/>
      <c r="CBY21" s="12"/>
      <c r="CBZ21" s="12"/>
      <c r="CCA21" s="12"/>
      <c r="CCB21" s="12"/>
      <c r="CCC21" s="12"/>
      <c r="CCD21" s="12"/>
      <c r="CCE21" s="12"/>
      <c r="CCF21" s="12"/>
      <c r="CCG21" s="12"/>
      <c r="CCH21" s="12"/>
      <c r="CCI21" s="12"/>
      <c r="CCJ21" s="12"/>
      <c r="CCK21" s="12"/>
      <c r="CCL21" s="12"/>
      <c r="CCM21" s="12"/>
      <c r="CCN21" s="12"/>
      <c r="CCO21" s="12"/>
      <c r="CCP21" s="12"/>
      <c r="CCQ21" s="12"/>
      <c r="CCR21" s="12"/>
      <c r="CCS21" s="12"/>
      <c r="CCT21" s="12"/>
      <c r="CCU21" s="12"/>
      <c r="CCV21" s="12"/>
      <c r="CCW21" s="12"/>
      <c r="CCX21" s="12"/>
      <c r="CCY21" s="12"/>
      <c r="CCZ21" s="12"/>
      <c r="CDA21" s="12"/>
      <c r="CDB21" s="12"/>
      <c r="CDC21" s="12"/>
      <c r="CDD21" s="12"/>
      <c r="CDE21" s="12"/>
      <c r="CDF21" s="12"/>
      <c r="CDG21" s="12"/>
      <c r="CDH21" s="12"/>
      <c r="CDI21" s="12"/>
      <c r="CDJ21" s="12"/>
      <c r="CDK21" s="12"/>
      <c r="CDL21" s="12"/>
      <c r="CDM21" s="12"/>
      <c r="CDN21" s="12"/>
      <c r="CDO21" s="12"/>
      <c r="CDP21" s="12"/>
      <c r="CDQ21" s="12"/>
      <c r="CDR21" s="12"/>
      <c r="CDS21" s="12"/>
      <c r="CDT21" s="12"/>
      <c r="CDU21" s="12"/>
      <c r="CDV21" s="12"/>
      <c r="CDW21" s="12"/>
      <c r="CDX21" s="12"/>
      <c r="CDY21" s="12"/>
      <c r="CDZ21" s="12"/>
      <c r="CEA21" s="12"/>
      <c r="CEB21" s="12"/>
      <c r="CEC21" s="12"/>
      <c r="CED21" s="12"/>
      <c r="CEE21" s="12"/>
      <c r="CEF21" s="12"/>
      <c r="CEG21" s="12"/>
      <c r="CEH21" s="12"/>
      <c r="CEI21" s="12"/>
      <c r="CEJ21" s="12"/>
      <c r="CEK21" s="12"/>
      <c r="CEL21" s="12"/>
      <c r="CEM21" s="12"/>
      <c r="CEN21" s="12"/>
      <c r="CEO21" s="12"/>
      <c r="CEP21" s="12"/>
      <c r="CEQ21" s="12"/>
      <c r="CER21" s="12"/>
      <c r="CES21" s="12"/>
      <c r="CET21" s="12"/>
      <c r="CEU21" s="12"/>
      <c r="CEV21" s="12"/>
      <c r="CEW21" s="12"/>
      <c r="CEX21" s="12"/>
      <c r="CEY21" s="12"/>
      <c r="CEZ21" s="12"/>
      <c r="CFA21" s="12"/>
      <c r="CFB21" s="12"/>
      <c r="CFC21" s="12"/>
      <c r="CFD21" s="12"/>
      <c r="CFE21" s="12"/>
      <c r="CFF21" s="12"/>
      <c r="CFG21" s="12"/>
      <c r="CFH21" s="12"/>
      <c r="CFI21" s="12"/>
      <c r="CFJ21" s="12"/>
      <c r="CFK21" s="12"/>
      <c r="CFL21" s="12"/>
      <c r="CFM21" s="12"/>
      <c r="CFN21" s="12"/>
      <c r="CFO21" s="12"/>
      <c r="CFP21" s="12"/>
      <c r="CFQ21" s="12"/>
      <c r="CFR21" s="12"/>
      <c r="CFS21" s="12"/>
      <c r="CFT21" s="12"/>
      <c r="CFU21" s="12"/>
      <c r="CFV21" s="12"/>
      <c r="CFW21" s="12"/>
      <c r="CFX21" s="12"/>
      <c r="CFY21" s="12"/>
      <c r="CFZ21" s="12"/>
      <c r="CGA21" s="12"/>
      <c r="CGB21" s="12"/>
      <c r="CGC21" s="12"/>
      <c r="CGD21" s="12"/>
      <c r="CGE21" s="12"/>
      <c r="CGF21" s="12"/>
      <c r="CGG21" s="12"/>
      <c r="CGH21" s="12"/>
      <c r="CGI21" s="12"/>
      <c r="CGJ21" s="12"/>
      <c r="CGK21" s="12"/>
      <c r="CGL21" s="12"/>
      <c r="CGM21" s="12"/>
      <c r="CGN21" s="12"/>
      <c r="CGO21" s="12"/>
      <c r="CGP21" s="12"/>
      <c r="CGQ21" s="12"/>
      <c r="CGR21" s="12"/>
      <c r="CGS21" s="12"/>
      <c r="CGT21" s="12"/>
      <c r="CGU21" s="12"/>
      <c r="CGV21" s="12"/>
      <c r="CGW21" s="12"/>
      <c r="CGX21" s="12"/>
      <c r="CGY21" s="12"/>
      <c r="CGZ21" s="12"/>
      <c r="CHA21" s="12"/>
      <c r="CHB21" s="12"/>
      <c r="CHC21" s="12"/>
      <c r="CHD21" s="12"/>
      <c r="CHE21" s="12"/>
      <c r="CHF21" s="12"/>
      <c r="CHG21" s="12"/>
      <c r="CHH21" s="12"/>
      <c r="CHI21" s="12"/>
      <c r="CHJ21" s="12"/>
      <c r="CHK21" s="12"/>
      <c r="CHL21" s="12"/>
      <c r="CHM21" s="12"/>
      <c r="CHN21" s="12"/>
      <c r="CHO21" s="12"/>
      <c r="CHP21" s="12"/>
      <c r="CHQ21" s="12"/>
      <c r="CHR21" s="12"/>
      <c r="CHS21" s="12"/>
      <c r="CHT21" s="12"/>
      <c r="CHU21" s="12"/>
      <c r="CHV21" s="12"/>
      <c r="CHW21" s="12"/>
      <c r="CHX21" s="12"/>
      <c r="CHY21" s="12"/>
      <c r="CHZ21" s="12"/>
      <c r="CIA21" s="12"/>
      <c r="CIB21" s="12"/>
      <c r="CIC21" s="12"/>
      <c r="CID21" s="12"/>
      <c r="CIE21" s="12"/>
      <c r="CIF21" s="12"/>
      <c r="CIG21" s="12"/>
      <c r="CIH21" s="12"/>
      <c r="CII21" s="12"/>
      <c r="CIJ21" s="12"/>
      <c r="CIK21" s="12"/>
      <c r="CIL21" s="12"/>
      <c r="CIM21" s="12"/>
      <c r="CIN21" s="12"/>
      <c r="CIO21" s="12"/>
      <c r="CIP21" s="12"/>
      <c r="CIQ21" s="12"/>
      <c r="CIR21" s="12"/>
      <c r="CIS21" s="12"/>
      <c r="CIT21" s="12"/>
      <c r="CIU21" s="12"/>
      <c r="CIV21" s="12"/>
      <c r="CIW21" s="12"/>
      <c r="CIX21" s="12"/>
      <c r="CIY21" s="12"/>
      <c r="CIZ21" s="12"/>
      <c r="CJA21" s="12"/>
      <c r="CJB21" s="12"/>
      <c r="CJC21" s="12"/>
      <c r="CJD21" s="12"/>
      <c r="CJE21" s="12"/>
      <c r="CJF21" s="12"/>
      <c r="CJG21" s="12"/>
      <c r="CJH21" s="12"/>
      <c r="CJI21" s="12"/>
      <c r="CJJ21" s="12"/>
      <c r="CJK21" s="12"/>
      <c r="CJL21" s="12"/>
      <c r="CJM21" s="12"/>
      <c r="CJN21" s="12"/>
      <c r="CJO21" s="12"/>
      <c r="CJP21" s="12"/>
      <c r="CJQ21" s="12"/>
      <c r="CJR21" s="12"/>
      <c r="CJS21" s="12"/>
      <c r="CJT21" s="12"/>
      <c r="CJU21" s="12"/>
      <c r="CJV21" s="12"/>
      <c r="CJW21" s="12"/>
      <c r="CJX21" s="12"/>
      <c r="CJY21" s="12"/>
      <c r="CJZ21" s="12"/>
      <c r="CKA21" s="12"/>
      <c r="CKB21" s="12"/>
      <c r="CKC21" s="12"/>
      <c r="CKD21" s="12"/>
      <c r="CKE21" s="12"/>
      <c r="CKF21" s="12"/>
      <c r="CKG21" s="12"/>
      <c r="CKH21" s="12"/>
      <c r="CKI21" s="12"/>
      <c r="CKJ21" s="12"/>
      <c r="CKK21" s="12"/>
      <c r="CKL21" s="12"/>
      <c r="CKM21" s="12"/>
      <c r="CKN21" s="12"/>
      <c r="CKO21" s="12"/>
      <c r="CKP21" s="12"/>
      <c r="CKQ21" s="12"/>
      <c r="CKR21" s="12"/>
      <c r="CKS21" s="12"/>
      <c r="CKT21" s="12"/>
      <c r="CKU21" s="12"/>
      <c r="CKV21" s="12"/>
      <c r="CKW21" s="12"/>
      <c r="CKX21" s="12"/>
      <c r="CKY21" s="12"/>
      <c r="CKZ21" s="12"/>
      <c r="CLA21" s="12"/>
      <c r="CLB21" s="12"/>
      <c r="CLC21" s="12"/>
      <c r="CLD21" s="12"/>
      <c r="CLE21" s="12"/>
      <c r="CLF21" s="12"/>
      <c r="CLG21" s="12"/>
      <c r="CLH21" s="12"/>
      <c r="CLI21" s="12"/>
      <c r="CLJ21" s="12"/>
      <c r="CLK21" s="12"/>
      <c r="CLL21" s="12"/>
      <c r="CLM21" s="12"/>
      <c r="CLN21" s="12"/>
      <c r="CLO21" s="12"/>
      <c r="CLP21" s="12"/>
      <c r="CLQ21" s="12"/>
      <c r="CLR21" s="12"/>
      <c r="CLS21" s="12"/>
      <c r="CLT21" s="12"/>
      <c r="CLU21" s="12"/>
      <c r="CLV21" s="12"/>
      <c r="CLW21" s="12"/>
      <c r="CLX21" s="12"/>
      <c r="CLY21" s="12"/>
      <c r="CLZ21" s="12"/>
      <c r="CMA21" s="12"/>
      <c r="CMB21" s="12"/>
      <c r="CMC21" s="12"/>
      <c r="CMD21" s="12"/>
      <c r="CME21" s="12"/>
      <c r="CMF21" s="12"/>
      <c r="CMG21" s="12"/>
      <c r="CMH21" s="12"/>
      <c r="CMI21" s="12"/>
      <c r="CMJ21" s="12"/>
      <c r="CMK21" s="12"/>
      <c r="CML21" s="12"/>
      <c r="CMM21" s="12"/>
      <c r="CMN21" s="12"/>
      <c r="CMO21" s="12"/>
      <c r="CMP21" s="12"/>
      <c r="CMQ21" s="12"/>
      <c r="CMR21" s="12"/>
      <c r="CMS21" s="12"/>
      <c r="CMT21" s="12"/>
      <c r="CMU21" s="12"/>
      <c r="CMV21" s="12"/>
      <c r="CMW21" s="12"/>
      <c r="CMX21" s="12"/>
      <c r="CMY21" s="12"/>
      <c r="CMZ21" s="12"/>
      <c r="CNA21" s="12"/>
      <c r="CNB21" s="12"/>
      <c r="CNC21" s="12"/>
      <c r="CND21" s="12"/>
      <c r="CNE21" s="12"/>
      <c r="CNF21" s="12"/>
      <c r="CNG21" s="12"/>
      <c r="CNH21" s="12"/>
      <c r="CNI21" s="12"/>
      <c r="CNJ21" s="12"/>
      <c r="CNK21" s="12"/>
      <c r="CNL21" s="12"/>
      <c r="CNM21" s="12"/>
      <c r="CNN21" s="12"/>
      <c r="CNO21" s="12"/>
      <c r="CNP21" s="12"/>
      <c r="CNQ21" s="12"/>
      <c r="CNR21" s="12"/>
      <c r="CNS21" s="12"/>
      <c r="CNT21" s="12"/>
      <c r="CNU21" s="12"/>
      <c r="CNV21" s="12"/>
      <c r="CNW21" s="12"/>
      <c r="CNX21" s="12"/>
      <c r="CNY21" s="12"/>
      <c r="CNZ21" s="12"/>
      <c r="COA21" s="12"/>
      <c r="COB21" s="12"/>
      <c r="COC21" s="12"/>
      <c r="COD21" s="12"/>
      <c r="COE21" s="12"/>
      <c r="COF21" s="12"/>
      <c r="COG21" s="12"/>
      <c r="COH21" s="12"/>
      <c r="COI21" s="12"/>
      <c r="COJ21" s="12"/>
      <c r="COK21" s="12"/>
      <c r="COL21" s="12"/>
      <c r="COM21" s="12"/>
      <c r="CON21" s="12"/>
      <c r="COO21" s="12"/>
      <c r="COP21" s="12"/>
      <c r="COQ21" s="12"/>
      <c r="COR21" s="12"/>
      <c r="COS21" s="12"/>
      <c r="COT21" s="12"/>
      <c r="COU21" s="12"/>
      <c r="COV21" s="12"/>
      <c r="COW21" s="12"/>
      <c r="COX21" s="12"/>
      <c r="COY21" s="12"/>
      <c r="COZ21" s="12"/>
      <c r="CPA21" s="12"/>
      <c r="CPB21" s="12"/>
      <c r="CPC21" s="12"/>
      <c r="CPD21" s="12"/>
      <c r="CPE21" s="12"/>
      <c r="CPF21" s="12"/>
      <c r="CPG21" s="12"/>
      <c r="CPH21" s="12"/>
      <c r="CPI21" s="12"/>
      <c r="CPJ21" s="12"/>
      <c r="CPK21" s="12"/>
      <c r="CPL21" s="12"/>
      <c r="CPM21" s="12"/>
      <c r="CPN21" s="12"/>
      <c r="CPO21" s="12"/>
      <c r="CPP21" s="12"/>
      <c r="CPQ21" s="12"/>
      <c r="CPR21" s="12"/>
      <c r="CPS21" s="12"/>
      <c r="CPT21" s="12"/>
      <c r="CPU21" s="12"/>
      <c r="CPV21" s="12"/>
      <c r="CPW21" s="12"/>
      <c r="CPX21" s="12"/>
      <c r="CPY21" s="12"/>
      <c r="CPZ21" s="12"/>
      <c r="CQA21" s="12"/>
      <c r="CQB21" s="12"/>
      <c r="CQC21" s="12"/>
      <c r="CQD21" s="12"/>
      <c r="CQE21" s="12"/>
      <c r="CQF21" s="12"/>
      <c r="CQG21" s="12"/>
      <c r="CQH21" s="12"/>
      <c r="CQI21" s="12"/>
      <c r="CQJ21" s="12"/>
      <c r="CQK21" s="12"/>
      <c r="CQL21" s="12"/>
      <c r="CQM21" s="12"/>
      <c r="CQN21" s="12"/>
      <c r="CQO21" s="12"/>
      <c r="CQP21" s="12"/>
      <c r="CQQ21" s="12"/>
      <c r="CQR21" s="12"/>
      <c r="CQS21" s="12"/>
      <c r="CQT21" s="12"/>
      <c r="CQU21" s="12"/>
      <c r="CQV21" s="12"/>
      <c r="CQW21" s="12"/>
      <c r="CQX21" s="12"/>
      <c r="CQY21" s="12"/>
      <c r="CQZ21" s="12"/>
      <c r="CRA21" s="12"/>
      <c r="CRB21" s="12"/>
      <c r="CRC21" s="12"/>
      <c r="CRD21" s="12"/>
      <c r="CRE21" s="12"/>
      <c r="CRF21" s="12"/>
      <c r="CRG21" s="12"/>
      <c r="CRH21" s="12"/>
      <c r="CRI21" s="12"/>
      <c r="CRJ21" s="12"/>
      <c r="CRK21" s="12"/>
      <c r="CRL21" s="12"/>
      <c r="CRM21" s="12"/>
      <c r="CRN21" s="12"/>
      <c r="CRO21" s="12"/>
      <c r="CRP21" s="12"/>
      <c r="CRQ21" s="12"/>
      <c r="CRR21" s="12"/>
      <c r="CRS21" s="12"/>
      <c r="CRT21" s="12"/>
      <c r="CRU21" s="12"/>
      <c r="CRV21" s="12"/>
      <c r="CRW21" s="12"/>
      <c r="CRX21" s="12"/>
      <c r="CRY21" s="12"/>
      <c r="CRZ21" s="12"/>
      <c r="CSA21" s="12"/>
      <c r="CSB21" s="12"/>
      <c r="CSC21" s="12"/>
      <c r="CSD21" s="12"/>
      <c r="CSE21" s="12"/>
      <c r="CSF21" s="12"/>
      <c r="CSG21" s="12"/>
      <c r="CSH21" s="12"/>
      <c r="CSI21" s="12"/>
      <c r="CSJ21" s="12"/>
      <c r="CSK21" s="12"/>
      <c r="CSL21" s="12"/>
      <c r="CSM21" s="12"/>
      <c r="CSN21" s="12"/>
      <c r="CSO21" s="12"/>
      <c r="CSP21" s="12"/>
      <c r="CSQ21" s="12"/>
      <c r="CSR21" s="12"/>
      <c r="CSS21" s="12"/>
      <c r="CST21" s="12"/>
      <c r="CSU21" s="12"/>
      <c r="CSV21" s="12"/>
      <c r="CSW21" s="12"/>
      <c r="CSX21" s="12"/>
      <c r="CSY21" s="12"/>
      <c r="CSZ21" s="12"/>
      <c r="CTA21" s="12"/>
      <c r="CTB21" s="12"/>
      <c r="CTC21" s="12"/>
      <c r="CTD21" s="12"/>
      <c r="CTE21" s="12"/>
      <c r="CTF21" s="12"/>
      <c r="CTG21" s="12"/>
      <c r="CTH21" s="12"/>
      <c r="CTI21" s="12"/>
      <c r="CTJ21" s="12"/>
      <c r="CTK21" s="12"/>
      <c r="CTL21" s="12"/>
      <c r="CTM21" s="12"/>
      <c r="CTN21" s="12"/>
      <c r="CTO21" s="12"/>
      <c r="CTP21" s="12"/>
      <c r="CTQ21" s="12"/>
      <c r="CTR21" s="12"/>
      <c r="CTS21" s="12"/>
      <c r="CTT21" s="12"/>
      <c r="CTU21" s="12"/>
      <c r="CTV21" s="12"/>
      <c r="CTW21" s="12"/>
      <c r="CTX21" s="12"/>
      <c r="CTY21" s="12"/>
      <c r="CTZ21" s="12"/>
      <c r="CUA21" s="12"/>
      <c r="CUB21" s="12"/>
      <c r="CUC21" s="12"/>
      <c r="CUD21" s="12"/>
      <c r="CUE21" s="12"/>
      <c r="CUF21" s="12"/>
      <c r="CUG21" s="12"/>
      <c r="CUH21" s="12"/>
      <c r="CUI21" s="12"/>
      <c r="CUJ21" s="12"/>
      <c r="CUK21" s="12"/>
      <c r="CUL21" s="12"/>
      <c r="CUM21" s="12"/>
      <c r="CUN21" s="12"/>
      <c r="CUO21" s="12"/>
      <c r="CUP21" s="12"/>
      <c r="CUQ21" s="12"/>
      <c r="CUR21" s="12"/>
      <c r="CUS21" s="12"/>
      <c r="CUT21" s="12"/>
      <c r="CUU21" s="12"/>
      <c r="CUV21" s="12"/>
      <c r="CUW21" s="12"/>
      <c r="CUX21" s="12"/>
      <c r="CUY21" s="12"/>
      <c r="CUZ21" s="12"/>
      <c r="CVA21" s="12"/>
      <c r="CVB21" s="12"/>
      <c r="CVC21" s="12"/>
      <c r="CVD21" s="12"/>
      <c r="CVE21" s="12"/>
      <c r="CVF21" s="12"/>
      <c r="CVG21" s="12"/>
      <c r="CVH21" s="12"/>
      <c r="CVI21" s="12"/>
      <c r="CVJ21" s="12"/>
      <c r="CVK21" s="12"/>
      <c r="CVL21" s="12"/>
      <c r="CVM21" s="12"/>
      <c r="CVN21" s="12"/>
      <c r="CVO21" s="12"/>
      <c r="CVP21" s="12"/>
      <c r="CVQ21" s="12"/>
      <c r="CVR21" s="12"/>
      <c r="CVS21" s="12"/>
      <c r="CVT21" s="12"/>
      <c r="CVU21" s="12"/>
      <c r="CVV21" s="12"/>
      <c r="CVW21" s="12"/>
      <c r="CVX21" s="12"/>
      <c r="CVY21" s="12"/>
      <c r="CVZ21" s="12"/>
      <c r="CWA21" s="12"/>
      <c r="CWB21" s="12"/>
      <c r="CWC21" s="12"/>
      <c r="CWD21" s="12"/>
      <c r="CWE21" s="12"/>
      <c r="CWF21" s="12"/>
      <c r="CWG21" s="12"/>
      <c r="CWH21" s="12"/>
      <c r="CWI21" s="12"/>
      <c r="CWJ21" s="12"/>
      <c r="CWK21" s="12"/>
      <c r="CWL21" s="12"/>
      <c r="CWM21" s="12"/>
      <c r="CWN21" s="12"/>
      <c r="CWO21" s="12"/>
      <c r="CWP21" s="12"/>
      <c r="CWQ21" s="12"/>
      <c r="CWR21" s="12"/>
      <c r="CWS21" s="12"/>
      <c r="CWT21" s="12"/>
      <c r="CWU21" s="12"/>
      <c r="CWV21" s="12"/>
      <c r="CWW21" s="12"/>
      <c r="CWX21" s="12"/>
      <c r="CWY21" s="12"/>
      <c r="CWZ21" s="12"/>
      <c r="CXA21" s="12"/>
      <c r="CXB21" s="12"/>
      <c r="CXC21" s="12"/>
      <c r="CXD21" s="12"/>
      <c r="CXE21" s="12"/>
      <c r="CXF21" s="12"/>
      <c r="CXG21" s="12"/>
      <c r="CXH21" s="12"/>
      <c r="CXI21" s="12"/>
      <c r="CXJ21" s="12"/>
      <c r="CXK21" s="12"/>
      <c r="CXL21" s="12"/>
      <c r="CXM21" s="12"/>
      <c r="CXN21" s="12"/>
      <c r="CXO21" s="12"/>
      <c r="CXP21" s="12"/>
      <c r="CXQ21" s="12"/>
      <c r="CXR21" s="12"/>
      <c r="CXS21" s="12"/>
      <c r="CXT21" s="12"/>
      <c r="CXU21" s="12"/>
      <c r="CXV21" s="12"/>
      <c r="CXW21" s="12"/>
      <c r="CXX21" s="12"/>
      <c r="CXY21" s="12"/>
      <c r="CXZ21" s="12"/>
      <c r="CYA21" s="12"/>
      <c r="CYB21" s="12"/>
      <c r="CYC21" s="12"/>
      <c r="CYD21" s="12"/>
      <c r="CYE21" s="12"/>
      <c r="CYF21" s="12"/>
      <c r="CYG21" s="12"/>
      <c r="CYH21" s="12"/>
      <c r="CYI21" s="12"/>
      <c r="CYJ21" s="12"/>
      <c r="CYK21" s="12"/>
      <c r="CYL21" s="12"/>
      <c r="CYM21" s="12"/>
      <c r="CYN21" s="12"/>
      <c r="CYO21" s="12"/>
      <c r="CYP21" s="12"/>
      <c r="CYQ21" s="12"/>
      <c r="CYR21" s="12"/>
      <c r="CYS21" s="12"/>
      <c r="CYT21" s="12"/>
      <c r="CYU21" s="12"/>
      <c r="CYV21" s="12"/>
      <c r="CYW21" s="12"/>
      <c r="CYX21" s="12"/>
      <c r="CYY21" s="12"/>
      <c r="CYZ21" s="12"/>
      <c r="CZA21" s="12"/>
      <c r="CZB21" s="12"/>
      <c r="CZC21" s="12"/>
      <c r="CZD21" s="12"/>
      <c r="CZE21" s="12"/>
      <c r="CZF21" s="12"/>
      <c r="CZG21" s="12"/>
      <c r="CZH21" s="12"/>
      <c r="CZI21" s="12"/>
      <c r="CZJ21" s="12"/>
      <c r="CZK21" s="12"/>
      <c r="CZL21" s="12"/>
      <c r="CZM21" s="12"/>
      <c r="CZN21" s="12"/>
      <c r="CZO21" s="12"/>
      <c r="CZP21" s="12"/>
      <c r="CZQ21" s="12"/>
      <c r="CZR21" s="12"/>
      <c r="CZS21" s="12"/>
      <c r="CZT21" s="12"/>
      <c r="CZU21" s="12"/>
      <c r="CZV21" s="12"/>
      <c r="CZW21" s="12"/>
      <c r="CZX21" s="12"/>
      <c r="CZY21" s="12"/>
      <c r="CZZ21" s="12"/>
      <c r="DAA21" s="12"/>
      <c r="DAB21" s="12"/>
      <c r="DAC21" s="12"/>
      <c r="DAD21" s="12"/>
      <c r="DAE21" s="12"/>
      <c r="DAF21" s="12"/>
      <c r="DAG21" s="12"/>
      <c r="DAH21" s="12"/>
      <c r="DAI21" s="12"/>
      <c r="DAJ21" s="12"/>
      <c r="DAK21" s="12"/>
      <c r="DAL21" s="12"/>
      <c r="DAM21" s="12"/>
      <c r="DAN21" s="12"/>
      <c r="DAO21" s="12"/>
      <c r="DAP21" s="12"/>
      <c r="DAQ21" s="12"/>
      <c r="DAR21" s="12"/>
      <c r="DAS21" s="12"/>
      <c r="DAT21" s="12"/>
      <c r="DAU21" s="12"/>
      <c r="DAV21" s="12"/>
      <c r="DAW21" s="12"/>
      <c r="DAX21" s="12"/>
      <c r="DAY21" s="12"/>
      <c r="DAZ21" s="12"/>
      <c r="DBA21" s="12"/>
      <c r="DBB21" s="12"/>
      <c r="DBC21" s="12"/>
      <c r="DBD21" s="12"/>
      <c r="DBE21" s="12"/>
      <c r="DBF21" s="12"/>
      <c r="DBG21" s="12"/>
      <c r="DBH21" s="12"/>
      <c r="DBI21" s="12"/>
      <c r="DBJ21" s="12"/>
      <c r="DBK21" s="12"/>
      <c r="DBL21" s="12"/>
      <c r="DBM21" s="12"/>
      <c r="DBN21" s="12"/>
      <c r="DBO21" s="12"/>
      <c r="DBP21" s="12"/>
      <c r="DBQ21" s="12"/>
      <c r="DBR21" s="12"/>
      <c r="DBS21" s="12"/>
      <c r="DBT21" s="12"/>
      <c r="DBU21" s="12"/>
      <c r="DBV21" s="12"/>
      <c r="DBW21" s="12"/>
      <c r="DBX21" s="12"/>
      <c r="DBY21" s="12"/>
      <c r="DBZ21" s="12"/>
      <c r="DCA21" s="12"/>
      <c r="DCB21" s="12"/>
      <c r="DCC21" s="12"/>
      <c r="DCD21" s="12"/>
      <c r="DCE21" s="12"/>
      <c r="DCF21" s="12"/>
      <c r="DCG21" s="12"/>
      <c r="DCH21" s="12"/>
      <c r="DCI21" s="12"/>
      <c r="DCJ21" s="12"/>
      <c r="DCK21" s="12"/>
      <c r="DCL21" s="12"/>
      <c r="DCM21" s="12"/>
      <c r="DCN21" s="12"/>
      <c r="DCO21" s="12"/>
      <c r="DCP21" s="12"/>
      <c r="DCQ21" s="12"/>
      <c r="DCR21" s="12"/>
      <c r="DCS21" s="12"/>
      <c r="DCT21" s="12"/>
      <c r="DCU21" s="12"/>
      <c r="DCV21" s="12"/>
      <c r="DCW21" s="12"/>
      <c r="DCX21" s="12"/>
      <c r="DCY21" s="12"/>
      <c r="DCZ21" s="12"/>
      <c r="DDA21" s="12"/>
      <c r="DDB21" s="12"/>
      <c r="DDC21" s="12"/>
      <c r="DDD21" s="12"/>
      <c r="DDE21" s="12"/>
      <c r="DDF21" s="12"/>
      <c r="DDG21" s="12"/>
      <c r="DDH21" s="12"/>
      <c r="DDI21" s="12"/>
      <c r="DDJ21" s="12"/>
      <c r="DDK21" s="12"/>
      <c r="DDL21" s="12"/>
      <c r="DDM21" s="12"/>
      <c r="DDN21" s="12"/>
      <c r="DDO21" s="12"/>
      <c r="DDP21" s="12"/>
      <c r="DDQ21" s="12"/>
      <c r="DDR21" s="12"/>
      <c r="DDS21" s="12"/>
      <c r="DDT21" s="12"/>
      <c r="DDU21" s="12"/>
      <c r="DDV21" s="12"/>
      <c r="DDW21" s="12"/>
      <c r="DDX21" s="12"/>
      <c r="DDY21" s="12"/>
      <c r="DDZ21" s="12"/>
      <c r="DEA21" s="12"/>
      <c r="DEB21" s="12"/>
      <c r="DEC21" s="12"/>
      <c r="DED21" s="12"/>
      <c r="DEE21" s="12"/>
      <c r="DEF21" s="12"/>
      <c r="DEG21" s="12"/>
      <c r="DEH21" s="12"/>
      <c r="DEI21" s="12"/>
      <c r="DEJ21" s="12"/>
      <c r="DEK21" s="12"/>
      <c r="DEL21" s="12"/>
      <c r="DEM21" s="12"/>
      <c r="DEN21" s="12"/>
      <c r="DEO21" s="12"/>
      <c r="DEP21" s="12"/>
      <c r="DEQ21" s="12"/>
      <c r="DER21" s="12"/>
      <c r="DES21" s="12"/>
      <c r="DET21" s="12"/>
      <c r="DEU21" s="12"/>
      <c r="DEV21" s="12"/>
      <c r="DEW21" s="12"/>
      <c r="DEX21" s="12"/>
      <c r="DEY21" s="12"/>
      <c r="DEZ21" s="12"/>
      <c r="DFA21" s="12"/>
      <c r="DFB21" s="12"/>
      <c r="DFC21" s="12"/>
      <c r="DFD21" s="12"/>
      <c r="DFE21" s="12"/>
      <c r="DFF21" s="12"/>
      <c r="DFG21" s="12"/>
      <c r="DFH21" s="12"/>
      <c r="DFI21" s="12"/>
      <c r="DFJ21" s="12"/>
      <c r="DFK21" s="12"/>
      <c r="DFL21" s="12"/>
      <c r="DFM21" s="12"/>
      <c r="DFN21" s="12"/>
      <c r="DFO21" s="12"/>
      <c r="DFP21" s="12"/>
      <c r="DFQ21" s="12"/>
      <c r="DFR21" s="12"/>
      <c r="DFS21" s="12"/>
      <c r="DFT21" s="12"/>
      <c r="DFU21" s="12"/>
      <c r="DFV21" s="12"/>
      <c r="DFW21" s="12"/>
      <c r="DFX21" s="12"/>
      <c r="DFY21" s="12"/>
      <c r="DFZ21" s="12"/>
      <c r="DGA21" s="12"/>
      <c r="DGB21" s="12"/>
      <c r="DGC21" s="12"/>
      <c r="DGD21" s="12"/>
      <c r="DGE21" s="12"/>
      <c r="DGF21" s="12"/>
      <c r="DGG21" s="12"/>
      <c r="DGH21" s="12"/>
      <c r="DGI21" s="12"/>
      <c r="DGJ21" s="12"/>
      <c r="DGK21" s="12"/>
      <c r="DGL21" s="12"/>
      <c r="DGM21" s="12"/>
      <c r="DGN21" s="12"/>
      <c r="DGO21" s="12"/>
      <c r="DGP21" s="12"/>
      <c r="DGQ21" s="12"/>
      <c r="DGR21" s="12"/>
      <c r="DGS21" s="12"/>
      <c r="DGT21" s="12"/>
      <c r="DGU21" s="12"/>
      <c r="DGV21" s="12"/>
      <c r="DGW21" s="12"/>
      <c r="DGX21" s="12"/>
      <c r="DGY21" s="12"/>
      <c r="DGZ21" s="12"/>
      <c r="DHA21" s="12"/>
      <c r="DHB21" s="12"/>
      <c r="DHC21" s="12"/>
      <c r="DHD21" s="12"/>
      <c r="DHE21" s="12"/>
      <c r="DHF21" s="12"/>
      <c r="DHG21" s="12"/>
      <c r="DHH21" s="12"/>
      <c r="DHI21" s="12"/>
      <c r="DHJ21" s="12"/>
      <c r="DHK21" s="12"/>
      <c r="DHL21" s="12"/>
      <c r="DHM21" s="12"/>
      <c r="DHN21" s="12"/>
      <c r="DHO21" s="12"/>
      <c r="DHP21" s="12"/>
      <c r="DHQ21" s="12"/>
      <c r="DHR21" s="12"/>
      <c r="DHS21" s="12"/>
      <c r="DHT21" s="12"/>
      <c r="DHU21" s="12"/>
      <c r="DHV21" s="12"/>
      <c r="DHW21" s="12"/>
      <c r="DHX21" s="12"/>
      <c r="DHY21" s="12"/>
      <c r="DHZ21" s="12"/>
      <c r="DIA21" s="12"/>
      <c r="DIB21" s="12"/>
      <c r="DIC21" s="12"/>
      <c r="DID21" s="12"/>
      <c r="DIE21" s="12"/>
      <c r="DIF21" s="12"/>
      <c r="DIG21" s="12"/>
      <c r="DIH21" s="12"/>
      <c r="DII21" s="12"/>
      <c r="DIJ21" s="12"/>
      <c r="DIK21" s="12"/>
      <c r="DIL21" s="12"/>
      <c r="DIM21" s="12"/>
      <c r="DIN21" s="12"/>
      <c r="DIO21" s="12"/>
      <c r="DIP21" s="12"/>
      <c r="DIQ21" s="12"/>
      <c r="DIR21" s="12"/>
      <c r="DIS21" s="12"/>
      <c r="DIT21" s="12"/>
      <c r="DIU21" s="12"/>
      <c r="DIV21" s="12"/>
      <c r="DIW21" s="12"/>
      <c r="DIX21" s="12"/>
      <c r="DIY21" s="12"/>
      <c r="DIZ21" s="12"/>
      <c r="DJA21" s="12"/>
      <c r="DJB21" s="12"/>
      <c r="DJC21" s="12"/>
      <c r="DJD21" s="12"/>
      <c r="DJE21" s="12"/>
      <c r="DJF21" s="12"/>
      <c r="DJG21" s="12"/>
      <c r="DJH21" s="12"/>
      <c r="DJI21" s="12"/>
      <c r="DJJ21" s="12"/>
      <c r="DJK21" s="12"/>
      <c r="DJL21" s="12"/>
      <c r="DJM21" s="12"/>
      <c r="DJN21" s="12"/>
      <c r="DJO21" s="12"/>
      <c r="DJP21" s="12"/>
      <c r="DJQ21" s="12"/>
      <c r="DJR21" s="12"/>
      <c r="DJS21" s="12"/>
      <c r="DJT21" s="12"/>
      <c r="DJU21" s="12"/>
      <c r="DJV21" s="12"/>
      <c r="DJW21" s="12"/>
      <c r="DJX21" s="12"/>
      <c r="DJY21" s="12"/>
      <c r="DJZ21" s="12"/>
      <c r="DKA21" s="12"/>
      <c r="DKB21" s="12"/>
      <c r="DKC21" s="12"/>
      <c r="DKD21" s="12"/>
      <c r="DKE21" s="12"/>
      <c r="DKF21" s="12"/>
      <c r="DKG21" s="12"/>
      <c r="DKH21" s="12"/>
      <c r="DKI21" s="12"/>
      <c r="DKJ21" s="12"/>
      <c r="DKK21" s="12"/>
      <c r="DKL21" s="12"/>
      <c r="DKM21" s="12"/>
      <c r="DKN21" s="12"/>
      <c r="DKO21" s="12"/>
      <c r="DKP21" s="12"/>
      <c r="DKQ21" s="12"/>
      <c r="DKR21" s="12"/>
      <c r="DKS21" s="12"/>
      <c r="DKT21" s="12"/>
      <c r="DKU21" s="12"/>
      <c r="DKV21" s="12"/>
      <c r="DKW21" s="12"/>
      <c r="DKX21" s="12"/>
      <c r="DKY21" s="12"/>
      <c r="DKZ21" s="12"/>
      <c r="DLA21" s="12"/>
      <c r="DLB21" s="12"/>
      <c r="DLC21" s="12"/>
      <c r="DLD21" s="12"/>
      <c r="DLE21" s="12"/>
      <c r="DLF21" s="12"/>
      <c r="DLG21" s="12"/>
      <c r="DLH21" s="12"/>
      <c r="DLI21" s="12"/>
      <c r="DLJ21" s="12"/>
      <c r="DLK21" s="12"/>
      <c r="DLL21" s="12"/>
      <c r="DLM21" s="12"/>
      <c r="DLN21" s="12"/>
      <c r="DLO21" s="12"/>
      <c r="DLP21" s="12"/>
      <c r="DLQ21" s="12"/>
      <c r="DLR21" s="12"/>
      <c r="DLS21" s="12"/>
      <c r="DLT21" s="12"/>
      <c r="DLU21" s="12"/>
      <c r="DLV21" s="12"/>
      <c r="DLW21" s="12"/>
      <c r="DLX21" s="12"/>
      <c r="DLY21" s="12"/>
      <c r="DLZ21" s="12"/>
      <c r="DMA21" s="12"/>
      <c r="DMB21" s="12"/>
      <c r="DMC21" s="12"/>
      <c r="DMD21" s="12"/>
      <c r="DME21" s="12"/>
      <c r="DMF21" s="12"/>
      <c r="DMG21" s="12"/>
      <c r="DMH21" s="12"/>
      <c r="DMI21" s="12"/>
      <c r="DMJ21" s="12"/>
      <c r="DMK21" s="12"/>
      <c r="DML21" s="12"/>
      <c r="DMM21" s="12"/>
      <c r="DMN21" s="12"/>
      <c r="DMO21" s="12"/>
      <c r="DMP21" s="12"/>
      <c r="DMQ21" s="12"/>
      <c r="DMR21" s="12"/>
      <c r="DMS21" s="12"/>
      <c r="DMT21" s="12"/>
      <c r="DMU21" s="12"/>
      <c r="DMV21" s="12"/>
      <c r="DMW21" s="12"/>
      <c r="DMX21" s="12"/>
      <c r="DMY21" s="12"/>
      <c r="DMZ21" s="12"/>
      <c r="DNA21" s="12"/>
      <c r="DNB21" s="12"/>
      <c r="DNC21" s="12"/>
      <c r="DND21" s="12"/>
      <c r="DNE21" s="12"/>
      <c r="DNF21" s="12"/>
      <c r="DNG21" s="12"/>
      <c r="DNH21" s="12"/>
      <c r="DNI21" s="12"/>
      <c r="DNJ21" s="12"/>
      <c r="DNK21" s="12"/>
      <c r="DNL21" s="12"/>
      <c r="DNM21" s="12"/>
      <c r="DNN21" s="12"/>
      <c r="DNO21" s="12"/>
      <c r="DNP21" s="12"/>
      <c r="DNQ21" s="12"/>
      <c r="DNR21" s="12"/>
      <c r="DNS21" s="12"/>
      <c r="DNT21" s="12"/>
      <c r="DNU21" s="12"/>
      <c r="DNV21" s="12"/>
      <c r="DNW21" s="12"/>
      <c r="DNX21" s="12"/>
      <c r="DNY21" s="12"/>
      <c r="DNZ21" s="12"/>
      <c r="DOA21" s="12"/>
      <c r="DOB21" s="12"/>
      <c r="DOC21" s="12"/>
      <c r="DOD21" s="12"/>
      <c r="DOE21" s="12"/>
      <c r="DOF21" s="12"/>
      <c r="DOG21" s="12"/>
      <c r="DOH21" s="12"/>
      <c r="DOI21" s="12"/>
      <c r="DOJ21" s="12"/>
      <c r="DOK21" s="12"/>
      <c r="DOL21" s="12"/>
      <c r="DOM21" s="12"/>
      <c r="DON21" s="12"/>
      <c r="DOO21" s="12"/>
      <c r="DOP21" s="12"/>
      <c r="DOQ21" s="12"/>
      <c r="DOR21" s="12"/>
      <c r="DOS21" s="12"/>
      <c r="DOT21" s="12"/>
      <c r="DOU21" s="12"/>
      <c r="DOV21" s="12"/>
      <c r="DOW21" s="12"/>
      <c r="DOX21" s="12"/>
      <c r="DOY21" s="12"/>
      <c r="DOZ21" s="12"/>
      <c r="DPA21" s="12"/>
      <c r="DPB21" s="12"/>
      <c r="DPC21" s="12"/>
      <c r="DPD21" s="12"/>
      <c r="DPE21" s="12"/>
      <c r="DPF21" s="12"/>
      <c r="DPG21" s="12"/>
      <c r="DPH21" s="12"/>
      <c r="DPI21" s="12"/>
      <c r="DPJ21" s="12"/>
      <c r="DPK21" s="12"/>
      <c r="DPL21" s="12"/>
      <c r="DPM21" s="12"/>
      <c r="DPN21" s="12"/>
      <c r="DPO21" s="12"/>
      <c r="DPP21" s="12"/>
      <c r="DPQ21" s="12"/>
      <c r="DPR21" s="12"/>
      <c r="DPS21" s="12"/>
      <c r="DPT21" s="12"/>
      <c r="DPU21" s="12"/>
      <c r="DPV21" s="12"/>
      <c r="DPW21" s="12"/>
      <c r="DPX21" s="12"/>
      <c r="DPY21" s="12"/>
      <c r="DPZ21" s="12"/>
      <c r="DQA21" s="12"/>
      <c r="DQB21" s="12"/>
      <c r="DQC21" s="12"/>
      <c r="DQD21" s="12"/>
      <c r="DQE21" s="12"/>
      <c r="DQF21" s="12"/>
      <c r="DQG21" s="12"/>
      <c r="DQH21" s="12"/>
      <c r="DQI21" s="12"/>
      <c r="DQJ21" s="12"/>
      <c r="DQK21" s="12"/>
      <c r="DQL21" s="12"/>
      <c r="DQM21" s="12"/>
      <c r="DQN21" s="12"/>
      <c r="DQO21" s="12"/>
      <c r="DQP21" s="12"/>
      <c r="DQQ21" s="12"/>
      <c r="DQR21" s="12"/>
      <c r="DQS21" s="12"/>
      <c r="DQT21" s="12"/>
      <c r="DQU21" s="12"/>
      <c r="DQV21" s="12"/>
      <c r="DQW21" s="12"/>
      <c r="DQX21" s="12"/>
      <c r="DQY21" s="12"/>
      <c r="DQZ21" s="12"/>
      <c r="DRA21" s="12"/>
      <c r="DRB21" s="12"/>
      <c r="DRC21" s="12"/>
      <c r="DRD21" s="12"/>
      <c r="DRE21" s="12"/>
      <c r="DRF21" s="12"/>
      <c r="DRG21" s="12"/>
      <c r="DRH21" s="12"/>
      <c r="DRI21" s="12"/>
      <c r="DRJ21" s="12"/>
      <c r="DRK21" s="12"/>
      <c r="DRL21" s="12"/>
      <c r="DRM21" s="12"/>
      <c r="DRN21" s="12"/>
      <c r="DRO21" s="12"/>
      <c r="DRP21" s="12"/>
      <c r="DRQ21" s="12"/>
      <c r="DRR21" s="12"/>
      <c r="DRS21" s="12"/>
      <c r="DRT21" s="12"/>
      <c r="DRU21" s="12"/>
      <c r="DRV21" s="12"/>
      <c r="DRW21" s="12"/>
      <c r="DRX21" s="12"/>
      <c r="DRY21" s="12"/>
      <c r="DRZ21" s="12"/>
      <c r="DSA21" s="12"/>
      <c r="DSB21" s="12"/>
      <c r="DSC21" s="12"/>
      <c r="DSD21" s="12"/>
      <c r="DSE21" s="12"/>
      <c r="DSF21" s="12"/>
      <c r="DSG21" s="12"/>
      <c r="DSH21" s="12"/>
      <c r="DSI21" s="12"/>
      <c r="DSJ21" s="12"/>
      <c r="DSK21" s="12"/>
      <c r="DSL21" s="12"/>
      <c r="DSM21" s="12"/>
      <c r="DSN21" s="12"/>
      <c r="DSO21" s="12"/>
      <c r="DSP21" s="12"/>
      <c r="DSQ21" s="12"/>
      <c r="DSR21" s="12"/>
      <c r="DSS21" s="12"/>
      <c r="DST21" s="12"/>
      <c r="DSU21" s="12"/>
      <c r="DSV21" s="12"/>
      <c r="DSW21" s="12"/>
      <c r="DSX21" s="12"/>
      <c r="DSY21" s="12"/>
      <c r="DSZ21" s="12"/>
      <c r="DTA21" s="12"/>
      <c r="DTB21" s="12"/>
      <c r="DTC21" s="12"/>
      <c r="DTD21" s="12"/>
      <c r="DTE21" s="12"/>
      <c r="DTF21" s="12"/>
      <c r="DTG21" s="12"/>
      <c r="DTH21" s="12"/>
      <c r="DTI21" s="12"/>
      <c r="DTJ21" s="12"/>
      <c r="DTK21" s="12"/>
      <c r="DTL21" s="12"/>
      <c r="DTM21" s="12"/>
      <c r="DTN21" s="12"/>
      <c r="DTO21" s="12"/>
      <c r="DTP21" s="12"/>
      <c r="DTQ21" s="12"/>
      <c r="DTR21" s="12"/>
      <c r="DTS21" s="12"/>
      <c r="DTT21" s="12"/>
      <c r="DTU21" s="12"/>
      <c r="DTV21" s="12"/>
      <c r="DTW21" s="12"/>
      <c r="DTX21" s="12"/>
      <c r="DTY21" s="12"/>
      <c r="DTZ21" s="12"/>
      <c r="DUA21" s="12"/>
      <c r="DUB21" s="12"/>
      <c r="DUC21" s="12"/>
      <c r="DUD21" s="12"/>
      <c r="DUE21" s="12"/>
      <c r="DUF21" s="12"/>
      <c r="DUG21" s="12"/>
      <c r="DUH21" s="12"/>
      <c r="DUI21" s="12"/>
      <c r="DUJ21" s="12"/>
      <c r="DUK21" s="12"/>
      <c r="DUL21" s="12"/>
      <c r="DUM21" s="12"/>
      <c r="DUN21" s="12"/>
      <c r="DUO21" s="12"/>
      <c r="DUP21" s="12"/>
      <c r="DUQ21" s="12"/>
      <c r="DUR21" s="12"/>
      <c r="DUS21" s="12"/>
      <c r="DUT21" s="12"/>
      <c r="DUU21" s="12"/>
      <c r="DUV21" s="12"/>
      <c r="DUW21" s="12"/>
      <c r="DUX21" s="12"/>
      <c r="DUY21" s="12"/>
      <c r="DUZ21" s="12"/>
      <c r="DVA21" s="12"/>
      <c r="DVB21" s="12"/>
      <c r="DVC21" s="12"/>
      <c r="DVD21" s="12"/>
      <c r="DVE21" s="12"/>
      <c r="DVF21" s="12"/>
      <c r="DVG21" s="12"/>
      <c r="DVH21" s="12"/>
      <c r="DVI21" s="12"/>
      <c r="DVJ21" s="12"/>
      <c r="DVK21" s="12"/>
      <c r="DVL21" s="12"/>
      <c r="DVM21" s="12"/>
      <c r="DVN21" s="12"/>
      <c r="DVO21" s="12"/>
      <c r="DVP21" s="12"/>
      <c r="DVQ21" s="12"/>
      <c r="DVR21" s="12"/>
      <c r="DVS21" s="12"/>
      <c r="DVT21" s="12"/>
      <c r="DVU21" s="12"/>
      <c r="DVV21" s="12"/>
      <c r="DVW21" s="12"/>
      <c r="DVX21" s="12"/>
      <c r="DVY21" s="12"/>
      <c r="DVZ21" s="12"/>
      <c r="DWA21" s="12"/>
      <c r="DWB21" s="12"/>
      <c r="DWC21" s="12"/>
      <c r="DWD21" s="12"/>
      <c r="DWE21" s="12"/>
      <c r="DWF21" s="12"/>
      <c r="DWG21" s="12"/>
      <c r="DWH21" s="12"/>
      <c r="DWI21" s="12"/>
      <c r="DWJ21" s="12"/>
      <c r="DWK21" s="12"/>
      <c r="DWL21" s="12"/>
      <c r="DWM21" s="12"/>
      <c r="DWN21" s="12"/>
      <c r="DWO21" s="12"/>
      <c r="DWP21" s="12"/>
      <c r="DWQ21" s="12"/>
      <c r="DWR21" s="12"/>
      <c r="DWS21" s="12"/>
      <c r="DWT21" s="12"/>
      <c r="DWU21" s="12"/>
      <c r="DWV21" s="12"/>
      <c r="DWW21" s="12"/>
      <c r="DWX21" s="12"/>
      <c r="DWY21" s="12"/>
      <c r="DWZ21" s="12"/>
      <c r="DXA21" s="12"/>
      <c r="DXB21" s="12"/>
      <c r="DXC21" s="12"/>
      <c r="DXD21" s="12"/>
      <c r="DXE21" s="12"/>
      <c r="DXF21" s="12"/>
      <c r="DXG21" s="12"/>
      <c r="DXH21" s="12"/>
      <c r="DXI21" s="12"/>
      <c r="DXJ21" s="12"/>
      <c r="DXK21" s="12"/>
      <c r="DXL21" s="12"/>
      <c r="DXM21" s="12"/>
      <c r="DXN21" s="12"/>
      <c r="DXO21" s="12"/>
      <c r="DXP21" s="12"/>
      <c r="DXQ21" s="12"/>
      <c r="DXR21" s="12"/>
      <c r="DXS21" s="12"/>
      <c r="DXT21" s="12"/>
      <c r="DXU21" s="12"/>
      <c r="DXV21" s="12"/>
      <c r="DXW21" s="12"/>
      <c r="DXX21" s="12"/>
      <c r="DXY21" s="12"/>
      <c r="DXZ21" s="12"/>
      <c r="DYA21" s="12"/>
      <c r="DYB21" s="12"/>
      <c r="DYC21" s="12"/>
      <c r="DYD21" s="12"/>
      <c r="DYE21" s="12"/>
      <c r="DYF21" s="12"/>
      <c r="DYG21" s="12"/>
      <c r="DYH21" s="12"/>
      <c r="DYI21" s="12"/>
      <c r="DYJ21" s="12"/>
      <c r="DYK21" s="12"/>
      <c r="DYL21" s="12"/>
      <c r="DYM21" s="12"/>
      <c r="DYN21" s="12"/>
      <c r="DYO21" s="12"/>
      <c r="DYP21" s="12"/>
      <c r="DYQ21" s="12"/>
      <c r="DYR21" s="12"/>
      <c r="DYS21" s="12"/>
      <c r="DYT21" s="12"/>
      <c r="DYU21" s="12"/>
      <c r="DYV21" s="12"/>
      <c r="DYW21" s="12"/>
      <c r="DYX21" s="12"/>
      <c r="DYY21" s="12"/>
      <c r="DYZ21" s="12"/>
      <c r="DZA21" s="12"/>
      <c r="DZB21" s="12"/>
      <c r="DZC21" s="12"/>
      <c r="DZD21" s="12"/>
      <c r="DZE21" s="12"/>
      <c r="DZF21" s="12"/>
      <c r="DZG21" s="12"/>
      <c r="DZH21" s="12"/>
      <c r="DZI21" s="12"/>
      <c r="DZJ21" s="12"/>
      <c r="DZK21" s="12"/>
      <c r="DZL21" s="12"/>
      <c r="DZM21" s="12"/>
      <c r="DZN21" s="12"/>
      <c r="DZO21" s="12"/>
      <c r="DZP21" s="12"/>
      <c r="DZQ21" s="12"/>
      <c r="DZR21" s="12"/>
      <c r="DZS21" s="12"/>
      <c r="DZT21" s="12"/>
      <c r="DZU21" s="12"/>
      <c r="DZV21" s="12"/>
      <c r="DZW21" s="12"/>
      <c r="DZX21" s="12"/>
      <c r="DZY21" s="12"/>
      <c r="DZZ21" s="12"/>
      <c r="EAA21" s="12"/>
      <c r="EAB21" s="12"/>
      <c r="EAC21" s="12"/>
      <c r="EAD21" s="12"/>
      <c r="EAE21" s="12"/>
      <c r="EAF21" s="12"/>
      <c r="EAG21" s="12"/>
      <c r="EAH21" s="12"/>
      <c r="EAI21" s="12"/>
      <c r="EAJ21" s="12"/>
      <c r="EAK21" s="12"/>
      <c r="EAL21" s="12"/>
      <c r="EAM21" s="12"/>
      <c r="EAN21" s="12"/>
      <c r="EAO21" s="12"/>
      <c r="EAP21" s="12"/>
      <c r="EAQ21" s="12"/>
      <c r="EAR21" s="12"/>
      <c r="EAS21" s="12"/>
      <c r="EAT21" s="12"/>
      <c r="EAU21" s="12"/>
      <c r="EAV21" s="12"/>
      <c r="EAW21" s="12"/>
      <c r="EAX21" s="12"/>
      <c r="EAY21" s="12"/>
      <c r="EAZ21" s="12"/>
      <c r="EBA21" s="12"/>
      <c r="EBB21" s="12"/>
      <c r="EBC21" s="12"/>
      <c r="EBD21" s="12"/>
      <c r="EBE21" s="12"/>
      <c r="EBF21" s="12"/>
      <c r="EBG21" s="12"/>
      <c r="EBH21" s="12"/>
      <c r="EBI21" s="12"/>
      <c r="EBJ21" s="12"/>
      <c r="EBK21" s="12"/>
      <c r="EBL21" s="12"/>
      <c r="EBM21" s="12"/>
      <c r="EBN21" s="12"/>
      <c r="EBO21" s="12"/>
      <c r="EBP21" s="12"/>
      <c r="EBQ21" s="12"/>
      <c r="EBR21" s="12"/>
      <c r="EBS21" s="12"/>
      <c r="EBT21" s="12"/>
      <c r="EBU21" s="12"/>
      <c r="EBV21" s="12"/>
      <c r="EBW21" s="12"/>
      <c r="EBX21" s="12"/>
      <c r="EBY21" s="12"/>
      <c r="EBZ21" s="12"/>
      <c r="ECA21" s="12"/>
      <c r="ECB21" s="12"/>
      <c r="ECC21" s="12"/>
      <c r="ECD21" s="12"/>
      <c r="ECE21" s="12"/>
      <c r="ECF21" s="12"/>
      <c r="ECG21" s="12"/>
      <c r="ECH21" s="12"/>
      <c r="ECI21" s="12"/>
      <c r="ECJ21" s="12"/>
      <c r="ECK21" s="12"/>
      <c r="ECL21" s="12"/>
      <c r="ECM21" s="12"/>
      <c r="ECN21" s="12"/>
      <c r="ECO21" s="12"/>
      <c r="ECP21" s="12"/>
      <c r="ECQ21" s="12"/>
      <c r="ECR21" s="12"/>
      <c r="ECS21" s="12"/>
      <c r="ECT21" s="12"/>
      <c r="ECU21" s="12"/>
      <c r="ECV21" s="12"/>
      <c r="ECW21" s="12"/>
      <c r="ECX21" s="12"/>
      <c r="ECY21" s="12"/>
      <c r="ECZ21" s="12"/>
      <c r="EDA21" s="12"/>
      <c r="EDB21" s="12"/>
      <c r="EDC21" s="12"/>
      <c r="EDD21" s="12"/>
      <c r="EDE21" s="12"/>
      <c r="EDF21" s="12"/>
      <c r="EDG21" s="12"/>
      <c r="EDH21" s="12"/>
      <c r="EDI21" s="12"/>
      <c r="EDJ21" s="12"/>
      <c r="EDK21" s="12"/>
      <c r="EDL21" s="12"/>
      <c r="EDM21" s="12"/>
      <c r="EDN21" s="12"/>
      <c r="EDO21" s="12"/>
      <c r="EDP21" s="12"/>
      <c r="EDQ21" s="12"/>
      <c r="EDR21" s="12"/>
      <c r="EDS21" s="12"/>
      <c r="EDT21" s="12"/>
      <c r="EDU21" s="12"/>
      <c r="EDV21" s="12"/>
      <c r="EDW21" s="12"/>
      <c r="EDX21" s="12"/>
      <c r="EDY21" s="12"/>
      <c r="EDZ21" s="12"/>
      <c r="EEA21" s="12"/>
      <c r="EEB21" s="12"/>
      <c r="EEC21" s="12"/>
      <c r="EED21" s="12"/>
      <c r="EEE21" s="12"/>
      <c r="EEF21" s="12"/>
      <c r="EEG21" s="12"/>
      <c r="EEH21" s="12"/>
      <c r="EEI21" s="12"/>
      <c r="EEJ21" s="12"/>
      <c r="EEK21" s="12"/>
      <c r="EEL21" s="12"/>
      <c r="EEM21" s="12"/>
      <c r="EEN21" s="12"/>
      <c r="EEO21" s="12"/>
      <c r="EEP21" s="12"/>
      <c r="EEQ21" s="12"/>
      <c r="EER21" s="12"/>
      <c r="EES21" s="12"/>
      <c r="EET21" s="12"/>
      <c r="EEU21" s="12"/>
      <c r="EEV21" s="12"/>
      <c r="EEW21" s="12"/>
      <c r="EEX21" s="12"/>
      <c r="EEY21" s="12"/>
      <c r="EEZ21" s="12"/>
      <c r="EFA21" s="12"/>
      <c r="EFB21" s="12"/>
      <c r="EFC21" s="12"/>
      <c r="EFD21" s="12"/>
      <c r="EFE21" s="12"/>
      <c r="EFF21" s="12"/>
      <c r="EFG21" s="12"/>
      <c r="EFH21" s="12"/>
      <c r="EFI21" s="12"/>
      <c r="EFJ21" s="12"/>
      <c r="EFK21" s="12"/>
      <c r="EFL21" s="12"/>
      <c r="EFM21" s="12"/>
      <c r="EFN21" s="12"/>
      <c r="EFO21" s="12"/>
      <c r="EFP21" s="12"/>
      <c r="EFQ21" s="12"/>
      <c r="EFR21" s="12"/>
      <c r="EFS21" s="12"/>
      <c r="EFT21" s="12"/>
      <c r="EFU21" s="12"/>
      <c r="EFV21" s="12"/>
      <c r="EFW21" s="12"/>
      <c r="EFX21" s="12"/>
      <c r="EFY21" s="12"/>
      <c r="EFZ21" s="12"/>
      <c r="EGA21" s="12"/>
      <c r="EGB21" s="12"/>
      <c r="EGC21" s="12"/>
      <c r="EGD21" s="12"/>
      <c r="EGE21" s="12"/>
      <c r="EGF21" s="12"/>
      <c r="EGG21" s="12"/>
      <c r="EGH21" s="12"/>
      <c r="EGI21" s="12"/>
      <c r="EGJ21" s="12"/>
      <c r="EGK21" s="12"/>
      <c r="EGL21" s="12"/>
      <c r="EGM21" s="12"/>
      <c r="EGN21" s="12"/>
      <c r="EGO21" s="12"/>
      <c r="EGP21" s="12"/>
      <c r="EGQ21" s="12"/>
      <c r="EGR21" s="12"/>
      <c r="EGS21" s="12"/>
      <c r="EGT21" s="12"/>
      <c r="EGU21" s="12"/>
      <c r="EGV21" s="12"/>
      <c r="EGW21" s="12"/>
      <c r="EGX21" s="12"/>
      <c r="EGY21" s="12"/>
      <c r="EGZ21" s="12"/>
      <c r="EHA21" s="12"/>
      <c r="EHB21" s="12"/>
      <c r="EHC21" s="12"/>
      <c r="EHD21" s="12"/>
      <c r="EHE21" s="12"/>
      <c r="EHF21" s="12"/>
      <c r="EHG21" s="12"/>
      <c r="EHH21" s="12"/>
      <c r="EHI21" s="12"/>
      <c r="EHJ21" s="12"/>
      <c r="EHK21" s="12"/>
      <c r="EHL21" s="12"/>
      <c r="EHM21" s="12"/>
      <c r="EHN21" s="12"/>
      <c r="EHO21" s="12"/>
      <c r="EHP21" s="12"/>
      <c r="EHQ21" s="12"/>
      <c r="EHR21" s="12"/>
      <c r="EHS21" s="12"/>
      <c r="EHT21" s="12"/>
      <c r="EHU21" s="12"/>
      <c r="EHV21" s="12"/>
      <c r="EHW21" s="12"/>
      <c r="EHX21" s="12"/>
      <c r="EHY21" s="12"/>
      <c r="EHZ21" s="12"/>
      <c r="EIA21" s="12"/>
      <c r="EIB21" s="12"/>
      <c r="EIC21" s="12"/>
      <c r="EID21" s="12"/>
      <c r="EIE21" s="12"/>
      <c r="EIF21" s="12"/>
      <c r="EIG21" s="12"/>
      <c r="EIH21" s="12"/>
      <c r="EII21" s="12"/>
      <c r="EIJ21" s="12"/>
      <c r="EIK21" s="12"/>
      <c r="EIL21" s="12"/>
      <c r="EIM21" s="12"/>
      <c r="EIN21" s="12"/>
      <c r="EIO21" s="12"/>
      <c r="EIP21" s="12"/>
      <c r="EIQ21" s="12"/>
      <c r="EIR21" s="12"/>
      <c r="EIS21" s="12"/>
      <c r="EIT21" s="12"/>
      <c r="EIU21" s="12"/>
      <c r="EIV21" s="12"/>
      <c r="EIW21" s="12"/>
      <c r="EIX21" s="12"/>
      <c r="EIY21" s="12"/>
      <c r="EIZ21" s="12"/>
      <c r="EJA21" s="12"/>
      <c r="EJB21" s="12"/>
      <c r="EJC21" s="12"/>
      <c r="EJD21" s="12"/>
      <c r="EJE21" s="12"/>
      <c r="EJF21" s="12"/>
      <c r="EJG21" s="12"/>
      <c r="EJH21" s="12"/>
      <c r="EJI21" s="12"/>
      <c r="EJJ21" s="12"/>
      <c r="EJK21" s="12"/>
      <c r="EJL21" s="12"/>
      <c r="EJM21" s="12"/>
      <c r="EJN21" s="12"/>
      <c r="EJO21" s="12"/>
      <c r="EJP21" s="12"/>
      <c r="EJQ21" s="12"/>
      <c r="EJR21" s="12"/>
      <c r="EJS21" s="12"/>
      <c r="EJT21" s="12"/>
      <c r="EJU21" s="12"/>
      <c r="EJV21" s="12"/>
      <c r="EJW21" s="12"/>
      <c r="EJX21" s="12"/>
      <c r="EJY21" s="12"/>
      <c r="EJZ21" s="12"/>
      <c r="EKA21" s="12"/>
      <c r="EKB21" s="12"/>
      <c r="EKC21" s="12"/>
      <c r="EKD21" s="12"/>
      <c r="EKE21" s="12"/>
      <c r="EKF21" s="12"/>
      <c r="EKG21" s="12"/>
      <c r="EKH21" s="12"/>
      <c r="EKI21" s="12"/>
      <c r="EKJ21" s="12"/>
      <c r="EKK21" s="12"/>
      <c r="EKL21" s="12"/>
      <c r="EKM21" s="12"/>
      <c r="EKN21" s="12"/>
      <c r="EKO21" s="12"/>
      <c r="EKP21" s="12"/>
      <c r="EKQ21" s="12"/>
      <c r="EKR21" s="12"/>
      <c r="EKS21" s="12"/>
      <c r="EKT21" s="12"/>
      <c r="EKU21" s="12"/>
      <c r="EKV21" s="12"/>
      <c r="EKW21" s="12"/>
      <c r="EKX21" s="12"/>
      <c r="EKY21" s="12"/>
      <c r="EKZ21" s="12"/>
      <c r="ELA21" s="12"/>
      <c r="ELB21" s="12"/>
      <c r="ELC21" s="12"/>
      <c r="ELD21" s="12"/>
      <c r="ELE21" s="12"/>
      <c r="ELF21" s="12"/>
      <c r="ELG21" s="12"/>
      <c r="ELH21" s="12"/>
      <c r="ELI21" s="12"/>
      <c r="ELJ21" s="12"/>
      <c r="ELK21" s="12"/>
      <c r="ELL21" s="12"/>
      <c r="ELM21" s="12"/>
      <c r="ELN21" s="12"/>
      <c r="ELO21" s="12"/>
      <c r="ELP21" s="12"/>
      <c r="ELQ21" s="12"/>
      <c r="ELR21" s="12"/>
      <c r="ELS21" s="12"/>
      <c r="ELT21" s="12"/>
      <c r="ELU21" s="12"/>
      <c r="ELV21" s="12"/>
      <c r="ELW21" s="12"/>
      <c r="ELX21" s="12"/>
      <c r="ELY21" s="12"/>
      <c r="ELZ21" s="12"/>
      <c r="EMA21" s="12"/>
      <c r="EMB21" s="12"/>
      <c r="EMC21" s="12"/>
      <c r="EMD21" s="12"/>
      <c r="EME21" s="12"/>
      <c r="EMF21" s="12"/>
      <c r="EMG21" s="12"/>
      <c r="EMH21" s="12"/>
      <c r="EMI21" s="12"/>
      <c r="EMJ21" s="12"/>
      <c r="EMK21" s="12"/>
      <c r="EML21" s="12"/>
      <c r="EMM21" s="12"/>
      <c r="EMN21" s="12"/>
      <c r="EMO21" s="12"/>
      <c r="EMP21" s="12"/>
      <c r="EMQ21" s="12"/>
      <c r="EMR21" s="12"/>
      <c r="EMS21" s="12"/>
      <c r="EMT21" s="12"/>
      <c r="EMU21" s="12"/>
      <c r="EMV21" s="12"/>
      <c r="EMW21" s="12"/>
      <c r="EMX21" s="12"/>
      <c r="EMY21" s="12"/>
      <c r="EMZ21" s="12"/>
      <c r="ENA21" s="12"/>
      <c r="ENB21" s="12"/>
      <c r="ENC21" s="12"/>
      <c r="END21" s="12"/>
      <c r="ENE21" s="12"/>
      <c r="ENF21" s="12"/>
      <c r="ENG21" s="12"/>
      <c r="ENH21" s="12"/>
      <c r="ENI21" s="12"/>
      <c r="ENJ21" s="12"/>
      <c r="ENK21" s="12"/>
      <c r="ENL21" s="12"/>
      <c r="ENM21" s="12"/>
      <c r="ENN21" s="12"/>
      <c r="ENO21" s="12"/>
      <c r="ENP21" s="12"/>
      <c r="ENQ21" s="12"/>
      <c r="ENR21" s="12"/>
      <c r="ENS21" s="12"/>
      <c r="ENT21" s="12"/>
      <c r="ENU21" s="12"/>
      <c r="ENV21" s="12"/>
      <c r="ENW21" s="12"/>
      <c r="ENX21" s="12"/>
      <c r="ENY21" s="12"/>
      <c r="ENZ21" s="12"/>
      <c r="EOA21" s="12"/>
      <c r="EOB21" s="12"/>
      <c r="EOC21" s="12"/>
      <c r="EOD21" s="12"/>
      <c r="EOE21" s="12"/>
      <c r="EOF21" s="12"/>
      <c r="EOG21" s="12"/>
      <c r="EOH21" s="12"/>
      <c r="EOI21" s="12"/>
      <c r="EOJ21" s="12"/>
      <c r="EOK21" s="12"/>
      <c r="EOL21" s="12"/>
      <c r="EOM21" s="12"/>
      <c r="EON21" s="12"/>
      <c r="EOO21" s="12"/>
      <c r="EOP21" s="12"/>
      <c r="EOQ21" s="12"/>
      <c r="EOR21" s="12"/>
      <c r="EOS21" s="12"/>
      <c r="EOT21" s="12"/>
      <c r="EOU21" s="12"/>
      <c r="EOV21" s="12"/>
      <c r="EOW21" s="12"/>
      <c r="EOX21" s="12"/>
      <c r="EOY21" s="12"/>
      <c r="EOZ21" s="12"/>
      <c r="EPA21" s="12"/>
      <c r="EPB21" s="12"/>
      <c r="EPC21" s="12"/>
      <c r="EPD21" s="12"/>
      <c r="EPE21" s="12"/>
      <c r="EPF21" s="12"/>
      <c r="EPG21" s="12"/>
      <c r="EPH21" s="12"/>
      <c r="EPI21" s="12"/>
      <c r="EPJ21" s="12"/>
      <c r="EPK21" s="12"/>
      <c r="EPL21" s="12"/>
      <c r="EPM21" s="12"/>
      <c r="EPN21" s="12"/>
      <c r="EPO21" s="12"/>
      <c r="EPP21" s="12"/>
      <c r="EPQ21" s="12"/>
      <c r="EPR21" s="12"/>
      <c r="EPS21" s="12"/>
      <c r="EPT21" s="12"/>
      <c r="EPU21" s="12"/>
      <c r="EPV21" s="12"/>
      <c r="EPW21" s="12"/>
      <c r="EPX21" s="12"/>
      <c r="EPY21" s="12"/>
      <c r="EPZ21" s="12"/>
      <c r="EQA21" s="12"/>
      <c r="EQB21" s="12"/>
      <c r="EQC21" s="12"/>
      <c r="EQD21" s="12"/>
      <c r="EQE21" s="12"/>
      <c r="EQF21" s="12"/>
      <c r="EQG21" s="12"/>
      <c r="EQH21" s="12"/>
      <c r="EQI21" s="12"/>
      <c r="EQJ21" s="12"/>
      <c r="EQK21" s="12"/>
      <c r="EQL21" s="12"/>
      <c r="EQM21" s="12"/>
      <c r="EQN21" s="12"/>
      <c r="EQO21" s="12"/>
      <c r="EQP21" s="12"/>
      <c r="EQQ21" s="12"/>
      <c r="EQR21" s="12"/>
      <c r="EQS21" s="12"/>
      <c r="EQT21" s="12"/>
      <c r="EQU21" s="12"/>
      <c r="EQV21" s="12"/>
      <c r="EQW21" s="12"/>
      <c r="EQX21" s="12"/>
      <c r="EQY21" s="12"/>
      <c r="EQZ21" s="12"/>
      <c r="ERA21" s="12"/>
      <c r="ERB21" s="12"/>
      <c r="ERC21" s="12"/>
      <c r="ERD21" s="12"/>
      <c r="ERE21" s="12"/>
      <c r="ERF21" s="12"/>
      <c r="ERG21" s="12"/>
      <c r="ERH21" s="12"/>
      <c r="ERI21" s="12"/>
      <c r="ERJ21" s="12"/>
      <c r="ERK21" s="12"/>
      <c r="ERL21" s="12"/>
      <c r="ERM21" s="12"/>
      <c r="ERN21" s="12"/>
      <c r="ERO21" s="12"/>
      <c r="ERP21" s="12"/>
      <c r="ERQ21" s="12"/>
      <c r="ERR21" s="12"/>
      <c r="ERS21" s="12"/>
      <c r="ERT21" s="12"/>
      <c r="ERU21" s="12"/>
      <c r="ERV21" s="12"/>
      <c r="ERW21" s="12"/>
      <c r="ERX21" s="12"/>
      <c r="ERY21" s="12"/>
      <c r="ERZ21" s="12"/>
      <c r="ESA21" s="12"/>
      <c r="ESB21" s="12"/>
      <c r="ESC21" s="12"/>
      <c r="ESD21" s="12"/>
      <c r="ESE21" s="12"/>
      <c r="ESF21" s="12"/>
      <c r="ESG21" s="12"/>
      <c r="ESH21" s="12"/>
      <c r="ESI21" s="12"/>
      <c r="ESJ21" s="12"/>
      <c r="ESK21" s="12"/>
      <c r="ESL21" s="12"/>
      <c r="ESM21" s="12"/>
      <c r="ESN21" s="12"/>
      <c r="ESO21" s="12"/>
      <c r="ESP21" s="12"/>
      <c r="ESQ21" s="12"/>
      <c r="ESR21" s="12"/>
      <c r="ESS21" s="12"/>
      <c r="EST21" s="12"/>
      <c r="ESU21" s="12"/>
      <c r="ESV21" s="12"/>
      <c r="ESW21" s="12"/>
      <c r="ESX21" s="12"/>
      <c r="ESY21" s="12"/>
      <c r="ESZ21" s="12"/>
      <c r="ETA21" s="12"/>
      <c r="ETB21" s="12"/>
      <c r="ETC21" s="12"/>
      <c r="ETD21" s="12"/>
      <c r="ETE21" s="12"/>
      <c r="ETF21" s="12"/>
      <c r="ETG21" s="12"/>
      <c r="ETH21" s="12"/>
      <c r="ETI21" s="12"/>
      <c r="ETJ21" s="12"/>
      <c r="ETK21" s="12"/>
      <c r="ETL21" s="12"/>
      <c r="ETM21" s="12"/>
      <c r="ETN21" s="12"/>
      <c r="ETO21" s="12"/>
      <c r="ETP21" s="12"/>
      <c r="ETQ21" s="12"/>
      <c r="ETR21" s="12"/>
      <c r="ETS21" s="12"/>
      <c r="ETT21" s="12"/>
      <c r="ETU21" s="12"/>
      <c r="ETV21" s="12"/>
      <c r="ETW21" s="12"/>
      <c r="ETX21" s="12"/>
      <c r="ETY21" s="12"/>
      <c r="ETZ21" s="12"/>
      <c r="EUA21" s="12"/>
      <c r="EUB21" s="12"/>
      <c r="EUC21" s="12"/>
      <c r="EUD21" s="12"/>
      <c r="EUE21" s="12"/>
      <c r="EUF21" s="12"/>
      <c r="EUG21" s="12"/>
      <c r="EUH21" s="12"/>
      <c r="EUI21" s="12"/>
      <c r="EUJ21" s="12"/>
      <c r="EUK21" s="12"/>
      <c r="EUL21" s="12"/>
      <c r="EUM21" s="12"/>
      <c r="EUN21" s="12"/>
      <c r="EUO21" s="12"/>
      <c r="EUP21" s="12"/>
      <c r="EUQ21" s="12"/>
      <c r="EUR21" s="12"/>
      <c r="EUS21" s="12"/>
      <c r="EUT21" s="12"/>
      <c r="EUU21" s="12"/>
      <c r="EUV21" s="12"/>
      <c r="EUW21" s="12"/>
      <c r="EUX21" s="12"/>
      <c r="EUY21" s="12"/>
      <c r="EUZ21" s="12"/>
      <c r="EVA21" s="12"/>
      <c r="EVB21" s="12"/>
      <c r="EVC21" s="12"/>
      <c r="EVD21" s="12"/>
      <c r="EVE21" s="12"/>
      <c r="EVF21" s="12"/>
      <c r="EVG21" s="12"/>
      <c r="EVH21" s="12"/>
      <c r="EVI21" s="12"/>
      <c r="EVJ21" s="12"/>
      <c r="EVK21" s="12"/>
      <c r="EVL21" s="12"/>
      <c r="EVM21" s="12"/>
      <c r="EVN21" s="12"/>
      <c r="EVO21" s="12"/>
      <c r="EVP21" s="12"/>
      <c r="EVQ21" s="12"/>
      <c r="EVR21" s="12"/>
      <c r="EVS21" s="12"/>
      <c r="EVT21" s="12"/>
      <c r="EVU21" s="12"/>
      <c r="EVV21" s="12"/>
      <c r="EVW21" s="12"/>
      <c r="EVX21" s="12"/>
      <c r="EVY21" s="12"/>
      <c r="EVZ21" s="12"/>
      <c r="EWA21" s="12"/>
      <c r="EWB21" s="12"/>
      <c r="EWC21" s="12"/>
      <c r="EWD21" s="12"/>
      <c r="EWE21" s="12"/>
      <c r="EWF21" s="12"/>
      <c r="EWG21" s="12"/>
      <c r="EWH21" s="12"/>
      <c r="EWI21" s="12"/>
      <c r="EWJ21" s="12"/>
      <c r="EWK21" s="12"/>
      <c r="EWL21" s="12"/>
      <c r="EWM21" s="12"/>
      <c r="EWN21" s="12"/>
      <c r="EWO21" s="12"/>
      <c r="EWP21" s="12"/>
      <c r="EWQ21" s="12"/>
      <c r="EWR21" s="12"/>
      <c r="EWS21" s="12"/>
      <c r="EWT21" s="12"/>
      <c r="EWU21" s="12"/>
      <c r="EWV21" s="12"/>
      <c r="EWW21" s="12"/>
      <c r="EWX21" s="12"/>
      <c r="EWY21" s="12"/>
      <c r="EWZ21" s="12"/>
      <c r="EXA21" s="12"/>
      <c r="EXB21" s="12"/>
      <c r="EXC21" s="12"/>
      <c r="EXD21" s="12"/>
      <c r="EXE21" s="12"/>
      <c r="EXF21" s="12"/>
      <c r="EXG21" s="12"/>
      <c r="EXH21" s="12"/>
      <c r="EXI21" s="12"/>
      <c r="EXJ21" s="12"/>
      <c r="EXK21" s="12"/>
      <c r="EXL21" s="12"/>
      <c r="EXM21" s="12"/>
      <c r="EXN21" s="12"/>
      <c r="EXO21" s="12"/>
      <c r="EXP21" s="12"/>
      <c r="EXQ21" s="12"/>
      <c r="EXR21" s="12"/>
      <c r="EXS21" s="12"/>
      <c r="EXT21" s="12"/>
      <c r="EXU21" s="12"/>
      <c r="EXV21" s="12"/>
      <c r="EXW21" s="12"/>
      <c r="EXX21" s="12"/>
      <c r="EXY21" s="12"/>
      <c r="EXZ21" s="12"/>
      <c r="EYA21" s="12"/>
      <c r="EYB21" s="12"/>
      <c r="EYC21" s="12"/>
      <c r="EYD21" s="12"/>
      <c r="EYE21" s="12"/>
      <c r="EYF21" s="12"/>
      <c r="EYG21" s="12"/>
      <c r="EYH21" s="12"/>
      <c r="EYI21" s="12"/>
      <c r="EYJ21" s="12"/>
      <c r="EYK21" s="12"/>
      <c r="EYL21" s="12"/>
      <c r="EYM21" s="12"/>
      <c r="EYN21" s="12"/>
      <c r="EYO21" s="12"/>
      <c r="EYP21" s="12"/>
      <c r="EYQ21" s="12"/>
      <c r="EYR21" s="12"/>
      <c r="EYS21" s="12"/>
      <c r="EYT21" s="12"/>
      <c r="EYU21" s="12"/>
      <c r="EYV21" s="12"/>
      <c r="EYW21" s="12"/>
      <c r="EYX21" s="12"/>
      <c r="EYY21" s="12"/>
      <c r="EYZ21" s="12"/>
      <c r="EZA21" s="12"/>
      <c r="EZB21" s="12"/>
      <c r="EZC21" s="12"/>
      <c r="EZD21" s="12"/>
      <c r="EZE21" s="12"/>
      <c r="EZF21" s="12"/>
      <c r="EZG21" s="12"/>
      <c r="EZH21" s="12"/>
      <c r="EZI21" s="12"/>
      <c r="EZJ21" s="12"/>
      <c r="EZK21" s="12"/>
      <c r="EZL21" s="12"/>
      <c r="EZM21" s="12"/>
      <c r="EZN21" s="12"/>
      <c r="EZO21" s="12"/>
      <c r="EZP21" s="12"/>
      <c r="EZQ21" s="12"/>
      <c r="EZR21" s="12"/>
      <c r="EZS21" s="12"/>
      <c r="EZT21" s="12"/>
      <c r="EZU21" s="12"/>
      <c r="EZV21" s="12"/>
      <c r="EZW21" s="12"/>
      <c r="EZX21" s="12"/>
      <c r="EZY21" s="12"/>
      <c r="EZZ21" s="12"/>
      <c r="FAA21" s="12"/>
      <c r="FAB21" s="12"/>
      <c r="FAC21" s="12"/>
      <c r="FAD21" s="12"/>
      <c r="FAE21" s="12"/>
      <c r="FAF21" s="12"/>
      <c r="FAG21" s="12"/>
      <c r="FAH21" s="12"/>
      <c r="FAI21" s="12"/>
      <c r="FAJ21" s="12"/>
      <c r="FAK21" s="12"/>
      <c r="FAL21" s="12"/>
      <c r="FAM21" s="12"/>
      <c r="FAN21" s="12"/>
      <c r="FAO21" s="12"/>
      <c r="FAP21" s="12"/>
      <c r="FAQ21" s="12"/>
      <c r="FAR21" s="12"/>
      <c r="FAS21" s="12"/>
      <c r="FAT21" s="12"/>
      <c r="FAU21" s="12"/>
      <c r="FAV21" s="12"/>
      <c r="FAW21" s="12"/>
      <c r="FAX21" s="12"/>
      <c r="FAY21" s="12"/>
      <c r="FAZ21" s="12"/>
      <c r="FBA21" s="12"/>
      <c r="FBB21" s="12"/>
      <c r="FBC21" s="12"/>
      <c r="FBD21" s="12"/>
      <c r="FBE21" s="12"/>
      <c r="FBF21" s="12"/>
      <c r="FBG21" s="12"/>
      <c r="FBH21" s="12"/>
      <c r="FBI21" s="12"/>
      <c r="FBJ21" s="12"/>
      <c r="FBK21" s="12"/>
      <c r="FBL21" s="12"/>
      <c r="FBM21" s="12"/>
      <c r="FBN21" s="12"/>
      <c r="FBO21" s="12"/>
      <c r="FBP21" s="12"/>
      <c r="FBQ21" s="12"/>
      <c r="FBR21" s="12"/>
      <c r="FBS21" s="12"/>
      <c r="FBT21" s="12"/>
      <c r="FBU21" s="12"/>
      <c r="FBV21" s="12"/>
      <c r="FBW21" s="12"/>
      <c r="FBX21" s="12"/>
      <c r="FBY21" s="12"/>
      <c r="FBZ21" s="12"/>
      <c r="FCA21" s="12"/>
      <c r="FCB21" s="12"/>
      <c r="FCC21" s="12"/>
      <c r="FCD21" s="12"/>
      <c r="FCE21" s="12"/>
      <c r="FCF21" s="12"/>
      <c r="FCG21" s="12"/>
      <c r="FCH21" s="12"/>
      <c r="FCI21" s="12"/>
      <c r="FCJ21" s="12"/>
      <c r="FCK21" s="12"/>
      <c r="FCL21" s="12"/>
      <c r="FCM21" s="12"/>
      <c r="FCN21" s="12"/>
      <c r="FCO21" s="12"/>
      <c r="FCP21" s="12"/>
      <c r="FCQ21" s="12"/>
      <c r="FCR21" s="12"/>
      <c r="FCS21" s="12"/>
      <c r="FCT21" s="12"/>
      <c r="FCU21" s="12"/>
      <c r="FCV21" s="12"/>
      <c r="FCW21" s="12"/>
      <c r="FCX21" s="12"/>
      <c r="FCY21" s="12"/>
      <c r="FCZ21" s="12"/>
      <c r="FDA21" s="12"/>
      <c r="FDB21" s="12"/>
      <c r="FDC21" s="12"/>
      <c r="FDD21" s="12"/>
      <c r="FDE21" s="12"/>
      <c r="FDF21" s="12"/>
      <c r="FDG21" s="12"/>
      <c r="FDH21" s="12"/>
      <c r="FDI21" s="12"/>
      <c r="FDJ21" s="12"/>
      <c r="FDK21" s="12"/>
      <c r="FDL21" s="12"/>
      <c r="FDM21" s="12"/>
      <c r="FDN21" s="12"/>
      <c r="FDO21" s="12"/>
      <c r="FDP21" s="12"/>
      <c r="FDQ21" s="12"/>
      <c r="FDR21" s="12"/>
      <c r="FDS21" s="12"/>
      <c r="FDT21" s="12"/>
      <c r="FDU21" s="12"/>
      <c r="FDV21" s="12"/>
      <c r="FDW21" s="12"/>
      <c r="FDX21" s="12"/>
      <c r="FDY21" s="12"/>
      <c r="FDZ21" s="12"/>
      <c r="FEA21" s="12"/>
      <c r="FEB21" s="12"/>
      <c r="FEC21" s="12"/>
      <c r="FED21" s="12"/>
      <c r="FEE21" s="12"/>
      <c r="FEF21" s="12"/>
      <c r="FEG21" s="12"/>
      <c r="FEH21" s="12"/>
      <c r="FEI21" s="12"/>
      <c r="FEJ21" s="12"/>
      <c r="FEK21" s="12"/>
      <c r="FEL21" s="12"/>
      <c r="FEM21" s="12"/>
      <c r="FEN21" s="12"/>
      <c r="FEO21" s="12"/>
      <c r="FEP21" s="12"/>
      <c r="FEQ21" s="12"/>
      <c r="FER21" s="12"/>
      <c r="FES21" s="12"/>
      <c r="FET21" s="12"/>
      <c r="FEU21" s="12"/>
      <c r="FEV21" s="12"/>
      <c r="FEW21" s="12"/>
      <c r="FEX21" s="12"/>
      <c r="FEY21" s="12"/>
      <c r="FEZ21" s="12"/>
      <c r="FFA21" s="12"/>
      <c r="FFB21" s="12"/>
      <c r="FFC21" s="12"/>
      <c r="FFD21" s="12"/>
      <c r="FFE21" s="12"/>
      <c r="FFF21" s="12"/>
      <c r="FFG21" s="12"/>
      <c r="FFH21" s="12"/>
      <c r="FFI21" s="12"/>
      <c r="FFJ21" s="12"/>
      <c r="FFK21" s="12"/>
      <c r="FFL21" s="12"/>
      <c r="FFM21" s="12"/>
      <c r="FFN21" s="12"/>
      <c r="FFO21" s="12"/>
      <c r="FFP21" s="12"/>
      <c r="FFQ21" s="12"/>
      <c r="FFR21" s="12"/>
      <c r="FFS21" s="12"/>
      <c r="FFT21" s="12"/>
      <c r="FFU21" s="12"/>
      <c r="FFV21" s="12"/>
      <c r="FFW21" s="12"/>
      <c r="FFX21" s="12"/>
      <c r="FFY21" s="12"/>
      <c r="FFZ21" s="12"/>
      <c r="FGA21" s="12"/>
      <c r="FGB21" s="12"/>
      <c r="FGC21" s="12"/>
      <c r="FGD21" s="12"/>
      <c r="FGE21" s="12"/>
      <c r="FGF21" s="12"/>
      <c r="FGG21" s="12"/>
      <c r="FGH21" s="12"/>
      <c r="FGI21" s="12"/>
      <c r="FGJ21" s="12"/>
      <c r="FGK21" s="12"/>
      <c r="FGL21" s="12"/>
      <c r="FGM21" s="12"/>
      <c r="FGN21" s="12"/>
      <c r="FGO21" s="12"/>
      <c r="FGP21" s="12"/>
      <c r="FGQ21" s="12"/>
      <c r="FGR21" s="12"/>
      <c r="FGS21" s="12"/>
      <c r="FGT21" s="12"/>
      <c r="FGU21" s="12"/>
      <c r="FGV21" s="12"/>
      <c r="FGW21" s="12"/>
      <c r="FGX21" s="12"/>
      <c r="FGY21" s="12"/>
      <c r="FGZ21" s="12"/>
      <c r="FHA21" s="12"/>
      <c r="FHB21" s="12"/>
      <c r="FHC21" s="12"/>
      <c r="FHD21" s="12"/>
      <c r="FHE21" s="12"/>
      <c r="FHF21" s="12"/>
      <c r="FHG21" s="12"/>
      <c r="FHH21" s="12"/>
      <c r="FHI21" s="12"/>
      <c r="FHJ21" s="12"/>
      <c r="FHK21" s="12"/>
      <c r="FHL21" s="12"/>
      <c r="FHM21" s="12"/>
      <c r="FHN21" s="12"/>
      <c r="FHO21" s="12"/>
      <c r="FHP21" s="12"/>
      <c r="FHQ21" s="12"/>
      <c r="FHR21" s="12"/>
      <c r="FHS21" s="12"/>
      <c r="FHT21" s="12"/>
      <c r="FHU21" s="12"/>
      <c r="FHV21" s="12"/>
      <c r="FHW21" s="12"/>
      <c r="FHX21" s="12"/>
      <c r="FHY21" s="12"/>
      <c r="FHZ21" s="12"/>
      <c r="FIA21" s="12"/>
      <c r="FIB21" s="12"/>
      <c r="FIC21" s="12"/>
      <c r="FID21" s="12"/>
      <c r="FIE21" s="12"/>
      <c r="FIF21" s="12"/>
      <c r="FIG21" s="12"/>
      <c r="FIH21" s="12"/>
      <c r="FII21" s="12"/>
      <c r="FIJ21" s="12"/>
      <c r="FIK21" s="12"/>
      <c r="FIL21" s="12"/>
      <c r="FIM21" s="12"/>
      <c r="FIN21" s="12"/>
      <c r="FIO21" s="12"/>
      <c r="FIP21" s="12"/>
      <c r="FIQ21" s="12"/>
      <c r="FIR21" s="12"/>
      <c r="FIS21" s="12"/>
      <c r="FIT21" s="12"/>
      <c r="FIU21" s="12"/>
      <c r="FIV21" s="12"/>
      <c r="FIW21" s="12"/>
      <c r="FIX21" s="12"/>
      <c r="FIY21" s="12"/>
      <c r="FIZ21" s="12"/>
      <c r="FJA21" s="12"/>
      <c r="FJB21" s="12"/>
      <c r="FJC21" s="12"/>
      <c r="FJD21" s="12"/>
      <c r="FJE21" s="12"/>
      <c r="FJF21" s="12"/>
      <c r="FJG21" s="12"/>
      <c r="FJH21" s="12"/>
      <c r="FJI21" s="12"/>
      <c r="FJJ21" s="12"/>
      <c r="FJK21" s="12"/>
      <c r="FJL21" s="12"/>
      <c r="FJM21" s="12"/>
      <c r="FJN21" s="12"/>
      <c r="FJO21" s="12"/>
      <c r="FJP21" s="12"/>
      <c r="FJQ21" s="12"/>
      <c r="FJR21" s="12"/>
      <c r="FJS21" s="12"/>
      <c r="FJT21" s="12"/>
      <c r="FJU21" s="12"/>
      <c r="FJV21" s="12"/>
      <c r="FJW21" s="12"/>
      <c r="FJX21" s="12"/>
      <c r="FJY21" s="12"/>
      <c r="FJZ21" s="12"/>
      <c r="FKA21" s="12"/>
      <c r="FKB21" s="12"/>
      <c r="FKC21" s="12"/>
      <c r="FKD21" s="12"/>
      <c r="FKE21" s="12"/>
      <c r="FKF21" s="12"/>
      <c r="FKG21" s="12"/>
      <c r="FKH21" s="12"/>
      <c r="FKI21" s="12"/>
      <c r="FKJ21" s="12"/>
      <c r="FKK21" s="12"/>
      <c r="FKL21" s="12"/>
      <c r="FKM21" s="12"/>
      <c r="FKN21" s="12"/>
      <c r="FKO21" s="12"/>
      <c r="FKP21" s="12"/>
      <c r="FKQ21" s="12"/>
      <c r="FKR21" s="12"/>
      <c r="FKS21" s="12"/>
      <c r="FKT21" s="12"/>
      <c r="FKU21" s="12"/>
      <c r="FKV21" s="12"/>
      <c r="FKW21" s="12"/>
      <c r="FKX21" s="12"/>
      <c r="FKY21" s="12"/>
      <c r="FKZ21" s="12"/>
      <c r="FLA21" s="12"/>
      <c r="FLB21" s="12"/>
      <c r="FLC21" s="12"/>
      <c r="FLD21" s="12"/>
      <c r="FLE21" s="12"/>
      <c r="FLF21" s="12"/>
      <c r="FLG21" s="12"/>
      <c r="FLH21" s="12"/>
      <c r="FLI21" s="12"/>
      <c r="FLJ21" s="12"/>
      <c r="FLK21" s="12"/>
      <c r="FLL21" s="12"/>
      <c r="FLM21" s="12"/>
      <c r="FLN21" s="12"/>
      <c r="FLO21" s="12"/>
      <c r="FLP21" s="12"/>
      <c r="FLQ21" s="12"/>
      <c r="FLR21" s="12"/>
      <c r="FLS21" s="12"/>
      <c r="FLT21" s="12"/>
      <c r="FLU21" s="12"/>
      <c r="FLV21" s="12"/>
      <c r="FLW21" s="12"/>
      <c r="FLX21" s="12"/>
      <c r="FLY21" s="12"/>
      <c r="FLZ21" s="12"/>
      <c r="FMA21" s="12"/>
      <c r="FMB21" s="12"/>
      <c r="FMC21" s="12"/>
      <c r="FMD21" s="12"/>
      <c r="FME21" s="12"/>
      <c r="FMF21" s="12"/>
      <c r="FMG21" s="12"/>
      <c r="FMH21" s="12"/>
      <c r="FMI21" s="12"/>
      <c r="FMJ21" s="12"/>
      <c r="FMK21" s="12"/>
      <c r="FML21" s="12"/>
      <c r="FMM21" s="12"/>
      <c r="FMN21" s="12"/>
      <c r="FMO21" s="12"/>
      <c r="FMP21" s="12"/>
      <c r="FMQ21" s="12"/>
      <c r="FMR21" s="12"/>
      <c r="FMS21" s="12"/>
      <c r="FMT21" s="12"/>
      <c r="FMU21" s="12"/>
      <c r="FMV21" s="12"/>
      <c r="FMW21" s="12"/>
      <c r="FMX21" s="12"/>
      <c r="FMY21" s="12"/>
      <c r="FMZ21" s="12"/>
      <c r="FNA21" s="12"/>
      <c r="FNB21" s="12"/>
      <c r="FNC21" s="12"/>
      <c r="FND21" s="12"/>
      <c r="FNE21" s="12"/>
      <c r="FNF21" s="12"/>
      <c r="FNG21" s="12"/>
      <c r="FNH21" s="12"/>
      <c r="FNI21" s="12"/>
      <c r="FNJ21" s="12"/>
      <c r="FNK21" s="12"/>
      <c r="FNL21" s="12"/>
      <c r="FNM21" s="12"/>
      <c r="FNN21" s="12"/>
      <c r="FNO21" s="12"/>
      <c r="FNP21" s="12"/>
      <c r="FNQ21" s="12"/>
      <c r="FNR21" s="12"/>
      <c r="FNS21" s="12"/>
      <c r="FNT21" s="12"/>
      <c r="FNU21" s="12"/>
      <c r="FNV21" s="12"/>
      <c r="FNW21" s="12"/>
      <c r="FNX21" s="12"/>
      <c r="FNY21" s="12"/>
      <c r="FNZ21" s="12"/>
      <c r="FOA21" s="12"/>
      <c r="FOB21" s="12"/>
      <c r="FOC21" s="12"/>
      <c r="FOD21" s="12"/>
      <c r="FOE21" s="12"/>
      <c r="FOF21" s="12"/>
      <c r="FOG21" s="12"/>
      <c r="FOH21" s="12"/>
      <c r="FOI21" s="12"/>
      <c r="FOJ21" s="12"/>
      <c r="FOK21" s="12"/>
      <c r="FOL21" s="12"/>
      <c r="FOM21" s="12"/>
      <c r="FON21" s="12"/>
      <c r="FOO21" s="12"/>
      <c r="FOP21" s="12"/>
      <c r="FOQ21" s="12"/>
      <c r="FOR21" s="12"/>
      <c r="FOS21" s="12"/>
      <c r="FOT21" s="12"/>
      <c r="FOU21" s="12"/>
      <c r="FOV21" s="12"/>
      <c r="FOW21" s="12"/>
      <c r="FOX21" s="12"/>
      <c r="FOY21" s="12"/>
      <c r="FOZ21" s="12"/>
      <c r="FPA21" s="12"/>
      <c r="FPB21" s="12"/>
      <c r="FPC21" s="12"/>
      <c r="FPD21" s="12"/>
      <c r="FPE21" s="12"/>
      <c r="FPF21" s="12"/>
      <c r="FPG21" s="12"/>
      <c r="FPH21" s="12"/>
      <c r="FPI21" s="12"/>
      <c r="FPJ21" s="12"/>
      <c r="FPK21" s="12"/>
      <c r="FPL21" s="12"/>
      <c r="FPM21" s="12"/>
      <c r="FPN21" s="12"/>
      <c r="FPO21" s="12"/>
      <c r="FPP21" s="12"/>
      <c r="FPQ21" s="12"/>
      <c r="FPR21" s="12"/>
      <c r="FPS21" s="12"/>
      <c r="FPT21" s="12"/>
      <c r="FPU21" s="12"/>
      <c r="FPV21" s="12"/>
      <c r="FPW21" s="12"/>
      <c r="FPX21" s="12"/>
      <c r="FPY21" s="12"/>
      <c r="FPZ21" s="12"/>
      <c r="FQA21" s="12"/>
      <c r="FQB21" s="12"/>
      <c r="FQC21" s="12"/>
      <c r="FQD21" s="12"/>
      <c r="FQE21" s="12"/>
      <c r="FQF21" s="12"/>
      <c r="FQG21" s="12"/>
      <c r="FQH21" s="12"/>
      <c r="FQI21" s="12"/>
      <c r="FQJ21" s="12"/>
      <c r="FQK21" s="12"/>
      <c r="FQL21" s="12"/>
      <c r="FQM21" s="12"/>
      <c r="FQN21" s="12"/>
      <c r="FQO21" s="12"/>
      <c r="FQP21" s="12"/>
      <c r="FQQ21" s="12"/>
      <c r="FQR21" s="12"/>
      <c r="FQS21" s="12"/>
      <c r="FQT21" s="12"/>
      <c r="FQU21" s="12"/>
      <c r="FQV21" s="12"/>
      <c r="FQW21" s="12"/>
      <c r="FQX21" s="12"/>
      <c r="FQY21" s="12"/>
      <c r="FQZ21" s="12"/>
      <c r="FRA21" s="12"/>
      <c r="FRB21" s="12"/>
      <c r="FRC21" s="12"/>
      <c r="FRD21" s="12"/>
      <c r="FRE21" s="12"/>
      <c r="FRF21" s="12"/>
      <c r="FRG21" s="12"/>
      <c r="FRH21" s="12"/>
      <c r="FRI21" s="12"/>
      <c r="FRJ21" s="12"/>
      <c r="FRK21" s="12"/>
      <c r="FRL21" s="12"/>
      <c r="FRM21" s="12"/>
      <c r="FRN21" s="12"/>
      <c r="FRO21" s="12"/>
      <c r="FRP21" s="12"/>
      <c r="FRQ21" s="12"/>
      <c r="FRR21" s="12"/>
      <c r="FRS21" s="12"/>
      <c r="FRT21" s="12"/>
      <c r="FRU21" s="12"/>
      <c r="FRV21" s="12"/>
      <c r="FRW21" s="12"/>
      <c r="FRX21" s="12"/>
      <c r="FRY21" s="12"/>
      <c r="FRZ21" s="12"/>
      <c r="FSA21" s="12"/>
      <c r="FSB21" s="12"/>
      <c r="FSC21" s="12"/>
      <c r="FSD21" s="12"/>
      <c r="FSE21" s="12"/>
      <c r="FSF21" s="12"/>
      <c r="FSG21" s="12"/>
      <c r="FSH21" s="12"/>
      <c r="FSI21" s="12"/>
      <c r="FSJ21" s="12"/>
      <c r="FSK21" s="12"/>
      <c r="FSL21" s="12"/>
      <c r="FSM21" s="12"/>
      <c r="FSN21" s="12"/>
      <c r="FSO21" s="12"/>
      <c r="FSP21" s="12"/>
      <c r="FSQ21" s="12"/>
      <c r="FSR21" s="12"/>
      <c r="FSS21" s="12"/>
      <c r="FST21" s="12"/>
      <c r="FSU21" s="12"/>
      <c r="FSV21" s="12"/>
      <c r="FSW21" s="12"/>
      <c r="FSX21" s="12"/>
      <c r="FSY21" s="12"/>
      <c r="FSZ21" s="12"/>
      <c r="FTA21" s="12"/>
      <c r="FTB21" s="12"/>
      <c r="FTC21" s="12"/>
      <c r="FTD21" s="12"/>
      <c r="FTE21" s="12"/>
      <c r="FTF21" s="12"/>
      <c r="FTG21" s="12"/>
      <c r="FTH21" s="12"/>
      <c r="FTI21" s="12"/>
      <c r="FTJ21" s="12"/>
      <c r="FTK21" s="12"/>
      <c r="FTL21" s="12"/>
      <c r="FTM21" s="12"/>
      <c r="FTN21" s="12"/>
      <c r="FTO21" s="12"/>
      <c r="FTP21" s="12"/>
      <c r="FTQ21" s="12"/>
      <c r="FTR21" s="12"/>
      <c r="FTS21" s="12"/>
      <c r="FTT21" s="12"/>
      <c r="FTU21" s="12"/>
      <c r="FTV21" s="12"/>
      <c r="FTW21" s="12"/>
      <c r="FTX21" s="12"/>
      <c r="FTY21" s="12"/>
      <c r="FTZ21" s="12"/>
      <c r="FUA21" s="12"/>
      <c r="FUB21" s="12"/>
      <c r="FUC21" s="12"/>
      <c r="FUD21" s="12"/>
      <c r="FUE21" s="12"/>
      <c r="FUF21" s="12"/>
      <c r="FUG21" s="12"/>
      <c r="FUH21" s="12"/>
      <c r="FUI21" s="12"/>
      <c r="FUJ21" s="12"/>
      <c r="FUK21" s="12"/>
      <c r="FUL21" s="12"/>
      <c r="FUM21" s="12"/>
      <c r="FUN21" s="12"/>
      <c r="FUO21" s="12"/>
      <c r="FUP21" s="12"/>
      <c r="FUQ21" s="12"/>
      <c r="FUR21" s="12"/>
      <c r="FUS21" s="12"/>
      <c r="FUT21" s="12"/>
      <c r="FUU21" s="12"/>
      <c r="FUV21" s="12"/>
      <c r="FUW21" s="12"/>
      <c r="FUX21" s="12"/>
      <c r="FUY21" s="12"/>
      <c r="FUZ21" s="12"/>
      <c r="FVA21" s="12"/>
      <c r="FVB21" s="12"/>
      <c r="FVC21" s="12"/>
      <c r="FVD21" s="12"/>
      <c r="FVE21" s="12"/>
      <c r="FVF21" s="12"/>
      <c r="FVG21" s="12"/>
      <c r="FVH21" s="12"/>
      <c r="FVI21" s="12"/>
      <c r="FVJ21" s="12"/>
      <c r="FVK21" s="12"/>
      <c r="FVL21" s="12"/>
      <c r="FVM21" s="12"/>
      <c r="FVN21" s="12"/>
      <c r="FVO21" s="12"/>
      <c r="FVP21" s="12"/>
      <c r="FVQ21" s="12"/>
      <c r="FVR21" s="12"/>
      <c r="FVS21" s="12"/>
      <c r="FVT21" s="12"/>
      <c r="FVU21" s="12"/>
      <c r="FVV21" s="12"/>
      <c r="FVW21" s="12"/>
      <c r="FVX21" s="12"/>
      <c r="FVY21" s="12"/>
      <c r="FVZ21" s="12"/>
      <c r="FWA21" s="12"/>
      <c r="FWB21" s="12"/>
      <c r="FWC21" s="12"/>
      <c r="FWD21" s="12"/>
      <c r="FWE21" s="12"/>
      <c r="FWF21" s="12"/>
      <c r="FWG21" s="12"/>
      <c r="FWH21" s="12"/>
      <c r="FWI21" s="12"/>
      <c r="FWJ21" s="12"/>
      <c r="FWK21" s="12"/>
      <c r="FWL21" s="12"/>
      <c r="FWM21" s="12"/>
      <c r="FWN21" s="12"/>
      <c r="FWO21" s="12"/>
      <c r="FWP21" s="12"/>
      <c r="FWQ21" s="12"/>
      <c r="FWR21" s="12"/>
      <c r="FWS21" s="12"/>
      <c r="FWT21" s="12"/>
      <c r="FWU21" s="12"/>
      <c r="FWV21" s="12"/>
      <c r="FWW21" s="12"/>
      <c r="FWX21" s="12"/>
      <c r="FWY21" s="12"/>
      <c r="FWZ21" s="12"/>
      <c r="FXA21" s="12"/>
      <c r="FXB21" s="12"/>
      <c r="FXC21" s="12"/>
      <c r="FXD21" s="12"/>
      <c r="FXE21" s="12"/>
      <c r="FXF21" s="12"/>
      <c r="FXG21" s="12"/>
      <c r="FXH21" s="12"/>
      <c r="FXI21" s="12"/>
      <c r="FXJ21" s="12"/>
      <c r="FXK21" s="12"/>
      <c r="FXL21" s="12"/>
      <c r="FXM21" s="12"/>
      <c r="FXN21" s="12"/>
      <c r="FXO21" s="12"/>
      <c r="FXP21" s="12"/>
      <c r="FXQ21" s="12"/>
      <c r="FXR21" s="12"/>
      <c r="FXS21" s="12"/>
      <c r="FXT21" s="12"/>
      <c r="FXU21" s="12"/>
      <c r="FXV21" s="12"/>
      <c r="FXW21" s="12"/>
      <c r="FXX21" s="12"/>
      <c r="FXY21" s="12"/>
      <c r="FXZ21" s="12"/>
      <c r="FYA21" s="12"/>
      <c r="FYB21" s="12"/>
      <c r="FYC21" s="12"/>
      <c r="FYD21" s="12"/>
      <c r="FYE21" s="12"/>
      <c r="FYF21" s="12"/>
      <c r="FYG21" s="12"/>
      <c r="FYH21" s="12"/>
      <c r="FYI21" s="12"/>
      <c r="FYJ21" s="12"/>
      <c r="FYK21" s="12"/>
      <c r="FYL21" s="12"/>
      <c r="FYM21" s="12"/>
      <c r="FYN21" s="12"/>
      <c r="FYO21" s="12"/>
      <c r="FYP21" s="12"/>
      <c r="FYQ21" s="12"/>
      <c r="FYR21" s="12"/>
      <c r="FYS21" s="12"/>
      <c r="FYT21" s="12"/>
      <c r="FYU21" s="12"/>
      <c r="FYV21" s="12"/>
      <c r="FYW21" s="12"/>
      <c r="FYX21" s="12"/>
      <c r="FYY21" s="12"/>
      <c r="FYZ21" s="12"/>
      <c r="FZA21" s="12"/>
      <c r="FZB21" s="12"/>
      <c r="FZC21" s="12"/>
      <c r="FZD21" s="12"/>
      <c r="FZE21" s="12"/>
      <c r="FZF21" s="12"/>
      <c r="FZG21" s="12"/>
      <c r="FZH21" s="12"/>
      <c r="FZI21" s="12"/>
      <c r="FZJ21" s="12"/>
      <c r="FZK21" s="12"/>
      <c r="FZL21" s="12"/>
      <c r="FZM21" s="12"/>
      <c r="FZN21" s="12"/>
      <c r="FZO21" s="12"/>
      <c r="FZP21" s="12"/>
      <c r="FZQ21" s="12"/>
      <c r="FZR21" s="12"/>
      <c r="FZS21" s="12"/>
      <c r="FZT21" s="12"/>
      <c r="FZU21" s="12"/>
      <c r="FZV21" s="12"/>
      <c r="FZW21" s="12"/>
      <c r="FZX21" s="12"/>
      <c r="FZY21" s="12"/>
      <c r="FZZ21" s="12"/>
      <c r="GAA21" s="12"/>
      <c r="GAB21" s="12"/>
      <c r="GAC21" s="12"/>
      <c r="GAD21" s="12"/>
      <c r="GAE21" s="12"/>
      <c r="GAF21" s="12"/>
      <c r="GAG21" s="12"/>
      <c r="GAH21" s="12"/>
      <c r="GAI21" s="12"/>
      <c r="GAJ21" s="12"/>
      <c r="GAK21" s="12"/>
      <c r="GAL21" s="12"/>
      <c r="GAM21" s="12"/>
      <c r="GAN21" s="12"/>
      <c r="GAO21" s="12"/>
      <c r="GAP21" s="12"/>
      <c r="GAQ21" s="12"/>
      <c r="GAR21" s="12"/>
      <c r="GAS21" s="12"/>
      <c r="GAT21" s="12"/>
      <c r="GAU21" s="12"/>
      <c r="GAV21" s="12"/>
      <c r="GAW21" s="12"/>
      <c r="GAX21" s="12"/>
      <c r="GAY21" s="12"/>
      <c r="GAZ21" s="12"/>
      <c r="GBA21" s="12"/>
      <c r="GBB21" s="12"/>
      <c r="GBC21" s="12"/>
      <c r="GBD21" s="12"/>
      <c r="GBE21" s="12"/>
      <c r="GBF21" s="12"/>
      <c r="GBG21" s="12"/>
      <c r="GBH21" s="12"/>
      <c r="GBI21" s="12"/>
      <c r="GBJ21" s="12"/>
      <c r="GBK21" s="12"/>
      <c r="GBL21" s="12"/>
      <c r="GBM21" s="12"/>
      <c r="GBN21" s="12"/>
      <c r="GBO21" s="12"/>
      <c r="GBP21" s="12"/>
      <c r="GBQ21" s="12"/>
      <c r="GBR21" s="12"/>
      <c r="GBS21" s="12"/>
      <c r="GBT21" s="12"/>
      <c r="GBU21" s="12"/>
      <c r="GBV21" s="12"/>
      <c r="GBW21" s="12"/>
      <c r="GBX21" s="12"/>
      <c r="GBY21" s="12"/>
      <c r="GBZ21" s="12"/>
      <c r="GCA21" s="12"/>
      <c r="GCB21" s="12"/>
      <c r="GCC21" s="12"/>
      <c r="GCD21" s="12"/>
      <c r="GCE21" s="12"/>
      <c r="GCF21" s="12"/>
      <c r="GCG21" s="12"/>
      <c r="GCH21" s="12"/>
      <c r="GCI21" s="12"/>
      <c r="GCJ21" s="12"/>
      <c r="GCK21" s="12"/>
      <c r="GCL21" s="12"/>
      <c r="GCM21" s="12"/>
      <c r="GCN21" s="12"/>
      <c r="GCO21" s="12"/>
      <c r="GCP21" s="12"/>
      <c r="GCQ21" s="12"/>
      <c r="GCR21" s="12"/>
      <c r="GCS21" s="12"/>
      <c r="GCT21" s="12"/>
      <c r="GCU21" s="12"/>
      <c r="GCV21" s="12"/>
      <c r="GCW21" s="12"/>
      <c r="GCX21" s="12"/>
      <c r="GCY21" s="12"/>
      <c r="GCZ21" s="12"/>
      <c r="GDA21" s="12"/>
      <c r="GDB21" s="12"/>
      <c r="GDC21" s="12"/>
      <c r="GDD21" s="12"/>
      <c r="GDE21" s="12"/>
      <c r="GDF21" s="12"/>
      <c r="GDG21" s="12"/>
      <c r="GDH21" s="12"/>
      <c r="GDI21" s="12"/>
      <c r="GDJ21" s="12"/>
      <c r="GDK21" s="12"/>
      <c r="GDL21" s="12"/>
      <c r="GDM21" s="12"/>
      <c r="GDN21" s="12"/>
      <c r="GDO21" s="12"/>
      <c r="GDP21" s="12"/>
      <c r="GDQ21" s="12"/>
      <c r="GDR21" s="12"/>
      <c r="GDS21" s="12"/>
      <c r="GDT21" s="12"/>
      <c r="GDU21" s="12"/>
      <c r="GDV21" s="12"/>
      <c r="GDW21" s="12"/>
      <c r="GDX21" s="12"/>
      <c r="GDY21" s="12"/>
      <c r="GDZ21" s="12"/>
      <c r="GEA21" s="12"/>
      <c r="GEB21" s="12"/>
      <c r="GEC21" s="12"/>
      <c r="GED21" s="12"/>
      <c r="GEE21" s="12"/>
      <c r="GEF21" s="12"/>
      <c r="GEG21" s="12"/>
      <c r="GEH21" s="12"/>
      <c r="GEI21" s="12"/>
      <c r="GEJ21" s="12"/>
      <c r="GEK21" s="12"/>
      <c r="GEL21" s="12"/>
      <c r="GEM21" s="12"/>
      <c r="GEN21" s="12"/>
      <c r="GEO21" s="12"/>
      <c r="GEP21" s="12"/>
      <c r="GEQ21" s="12"/>
      <c r="GER21" s="12"/>
      <c r="GES21" s="12"/>
      <c r="GET21" s="12"/>
      <c r="GEU21" s="12"/>
      <c r="GEV21" s="12"/>
      <c r="GEW21" s="12"/>
      <c r="GEX21" s="12"/>
      <c r="GEY21" s="12"/>
      <c r="GEZ21" s="12"/>
      <c r="GFA21" s="12"/>
      <c r="GFB21" s="12"/>
      <c r="GFC21" s="12"/>
      <c r="GFD21" s="12"/>
      <c r="GFE21" s="12"/>
      <c r="GFF21" s="12"/>
      <c r="GFG21" s="12"/>
      <c r="GFH21" s="12"/>
      <c r="GFI21" s="12"/>
      <c r="GFJ21" s="12"/>
      <c r="GFK21" s="12"/>
      <c r="GFL21" s="12"/>
      <c r="GFM21" s="12"/>
      <c r="GFN21" s="12"/>
      <c r="GFO21" s="12"/>
      <c r="GFP21" s="12"/>
      <c r="GFQ21" s="12"/>
      <c r="GFR21" s="12"/>
      <c r="GFS21" s="12"/>
      <c r="GFT21" s="12"/>
      <c r="GFU21" s="12"/>
      <c r="GFV21" s="12"/>
      <c r="GFW21" s="12"/>
      <c r="GFX21" s="12"/>
      <c r="GFY21" s="12"/>
      <c r="GFZ21" s="12"/>
      <c r="GGA21" s="12"/>
      <c r="GGB21" s="12"/>
      <c r="GGC21" s="12"/>
      <c r="GGD21" s="12"/>
      <c r="GGE21" s="12"/>
      <c r="GGF21" s="12"/>
      <c r="GGG21" s="12"/>
      <c r="GGH21" s="12"/>
      <c r="GGI21" s="12"/>
      <c r="GGJ21" s="12"/>
      <c r="GGK21" s="12"/>
      <c r="GGL21" s="12"/>
      <c r="GGM21" s="12"/>
      <c r="GGN21" s="12"/>
      <c r="GGO21" s="12"/>
      <c r="GGP21" s="12"/>
      <c r="GGQ21" s="12"/>
      <c r="GGR21" s="12"/>
      <c r="GGS21" s="12"/>
      <c r="GGT21" s="12"/>
      <c r="GGU21" s="12"/>
      <c r="GGV21" s="12"/>
      <c r="GGW21" s="12"/>
      <c r="GGX21" s="12"/>
      <c r="GGY21" s="12"/>
      <c r="GGZ21" s="12"/>
      <c r="GHA21" s="12"/>
      <c r="GHB21" s="12"/>
      <c r="GHC21" s="12"/>
      <c r="GHD21" s="12"/>
      <c r="GHE21" s="12"/>
      <c r="GHF21" s="12"/>
      <c r="GHG21" s="12"/>
      <c r="GHH21" s="12"/>
      <c r="GHI21" s="12"/>
      <c r="GHJ21" s="12"/>
      <c r="GHK21" s="12"/>
      <c r="GHL21" s="12"/>
      <c r="GHM21" s="12"/>
      <c r="GHN21" s="12"/>
      <c r="GHO21" s="12"/>
      <c r="GHP21" s="12"/>
      <c r="GHQ21" s="12"/>
      <c r="GHR21" s="12"/>
      <c r="GHS21" s="12"/>
      <c r="GHT21" s="12"/>
      <c r="GHU21" s="12"/>
      <c r="GHV21" s="12"/>
      <c r="GHW21" s="12"/>
      <c r="GHX21" s="12"/>
      <c r="GHY21" s="12"/>
      <c r="GHZ21" s="12"/>
      <c r="GIA21" s="12"/>
      <c r="GIB21" s="12"/>
      <c r="GIC21" s="12"/>
      <c r="GID21" s="12"/>
      <c r="GIE21" s="12"/>
      <c r="GIF21" s="12"/>
      <c r="GIG21" s="12"/>
      <c r="GIH21" s="12"/>
      <c r="GII21" s="12"/>
      <c r="GIJ21" s="12"/>
      <c r="GIK21" s="12"/>
      <c r="GIL21" s="12"/>
      <c r="GIM21" s="12"/>
      <c r="GIN21" s="12"/>
      <c r="GIO21" s="12"/>
      <c r="GIP21" s="12"/>
      <c r="GIQ21" s="12"/>
      <c r="GIR21" s="12"/>
      <c r="GIS21" s="12"/>
      <c r="GIT21" s="12"/>
      <c r="GIU21" s="12"/>
      <c r="GIV21" s="12"/>
      <c r="GIW21" s="12"/>
      <c r="GIX21" s="12"/>
      <c r="GIY21" s="12"/>
      <c r="GIZ21" s="12"/>
      <c r="GJA21" s="12"/>
      <c r="GJB21" s="12"/>
      <c r="GJC21" s="12"/>
      <c r="GJD21" s="12"/>
      <c r="GJE21" s="12"/>
      <c r="GJF21" s="12"/>
      <c r="GJG21" s="12"/>
      <c r="GJH21" s="12"/>
      <c r="GJI21" s="12"/>
      <c r="GJJ21" s="12"/>
      <c r="GJK21" s="12"/>
      <c r="GJL21" s="12"/>
      <c r="GJM21" s="12"/>
      <c r="GJN21" s="12"/>
      <c r="GJO21" s="12"/>
      <c r="GJP21" s="12"/>
      <c r="GJQ21" s="12"/>
      <c r="GJR21" s="12"/>
      <c r="GJS21" s="12"/>
      <c r="GJT21" s="12"/>
      <c r="GJU21" s="12"/>
      <c r="GJV21" s="12"/>
      <c r="GJW21" s="12"/>
      <c r="GJX21" s="12"/>
      <c r="GJY21" s="12"/>
      <c r="GJZ21" s="12"/>
      <c r="GKA21" s="12"/>
      <c r="GKB21" s="12"/>
      <c r="GKC21" s="12"/>
      <c r="GKD21" s="12"/>
      <c r="GKE21" s="12"/>
      <c r="GKF21" s="12"/>
      <c r="GKG21" s="12"/>
      <c r="GKH21" s="12"/>
      <c r="GKI21" s="12"/>
      <c r="GKJ21" s="12"/>
      <c r="GKK21" s="12"/>
      <c r="GKL21" s="12"/>
      <c r="GKM21" s="12"/>
      <c r="GKN21" s="12"/>
      <c r="GKO21" s="12"/>
      <c r="GKP21" s="12"/>
      <c r="GKQ21" s="12"/>
      <c r="GKR21" s="12"/>
      <c r="GKS21" s="12"/>
      <c r="GKT21" s="12"/>
      <c r="GKU21" s="12"/>
      <c r="GKV21" s="12"/>
      <c r="GKW21" s="12"/>
      <c r="GKX21" s="12"/>
      <c r="GKY21" s="12"/>
      <c r="GKZ21" s="12"/>
      <c r="GLA21" s="12"/>
      <c r="GLB21" s="12"/>
      <c r="GLC21" s="12"/>
      <c r="GLD21" s="12"/>
      <c r="GLE21" s="12"/>
      <c r="GLF21" s="12"/>
      <c r="GLG21" s="12"/>
      <c r="GLH21" s="12"/>
      <c r="GLI21" s="12"/>
      <c r="GLJ21" s="12"/>
      <c r="GLK21" s="12"/>
      <c r="GLL21" s="12"/>
      <c r="GLM21" s="12"/>
      <c r="GLN21" s="12"/>
      <c r="GLO21" s="12"/>
      <c r="GLP21" s="12"/>
      <c r="GLQ21" s="12"/>
      <c r="GLR21" s="12"/>
      <c r="GLS21" s="12"/>
      <c r="GLT21" s="12"/>
      <c r="GLU21" s="12"/>
      <c r="GLV21" s="12"/>
      <c r="GLW21" s="12"/>
      <c r="GLX21" s="12"/>
      <c r="GLY21" s="12"/>
      <c r="GLZ21" s="12"/>
      <c r="GMA21" s="12"/>
      <c r="GMB21" s="12"/>
      <c r="GMC21" s="12"/>
      <c r="GMD21" s="12"/>
      <c r="GME21" s="12"/>
      <c r="GMF21" s="12"/>
      <c r="GMG21" s="12"/>
      <c r="GMH21" s="12"/>
      <c r="GMI21" s="12"/>
      <c r="GMJ21" s="12"/>
      <c r="GMK21" s="12"/>
      <c r="GML21" s="12"/>
      <c r="GMM21" s="12"/>
      <c r="GMN21" s="12"/>
      <c r="GMO21" s="12"/>
      <c r="GMP21" s="12"/>
      <c r="GMQ21" s="12"/>
      <c r="GMR21" s="12"/>
      <c r="GMS21" s="12"/>
      <c r="GMT21" s="12"/>
      <c r="GMU21" s="12"/>
      <c r="GMV21" s="12"/>
      <c r="GMW21" s="12"/>
      <c r="GMX21" s="12"/>
      <c r="GMY21" s="12"/>
      <c r="GMZ21" s="12"/>
      <c r="GNA21" s="12"/>
      <c r="GNB21" s="12"/>
      <c r="GNC21" s="12"/>
      <c r="GND21" s="12"/>
      <c r="GNE21" s="12"/>
      <c r="GNF21" s="12"/>
      <c r="GNG21" s="12"/>
      <c r="GNH21" s="12"/>
      <c r="GNI21" s="12"/>
      <c r="GNJ21" s="12"/>
      <c r="GNK21" s="12"/>
      <c r="GNL21" s="12"/>
      <c r="GNM21" s="12"/>
      <c r="GNN21" s="12"/>
      <c r="GNO21" s="12"/>
      <c r="GNP21" s="12"/>
      <c r="GNQ21" s="12"/>
      <c r="GNR21" s="12"/>
      <c r="GNS21" s="12"/>
      <c r="GNT21" s="12"/>
      <c r="GNU21" s="12"/>
      <c r="GNV21" s="12"/>
      <c r="GNW21" s="12"/>
      <c r="GNX21" s="12"/>
      <c r="GNY21" s="12"/>
      <c r="GNZ21" s="12"/>
      <c r="GOA21" s="12"/>
      <c r="GOB21" s="12"/>
      <c r="GOC21" s="12"/>
      <c r="GOD21" s="12"/>
      <c r="GOE21" s="12"/>
      <c r="GOF21" s="12"/>
      <c r="GOG21" s="12"/>
      <c r="GOH21" s="12"/>
      <c r="GOI21" s="12"/>
      <c r="GOJ21" s="12"/>
      <c r="GOK21" s="12"/>
      <c r="GOL21" s="12"/>
      <c r="GOM21" s="12"/>
      <c r="GON21" s="12"/>
      <c r="GOO21" s="12"/>
      <c r="GOP21" s="12"/>
      <c r="GOQ21" s="12"/>
      <c r="GOR21" s="12"/>
      <c r="GOS21" s="12"/>
      <c r="GOT21" s="12"/>
      <c r="GOU21" s="12"/>
      <c r="GOV21" s="12"/>
      <c r="GOW21" s="12"/>
      <c r="GOX21" s="12"/>
      <c r="GOY21" s="12"/>
      <c r="GOZ21" s="12"/>
      <c r="GPA21" s="12"/>
      <c r="GPB21" s="12"/>
      <c r="GPC21" s="12"/>
      <c r="GPD21" s="12"/>
      <c r="GPE21" s="12"/>
      <c r="GPF21" s="12"/>
      <c r="GPG21" s="12"/>
      <c r="GPH21" s="12"/>
      <c r="GPI21" s="12"/>
      <c r="GPJ21" s="12"/>
      <c r="GPK21" s="12"/>
      <c r="GPL21" s="12"/>
      <c r="GPM21" s="12"/>
      <c r="GPN21" s="12"/>
      <c r="GPO21" s="12"/>
      <c r="GPP21" s="12"/>
      <c r="GPQ21" s="12"/>
      <c r="GPR21" s="12"/>
      <c r="GPS21" s="12"/>
      <c r="GPT21" s="12"/>
      <c r="GPU21" s="12"/>
      <c r="GPV21" s="12"/>
      <c r="GPW21" s="12"/>
      <c r="GPX21" s="12"/>
      <c r="GPY21" s="12"/>
      <c r="GPZ21" s="12"/>
      <c r="GQA21" s="12"/>
      <c r="GQB21" s="12"/>
      <c r="GQC21" s="12"/>
      <c r="GQD21" s="12"/>
      <c r="GQE21" s="12"/>
      <c r="GQF21" s="12"/>
      <c r="GQG21" s="12"/>
      <c r="GQH21" s="12"/>
      <c r="GQI21" s="12"/>
      <c r="GQJ21" s="12"/>
      <c r="GQK21" s="12"/>
      <c r="GQL21" s="12"/>
      <c r="GQM21" s="12"/>
      <c r="GQN21" s="12"/>
      <c r="GQO21" s="12"/>
      <c r="GQP21" s="12"/>
      <c r="GQQ21" s="12"/>
      <c r="GQR21" s="12"/>
      <c r="GQS21" s="12"/>
      <c r="GQT21" s="12"/>
      <c r="GQU21" s="12"/>
      <c r="GQV21" s="12"/>
      <c r="GQW21" s="12"/>
      <c r="GQX21" s="12"/>
      <c r="GQY21" s="12"/>
      <c r="GQZ21" s="12"/>
      <c r="GRA21" s="12"/>
      <c r="GRB21" s="12"/>
      <c r="GRC21" s="12"/>
      <c r="GRD21" s="12"/>
      <c r="GRE21" s="12"/>
      <c r="GRF21" s="12"/>
      <c r="GRG21" s="12"/>
      <c r="GRH21" s="12"/>
      <c r="GRI21" s="12"/>
      <c r="GRJ21" s="12"/>
      <c r="GRK21" s="12"/>
      <c r="GRL21" s="12"/>
      <c r="GRM21" s="12"/>
      <c r="GRN21" s="12"/>
      <c r="GRO21" s="12"/>
      <c r="GRP21" s="12"/>
      <c r="GRQ21" s="12"/>
      <c r="GRR21" s="12"/>
      <c r="GRS21" s="12"/>
      <c r="GRT21" s="12"/>
      <c r="GRU21" s="12"/>
      <c r="GRV21" s="12"/>
      <c r="GRW21" s="12"/>
      <c r="GRX21" s="12"/>
      <c r="GRY21" s="12"/>
      <c r="GRZ21" s="12"/>
      <c r="GSA21" s="12"/>
      <c r="GSB21" s="12"/>
      <c r="GSC21" s="12"/>
      <c r="GSD21" s="12"/>
      <c r="GSE21" s="12"/>
      <c r="GSF21" s="12"/>
      <c r="GSG21" s="12"/>
      <c r="GSH21" s="12"/>
      <c r="GSI21" s="12"/>
      <c r="GSJ21" s="12"/>
      <c r="GSK21" s="12"/>
      <c r="GSL21" s="12"/>
      <c r="GSM21" s="12"/>
      <c r="GSN21" s="12"/>
      <c r="GSO21" s="12"/>
      <c r="GSP21" s="12"/>
      <c r="GSQ21" s="12"/>
      <c r="GSR21" s="12"/>
      <c r="GSS21" s="12"/>
      <c r="GST21" s="12"/>
      <c r="GSU21" s="12"/>
      <c r="GSV21" s="12"/>
      <c r="GSW21" s="12"/>
      <c r="GSX21" s="12"/>
      <c r="GSY21" s="12"/>
      <c r="GSZ21" s="12"/>
      <c r="GTA21" s="12"/>
      <c r="GTB21" s="12"/>
      <c r="GTC21" s="12"/>
      <c r="GTD21" s="12"/>
      <c r="GTE21" s="12"/>
      <c r="GTF21" s="12"/>
      <c r="GTG21" s="12"/>
      <c r="GTH21" s="12"/>
      <c r="GTI21" s="12"/>
      <c r="GTJ21" s="12"/>
      <c r="GTK21" s="12"/>
      <c r="GTL21" s="12"/>
      <c r="GTM21" s="12"/>
      <c r="GTN21" s="12"/>
      <c r="GTO21" s="12"/>
      <c r="GTP21" s="12"/>
      <c r="GTQ21" s="12"/>
      <c r="GTR21" s="12"/>
      <c r="GTS21" s="12"/>
      <c r="GTT21" s="12"/>
      <c r="GTU21" s="12"/>
      <c r="GTV21" s="12"/>
      <c r="GTW21" s="12"/>
      <c r="GTX21" s="12"/>
      <c r="GTY21" s="12"/>
      <c r="GTZ21" s="12"/>
      <c r="GUA21" s="12"/>
      <c r="GUB21" s="12"/>
      <c r="GUC21" s="12"/>
      <c r="GUD21" s="12"/>
      <c r="GUE21" s="12"/>
      <c r="GUF21" s="12"/>
      <c r="GUG21" s="12"/>
      <c r="GUH21" s="12"/>
      <c r="GUI21" s="12"/>
      <c r="GUJ21" s="12"/>
      <c r="GUK21" s="12"/>
      <c r="GUL21" s="12"/>
      <c r="GUM21" s="12"/>
      <c r="GUN21" s="12"/>
      <c r="GUO21" s="12"/>
      <c r="GUP21" s="12"/>
      <c r="GUQ21" s="12"/>
      <c r="GUR21" s="12"/>
      <c r="GUS21" s="12"/>
      <c r="GUT21" s="12"/>
      <c r="GUU21" s="12"/>
      <c r="GUV21" s="12"/>
      <c r="GUW21" s="12"/>
      <c r="GUX21" s="12"/>
      <c r="GUY21" s="12"/>
      <c r="GUZ21" s="12"/>
      <c r="GVA21" s="12"/>
      <c r="GVB21" s="12"/>
      <c r="GVC21" s="12"/>
      <c r="GVD21" s="12"/>
      <c r="GVE21" s="12"/>
      <c r="GVF21" s="12"/>
      <c r="GVG21" s="12"/>
      <c r="GVH21" s="12"/>
      <c r="GVI21" s="12"/>
      <c r="GVJ21" s="12"/>
      <c r="GVK21" s="12"/>
      <c r="GVL21" s="12"/>
      <c r="GVM21" s="12"/>
      <c r="GVN21" s="12"/>
      <c r="GVO21" s="12"/>
      <c r="GVP21" s="12"/>
      <c r="GVQ21" s="12"/>
      <c r="GVR21" s="12"/>
      <c r="GVS21" s="12"/>
      <c r="GVT21" s="12"/>
      <c r="GVU21" s="12"/>
      <c r="GVV21" s="12"/>
      <c r="GVW21" s="12"/>
      <c r="GVX21" s="12"/>
      <c r="GVY21" s="12"/>
      <c r="GVZ21" s="12"/>
      <c r="GWA21" s="12"/>
      <c r="GWB21" s="12"/>
      <c r="GWC21" s="12"/>
      <c r="GWD21" s="12"/>
      <c r="GWE21" s="12"/>
      <c r="GWF21" s="12"/>
      <c r="GWG21" s="12"/>
      <c r="GWH21" s="12"/>
      <c r="GWI21" s="12"/>
      <c r="GWJ21" s="12"/>
      <c r="GWK21" s="12"/>
      <c r="GWL21" s="12"/>
      <c r="GWM21" s="12"/>
      <c r="GWN21" s="12"/>
      <c r="GWO21" s="12"/>
      <c r="GWP21" s="12"/>
      <c r="GWQ21" s="12"/>
      <c r="GWR21" s="12"/>
      <c r="GWS21" s="12"/>
      <c r="GWT21" s="12"/>
      <c r="GWU21" s="12"/>
      <c r="GWV21" s="12"/>
      <c r="GWW21" s="12"/>
      <c r="GWX21" s="12"/>
      <c r="GWY21" s="12"/>
      <c r="GWZ21" s="12"/>
      <c r="GXA21" s="12"/>
      <c r="GXB21" s="12"/>
      <c r="GXC21" s="12"/>
      <c r="GXD21" s="12"/>
      <c r="GXE21" s="12"/>
      <c r="GXF21" s="12"/>
      <c r="GXG21" s="12"/>
      <c r="GXH21" s="12"/>
      <c r="GXI21" s="12"/>
      <c r="GXJ21" s="12"/>
      <c r="GXK21" s="12"/>
      <c r="GXL21" s="12"/>
      <c r="GXM21" s="12"/>
      <c r="GXN21" s="12"/>
      <c r="GXO21" s="12"/>
      <c r="GXP21" s="12"/>
      <c r="GXQ21" s="12"/>
      <c r="GXR21" s="12"/>
      <c r="GXS21" s="12"/>
      <c r="GXT21" s="12"/>
      <c r="GXU21" s="12"/>
      <c r="GXV21" s="12"/>
      <c r="GXW21" s="12"/>
      <c r="GXX21" s="12"/>
      <c r="GXY21" s="12"/>
      <c r="GXZ21" s="12"/>
      <c r="GYA21" s="12"/>
      <c r="GYB21" s="12"/>
      <c r="GYC21" s="12"/>
      <c r="GYD21" s="12"/>
      <c r="GYE21" s="12"/>
      <c r="GYF21" s="12"/>
      <c r="GYG21" s="12"/>
      <c r="GYH21" s="12"/>
      <c r="GYI21" s="12"/>
      <c r="GYJ21" s="12"/>
      <c r="GYK21" s="12"/>
      <c r="GYL21" s="12"/>
      <c r="GYM21" s="12"/>
      <c r="GYN21" s="12"/>
      <c r="GYO21" s="12"/>
      <c r="GYP21" s="12"/>
      <c r="GYQ21" s="12"/>
      <c r="GYR21" s="12"/>
      <c r="GYS21" s="12"/>
      <c r="GYT21" s="12"/>
      <c r="GYU21" s="12"/>
      <c r="GYV21" s="12"/>
      <c r="GYW21" s="12"/>
      <c r="GYX21" s="12"/>
      <c r="GYY21" s="12"/>
      <c r="GYZ21" s="12"/>
      <c r="GZA21" s="12"/>
      <c r="GZB21" s="12"/>
      <c r="GZC21" s="12"/>
      <c r="GZD21" s="12"/>
      <c r="GZE21" s="12"/>
      <c r="GZF21" s="12"/>
      <c r="GZG21" s="12"/>
      <c r="GZH21" s="12"/>
      <c r="GZI21" s="12"/>
      <c r="GZJ21" s="12"/>
      <c r="GZK21" s="12"/>
      <c r="GZL21" s="12"/>
      <c r="GZM21" s="12"/>
      <c r="GZN21" s="12"/>
      <c r="GZO21" s="12"/>
      <c r="GZP21" s="12"/>
      <c r="GZQ21" s="12"/>
      <c r="GZR21" s="12"/>
      <c r="GZS21" s="12"/>
      <c r="GZT21" s="12"/>
      <c r="GZU21" s="12"/>
      <c r="GZV21" s="12"/>
      <c r="GZW21" s="12"/>
      <c r="GZX21" s="12"/>
      <c r="GZY21" s="12"/>
      <c r="GZZ21" s="12"/>
      <c r="HAA21" s="12"/>
      <c r="HAB21" s="12"/>
      <c r="HAC21" s="12"/>
      <c r="HAD21" s="12"/>
      <c r="HAE21" s="12"/>
      <c r="HAF21" s="12"/>
      <c r="HAG21" s="12"/>
      <c r="HAH21" s="12"/>
      <c r="HAI21" s="12"/>
      <c r="HAJ21" s="12"/>
      <c r="HAK21" s="12"/>
      <c r="HAL21" s="12"/>
      <c r="HAM21" s="12"/>
      <c r="HAN21" s="12"/>
      <c r="HAO21" s="12"/>
      <c r="HAP21" s="12"/>
      <c r="HAQ21" s="12"/>
      <c r="HAR21" s="12"/>
      <c r="HAS21" s="12"/>
      <c r="HAT21" s="12"/>
      <c r="HAU21" s="12"/>
      <c r="HAV21" s="12"/>
      <c r="HAW21" s="12"/>
      <c r="HAX21" s="12"/>
      <c r="HAY21" s="12"/>
      <c r="HAZ21" s="12"/>
      <c r="HBA21" s="12"/>
      <c r="HBB21" s="12"/>
      <c r="HBC21" s="12"/>
      <c r="HBD21" s="12"/>
      <c r="HBE21" s="12"/>
      <c r="HBF21" s="12"/>
      <c r="HBG21" s="12"/>
      <c r="HBH21" s="12"/>
      <c r="HBI21" s="12"/>
      <c r="HBJ21" s="12"/>
      <c r="HBK21" s="12"/>
      <c r="HBL21" s="12"/>
      <c r="HBM21" s="12"/>
      <c r="HBN21" s="12"/>
      <c r="HBO21" s="12"/>
      <c r="HBP21" s="12"/>
      <c r="HBQ21" s="12"/>
      <c r="HBR21" s="12"/>
      <c r="HBS21" s="12"/>
      <c r="HBT21" s="12"/>
      <c r="HBU21" s="12"/>
      <c r="HBV21" s="12"/>
      <c r="HBW21" s="12"/>
      <c r="HBX21" s="12"/>
      <c r="HBY21" s="12"/>
      <c r="HBZ21" s="12"/>
      <c r="HCA21" s="12"/>
      <c r="HCB21" s="12"/>
      <c r="HCC21" s="12"/>
      <c r="HCD21" s="12"/>
      <c r="HCE21" s="12"/>
      <c r="HCF21" s="12"/>
      <c r="HCG21" s="12"/>
      <c r="HCH21" s="12"/>
      <c r="HCI21" s="12"/>
      <c r="HCJ21" s="12"/>
      <c r="HCK21" s="12"/>
      <c r="HCL21" s="12"/>
      <c r="HCM21" s="12"/>
      <c r="HCN21" s="12"/>
      <c r="HCO21" s="12"/>
      <c r="HCP21" s="12"/>
      <c r="HCQ21" s="12"/>
      <c r="HCR21" s="12"/>
      <c r="HCS21" s="12"/>
      <c r="HCT21" s="12"/>
      <c r="HCU21" s="12"/>
      <c r="HCV21" s="12"/>
      <c r="HCW21" s="12"/>
      <c r="HCX21" s="12"/>
      <c r="HCY21" s="12"/>
      <c r="HCZ21" s="12"/>
      <c r="HDA21" s="12"/>
      <c r="HDB21" s="12"/>
      <c r="HDC21" s="12"/>
      <c r="HDD21" s="12"/>
      <c r="HDE21" s="12"/>
      <c r="HDF21" s="12"/>
      <c r="HDG21" s="12"/>
      <c r="HDH21" s="12"/>
      <c r="HDI21" s="12"/>
      <c r="HDJ21" s="12"/>
      <c r="HDK21" s="12"/>
      <c r="HDL21" s="12"/>
      <c r="HDM21" s="12"/>
      <c r="HDN21" s="12"/>
      <c r="HDO21" s="12"/>
      <c r="HDP21" s="12"/>
      <c r="HDQ21" s="12"/>
      <c r="HDR21" s="12"/>
      <c r="HDS21" s="12"/>
      <c r="HDT21" s="12"/>
      <c r="HDU21" s="12"/>
      <c r="HDV21" s="12"/>
      <c r="HDW21" s="12"/>
      <c r="HDX21" s="12"/>
      <c r="HDY21" s="12"/>
      <c r="HDZ21" s="12"/>
      <c r="HEA21" s="12"/>
      <c r="HEB21" s="12"/>
      <c r="HEC21" s="12"/>
      <c r="HED21" s="12"/>
      <c r="HEE21" s="12"/>
      <c r="HEF21" s="12"/>
      <c r="HEG21" s="12"/>
      <c r="HEH21" s="12"/>
      <c r="HEI21" s="12"/>
      <c r="HEJ21" s="12"/>
      <c r="HEK21" s="12"/>
      <c r="HEL21" s="12"/>
      <c r="HEM21" s="12"/>
      <c r="HEN21" s="12"/>
      <c r="HEO21" s="12"/>
      <c r="HEP21" s="12"/>
      <c r="HEQ21" s="12"/>
      <c r="HER21" s="12"/>
      <c r="HES21" s="12"/>
      <c r="HET21" s="12"/>
      <c r="HEU21" s="12"/>
      <c r="HEV21" s="12"/>
      <c r="HEW21" s="12"/>
      <c r="HEX21" s="12"/>
      <c r="HEY21" s="12"/>
      <c r="HEZ21" s="12"/>
      <c r="HFA21" s="12"/>
      <c r="HFB21" s="12"/>
      <c r="HFC21" s="12"/>
      <c r="HFD21" s="12"/>
      <c r="HFE21" s="12"/>
      <c r="HFF21" s="12"/>
      <c r="HFG21" s="12"/>
      <c r="HFH21" s="12"/>
      <c r="HFI21" s="12"/>
      <c r="HFJ21" s="12"/>
      <c r="HFK21" s="12"/>
      <c r="HFL21" s="12"/>
      <c r="HFM21" s="12"/>
      <c r="HFN21" s="12"/>
      <c r="HFO21" s="12"/>
      <c r="HFP21" s="12"/>
      <c r="HFQ21" s="12"/>
      <c r="HFR21" s="12"/>
      <c r="HFS21" s="12"/>
      <c r="HFT21" s="12"/>
      <c r="HFU21" s="12"/>
      <c r="HFV21" s="12"/>
      <c r="HFW21" s="12"/>
      <c r="HFX21" s="12"/>
      <c r="HFY21" s="12"/>
      <c r="HFZ21" s="12"/>
      <c r="HGA21" s="12"/>
      <c r="HGB21" s="12"/>
      <c r="HGC21" s="12"/>
      <c r="HGD21" s="12"/>
      <c r="HGE21" s="12"/>
      <c r="HGF21" s="12"/>
      <c r="HGG21" s="12"/>
      <c r="HGH21" s="12"/>
      <c r="HGI21" s="12"/>
      <c r="HGJ21" s="12"/>
      <c r="HGK21" s="12"/>
      <c r="HGL21" s="12"/>
      <c r="HGM21" s="12"/>
      <c r="HGN21" s="12"/>
      <c r="HGO21" s="12"/>
      <c r="HGP21" s="12"/>
      <c r="HGQ21" s="12"/>
      <c r="HGR21" s="12"/>
      <c r="HGS21" s="12"/>
      <c r="HGT21" s="12"/>
      <c r="HGU21" s="12"/>
      <c r="HGV21" s="12"/>
      <c r="HGW21" s="12"/>
      <c r="HGX21" s="12"/>
      <c r="HGY21" s="12"/>
      <c r="HGZ21" s="12"/>
      <c r="HHA21" s="12"/>
      <c r="HHB21" s="12"/>
      <c r="HHC21" s="12"/>
      <c r="HHD21" s="12"/>
      <c r="HHE21" s="12"/>
      <c r="HHF21" s="12"/>
      <c r="HHG21" s="12"/>
      <c r="HHH21" s="12"/>
      <c r="HHI21" s="12"/>
      <c r="HHJ21" s="12"/>
      <c r="HHK21" s="12"/>
      <c r="HHL21" s="12"/>
      <c r="HHM21" s="12"/>
      <c r="HHN21" s="12"/>
      <c r="HHO21" s="12"/>
      <c r="HHP21" s="12"/>
      <c r="HHQ21" s="12"/>
      <c r="HHR21" s="12"/>
      <c r="HHS21" s="12"/>
      <c r="HHT21" s="12"/>
      <c r="HHU21" s="12"/>
      <c r="HHV21" s="12"/>
      <c r="HHW21" s="12"/>
      <c r="HHX21" s="12"/>
      <c r="HHY21" s="12"/>
      <c r="HHZ21" s="12"/>
      <c r="HIA21" s="12"/>
      <c r="HIB21" s="12"/>
      <c r="HIC21" s="12"/>
      <c r="HID21" s="12"/>
      <c r="HIE21" s="12"/>
      <c r="HIF21" s="12"/>
      <c r="HIG21" s="12"/>
      <c r="HIH21" s="12"/>
      <c r="HII21" s="12"/>
      <c r="HIJ21" s="12"/>
      <c r="HIK21" s="12"/>
      <c r="HIL21" s="12"/>
      <c r="HIM21" s="12"/>
      <c r="HIN21" s="12"/>
      <c r="HIO21" s="12"/>
      <c r="HIP21" s="12"/>
      <c r="HIQ21" s="12"/>
      <c r="HIR21" s="12"/>
      <c r="HIS21" s="12"/>
      <c r="HIT21" s="12"/>
      <c r="HIU21" s="12"/>
      <c r="HIV21" s="12"/>
      <c r="HIW21" s="12"/>
      <c r="HIX21" s="12"/>
      <c r="HIY21" s="12"/>
      <c r="HIZ21" s="12"/>
      <c r="HJA21" s="12"/>
      <c r="HJB21" s="12"/>
      <c r="HJC21" s="12"/>
      <c r="HJD21" s="12"/>
      <c r="HJE21" s="12"/>
      <c r="HJF21" s="12"/>
      <c r="HJG21" s="12"/>
      <c r="HJH21" s="12"/>
      <c r="HJI21" s="12"/>
      <c r="HJJ21" s="12"/>
      <c r="HJK21" s="12"/>
      <c r="HJL21" s="12"/>
      <c r="HJM21" s="12"/>
      <c r="HJN21" s="12"/>
      <c r="HJO21" s="12"/>
      <c r="HJP21" s="12"/>
      <c r="HJQ21" s="12"/>
      <c r="HJR21" s="12"/>
      <c r="HJS21" s="12"/>
      <c r="HJT21" s="12"/>
      <c r="HJU21" s="12"/>
      <c r="HJV21" s="12"/>
      <c r="HJW21" s="12"/>
      <c r="HJX21" s="12"/>
      <c r="HJY21" s="12"/>
      <c r="HJZ21" s="12"/>
      <c r="HKA21" s="12"/>
      <c r="HKB21" s="12"/>
      <c r="HKC21" s="12"/>
      <c r="HKD21" s="12"/>
      <c r="HKE21" s="12"/>
      <c r="HKF21" s="12"/>
      <c r="HKG21" s="12"/>
      <c r="HKH21" s="12"/>
      <c r="HKI21" s="12"/>
      <c r="HKJ21" s="12"/>
      <c r="HKK21" s="12"/>
      <c r="HKL21" s="12"/>
      <c r="HKM21" s="12"/>
      <c r="HKN21" s="12"/>
      <c r="HKO21" s="12"/>
      <c r="HKP21" s="12"/>
      <c r="HKQ21" s="12"/>
      <c r="HKR21" s="12"/>
      <c r="HKS21" s="12"/>
      <c r="HKT21" s="12"/>
      <c r="HKU21" s="12"/>
      <c r="HKV21" s="12"/>
      <c r="HKW21" s="12"/>
      <c r="HKX21" s="12"/>
      <c r="HKY21" s="12"/>
      <c r="HKZ21" s="12"/>
      <c r="HLA21" s="12"/>
      <c r="HLB21" s="12"/>
      <c r="HLC21" s="12"/>
      <c r="HLD21" s="12"/>
      <c r="HLE21" s="12"/>
      <c r="HLF21" s="12"/>
      <c r="HLG21" s="12"/>
      <c r="HLH21" s="12"/>
      <c r="HLI21" s="12"/>
      <c r="HLJ21" s="12"/>
      <c r="HLK21" s="12"/>
      <c r="HLL21" s="12"/>
      <c r="HLM21" s="12"/>
      <c r="HLN21" s="12"/>
      <c r="HLO21" s="12"/>
      <c r="HLP21" s="12"/>
      <c r="HLQ21" s="12"/>
      <c r="HLR21" s="12"/>
      <c r="HLS21" s="12"/>
      <c r="HLT21" s="12"/>
      <c r="HLU21" s="12"/>
      <c r="HLV21" s="12"/>
      <c r="HLW21" s="12"/>
      <c r="HLX21" s="12"/>
      <c r="HLY21" s="12"/>
      <c r="HLZ21" s="12"/>
      <c r="HMA21" s="12"/>
      <c r="HMB21" s="12"/>
      <c r="HMC21" s="12"/>
      <c r="HMD21" s="12"/>
      <c r="HME21" s="12"/>
      <c r="HMF21" s="12"/>
      <c r="HMG21" s="12"/>
      <c r="HMH21" s="12"/>
      <c r="HMI21" s="12"/>
      <c r="HMJ21" s="12"/>
      <c r="HMK21" s="12"/>
      <c r="HML21" s="12"/>
      <c r="HMM21" s="12"/>
      <c r="HMN21" s="12"/>
      <c r="HMO21" s="12"/>
      <c r="HMP21" s="12"/>
      <c r="HMQ21" s="12"/>
      <c r="HMR21" s="12"/>
      <c r="HMS21" s="12"/>
      <c r="HMT21" s="12"/>
      <c r="HMU21" s="12"/>
      <c r="HMV21" s="12"/>
      <c r="HMW21" s="12"/>
      <c r="HMX21" s="12"/>
      <c r="HMY21" s="12"/>
      <c r="HMZ21" s="12"/>
      <c r="HNA21" s="12"/>
      <c r="HNB21" s="12"/>
      <c r="HNC21" s="12"/>
      <c r="HND21" s="12"/>
      <c r="HNE21" s="12"/>
      <c r="HNF21" s="12"/>
      <c r="HNG21" s="12"/>
      <c r="HNH21" s="12"/>
      <c r="HNI21" s="12"/>
      <c r="HNJ21" s="12"/>
      <c r="HNK21" s="12"/>
      <c r="HNL21" s="12"/>
      <c r="HNM21" s="12"/>
      <c r="HNN21" s="12"/>
      <c r="HNO21" s="12"/>
      <c r="HNP21" s="12"/>
      <c r="HNQ21" s="12"/>
      <c r="HNR21" s="12"/>
      <c r="HNS21" s="12"/>
      <c r="HNT21" s="12"/>
      <c r="HNU21" s="12"/>
      <c r="HNV21" s="12"/>
      <c r="HNW21" s="12"/>
      <c r="HNX21" s="12"/>
      <c r="HNY21" s="12"/>
      <c r="HNZ21" s="12"/>
      <c r="HOA21" s="12"/>
      <c r="HOB21" s="12"/>
      <c r="HOC21" s="12"/>
      <c r="HOD21" s="12"/>
      <c r="HOE21" s="12"/>
      <c r="HOF21" s="12"/>
      <c r="HOG21" s="12"/>
      <c r="HOH21" s="12"/>
      <c r="HOI21" s="12"/>
      <c r="HOJ21" s="12"/>
      <c r="HOK21" s="12"/>
      <c r="HOL21" s="12"/>
      <c r="HOM21" s="12"/>
      <c r="HON21" s="12"/>
      <c r="HOO21" s="12"/>
      <c r="HOP21" s="12"/>
      <c r="HOQ21" s="12"/>
      <c r="HOR21" s="12"/>
      <c r="HOS21" s="12"/>
      <c r="HOT21" s="12"/>
      <c r="HOU21" s="12"/>
      <c r="HOV21" s="12"/>
      <c r="HOW21" s="12"/>
      <c r="HOX21" s="12"/>
      <c r="HOY21" s="12"/>
      <c r="HOZ21" s="12"/>
      <c r="HPA21" s="12"/>
      <c r="HPB21" s="12"/>
      <c r="HPC21" s="12"/>
      <c r="HPD21" s="12"/>
      <c r="HPE21" s="12"/>
      <c r="HPF21" s="12"/>
      <c r="HPG21" s="12"/>
      <c r="HPH21" s="12"/>
      <c r="HPI21" s="12"/>
      <c r="HPJ21" s="12"/>
      <c r="HPK21" s="12"/>
      <c r="HPL21" s="12"/>
      <c r="HPM21" s="12"/>
      <c r="HPN21" s="12"/>
      <c r="HPO21" s="12"/>
      <c r="HPP21" s="12"/>
      <c r="HPQ21" s="12"/>
      <c r="HPR21" s="12"/>
      <c r="HPS21" s="12"/>
      <c r="HPT21" s="12"/>
      <c r="HPU21" s="12"/>
      <c r="HPV21" s="12"/>
      <c r="HPW21" s="12"/>
      <c r="HPX21" s="12"/>
      <c r="HPY21" s="12"/>
      <c r="HPZ21" s="12"/>
      <c r="HQA21" s="12"/>
      <c r="HQB21" s="12"/>
      <c r="HQC21" s="12"/>
      <c r="HQD21" s="12"/>
      <c r="HQE21" s="12"/>
      <c r="HQF21" s="12"/>
      <c r="HQG21" s="12"/>
      <c r="HQH21" s="12"/>
      <c r="HQI21" s="12"/>
      <c r="HQJ21" s="12"/>
      <c r="HQK21" s="12"/>
      <c r="HQL21" s="12"/>
      <c r="HQM21" s="12"/>
      <c r="HQN21" s="12"/>
      <c r="HQO21" s="12"/>
      <c r="HQP21" s="12"/>
      <c r="HQQ21" s="12"/>
      <c r="HQR21" s="12"/>
      <c r="HQS21" s="12"/>
      <c r="HQT21" s="12"/>
      <c r="HQU21" s="12"/>
      <c r="HQV21" s="12"/>
      <c r="HQW21" s="12"/>
      <c r="HQX21" s="12"/>
      <c r="HQY21" s="12"/>
      <c r="HQZ21" s="12"/>
      <c r="HRA21" s="12"/>
      <c r="HRB21" s="12"/>
      <c r="HRC21" s="12"/>
      <c r="HRD21" s="12"/>
      <c r="HRE21" s="12"/>
      <c r="HRF21" s="12"/>
      <c r="HRG21" s="12"/>
      <c r="HRH21" s="12"/>
      <c r="HRI21" s="12"/>
      <c r="HRJ21" s="12"/>
      <c r="HRK21" s="12"/>
      <c r="HRL21" s="12"/>
      <c r="HRM21" s="12"/>
      <c r="HRN21" s="12"/>
      <c r="HRO21" s="12"/>
      <c r="HRP21" s="12"/>
      <c r="HRQ21" s="12"/>
      <c r="HRR21" s="12"/>
      <c r="HRS21" s="12"/>
      <c r="HRT21" s="12"/>
      <c r="HRU21" s="12"/>
      <c r="HRV21" s="12"/>
      <c r="HRW21" s="12"/>
      <c r="HRX21" s="12"/>
      <c r="HRY21" s="12"/>
      <c r="HRZ21" s="12"/>
      <c r="HSA21" s="12"/>
      <c r="HSB21" s="12"/>
      <c r="HSC21" s="12"/>
      <c r="HSD21" s="12"/>
      <c r="HSE21" s="12"/>
      <c r="HSF21" s="12"/>
      <c r="HSG21" s="12"/>
      <c r="HSH21" s="12"/>
      <c r="HSI21" s="12"/>
      <c r="HSJ21" s="12"/>
      <c r="HSK21" s="12"/>
      <c r="HSL21" s="12"/>
      <c r="HSM21" s="12"/>
      <c r="HSN21" s="12"/>
      <c r="HSO21" s="12"/>
      <c r="HSP21" s="12"/>
      <c r="HSQ21" s="12"/>
      <c r="HSR21" s="12"/>
      <c r="HSS21" s="12"/>
      <c r="HST21" s="12"/>
      <c r="HSU21" s="12"/>
      <c r="HSV21" s="12"/>
      <c r="HSW21" s="12"/>
      <c r="HSX21" s="12"/>
      <c r="HSY21" s="12"/>
      <c r="HSZ21" s="12"/>
      <c r="HTA21" s="12"/>
      <c r="HTB21" s="12"/>
      <c r="HTC21" s="12"/>
      <c r="HTD21" s="12"/>
      <c r="HTE21" s="12"/>
      <c r="HTF21" s="12"/>
      <c r="HTG21" s="12"/>
      <c r="HTH21" s="12"/>
      <c r="HTI21" s="12"/>
      <c r="HTJ21" s="12"/>
      <c r="HTK21" s="12"/>
      <c r="HTL21" s="12"/>
      <c r="HTM21" s="12"/>
      <c r="HTN21" s="12"/>
      <c r="HTO21" s="12"/>
      <c r="HTP21" s="12"/>
      <c r="HTQ21" s="12"/>
      <c r="HTR21" s="12"/>
      <c r="HTS21" s="12"/>
      <c r="HTT21" s="12"/>
      <c r="HTU21" s="12"/>
      <c r="HTV21" s="12"/>
      <c r="HTW21" s="12"/>
      <c r="HTX21" s="12"/>
      <c r="HTY21" s="12"/>
      <c r="HTZ21" s="12"/>
      <c r="HUA21" s="12"/>
      <c r="HUB21" s="12"/>
      <c r="HUC21" s="12"/>
      <c r="HUD21" s="12"/>
      <c r="HUE21" s="12"/>
      <c r="HUF21" s="12"/>
      <c r="HUG21" s="12"/>
      <c r="HUH21" s="12"/>
      <c r="HUI21" s="12"/>
      <c r="HUJ21" s="12"/>
      <c r="HUK21" s="12"/>
      <c r="HUL21" s="12"/>
      <c r="HUM21" s="12"/>
      <c r="HUN21" s="12"/>
      <c r="HUO21" s="12"/>
      <c r="HUP21" s="12"/>
      <c r="HUQ21" s="12"/>
      <c r="HUR21" s="12"/>
      <c r="HUS21" s="12"/>
      <c r="HUT21" s="12"/>
      <c r="HUU21" s="12"/>
      <c r="HUV21" s="12"/>
      <c r="HUW21" s="12"/>
      <c r="HUX21" s="12"/>
      <c r="HUY21" s="12"/>
      <c r="HUZ21" s="12"/>
      <c r="HVA21" s="12"/>
      <c r="HVB21" s="12"/>
      <c r="HVC21" s="12"/>
      <c r="HVD21" s="12"/>
      <c r="HVE21" s="12"/>
      <c r="HVF21" s="12"/>
      <c r="HVG21" s="12"/>
      <c r="HVH21" s="12"/>
      <c r="HVI21" s="12"/>
      <c r="HVJ21" s="12"/>
      <c r="HVK21" s="12"/>
      <c r="HVL21" s="12"/>
      <c r="HVM21" s="12"/>
      <c r="HVN21" s="12"/>
      <c r="HVO21" s="12"/>
      <c r="HVP21" s="12"/>
      <c r="HVQ21" s="12"/>
      <c r="HVR21" s="12"/>
      <c r="HVS21" s="12"/>
      <c r="HVT21" s="12"/>
      <c r="HVU21" s="12"/>
      <c r="HVV21" s="12"/>
      <c r="HVW21" s="12"/>
      <c r="HVX21" s="12"/>
      <c r="HVY21" s="12"/>
      <c r="HVZ21" s="12"/>
      <c r="HWA21" s="12"/>
      <c r="HWB21" s="12"/>
      <c r="HWC21" s="12"/>
      <c r="HWD21" s="12"/>
      <c r="HWE21" s="12"/>
      <c r="HWF21" s="12"/>
      <c r="HWG21" s="12"/>
      <c r="HWH21" s="12"/>
      <c r="HWI21" s="12"/>
      <c r="HWJ21" s="12"/>
      <c r="HWK21" s="12"/>
      <c r="HWL21" s="12"/>
      <c r="HWM21" s="12"/>
      <c r="HWN21" s="12"/>
      <c r="HWO21" s="12"/>
      <c r="HWP21" s="12"/>
      <c r="HWQ21" s="12"/>
      <c r="HWR21" s="12"/>
      <c r="HWS21" s="12"/>
      <c r="HWT21" s="12"/>
      <c r="HWU21" s="12"/>
      <c r="HWV21" s="12"/>
      <c r="HWW21" s="12"/>
      <c r="HWX21" s="12"/>
      <c r="HWY21" s="12"/>
      <c r="HWZ21" s="12"/>
      <c r="HXA21" s="12"/>
      <c r="HXB21" s="12"/>
      <c r="HXC21" s="12"/>
      <c r="HXD21" s="12"/>
      <c r="HXE21" s="12"/>
      <c r="HXF21" s="12"/>
      <c r="HXG21" s="12"/>
      <c r="HXH21" s="12"/>
      <c r="HXI21" s="12"/>
      <c r="HXJ21" s="12"/>
      <c r="HXK21" s="12"/>
      <c r="HXL21" s="12"/>
      <c r="HXM21" s="12"/>
      <c r="HXN21" s="12"/>
      <c r="HXO21" s="12"/>
      <c r="HXP21" s="12"/>
      <c r="HXQ21" s="12"/>
      <c r="HXR21" s="12"/>
      <c r="HXS21" s="12"/>
      <c r="HXT21" s="12"/>
      <c r="HXU21" s="12"/>
      <c r="HXV21" s="12"/>
      <c r="HXW21" s="12"/>
      <c r="HXX21" s="12"/>
      <c r="HXY21" s="12"/>
      <c r="HXZ21" s="12"/>
      <c r="HYA21" s="12"/>
      <c r="HYB21" s="12"/>
      <c r="HYC21" s="12"/>
      <c r="HYD21" s="12"/>
      <c r="HYE21" s="12"/>
      <c r="HYF21" s="12"/>
      <c r="HYG21" s="12"/>
      <c r="HYH21" s="12"/>
      <c r="HYI21" s="12"/>
      <c r="HYJ21" s="12"/>
      <c r="HYK21" s="12"/>
      <c r="HYL21" s="12"/>
      <c r="HYM21" s="12"/>
      <c r="HYN21" s="12"/>
      <c r="HYO21" s="12"/>
      <c r="HYP21" s="12"/>
      <c r="HYQ21" s="12"/>
      <c r="HYR21" s="12"/>
      <c r="HYS21" s="12"/>
      <c r="HYT21" s="12"/>
      <c r="HYU21" s="12"/>
      <c r="HYV21" s="12"/>
      <c r="HYW21" s="12"/>
      <c r="HYX21" s="12"/>
      <c r="HYY21" s="12"/>
      <c r="HYZ21" s="12"/>
      <c r="HZA21" s="12"/>
      <c r="HZB21" s="12"/>
      <c r="HZC21" s="12"/>
      <c r="HZD21" s="12"/>
      <c r="HZE21" s="12"/>
      <c r="HZF21" s="12"/>
      <c r="HZG21" s="12"/>
      <c r="HZH21" s="12"/>
      <c r="HZI21" s="12"/>
      <c r="HZJ21" s="12"/>
      <c r="HZK21" s="12"/>
      <c r="HZL21" s="12"/>
      <c r="HZM21" s="12"/>
      <c r="HZN21" s="12"/>
      <c r="HZO21" s="12"/>
      <c r="HZP21" s="12"/>
      <c r="HZQ21" s="12"/>
      <c r="HZR21" s="12"/>
      <c r="HZS21" s="12"/>
      <c r="HZT21" s="12"/>
      <c r="HZU21" s="12"/>
      <c r="HZV21" s="12"/>
      <c r="HZW21" s="12"/>
      <c r="HZX21" s="12"/>
      <c r="HZY21" s="12"/>
      <c r="HZZ21" s="12"/>
      <c r="IAA21" s="12"/>
      <c r="IAB21" s="12"/>
      <c r="IAC21" s="12"/>
      <c r="IAD21" s="12"/>
      <c r="IAE21" s="12"/>
      <c r="IAF21" s="12"/>
      <c r="IAG21" s="12"/>
      <c r="IAH21" s="12"/>
      <c r="IAI21" s="12"/>
      <c r="IAJ21" s="12"/>
      <c r="IAK21" s="12"/>
      <c r="IAL21" s="12"/>
      <c r="IAM21" s="12"/>
      <c r="IAN21" s="12"/>
      <c r="IAO21" s="12"/>
      <c r="IAP21" s="12"/>
      <c r="IAQ21" s="12"/>
      <c r="IAR21" s="12"/>
      <c r="IAS21" s="12"/>
      <c r="IAT21" s="12"/>
      <c r="IAU21" s="12"/>
      <c r="IAV21" s="12"/>
      <c r="IAW21" s="12"/>
      <c r="IAX21" s="12"/>
      <c r="IAY21" s="12"/>
      <c r="IAZ21" s="12"/>
      <c r="IBA21" s="12"/>
      <c r="IBB21" s="12"/>
      <c r="IBC21" s="12"/>
      <c r="IBD21" s="12"/>
      <c r="IBE21" s="12"/>
      <c r="IBF21" s="12"/>
      <c r="IBG21" s="12"/>
      <c r="IBH21" s="12"/>
      <c r="IBI21" s="12"/>
      <c r="IBJ21" s="12"/>
      <c r="IBK21" s="12"/>
      <c r="IBL21" s="12"/>
      <c r="IBM21" s="12"/>
      <c r="IBN21" s="12"/>
      <c r="IBO21" s="12"/>
      <c r="IBP21" s="12"/>
      <c r="IBQ21" s="12"/>
      <c r="IBR21" s="12"/>
      <c r="IBS21" s="12"/>
      <c r="IBT21" s="12"/>
      <c r="IBU21" s="12"/>
      <c r="IBV21" s="12"/>
      <c r="IBW21" s="12"/>
      <c r="IBX21" s="12"/>
      <c r="IBY21" s="12"/>
      <c r="IBZ21" s="12"/>
      <c r="ICA21" s="12"/>
      <c r="ICB21" s="12"/>
      <c r="ICC21" s="12"/>
      <c r="ICD21" s="12"/>
      <c r="ICE21" s="12"/>
      <c r="ICF21" s="12"/>
      <c r="ICG21" s="12"/>
      <c r="ICH21" s="12"/>
      <c r="ICI21" s="12"/>
      <c r="ICJ21" s="12"/>
      <c r="ICK21" s="12"/>
      <c r="ICL21" s="12"/>
      <c r="ICM21" s="12"/>
      <c r="ICN21" s="12"/>
      <c r="ICO21" s="12"/>
      <c r="ICP21" s="12"/>
      <c r="ICQ21" s="12"/>
      <c r="ICR21" s="12"/>
      <c r="ICS21" s="12"/>
      <c r="ICT21" s="12"/>
      <c r="ICU21" s="12"/>
      <c r="ICV21" s="12"/>
      <c r="ICW21" s="12"/>
      <c r="ICX21" s="12"/>
      <c r="ICY21" s="12"/>
      <c r="ICZ21" s="12"/>
      <c r="IDA21" s="12"/>
      <c r="IDB21" s="12"/>
      <c r="IDC21" s="12"/>
      <c r="IDD21" s="12"/>
      <c r="IDE21" s="12"/>
      <c r="IDF21" s="12"/>
      <c r="IDG21" s="12"/>
      <c r="IDH21" s="12"/>
      <c r="IDI21" s="12"/>
      <c r="IDJ21" s="12"/>
      <c r="IDK21" s="12"/>
      <c r="IDL21" s="12"/>
      <c r="IDM21" s="12"/>
      <c r="IDN21" s="12"/>
      <c r="IDO21" s="12"/>
      <c r="IDP21" s="12"/>
      <c r="IDQ21" s="12"/>
      <c r="IDR21" s="12"/>
      <c r="IDS21" s="12"/>
      <c r="IDT21" s="12"/>
      <c r="IDU21" s="12"/>
      <c r="IDV21" s="12"/>
      <c r="IDW21" s="12"/>
      <c r="IDX21" s="12"/>
      <c r="IDY21" s="12"/>
      <c r="IDZ21" s="12"/>
      <c r="IEA21" s="12"/>
      <c r="IEB21" s="12"/>
      <c r="IEC21" s="12"/>
      <c r="IED21" s="12"/>
      <c r="IEE21" s="12"/>
      <c r="IEF21" s="12"/>
      <c r="IEG21" s="12"/>
      <c r="IEH21" s="12"/>
      <c r="IEI21" s="12"/>
      <c r="IEJ21" s="12"/>
      <c r="IEK21" s="12"/>
      <c r="IEL21" s="12"/>
      <c r="IEM21" s="12"/>
      <c r="IEN21" s="12"/>
      <c r="IEO21" s="12"/>
      <c r="IEP21" s="12"/>
      <c r="IEQ21" s="12"/>
      <c r="IER21" s="12"/>
      <c r="IES21" s="12"/>
      <c r="IET21" s="12"/>
      <c r="IEU21" s="12"/>
      <c r="IEV21" s="12"/>
      <c r="IEW21" s="12"/>
      <c r="IEX21" s="12"/>
      <c r="IEY21" s="12"/>
      <c r="IEZ21" s="12"/>
      <c r="IFA21" s="12"/>
      <c r="IFB21" s="12"/>
      <c r="IFC21" s="12"/>
      <c r="IFD21" s="12"/>
      <c r="IFE21" s="12"/>
      <c r="IFF21" s="12"/>
      <c r="IFG21" s="12"/>
      <c r="IFH21" s="12"/>
      <c r="IFI21" s="12"/>
      <c r="IFJ21" s="12"/>
      <c r="IFK21" s="12"/>
      <c r="IFL21" s="12"/>
      <c r="IFM21" s="12"/>
      <c r="IFN21" s="12"/>
      <c r="IFO21" s="12"/>
      <c r="IFP21" s="12"/>
      <c r="IFQ21" s="12"/>
      <c r="IFR21" s="12"/>
      <c r="IFS21" s="12"/>
      <c r="IFT21" s="12"/>
      <c r="IFU21" s="12"/>
      <c r="IFV21" s="12"/>
      <c r="IFW21" s="12"/>
      <c r="IFX21" s="12"/>
      <c r="IFY21" s="12"/>
      <c r="IFZ21" s="12"/>
      <c r="IGA21" s="12"/>
      <c r="IGB21" s="12"/>
      <c r="IGC21" s="12"/>
      <c r="IGD21" s="12"/>
      <c r="IGE21" s="12"/>
      <c r="IGF21" s="12"/>
      <c r="IGG21" s="12"/>
      <c r="IGH21" s="12"/>
      <c r="IGI21" s="12"/>
      <c r="IGJ21" s="12"/>
      <c r="IGK21" s="12"/>
      <c r="IGL21" s="12"/>
      <c r="IGM21" s="12"/>
      <c r="IGN21" s="12"/>
      <c r="IGO21" s="12"/>
      <c r="IGP21" s="12"/>
      <c r="IGQ21" s="12"/>
      <c r="IGR21" s="12"/>
      <c r="IGS21" s="12"/>
      <c r="IGT21" s="12"/>
      <c r="IGU21" s="12"/>
      <c r="IGV21" s="12"/>
      <c r="IGW21" s="12"/>
      <c r="IGX21" s="12"/>
      <c r="IGY21" s="12"/>
      <c r="IGZ21" s="12"/>
      <c r="IHA21" s="12"/>
      <c r="IHB21" s="12"/>
      <c r="IHC21" s="12"/>
      <c r="IHD21" s="12"/>
      <c r="IHE21" s="12"/>
      <c r="IHF21" s="12"/>
      <c r="IHG21" s="12"/>
      <c r="IHH21" s="12"/>
      <c r="IHI21" s="12"/>
      <c r="IHJ21" s="12"/>
      <c r="IHK21" s="12"/>
      <c r="IHL21" s="12"/>
      <c r="IHM21" s="12"/>
      <c r="IHN21" s="12"/>
      <c r="IHO21" s="12"/>
      <c r="IHP21" s="12"/>
      <c r="IHQ21" s="12"/>
      <c r="IHR21" s="12"/>
      <c r="IHS21" s="12"/>
      <c r="IHT21" s="12"/>
      <c r="IHU21" s="12"/>
      <c r="IHV21" s="12"/>
      <c r="IHW21" s="12"/>
      <c r="IHX21" s="12"/>
      <c r="IHY21" s="12"/>
      <c r="IHZ21" s="12"/>
      <c r="IIA21" s="12"/>
      <c r="IIB21" s="12"/>
      <c r="IIC21" s="12"/>
      <c r="IID21" s="12"/>
      <c r="IIE21" s="12"/>
      <c r="IIF21" s="12"/>
      <c r="IIG21" s="12"/>
      <c r="IIH21" s="12"/>
      <c r="III21" s="12"/>
      <c r="IIJ21" s="12"/>
      <c r="IIK21" s="12"/>
      <c r="IIL21" s="12"/>
      <c r="IIM21" s="12"/>
      <c r="IIN21" s="12"/>
      <c r="IIO21" s="12"/>
      <c r="IIP21" s="12"/>
      <c r="IIQ21" s="12"/>
      <c r="IIR21" s="12"/>
      <c r="IIS21" s="12"/>
      <c r="IIT21" s="12"/>
      <c r="IIU21" s="12"/>
      <c r="IIV21" s="12"/>
      <c r="IIW21" s="12"/>
      <c r="IIX21" s="12"/>
      <c r="IIY21" s="12"/>
      <c r="IIZ21" s="12"/>
      <c r="IJA21" s="12"/>
      <c r="IJB21" s="12"/>
      <c r="IJC21" s="12"/>
      <c r="IJD21" s="12"/>
      <c r="IJE21" s="12"/>
      <c r="IJF21" s="12"/>
      <c r="IJG21" s="12"/>
      <c r="IJH21" s="12"/>
      <c r="IJI21" s="12"/>
      <c r="IJJ21" s="12"/>
      <c r="IJK21" s="12"/>
      <c r="IJL21" s="12"/>
      <c r="IJM21" s="12"/>
      <c r="IJN21" s="12"/>
      <c r="IJO21" s="12"/>
      <c r="IJP21" s="12"/>
      <c r="IJQ21" s="12"/>
      <c r="IJR21" s="12"/>
      <c r="IJS21" s="12"/>
      <c r="IJT21" s="12"/>
      <c r="IJU21" s="12"/>
      <c r="IJV21" s="12"/>
      <c r="IJW21" s="12"/>
      <c r="IJX21" s="12"/>
      <c r="IJY21" s="12"/>
      <c r="IJZ21" s="12"/>
      <c r="IKA21" s="12"/>
      <c r="IKB21" s="12"/>
      <c r="IKC21" s="12"/>
      <c r="IKD21" s="12"/>
      <c r="IKE21" s="12"/>
      <c r="IKF21" s="12"/>
      <c r="IKG21" s="12"/>
      <c r="IKH21" s="12"/>
      <c r="IKI21" s="12"/>
      <c r="IKJ21" s="12"/>
      <c r="IKK21" s="12"/>
      <c r="IKL21" s="12"/>
      <c r="IKM21" s="12"/>
      <c r="IKN21" s="12"/>
      <c r="IKO21" s="12"/>
      <c r="IKP21" s="12"/>
      <c r="IKQ21" s="12"/>
      <c r="IKR21" s="12"/>
      <c r="IKS21" s="12"/>
      <c r="IKT21" s="12"/>
      <c r="IKU21" s="12"/>
      <c r="IKV21" s="12"/>
      <c r="IKW21" s="12"/>
      <c r="IKX21" s="12"/>
      <c r="IKY21" s="12"/>
      <c r="IKZ21" s="12"/>
      <c r="ILA21" s="12"/>
      <c r="ILB21" s="12"/>
      <c r="ILC21" s="12"/>
      <c r="ILD21" s="12"/>
      <c r="ILE21" s="12"/>
      <c r="ILF21" s="12"/>
      <c r="ILG21" s="12"/>
      <c r="ILH21" s="12"/>
      <c r="ILI21" s="12"/>
      <c r="ILJ21" s="12"/>
      <c r="ILK21" s="12"/>
      <c r="ILL21" s="12"/>
      <c r="ILM21" s="12"/>
      <c r="ILN21" s="12"/>
      <c r="ILO21" s="12"/>
      <c r="ILP21" s="12"/>
      <c r="ILQ21" s="12"/>
      <c r="ILR21" s="12"/>
      <c r="ILS21" s="12"/>
      <c r="ILT21" s="12"/>
      <c r="ILU21" s="12"/>
      <c r="ILV21" s="12"/>
      <c r="ILW21" s="12"/>
      <c r="ILX21" s="12"/>
      <c r="ILY21" s="12"/>
      <c r="ILZ21" s="12"/>
      <c r="IMA21" s="12"/>
      <c r="IMB21" s="12"/>
      <c r="IMC21" s="12"/>
      <c r="IMD21" s="12"/>
      <c r="IME21" s="12"/>
      <c r="IMF21" s="12"/>
      <c r="IMG21" s="12"/>
      <c r="IMH21" s="12"/>
      <c r="IMI21" s="12"/>
      <c r="IMJ21" s="12"/>
      <c r="IMK21" s="12"/>
      <c r="IML21" s="12"/>
      <c r="IMM21" s="12"/>
      <c r="IMN21" s="12"/>
      <c r="IMO21" s="12"/>
      <c r="IMP21" s="12"/>
      <c r="IMQ21" s="12"/>
      <c r="IMR21" s="12"/>
      <c r="IMS21" s="12"/>
      <c r="IMT21" s="12"/>
      <c r="IMU21" s="12"/>
      <c r="IMV21" s="12"/>
      <c r="IMW21" s="12"/>
      <c r="IMX21" s="12"/>
      <c r="IMY21" s="12"/>
      <c r="IMZ21" s="12"/>
      <c r="INA21" s="12"/>
      <c r="INB21" s="12"/>
      <c r="INC21" s="12"/>
      <c r="IND21" s="12"/>
      <c r="INE21" s="12"/>
      <c r="INF21" s="12"/>
      <c r="ING21" s="12"/>
      <c r="INH21" s="12"/>
      <c r="INI21" s="12"/>
      <c r="INJ21" s="12"/>
      <c r="INK21" s="12"/>
      <c r="INL21" s="12"/>
      <c r="INM21" s="12"/>
      <c r="INN21" s="12"/>
      <c r="INO21" s="12"/>
      <c r="INP21" s="12"/>
      <c r="INQ21" s="12"/>
      <c r="INR21" s="12"/>
      <c r="INS21" s="12"/>
      <c r="INT21" s="12"/>
      <c r="INU21" s="12"/>
      <c r="INV21" s="12"/>
      <c r="INW21" s="12"/>
      <c r="INX21" s="12"/>
      <c r="INY21" s="12"/>
      <c r="INZ21" s="12"/>
      <c r="IOA21" s="12"/>
      <c r="IOB21" s="12"/>
      <c r="IOC21" s="12"/>
      <c r="IOD21" s="12"/>
      <c r="IOE21" s="12"/>
      <c r="IOF21" s="12"/>
      <c r="IOG21" s="12"/>
      <c r="IOH21" s="12"/>
      <c r="IOI21" s="12"/>
      <c r="IOJ21" s="12"/>
      <c r="IOK21" s="12"/>
      <c r="IOL21" s="12"/>
      <c r="IOM21" s="12"/>
      <c r="ION21" s="12"/>
      <c r="IOO21" s="12"/>
      <c r="IOP21" s="12"/>
      <c r="IOQ21" s="12"/>
      <c r="IOR21" s="12"/>
      <c r="IOS21" s="12"/>
      <c r="IOT21" s="12"/>
      <c r="IOU21" s="12"/>
      <c r="IOV21" s="12"/>
      <c r="IOW21" s="12"/>
      <c r="IOX21" s="12"/>
      <c r="IOY21" s="12"/>
      <c r="IOZ21" s="12"/>
      <c r="IPA21" s="12"/>
      <c r="IPB21" s="12"/>
      <c r="IPC21" s="12"/>
      <c r="IPD21" s="12"/>
      <c r="IPE21" s="12"/>
      <c r="IPF21" s="12"/>
      <c r="IPG21" s="12"/>
      <c r="IPH21" s="12"/>
      <c r="IPI21" s="12"/>
      <c r="IPJ21" s="12"/>
      <c r="IPK21" s="12"/>
      <c r="IPL21" s="12"/>
      <c r="IPM21" s="12"/>
      <c r="IPN21" s="12"/>
      <c r="IPO21" s="12"/>
      <c r="IPP21" s="12"/>
      <c r="IPQ21" s="12"/>
      <c r="IPR21" s="12"/>
      <c r="IPS21" s="12"/>
      <c r="IPT21" s="12"/>
      <c r="IPU21" s="12"/>
      <c r="IPV21" s="12"/>
      <c r="IPW21" s="12"/>
      <c r="IPX21" s="12"/>
      <c r="IPY21" s="12"/>
      <c r="IPZ21" s="12"/>
      <c r="IQA21" s="12"/>
      <c r="IQB21" s="12"/>
      <c r="IQC21" s="12"/>
      <c r="IQD21" s="12"/>
      <c r="IQE21" s="12"/>
      <c r="IQF21" s="12"/>
      <c r="IQG21" s="12"/>
      <c r="IQH21" s="12"/>
      <c r="IQI21" s="12"/>
      <c r="IQJ21" s="12"/>
      <c r="IQK21" s="12"/>
      <c r="IQL21" s="12"/>
      <c r="IQM21" s="12"/>
      <c r="IQN21" s="12"/>
      <c r="IQO21" s="12"/>
      <c r="IQP21" s="12"/>
      <c r="IQQ21" s="12"/>
      <c r="IQR21" s="12"/>
      <c r="IQS21" s="12"/>
      <c r="IQT21" s="12"/>
      <c r="IQU21" s="12"/>
      <c r="IQV21" s="12"/>
      <c r="IQW21" s="12"/>
      <c r="IQX21" s="12"/>
      <c r="IQY21" s="12"/>
      <c r="IQZ21" s="12"/>
      <c r="IRA21" s="12"/>
      <c r="IRB21" s="12"/>
      <c r="IRC21" s="12"/>
      <c r="IRD21" s="12"/>
      <c r="IRE21" s="12"/>
      <c r="IRF21" s="12"/>
      <c r="IRG21" s="12"/>
      <c r="IRH21" s="12"/>
      <c r="IRI21" s="12"/>
      <c r="IRJ21" s="12"/>
      <c r="IRK21" s="12"/>
      <c r="IRL21" s="12"/>
      <c r="IRM21" s="12"/>
      <c r="IRN21" s="12"/>
      <c r="IRO21" s="12"/>
      <c r="IRP21" s="12"/>
      <c r="IRQ21" s="12"/>
      <c r="IRR21" s="12"/>
      <c r="IRS21" s="12"/>
      <c r="IRT21" s="12"/>
      <c r="IRU21" s="12"/>
      <c r="IRV21" s="12"/>
      <c r="IRW21" s="12"/>
      <c r="IRX21" s="12"/>
      <c r="IRY21" s="12"/>
      <c r="IRZ21" s="12"/>
      <c r="ISA21" s="12"/>
      <c r="ISB21" s="12"/>
      <c r="ISC21" s="12"/>
      <c r="ISD21" s="12"/>
      <c r="ISE21" s="12"/>
      <c r="ISF21" s="12"/>
      <c r="ISG21" s="12"/>
      <c r="ISH21" s="12"/>
      <c r="ISI21" s="12"/>
      <c r="ISJ21" s="12"/>
      <c r="ISK21" s="12"/>
      <c r="ISL21" s="12"/>
      <c r="ISM21" s="12"/>
      <c r="ISN21" s="12"/>
      <c r="ISO21" s="12"/>
      <c r="ISP21" s="12"/>
      <c r="ISQ21" s="12"/>
      <c r="ISR21" s="12"/>
      <c r="ISS21" s="12"/>
      <c r="IST21" s="12"/>
      <c r="ISU21" s="12"/>
      <c r="ISV21" s="12"/>
      <c r="ISW21" s="12"/>
      <c r="ISX21" s="12"/>
      <c r="ISY21" s="12"/>
      <c r="ISZ21" s="12"/>
      <c r="ITA21" s="12"/>
      <c r="ITB21" s="12"/>
      <c r="ITC21" s="12"/>
      <c r="ITD21" s="12"/>
      <c r="ITE21" s="12"/>
      <c r="ITF21" s="12"/>
      <c r="ITG21" s="12"/>
      <c r="ITH21" s="12"/>
      <c r="ITI21" s="12"/>
      <c r="ITJ21" s="12"/>
      <c r="ITK21" s="12"/>
      <c r="ITL21" s="12"/>
      <c r="ITM21" s="12"/>
      <c r="ITN21" s="12"/>
      <c r="ITO21" s="12"/>
      <c r="ITP21" s="12"/>
      <c r="ITQ21" s="12"/>
      <c r="ITR21" s="12"/>
      <c r="ITS21" s="12"/>
      <c r="ITT21" s="12"/>
      <c r="ITU21" s="12"/>
      <c r="ITV21" s="12"/>
      <c r="ITW21" s="12"/>
      <c r="ITX21" s="12"/>
      <c r="ITY21" s="12"/>
      <c r="ITZ21" s="12"/>
      <c r="IUA21" s="12"/>
      <c r="IUB21" s="12"/>
      <c r="IUC21" s="12"/>
      <c r="IUD21" s="12"/>
      <c r="IUE21" s="12"/>
      <c r="IUF21" s="12"/>
      <c r="IUG21" s="12"/>
      <c r="IUH21" s="12"/>
      <c r="IUI21" s="12"/>
      <c r="IUJ21" s="12"/>
      <c r="IUK21" s="12"/>
      <c r="IUL21" s="12"/>
      <c r="IUM21" s="12"/>
      <c r="IUN21" s="12"/>
      <c r="IUO21" s="12"/>
      <c r="IUP21" s="12"/>
      <c r="IUQ21" s="12"/>
      <c r="IUR21" s="12"/>
      <c r="IUS21" s="12"/>
      <c r="IUT21" s="12"/>
      <c r="IUU21" s="12"/>
      <c r="IUV21" s="12"/>
      <c r="IUW21" s="12"/>
      <c r="IUX21" s="12"/>
      <c r="IUY21" s="12"/>
      <c r="IUZ21" s="12"/>
      <c r="IVA21" s="12"/>
      <c r="IVB21" s="12"/>
      <c r="IVC21" s="12"/>
      <c r="IVD21" s="12"/>
      <c r="IVE21" s="12"/>
      <c r="IVF21" s="12"/>
      <c r="IVG21" s="12"/>
      <c r="IVH21" s="12"/>
      <c r="IVI21" s="12"/>
      <c r="IVJ21" s="12"/>
      <c r="IVK21" s="12"/>
      <c r="IVL21" s="12"/>
      <c r="IVM21" s="12"/>
      <c r="IVN21" s="12"/>
      <c r="IVO21" s="12"/>
      <c r="IVP21" s="12"/>
      <c r="IVQ21" s="12"/>
      <c r="IVR21" s="12"/>
      <c r="IVS21" s="12"/>
      <c r="IVT21" s="12"/>
      <c r="IVU21" s="12"/>
      <c r="IVV21" s="12"/>
      <c r="IVW21" s="12"/>
      <c r="IVX21" s="12"/>
      <c r="IVY21" s="12"/>
      <c r="IVZ21" s="12"/>
      <c r="IWA21" s="12"/>
      <c r="IWB21" s="12"/>
      <c r="IWC21" s="12"/>
      <c r="IWD21" s="12"/>
      <c r="IWE21" s="12"/>
      <c r="IWF21" s="12"/>
      <c r="IWG21" s="12"/>
      <c r="IWH21" s="12"/>
      <c r="IWI21" s="12"/>
      <c r="IWJ21" s="12"/>
      <c r="IWK21" s="12"/>
      <c r="IWL21" s="12"/>
      <c r="IWM21" s="12"/>
      <c r="IWN21" s="12"/>
      <c r="IWO21" s="12"/>
      <c r="IWP21" s="12"/>
      <c r="IWQ21" s="12"/>
      <c r="IWR21" s="12"/>
      <c r="IWS21" s="12"/>
      <c r="IWT21" s="12"/>
      <c r="IWU21" s="12"/>
      <c r="IWV21" s="12"/>
      <c r="IWW21" s="12"/>
      <c r="IWX21" s="12"/>
      <c r="IWY21" s="12"/>
      <c r="IWZ21" s="12"/>
      <c r="IXA21" s="12"/>
      <c r="IXB21" s="12"/>
      <c r="IXC21" s="12"/>
      <c r="IXD21" s="12"/>
      <c r="IXE21" s="12"/>
      <c r="IXF21" s="12"/>
      <c r="IXG21" s="12"/>
      <c r="IXH21" s="12"/>
      <c r="IXI21" s="12"/>
      <c r="IXJ21" s="12"/>
      <c r="IXK21" s="12"/>
      <c r="IXL21" s="12"/>
      <c r="IXM21" s="12"/>
      <c r="IXN21" s="12"/>
      <c r="IXO21" s="12"/>
      <c r="IXP21" s="12"/>
      <c r="IXQ21" s="12"/>
      <c r="IXR21" s="12"/>
      <c r="IXS21" s="12"/>
      <c r="IXT21" s="12"/>
      <c r="IXU21" s="12"/>
      <c r="IXV21" s="12"/>
      <c r="IXW21" s="12"/>
      <c r="IXX21" s="12"/>
      <c r="IXY21" s="12"/>
      <c r="IXZ21" s="12"/>
      <c r="IYA21" s="12"/>
      <c r="IYB21" s="12"/>
      <c r="IYC21" s="12"/>
      <c r="IYD21" s="12"/>
      <c r="IYE21" s="12"/>
      <c r="IYF21" s="12"/>
      <c r="IYG21" s="12"/>
      <c r="IYH21" s="12"/>
      <c r="IYI21" s="12"/>
      <c r="IYJ21" s="12"/>
      <c r="IYK21" s="12"/>
      <c r="IYL21" s="12"/>
      <c r="IYM21" s="12"/>
      <c r="IYN21" s="12"/>
      <c r="IYO21" s="12"/>
      <c r="IYP21" s="12"/>
      <c r="IYQ21" s="12"/>
      <c r="IYR21" s="12"/>
      <c r="IYS21" s="12"/>
      <c r="IYT21" s="12"/>
      <c r="IYU21" s="12"/>
      <c r="IYV21" s="12"/>
      <c r="IYW21" s="12"/>
      <c r="IYX21" s="12"/>
      <c r="IYY21" s="12"/>
      <c r="IYZ21" s="12"/>
      <c r="IZA21" s="12"/>
      <c r="IZB21" s="12"/>
      <c r="IZC21" s="12"/>
      <c r="IZD21" s="12"/>
      <c r="IZE21" s="12"/>
      <c r="IZF21" s="12"/>
      <c r="IZG21" s="12"/>
      <c r="IZH21" s="12"/>
      <c r="IZI21" s="12"/>
      <c r="IZJ21" s="12"/>
      <c r="IZK21" s="12"/>
      <c r="IZL21" s="12"/>
      <c r="IZM21" s="12"/>
      <c r="IZN21" s="12"/>
      <c r="IZO21" s="12"/>
      <c r="IZP21" s="12"/>
      <c r="IZQ21" s="12"/>
      <c r="IZR21" s="12"/>
      <c r="IZS21" s="12"/>
      <c r="IZT21" s="12"/>
      <c r="IZU21" s="12"/>
      <c r="IZV21" s="12"/>
      <c r="IZW21" s="12"/>
      <c r="IZX21" s="12"/>
      <c r="IZY21" s="12"/>
      <c r="IZZ21" s="12"/>
      <c r="JAA21" s="12"/>
      <c r="JAB21" s="12"/>
      <c r="JAC21" s="12"/>
      <c r="JAD21" s="12"/>
      <c r="JAE21" s="12"/>
      <c r="JAF21" s="12"/>
      <c r="JAG21" s="12"/>
      <c r="JAH21" s="12"/>
      <c r="JAI21" s="12"/>
      <c r="JAJ21" s="12"/>
      <c r="JAK21" s="12"/>
      <c r="JAL21" s="12"/>
      <c r="JAM21" s="12"/>
      <c r="JAN21" s="12"/>
      <c r="JAO21" s="12"/>
      <c r="JAP21" s="12"/>
      <c r="JAQ21" s="12"/>
      <c r="JAR21" s="12"/>
      <c r="JAS21" s="12"/>
      <c r="JAT21" s="12"/>
      <c r="JAU21" s="12"/>
      <c r="JAV21" s="12"/>
      <c r="JAW21" s="12"/>
      <c r="JAX21" s="12"/>
      <c r="JAY21" s="12"/>
      <c r="JAZ21" s="12"/>
      <c r="JBA21" s="12"/>
      <c r="JBB21" s="12"/>
      <c r="JBC21" s="12"/>
      <c r="JBD21" s="12"/>
      <c r="JBE21" s="12"/>
      <c r="JBF21" s="12"/>
      <c r="JBG21" s="12"/>
      <c r="JBH21" s="12"/>
      <c r="JBI21" s="12"/>
      <c r="JBJ21" s="12"/>
      <c r="JBK21" s="12"/>
      <c r="JBL21" s="12"/>
      <c r="JBM21" s="12"/>
      <c r="JBN21" s="12"/>
      <c r="JBO21" s="12"/>
      <c r="JBP21" s="12"/>
      <c r="JBQ21" s="12"/>
      <c r="JBR21" s="12"/>
      <c r="JBS21" s="12"/>
      <c r="JBT21" s="12"/>
      <c r="JBU21" s="12"/>
      <c r="JBV21" s="12"/>
      <c r="JBW21" s="12"/>
      <c r="JBX21" s="12"/>
      <c r="JBY21" s="12"/>
      <c r="JBZ21" s="12"/>
      <c r="JCA21" s="12"/>
      <c r="JCB21" s="12"/>
      <c r="JCC21" s="12"/>
      <c r="JCD21" s="12"/>
      <c r="JCE21" s="12"/>
      <c r="JCF21" s="12"/>
      <c r="JCG21" s="12"/>
      <c r="JCH21" s="12"/>
      <c r="JCI21" s="12"/>
      <c r="JCJ21" s="12"/>
      <c r="JCK21" s="12"/>
      <c r="JCL21" s="12"/>
      <c r="JCM21" s="12"/>
      <c r="JCN21" s="12"/>
      <c r="JCO21" s="12"/>
      <c r="JCP21" s="12"/>
      <c r="JCQ21" s="12"/>
      <c r="JCR21" s="12"/>
      <c r="JCS21" s="12"/>
      <c r="JCT21" s="12"/>
      <c r="JCU21" s="12"/>
      <c r="JCV21" s="12"/>
      <c r="JCW21" s="12"/>
      <c r="JCX21" s="12"/>
      <c r="JCY21" s="12"/>
      <c r="JCZ21" s="12"/>
      <c r="JDA21" s="12"/>
      <c r="JDB21" s="12"/>
      <c r="JDC21" s="12"/>
      <c r="JDD21" s="12"/>
      <c r="JDE21" s="12"/>
      <c r="JDF21" s="12"/>
      <c r="JDG21" s="12"/>
      <c r="JDH21" s="12"/>
      <c r="JDI21" s="12"/>
      <c r="JDJ21" s="12"/>
      <c r="JDK21" s="12"/>
      <c r="JDL21" s="12"/>
      <c r="JDM21" s="12"/>
      <c r="JDN21" s="12"/>
      <c r="JDO21" s="12"/>
      <c r="JDP21" s="12"/>
      <c r="JDQ21" s="12"/>
      <c r="JDR21" s="12"/>
      <c r="JDS21" s="12"/>
      <c r="JDT21" s="12"/>
      <c r="JDU21" s="12"/>
      <c r="JDV21" s="12"/>
      <c r="JDW21" s="12"/>
      <c r="JDX21" s="12"/>
      <c r="JDY21" s="12"/>
      <c r="JDZ21" s="12"/>
      <c r="JEA21" s="12"/>
      <c r="JEB21" s="12"/>
      <c r="JEC21" s="12"/>
      <c r="JED21" s="12"/>
      <c r="JEE21" s="12"/>
      <c r="JEF21" s="12"/>
      <c r="JEG21" s="12"/>
      <c r="JEH21" s="12"/>
      <c r="JEI21" s="12"/>
      <c r="JEJ21" s="12"/>
      <c r="JEK21" s="12"/>
      <c r="JEL21" s="12"/>
      <c r="JEM21" s="12"/>
      <c r="JEN21" s="12"/>
      <c r="JEO21" s="12"/>
      <c r="JEP21" s="12"/>
      <c r="JEQ21" s="12"/>
      <c r="JER21" s="12"/>
      <c r="JES21" s="12"/>
      <c r="JET21" s="12"/>
      <c r="JEU21" s="12"/>
      <c r="JEV21" s="12"/>
      <c r="JEW21" s="12"/>
      <c r="JEX21" s="12"/>
      <c r="JEY21" s="12"/>
      <c r="JEZ21" s="12"/>
      <c r="JFA21" s="12"/>
      <c r="JFB21" s="12"/>
      <c r="JFC21" s="12"/>
      <c r="JFD21" s="12"/>
      <c r="JFE21" s="12"/>
      <c r="JFF21" s="12"/>
      <c r="JFG21" s="12"/>
      <c r="JFH21" s="12"/>
      <c r="JFI21" s="12"/>
      <c r="JFJ21" s="12"/>
      <c r="JFK21" s="12"/>
      <c r="JFL21" s="12"/>
      <c r="JFM21" s="12"/>
      <c r="JFN21" s="12"/>
      <c r="JFO21" s="12"/>
      <c r="JFP21" s="12"/>
      <c r="JFQ21" s="12"/>
      <c r="JFR21" s="12"/>
      <c r="JFS21" s="12"/>
      <c r="JFT21" s="12"/>
      <c r="JFU21" s="12"/>
      <c r="JFV21" s="12"/>
      <c r="JFW21" s="12"/>
      <c r="JFX21" s="12"/>
      <c r="JFY21" s="12"/>
      <c r="JFZ21" s="12"/>
      <c r="JGA21" s="12"/>
      <c r="JGB21" s="12"/>
      <c r="JGC21" s="12"/>
      <c r="JGD21" s="12"/>
      <c r="JGE21" s="12"/>
      <c r="JGF21" s="12"/>
      <c r="JGG21" s="12"/>
      <c r="JGH21" s="12"/>
      <c r="JGI21" s="12"/>
      <c r="JGJ21" s="12"/>
      <c r="JGK21" s="12"/>
      <c r="JGL21" s="12"/>
      <c r="JGM21" s="12"/>
      <c r="JGN21" s="12"/>
      <c r="JGO21" s="12"/>
      <c r="JGP21" s="12"/>
      <c r="JGQ21" s="12"/>
      <c r="JGR21" s="12"/>
      <c r="JGS21" s="12"/>
      <c r="JGT21" s="12"/>
      <c r="JGU21" s="12"/>
      <c r="JGV21" s="12"/>
      <c r="JGW21" s="12"/>
      <c r="JGX21" s="12"/>
      <c r="JGY21" s="12"/>
      <c r="JGZ21" s="12"/>
      <c r="JHA21" s="12"/>
      <c r="JHB21" s="12"/>
      <c r="JHC21" s="12"/>
      <c r="JHD21" s="12"/>
      <c r="JHE21" s="12"/>
      <c r="JHF21" s="12"/>
      <c r="JHG21" s="12"/>
      <c r="JHH21" s="12"/>
      <c r="JHI21" s="12"/>
      <c r="JHJ21" s="12"/>
      <c r="JHK21" s="12"/>
      <c r="JHL21" s="12"/>
      <c r="JHM21" s="12"/>
      <c r="JHN21" s="12"/>
      <c r="JHO21" s="12"/>
      <c r="JHP21" s="12"/>
      <c r="JHQ21" s="12"/>
      <c r="JHR21" s="12"/>
      <c r="JHS21" s="12"/>
      <c r="JHT21" s="12"/>
      <c r="JHU21" s="12"/>
      <c r="JHV21" s="12"/>
      <c r="JHW21" s="12"/>
      <c r="JHX21" s="12"/>
      <c r="JHY21" s="12"/>
      <c r="JHZ21" s="12"/>
      <c r="JIA21" s="12"/>
      <c r="JIB21" s="12"/>
      <c r="JIC21" s="12"/>
      <c r="JID21" s="12"/>
      <c r="JIE21" s="12"/>
      <c r="JIF21" s="12"/>
      <c r="JIG21" s="12"/>
      <c r="JIH21" s="12"/>
      <c r="JII21" s="12"/>
      <c r="JIJ21" s="12"/>
      <c r="JIK21" s="12"/>
      <c r="JIL21" s="12"/>
      <c r="JIM21" s="12"/>
      <c r="JIN21" s="12"/>
      <c r="JIO21" s="12"/>
      <c r="JIP21" s="12"/>
      <c r="JIQ21" s="12"/>
      <c r="JIR21" s="12"/>
      <c r="JIS21" s="12"/>
      <c r="JIT21" s="12"/>
      <c r="JIU21" s="12"/>
      <c r="JIV21" s="12"/>
      <c r="JIW21" s="12"/>
      <c r="JIX21" s="12"/>
      <c r="JIY21" s="12"/>
      <c r="JIZ21" s="12"/>
      <c r="JJA21" s="12"/>
      <c r="JJB21" s="12"/>
      <c r="JJC21" s="12"/>
      <c r="JJD21" s="12"/>
      <c r="JJE21" s="12"/>
      <c r="JJF21" s="12"/>
      <c r="JJG21" s="12"/>
      <c r="JJH21" s="12"/>
      <c r="JJI21" s="12"/>
      <c r="JJJ21" s="12"/>
      <c r="JJK21" s="12"/>
      <c r="JJL21" s="12"/>
      <c r="JJM21" s="12"/>
      <c r="JJN21" s="12"/>
      <c r="JJO21" s="12"/>
      <c r="JJP21" s="12"/>
      <c r="JJQ21" s="12"/>
      <c r="JJR21" s="12"/>
      <c r="JJS21" s="12"/>
      <c r="JJT21" s="12"/>
      <c r="JJU21" s="12"/>
      <c r="JJV21" s="12"/>
      <c r="JJW21" s="12"/>
      <c r="JJX21" s="12"/>
      <c r="JJY21" s="12"/>
      <c r="JJZ21" s="12"/>
      <c r="JKA21" s="12"/>
      <c r="JKB21" s="12"/>
      <c r="JKC21" s="12"/>
      <c r="JKD21" s="12"/>
      <c r="JKE21" s="12"/>
      <c r="JKF21" s="12"/>
      <c r="JKG21" s="12"/>
      <c r="JKH21" s="12"/>
      <c r="JKI21" s="12"/>
      <c r="JKJ21" s="12"/>
      <c r="JKK21" s="12"/>
      <c r="JKL21" s="12"/>
      <c r="JKM21" s="12"/>
      <c r="JKN21" s="12"/>
      <c r="JKO21" s="12"/>
      <c r="JKP21" s="12"/>
      <c r="JKQ21" s="12"/>
      <c r="JKR21" s="12"/>
      <c r="JKS21" s="12"/>
      <c r="JKT21" s="12"/>
      <c r="JKU21" s="12"/>
      <c r="JKV21" s="12"/>
      <c r="JKW21" s="12"/>
      <c r="JKX21" s="12"/>
      <c r="JKY21" s="12"/>
      <c r="JKZ21" s="12"/>
      <c r="JLA21" s="12"/>
      <c r="JLB21" s="12"/>
      <c r="JLC21" s="12"/>
      <c r="JLD21" s="12"/>
      <c r="JLE21" s="12"/>
      <c r="JLF21" s="12"/>
      <c r="JLG21" s="12"/>
      <c r="JLH21" s="12"/>
      <c r="JLI21" s="12"/>
      <c r="JLJ21" s="12"/>
      <c r="JLK21" s="12"/>
      <c r="JLL21" s="12"/>
      <c r="JLM21" s="12"/>
      <c r="JLN21" s="12"/>
      <c r="JLO21" s="12"/>
      <c r="JLP21" s="12"/>
      <c r="JLQ21" s="12"/>
      <c r="JLR21" s="12"/>
      <c r="JLS21" s="12"/>
      <c r="JLT21" s="12"/>
      <c r="JLU21" s="12"/>
      <c r="JLV21" s="12"/>
      <c r="JLW21" s="12"/>
      <c r="JLX21" s="12"/>
      <c r="JLY21" s="12"/>
      <c r="JLZ21" s="12"/>
      <c r="JMA21" s="12"/>
      <c r="JMB21" s="12"/>
      <c r="JMC21" s="12"/>
      <c r="JMD21" s="12"/>
      <c r="JME21" s="12"/>
      <c r="JMF21" s="12"/>
      <c r="JMG21" s="12"/>
      <c r="JMH21" s="12"/>
      <c r="JMI21" s="12"/>
      <c r="JMJ21" s="12"/>
      <c r="JMK21" s="12"/>
      <c r="JML21" s="12"/>
      <c r="JMM21" s="12"/>
      <c r="JMN21" s="12"/>
      <c r="JMO21" s="12"/>
      <c r="JMP21" s="12"/>
      <c r="JMQ21" s="12"/>
      <c r="JMR21" s="12"/>
      <c r="JMS21" s="12"/>
      <c r="JMT21" s="12"/>
      <c r="JMU21" s="12"/>
      <c r="JMV21" s="12"/>
      <c r="JMW21" s="12"/>
      <c r="JMX21" s="12"/>
      <c r="JMY21" s="12"/>
      <c r="JMZ21" s="12"/>
      <c r="JNA21" s="12"/>
      <c r="JNB21" s="12"/>
      <c r="JNC21" s="12"/>
      <c r="JND21" s="12"/>
      <c r="JNE21" s="12"/>
      <c r="JNF21" s="12"/>
      <c r="JNG21" s="12"/>
      <c r="JNH21" s="12"/>
      <c r="JNI21" s="12"/>
      <c r="JNJ21" s="12"/>
      <c r="JNK21" s="12"/>
      <c r="JNL21" s="12"/>
      <c r="JNM21" s="12"/>
      <c r="JNN21" s="12"/>
      <c r="JNO21" s="12"/>
      <c r="JNP21" s="12"/>
      <c r="JNQ21" s="12"/>
      <c r="JNR21" s="12"/>
      <c r="JNS21" s="12"/>
      <c r="JNT21" s="12"/>
      <c r="JNU21" s="12"/>
      <c r="JNV21" s="12"/>
      <c r="JNW21" s="12"/>
      <c r="JNX21" s="12"/>
      <c r="JNY21" s="12"/>
      <c r="JNZ21" s="12"/>
      <c r="JOA21" s="12"/>
      <c r="JOB21" s="12"/>
      <c r="JOC21" s="12"/>
      <c r="JOD21" s="12"/>
      <c r="JOE21" s="12"/>
      <c r="JOF21" s="12"/>
      <c r="JOG21" s="12"/>
      <c r="JOH21" s="12"/>
      <c r="JOI21" s="12"/>
      <c r="JOJ21" s="12"/>
      <c r="JOK21" s="12"/>
      <c r="JOL21" s="12"/>
      <c r="JOM21" s="12"/>
      <c r="JON21" s="12"/>
      <c r="JOO21" s="12"/>
      <c r="JOP21" s="12"/>
      <c r="JOQ21" s="12"/>
      <c r="JOR21" s="12"/>
      <c r="JOS21" s="12"/>
      <c r="JOT21" s="12"/>
      <c r="JOU21" s="12"/>
      <c r="JOV21" s="12"/>
      <c r="JOW21" s="12"/>
      <c r="JOX21" s="12"/>
      <c r="JOY21" s="12"/>
      <c r="JOZ21" s="12"/>
      <c r="JPA21" s="12"/>
      <c r="JPB21" s="12"/>
      <c r="JPC21" s="12"/>
      <c r="JPD21" s="12"/>
      <c r="JPE21" s="12"/>
      <c r="JPF21" s="12"/>
      <c r="JPG21" s="12"/>
      <c r="JPH21" s="12"/>
      <c r="JPI21" s="12"/>
      <c r="JPJ21" s="12"/>
      <c r="JPK21" s="12"/>
      <c r="JPL21" s="12"/>
      <c r="JPM21" s="12"/>
      <c r="JPN21" s="12"/>
      <c r="JPO21" s="12"/>
      <c r="JPP21" s="12"/>
      <c r="JPQ21" s="12"/>
      <c r="JPR21" s="12"/>
      <c r="JPS21" s="12"/>
      <c r="JPT21" s="12"/>
      <c r="JPU21" s="12"/>
      <c r="JPV21" s="12"/>
      <c r="JPW21" s="12"/>
      <c r="JPX21" s="12"/>
      <c r="JPY21" s="12"/>
      <c r="JPZ21" s="12"/>
      <c r="JQA21" s="12"/>
      <c r="JQB21" s="12"/>
      <c r="JQC21" s="12"/>
      <c r="JQD21" s="12"/>
      <c r="JQE21" s="12"/>
      <c r="JQF21" s="12"/>
      <c r="JQG21" s="12"/>
      <c r="JQH21" s="12"/>
      <c r="JQI21" s="12"/>
      <c r="JQJ21" s="12"/>
      <c r="JQK21" s="12"/>
      <c r="JQL21" s="12"/>
      <c r="JQM21" s="12"/>
      <c r="JQN21" s="12"/>
      <c r="JQO21" s="12"/>
      <c r="JQP21" s="12"/>
      <c r="JQQ21" s="12"/>
      <c r="JQR21" s="12"/>
      <c r="JQS21" s="12"/>
      <c r="JQT21" s="12"/>
      <c r="JQU21" s="12"/>
      <c r="JQV21" s="12"/>
      <c r="JQW21" s="12"/>
      <c r="JQX21" s="12"/>
      <c r="JQY21" s="12"/>
      <c r="JQZ21" s="12"/>
      <c r="JRA21" s="12"/>
      <c r="JRB21" s="12"/>
      <c r="JRC21" s="12"/>
      <c r="JRD21" s="12"/>
      <c r="JRE21" s="12"/>
      <c r="JRF21" s="12"/>
      <c r="JRG21" s="12"/>
      <c r="JRH21" s="12"/>
      <c r="JRI21" s="12"/>
      <c r="JRJ21" s="12"/>
      <c r="JRK21" s="12"/>
      <c r="JRL21" s="12"/>
      <c r="JRM21" s="12"/>
      <c r="JRN21" s="12"/>
      <c r="JRO21" s="12"/>
      <c r="JRP21" s="12"/>
      <c r="JRQ21" s="12"/>
      <c r="JRR21" s="12"/>
      <c r="JRS21" s="12"/>
      <c r="JRT21" s="12"/>
      <c r="JRU21" s="12"/>
      <c r="JRV21" s="12"/>
      <c r="JRW21" s="12"/>
      <c r="JRX21" s="12"/>
      <c r="JRY21" s="12"/>
      <c r="JRZ21" s="12"/>
      <c r="JSA21" s="12"/>
      <c r="JSB21" s="12"/>
      <c r="JSC21" s="12"/>
      <c r="JSD21" s="12"/>
      <c r="JSE21" s="12"/>
      <c r="JSF21" s="12"/>
      <c r="JSG21" s="12"/>
      <c r="JSH21" s="12"/>
      <c r="JSI21" s="12"/>
      <c r="JSJ21" s="12"/>
      <c r="JSK21" s="12"/>
      <c r="JSL21" s="12"/>
      <c r="JSM21" s="12"/>
      <c r="JSN21" s="12"/>
      <c r="JSO21" s="12"/>
      <c r="JSP21" s="12"/>
      <c r="JSQ21" s="12"/>
      <c r="JSR21" s="12"/>
      <c r="JSS21" s="12"/>
      <c r="JST21" s="12"/>
      <c r="JSU21" s="12"/>
      <c r="JSV21" s="12"/>
      <c r="JSW21" s="12"/>
      <c r="JSX21" s="12"/>
      <c r="JSY21" s="12"/>
      <c r="JSZ21" s="12"/>
      <c r="JTA21" s="12"/>
      <c r="JTB21" s="12"/>
      <c r="JTC21" s="12"/>
      <c r="JTD21" s="12"/>
      <c r="JTE21" s="12"/>
      <c r="JTF21" s="12"/>
      <c r="JTG21" s="12"/>
      <c r="JTH21" s="12"/>
      <c r="JTI21" s="12"/>
      <c r="JTJ21" s="12"/>
      <c r="JTK21" s="12"/>
      <c r="JTL21" s="12"/>
      <c r="JTM21" s="12"/>
      <c r="JTN21" s="12"/>
      <c r="JTO21" s="12"/>
      <c r="JTP21" s="12"/>
      <c r="JTQ21" s="12"/>
      <c r="JTR21" s="12"/>
      <c r="JTS21" s="12"/>
      <c r="JTT21" s="12"/>
      <c r="JTU21" s="12"/>
      <c r="JTV21" s="12"/>
      <c r="JTW21" s="12"/>
      <c r="JTX21" s="12"/>
      <c r="JTY21" s="12"/>
      <c r="JTZ21" s="12"/>
      <c r="JUA21" s="12"/>
      <c r="JUB21" s="12"/>
      <c r="JUC21" s="12"/>
      <c r="JUD21" s="12"/>
      <c r="JUE21" s="12"/>
      <c r="JUF21" s="12"/>
      <c r="JUG21" s="12"/>
      <c r="JUH21" s="12"/>
      <c r="JUI21" s="12"/>
      <c r="JUJ21" s="12"/>
      <c r="JUK21" s="12"/>
      <c r="JUL21" s="12"/>
      <c r="JUM21" s="12"/>
      <c r="JUN21" s="12"/>
      <c r="JUO21" s="12"/>
      <c r="JUP21" s="12"/>
      <c r="JUQ21" s="12"/>
      <c r="JUR21" s="12"/>
      <c r="JUS21" s="12"/>
      <c r="JUT21" s="12"/>
      <c r="JUU21" s="12"/>
      <c r="JUV21" s="12"/>
      <c r="JUW21" s="12"/>
      <c r="JUX21" s="12"/>
      <c r="JUY21" s="12"/>
      <c r="JUZ21" s="12"/>
      <c r="JVA21" s="12"/>
      <c r="JVB21" s="12"/>
      <c r="JVC21" s="12"/>
      <c r="JVD21" s="12"/>
      <c r="JVE21" s="12"/>
      <c r="JVF21" s="12"/>
      <c r="JVG21" s="12"/>
      <c r="JVH21" s="12"/>
      <c r="JVI21" s="12"/>
      <c r="JVJ21" s="12"/>
      <c r="JVK21" s="12"/>
      <c r="JVL21" s="12"/>
      <c r="JVM21" s="12"/>
      <c r="JVN21" s="12"/>
      <c r="JVO21" s="12"/>
      <c r="JVP21" s="12"/>
      <c r="JVQ21" s="12"/>
      <c r="JVR21" s="12"/>
      <c r="JVS21" s="12"/>
      <c r="JVT21" s="12"/>
      <c r="JVU21" s="12"/>
      <c r="JVV21" s="12"/>
      <c r="JVW21" s="12"/>
      <c r="JVX21" s="12"/>
      <c r="JVY21" s="12"/>
      <c r="JVZ21" s="12"/>
      <c r="JWA21" s="12"/>
      <c r="JWB21" s="12"/>
      <c r="JWC21" s="12"/>
      <c r="JWD21" s="12"/>
      <c r="JWE21" s="12"/>
      <c r="JWF21" s="12"/>
      <c r="JWG21" s="12"/>
      <c r="JWH21" s="12"/>
      <c r="JWI21" s="12"/>
      <c r="JWJ21" s="12"/>
      <c r="JWK21" s="12"/>
      <c r="JWL21" s="12"/>
      <c r="JWM21" s="12"/>
      <c r="JWN21" s="12"/>
      <c r="JWO21" s="12"/>
      <c r="JWP21" s="12"/>
      <c r="JWQ21" s="12"/>
      <c r="JWR21" s="12"/>
      <c r="JWS21" s="12"/>
      <c r="JWT21" s="12"/>
      <c r="JWU21" s="12"/>
      <c r="JWV21" s="12"/>
      <c r="JWW21" s="12"/>
      <c r="JWX21" s="12"/>
      <c r="JWY21" s="12"/>
      <c r="JWZ21" s="12"/>
      <c r="JXA21" s="12"/>
      <c r="JXB21" s="12"/>
      <c r="JXC21" s="12"/>
      <c r="JXD21" s="12"/>
      <c r="JXE21" s="12"/>
      <c r="JXF21" s="12"/>
      <c r="JXG21" s="12"/>
      <c r="JXH21" s="12"/>
      <c r="JXI21" s="12"/>
      <c r="JXJ21" s="12"/>
      <c r="JXK21" s="12"/>
      <c r="JXL21" s="12"/>
      <c r="JXM21" s="12"/>
      <c r="JXN21" s="12"/>
      <c r="JXO21" s="12"/>
      <c r="JXP21" s="12"/>
      <c r="JXQ21" s="12"/>
      <c r="JXR21" s="12"/>
      <c r="JXS21" s="12"/>
      <c r="JXT21" s="12"/>
      <c r="JXU21" s="12"/>
      <c r="JXV21" s="12"/>
      <c r="JXW21" s="12"/>
      <c r="JXX21" s="12"/>
      <c r="JXY21" s="12"/>
      <c r="JXZ21" s="12"/>
      <c r="JYA21" s="12"/>
      <c r="JYB21" s="12"/>
      <c r="JYC21" s="12"/>
      <c r="JYD21" s="12"/>
      <c r="JYE21" s="12"/>
      <c r="JYF21" s="12"/>
      <c r="JYG21" s="12"/>
      <c r="JYH21" s="12"/>
      <c r="JYI21" s="12"/>
      <c r="JYJ21" s="12"/>
      <c r="JYK21" s="12"/>
      <c r="JYL21" s="12"/>
      <c r="JYM21" s="12"/>
      <c r="JYN21" s="12"/>
      <c r="JYO21" s="12"/>
      <c r="JYP21" s="12"/>
      <c r="JYQ21" s="12"/>
      <c r="JYR21" s="12"/>
      <c r="JYS21" s="12"/>
      <c r="JYT21" s="12"/>
      <c r="JYU21" s="12"/>
      <c r="JYV21" s="12"/>
      <c r="JYW21" s="12"/>
      <c r="JYX21" s="12"/>
      <c r="JYY21" s="12"/>
      <c r="JYZ21" s="12"/>
      <c r="JZA21" s="12"/>
      <c r="JZB21" s="12"/>
      <c r="JZC21" s="12"/>
      <c r="JZD21" s="12"/>
      <c r="JZE21" s="12"/>
      <c r="JZF21" s="12"/>
      <c r="JZG21" s="12"/>
      <c r="JZH21" s="12"/>
      <c r="JZI21" s="12"/>
      <c r="JZJ21" s="12"/>
      <c r="JZK21" s="12"/>
      <c r="JZL21" s="12"/>
      <c r="JZM21" s="12"/>
      <c r="JZN21" s="12"/>
      <c r="JZO21" s="12"/>
      <c r="JZP21" s="12"/>
      <c r="JZQ21" s="12"/>
      <c r="JZR21" s="12"/>
      <c r="JZS21" s="12"/>
      <c r="JZT21" s="12"/>
      <c r="JZU21" s="12"/>
      <c r="JZV21" s="12"/>
      <c r="JZW21" s="12"/>
      <c r="JZX21" s="12"/>
      <c r="JZY21" s="12"/>
      <c r="JZZ21" s="12"/>
      <c r="KAA21" s="12"/>
      <c r="KAB21" s="12"/>
      <c r="KAC21" s="12"/>
      <c r="KAD21" s="12"/>
      <c r="KAE21" s="12"/>
      <c r="KAF21" s="12"/>
      <c r="KAG21" s="12"/>
      <c r="KAH21" s="12"/>
      <c r="KAI21" s="12"/>
      <c r="KAJ21" s="12"/>
      <c r="KAK21" s="12"/>
      <c r="KAL21" s="12"/>
      <c r="KAM21" s="12"/>
      <c r="KAN21" s="12"/>
      <c r="KAO21" s="12"/>
      <c r="KAP21" s="12"/>
      <c r="KAQ21" s="12"/>
      <c r="KAR21" s="12"/>
      <c r="KAS21" s="12"/>
      <c r="KAT21" s="12"/>
      <c r="KAU21" s="12"/>
      <c r="KAV21" s="12"/>
      <c r="KAW21" s="12"/>
      <c r="KAX21" s="12"/>
      <c r="KAY21" s="12"/>
      <c r="KAZ21" s="12"/>
      <c r="KBA21" s="12"/>
      <c r="KBB21" s="12"/>
      <c r="KBC21" s="12"/>
      <c r="KBD21" s="12"/>
      <c r="KBE21" s="12"/>
      <c r="KBF21" s="12"/>
      <c r="KBG21" s="12"/>
      <c r="KBH21" s="12"/>
      <c r="KBI21" s="12"/>
      <c r="KBJ21" s="12"/>
      <c r="KBK21" s="12"/>
      <c r="KBL21" s="12"/>
      <c r="KBM21" s="12"/>
      <c r="KBN21" s="12"/>
      <c r="KBO21" s="12"/>
      <c r="KBP21" s="12"/>
      <c r="KBQ21" s="12"/>
      <c r="KBR21" s="12"/>
      <c r="KBS21" s="12"/>
      <c r="KBT21" s="12"/>
      <c r="KBU21" s="12"/>
      <c r="KBV21" s="12"/>
      <c r="KBW21" s="12"/>
      <c r="KBX21" s="12"/>
      <c r="KBY21" s="12"/>
      <c r="KBZ21" s="12"/>
      <c r="KCA21" s="12"/>
      <c r="KCB21" s="12"/>
      <c r="KCC21" s="12"/>
      <c r="KCD21" s="12"/>
      <c r="KCE21" s="12"/>
      <c r="KCF21" s="12"/>
      <c r="KCG21" s="12"/>
      <c r="KCH21" s="12"/>
      <c r="KCI21" s="12"/>
      <c r="KCJ21" s="12"/>
      <c r="KCK21" s="12"/>
      <c r="KCL21" s="12"/>
      <c r="KCM21" s="12"/>
      <c r="KCN21" s="12"/>
      <c r="KCO21" s="12"/>
      <c r="KCP21" s="12"/>
      <c r="KCQ21" s="12"/>
      <c r="KCR21" s="12"/>
      <c r="KCS21" s="12"/>
      <c r="KCT21" s="12"/>
      <c r="KCU21" s="12"/>
      <c r="KCV21" s="12"/>
      <c r="KCW21" s="12"/>
      <c r="KCX21" s="12"/>
      <c r="KCY21" s="12"/>
      <c r="KCZ21" s="12"/>
      <c r="KDA21" s="12"/>
      <c r="KDB21" s="12"/>
      <c r="KDC21" s="12"/>
      <c r="KDD21" s="12"/>
      <c r="KDE21" s="12"/>
      <c r="KDF21" s="12"/>
      <c r="KDG21" s="12"/>
      <c r="KDH21" s="12"/>
      <c r="KDI21" s="12"/>
      <c r="KDJ21" s="12"/>
      <c r="KDK21" s="12"/>
      <c r="KDL21" s="12"/>
      <c r="KDM21" s="12"/>
      <c r="KDN21" s="12"/>
      <c r="KDO21" s="12"/>
      <c r="KDP21" s="12"/>
      <c r="KDQ21" s="12"/>
      <c r="KDR21" s="12"/>
      <c r="KDS21" s="12"/>
      <c r="KDT21" s="12"/>
      <c r="KDU21" s="12"/>
      <c r="KDV21" s="12"/>
      <c r="KDW21" s="12"/>
      <c r="KDX21" s="12"/>
      <c r="KDY21" s="12"/>
      <c r="KDZ21" s="12"/>
      <c r="KEA21" s="12"/>
      <c r="KEB21" s="12"/>
      <c r="KEC21" s="12"/>
      <c r="KED21" s="12"/>
      <c r="KEE21" s="12"/>
      <c r="KEF21" s="12"/>
      <c r="KEG21" s="12"/>
      <c r="KEH21" s="12"/>
      <c r="KEI21" s="12"/>
      <c r="KEJ21" s="12"/>
      <c r="KEK21" s="12"/>
      <c r="KEL21" s="12"/>
      <c r="KEM21" s="12"/>
      <c r="KEN21" s="12"/>
      <c r="KEO21" s="12"/>
      <c r="KEP21" s="12"/>
      <c r="KEQ21" s="12"/>
      <c r="KER21" s="12"/>
      <c r="KES21" s="12"/>
      <c r="KET21" s="12"/>
      <c r="KEU21" s="12"/>
      <c r="KEV21" s="12"/>
      <c r="KEW21" s="12"/>
      <c r="KEX21" s="12"/>
      <c r="KEY21" s="12"/>
      <c r="KEZ21" s="12"/>
      <c r="KFA21" s="12"/>
      <c r="KFB21" s="12"/>
      <c r="KFC21" s="12"/>
      <c r="KFD21" s="12"/>
      <c r="KFE21" s="12"/>
      <c r="KFF21" s="12"/>
      <c r="KFG21" s="12"/>
      <c r="KFH21" s="12"/>
      <c r="KFI21" s="12"/>
      <c r="KFJ21" s="12"/>
      <c r="KFK21" s="12"/>
      <c r="KFL21" s="12"/>
      <c r="KFM21" s="12"/>
      <c r="KFN21" s="12"/>
      <c r="KFO21" s="12"/>
      <c r="KFP21" s="12"/>
      <c r="KFQ21" s="12"/>
      <c r="KFR21" s="12"/>
      <c r="KFS21" s="12"/>
      <c r="KFT21" s="12"/>
      <c r="KFU21" s="12"/>
      <c r="KFV21" s="12"/>
      <c r="KFW21" s="12"/>
      <c r="KFX21" s="12"/>
      <c r="KFY21" s="12"/>
      <c r="KFZ21" s="12"/>
      <c r="KGA21" s="12"/>
      <c r="KGB21" s="12"/>
      <c r="KGC21" s="12"/>
      <c r="KGD21" s="12"/>
      <c r="KGE21" s="12"/>
      <c r="KGF21" s="12"/>
      <c r="KGG21" s="12"/>
      <c r="KGH21" s="12"/>
      <c r="KGI21" s="12"/>
      <c r="KGJ21" s="12"/>
      <c r="KGK21" s="12"/>
      <c r="KGL21" s="12"/>
      <c r="KGM21" s="12"/>
      <c r="KGN21" s="12"/>
      <c r="KGO21" s="12"/>
      <c r="KGP21" s="12"/>
      <c r="KGQ21" s="12"/>
      <c r="KGR21" s="12"/>
      <c r="KGS21" s="12"/>
      <c r="KGT21" s="12"/>
      <c r="KGU21" s="12"/>
      <c r="KGV21" s="12"/>
      <c r="KGW21" s="12"/>
      <c r="KGX21" s="12"/>
      <c r="KGY21" s="12"/>
      <c r="KGZ21" s="12"/>
      <c r="KHA21" s="12"/>
      <c r="KHB21" s="12"/>
      <c r="KHC21" s="12"/>
      <c r="KHD21" s="12"/>
      <c r="KHE21" s="12"/>
      <c r="KHF21" s="12"/>
      <c r="KHG21" s="12"/>
      <c r="KHH21" s="12"/>
      <c r="KHI21" s="12"/>
      <c r="KHJ21" s="12"/>
      <c r="KHK21" s="12"/>
      <c r="KHL21" s="12"/>
      <c r="KHM21" s="12"/>
      <c r="KHN21" s="12"/>
      <c r="KHO21" s="12"/>
      <c r="KHP21" s="12"/>
      <c r="KHQ21" s="12"/>
      <c r="KHR21" s="12"/>
      <c r="KHS21" s="12"/>
      <c r="KHT21" s="12"/>
      <c r="KHU21" s="12"/>
      <c r="KHV21" s="12"/>
      <c r="KHW21" s="12"/>
      <c r="KHX21" s="12"/>
      <c r="KHY21" s="12"/>
      <c r="KHZ21" s="12"/>
      <c r="KIA21" s="12"/>
      <c r="KIB21" s="12"/>
      <c r="KIC21" s="12"/>
      <c r="KID21" s="12"/>
      <c r="KIE21" s="12"/>
      <c r="KIF21" s="12"/>
      <c r="KIG21" s="12"/>
      <c r="KIH21" s="12"/>
      <c r="KII21" s="12"/>
      <c r="KIJ21" s="12"/>
      <c r="KIK21" s="12"/>
      <c r="KIL21" s="12"/>
      <c r="KIM21" s="12"/>
      <c r="KIN21" s="12"/>
      <c r="KIO21" s="12"/>
      <c r="KIP21" s="12"/>
      <c r="KIQ21" s="12"/>
      <c r="KIR21" s="12"/>
      <c r="KIS21" s="12"/>
      <c r="KIT21" s="12"/>
      <c r="KIU21" s="12"/>
      <c r="KIV21" s="12"/>
      <c r="KIW21" s="12"/>
      <c r="KIX21" s="12"/>
      <c r="KIY21" s="12"/>
      <c r="KIZ21" s="12"/>
      <c r="KJA21" s="12"/>
      <c r="KJB21" s="12"/>
      <c r="KJC21" s="12"/>
      <c r="KJD21" s="12"/>
      <c r="KJE21" s="12"/>
      <c r="KJF21" s="12"/>
      <c r="KJG21" s="12"/>
      <c r="KJH21" s="12"/>
      <c r="KJI21" s="12"/>
      <c r="KJJ21" s="12"/>
      <c r="KJK21" s="12"/>
      <c r="KJL21" s="12"/>
      <c r="KJM21" s="12"/>
      <c r="KJN21" s="12"/>
      <c r="KJO21" s="12"/>
      <c r="KJP21" s="12"/>
      <c r="KJQ21" s="12"/>
      <c r="KJR21" s="12"/>
      <c r="KJS21" s="12"/>
      <c r="KJT21" s="12"/>
      <c r="KJU21" s="12"/>
      <c r="KJV21" s="12"/>
      <c r="KJW21" s="12"/>
      <c r="KJX21" s="12"/>
      <c r="KJY21" s="12"/>
      <c r="KJZ21" s="12"/>
      <c r="KKA21" s="12"/>
      <c r="KKB21" s="12"/>
      <c r="KKC21" s="12"/>
      <c r="KKD21" s="12"/>
      <c r="KKE21" s="12"/>
      <c r="KKF21" s="12"/>
      <c r="KKG21" s="12"/>
      <c r="KKH21" s="12"/>
      <c r="KKI21" s="12"/>
      <c r="KKJ21" s="12"/>
      <c r="KKK21" s="12"/>
      <c r="KKL21" s="12"/>
      <c r="KKM21" s="12"/>
      <c r="KKN21" s="12"/>
      <c r="KKO21" s="12"/>
      <c r="KKP21" s="12"/>
      <c r="KKQ21" s="12"/>
      <c r="KKR21" s="12"/>
      <c r="KKS21" s="12"/>
      <c r="KKT21" s="12"/>
      <c r="KKU21" s="12"/>
      <c r="KKV21" s="12"/>
      <c r="KKW21" s="12"/>
      <c r="KKX21" s="12"/>
      <c r="KKY21" s="12"/>
      <c r="KKZ21" s="12"/>
      <c r="KLA21" s="12"/>
      <c r="KLB21" s="12"/>
      <c r="KLC21" s="12"/>
      <c r="KLD21" s="12"/>
      <c r="KLE21" s="12"/>
      <c r="KLF21" s="12"/>
      <c r="KLG21" s="12"/>
      <c r="KLH21" s="12"/>
      <c r="KLI21" s="12"/>
      <c r="KLJ21" s="12"/>
      <c r="KLK21" s="12"/>
      <c r="KLL21" s="12"/>
      <c r="KLM21" s="12"/>
      <c r="KLN21" s="12"/>
      <c r="KLO21" s="12"/>
      <c r="KLP21" s="12"/>
      <c r="KLQ21" s="12"/>
      <c r="KLR21" s="12"/>
      <c r="KLS21" s="12"/>
      <c r="KLT21" s="12"/>
      <c r="KLU21" s="12"/>
      <c r="KLV21" s="12"/>
      <c r="KLW21" s="12"/>
      <c r="KLX21" s="12"/>
      <c r="KLY21" s="12"/>
      <c r="KLZ21" s="12"/>
      <c r="KMA21" s="12"/>
      <c r="KMB21" s="12"/>
      <c r="KMC21" s="12"/>
      <c r="KMD21" s="12"/>
      <c r="KME21" s="12"/>
      <c r="KMF21" s="12"/>
      <c r="KMG21" s="12"/>
      <c r="KMH21" s="12"/>
      <c r="KMI21" s="12"/>
      <c r="KMJ21" s="12"/>
      <c r="KMK21" s="12"/>
      <c r="KML21" s="12"/>
      <c r="KMM21" s="12"/>
      <c r="KMN21" s="12"/>
      <c r="KMO21" s="12"/>
      <c r="KMP21" s="12"/>
      <c r="KMQ21" s="12"/>
      <c r="KMR21" s="12"/>
      <c r="KMS21" s="12"/>
      <c r="KMT21" s="12"/>
      <c r="KMU21" s="12"/>
      <c r="KMV21" s="12"/>
      <c r="KMW21" s="12"/>
      <c r="KMX21" s="12"/>
      <c r="KMY21" s="12"/>
      <c r="KMZ21" s="12"/>
      <c r="KNA21" s="12"/>
      <c r="KNB21" s="12"/>
      <c r="KNC21" s="12"/>
      <c r="KND21" s="12"/>
      <c r="KNE21" s="12"/>
      <c r="KNF21" s="12"/>
      <c r="KNG21" s="12"/>
      <c r="KNH21" s="12"/>
      <c r="KNI21" s="12"/>
      <c r="KNJ21" s="12"/>
      <c r="KNK21" s="12"/>
      <c r="KNL21" s="12"/>
      <c r="KNM21" s="12"/>
      <c r="KNN21" s="12"/>
      <c r="KNO21" s="12"/>
      <c r="KNP21" s="12"/>
      <c r="KNQ21" s="12"/>
      <c r="KNR21" s="12"/>
      <c r="KNS21" s="12"/>
      <c r="KNT21" s="12"/>
      <c r="KNU21" s="12"/>
      <c r="KNV21" s="12"/>
      <c r="KNW21" s="12"/>
      <c r="KNX21" s="12"/>
      <c r="KNY21" s="12"/>
      <c r="KNZ21" s="12"/>
      <c r="KOA21" s="12"/>
      <c r="KOB21" s="12"/>
      <c r="KOC21" s="12"/>
      <c r="KOD21" s="12"/>
      <c r="KOE21" s="12"/>
      <c r="KOF21" s="12"/>
      <c r="KOG21" s="12"/>
      <c r="KOH21" s="12"/>
      <c r="KOI21" s="12"/>
      <c r="KOJ21" s="12"/>
      <c r="KOK21" s="12"/>
      <c r="KOL21" s="12"/>
      <c r="KOM21" s="12"/>
      <c r="KON21" s="12"/>
      <c r="KOO21" s="12"/>
      <c r="KOP21" s="12"/>
      <c r="KOQ21" s="12"/>
      <c r="KOR21" s="12"/>
      <c r="KOS21" s="12"/>
      <c r="KOT21" s="12"/>
      <c r="KOU21" s="12"/>
      <c r="KOV21" s="12"/>
      <c r="KOW21" s="12"/>
      <c r="KOX21" s="12"/>
      <c r="KOY21" s="12"/>
      <c r="KOZ21" s="12"/>
      <c r="KPA21" s="12"/>
      <c r="KPB21" s="12"/>
      <c r="KPC21" s="12"/>
      <c r="KPD21" s="12"/>
      <c r="KPE21" s="12"/>
      <c r="KPF21" s="12"/>
      <c r="KPG21" s="12"/>
      <c r="KPH21" s="12"/>
      <c r="KPI21" s="12"/>
      <c r="KPJ21" s="12"/>
      <c r="KPK21" s="12"/>
      <c r="KPL21" s="12"/>
      <c r="KPM21" s="12"/>
      <c r="KPN21" s="12"/>
      <c r="KPO21" s="12"/>
      <c r="KPP21" s="12"/>
      <c r="KPQ21" s="12"/>
      <c r="KPR21" s="12"/>
      <c r="KPS21" s="12"/>
      <c r="KPT21" s="12"/>
      <c r="KPU21" s="12"/>
      <c r="KPV21" s="12"/>
      <c r="KPW21" s="12"/>
      <c r="KPX21" s="12"/>
      <c r="KPY21" s="12"/>
      <c r="KPZ21" s="12"/>
      <c r="KQA21" s="12"/>
      <c r="KQB21" s="12"/>
      <c r="KQC21" s="12"/>
      <c r="KQD21" s="12"/>
      <c r="KQE21" s="12"/>
      <c r="KQF21" s="12"/>
      <c r="KQG21" s="12"/>
      <c r="KQH21" s="12"/>
      <c r="KQI21" s="12"/>
      <c r="KQJ21" s="12"/>
      <c r="KQK21" s="12"/>
      <c r="KQL21" s="12"/>
      <c r="KQM21" s="12"/>
      <c r="KQN21" s="12"/>
      <c r="KQO21" s="12"/>
      <c r="KQP21" s="12"/>
      <c r="KQQ21" s="12"/>
      <c r="KQR21" s="12"/>
      <c r="KQS21" s="12"/>
      <c r="KQT21" s="12"/>
      <c r="KQU21" s="12"/>
      <c r="KQV21" s="12"/>
      <c r="KQW21" s="12"/>
      <c r="KQX21" s="12"/>
      <c r="KQY21" s="12"/>
      <c r="KQZ21" s="12"/>
      <c r="KRA21" s="12"/>
      <c r="KRB21" s="12"/>
      <c r="KRC21" s="12"/>
      <c r="KRD21" s="12"/>
      <c r="KRE21" s="12"/>
      <c r="KRF21" s="12"/>
      <c r="KRG21" s="12"/>
      <c r="KRH21" s="12"/>
      <c r="KRI21" s="12"/>
      <c r="KRJ21" s="12"/>
      <c r="KRK21" s="12"/>
      <c r="KRL21" s="12"/>
      <c r="KRM21" s="12"/>
      <c r="KRN21" s="12"/>
      <c r="KRO21" s="12"/>
      <c r="KRP21" s="12"/>
      <c r="KRQ21" s="12"/>
      <c r="KRR21" s="12"/>
      <c r="KRS21" s="12"/>
      <c r="KRT21" s="12"/>
      <c r="KRU21" s="12"/>
      <c r="KRV21" s="12"/>
      <c r="KRW21" s="12"/>
      <c r="KRX21" s="12"/>
      <c r="KRY21" s="12"/>
      <c r="KRZ21" s="12"/>
      <c r="KSA21" s="12"/>
      <c r="KSB21" s="12"/>
      <c r="KSC21" s="12"/>
      <c r="KSD21" s="12"/>
      <c r="KSE21" s="12"/>
      <c r="KSF21" s="12"/>
      <c r="KSG21" s="12"/>
      <c r="KSH21" s="12"/>
      <c r="KSI21" s="12"/>
      <c r="KSJ21" s="12"/>
      <c r="KSK21" s="12"/>
      <c r="KSL21" s="12"/>
      <c r="KSM21" s="12"/>
      <c r="KSN21" s="12"/>
      <c r="KSO21" s="12"/>
      <c r="KSP21" s="12"/>
      <c r="KSQ21" s="12"/>
      <c r="KSR21" s="12"/>
      <c r="KSS21" s="12"/>
      <c r="KST21" s="12"/>
      <c r="KSU21" s="12"/>
      <c r="KSV21" s="12"/>
      <c r="KSW21" s="12"/>
      <c r="KSX21" s="12"/>
      <c r="KSY21" s="12"/>
      <c r="KSZ21" s="12"/>
      <c r="KTA21" s="12"/>
      <c r="KTB21" s="12"/>
      <c r="KTC21" s="12"/>
      <c r="KTD21" s="12"/>
      <c r="KTE21" s="12"/>
      <c r="KTF21" s="12"/>
      <c r="KTG21" s="12"/>
      <c r="KTH21" s="12"/>
      <c r="KTI21" s="12"/>
      <c r="KTJ21" s="12"/>
      <c r="KTK21" s="12"/>
      <c r="KTL21" s="12"/>
      <c r="KTM21" s="12"/>
      <c r="KTN21" s="12"/>
      <c r="KTO21" s="12"/>
      <c r="KTP21" s="12"/>
      <c r="KTQ21" s="12"/>
      <c r="KTR21" s="12"/>
      <c r="KTS21" s="12"/>
      <c r="KTT21" s="12"/>
      <c r="KTU21" s="12"/>
      <c r="KTV21" s="12"/>
      <c r="KTW21" s="12"/>
      <c r="KTX21" s="12"/>
      <c r="KTY21" s="12"/>
      <c r="KTZ21" s="12"/>
      <c r="KUA21" s="12"/>
      <c r="KUB21" s="12"/>
      <c r="KUC21" s="12"/>
      <c r="KUD21" s="12"/>
      <c r="KUE21" s="12"/>
      <c r="KUF21" s="12"/>
      <c r="KUG21" s="12"/>
      <c r="KUH21" s="12"/>
      <c r="KUI21" s="12"/>
      <c r="KUJ21" s="12"/>
      <c r="KUK21" s="12"/>
      <c r="KUL21" s="12"/>
      <c r="KUM21" s="12"/>
      <c r="KUN21" s="12"/>
      <c r="KUO21" s="12"/>
      <c r="KUP21" s="12"/>
      <c r="KUQ21" s="12"/>
      <c r="KUR21" s="12"/>
      <c r="KUS21" s="12"/>
      <c r="KUT21" s="12"/>
      <c r="KUU21" s="12"/>
      <c r="KUV21" s="12"/>
      <c r="KUW21" s="12"/>
      <c r="KUX21" s="12"/>
      <c r="KUY21" s="12"/>
      <c r="KUZ21" s="12"/>
      <c r="KVA21" s="12"/>
      <c r="KVB21" s="12"/>
      <c r="KVC21" s="12"/>
      <c r="KVD21" s="12"/>
      <c r="KVE21" s="12"/>
      <c r="KVF21" s="12"/>
      <c r="KVG21" s="12"/>
      <c r="KVH21" s="12"/>
      <c r="KVI21" s="12"/>
      <c r="KVJ21" s="12"/>
      <c r="KVK21" s="12"/>
      <c r="KVL21" s="12"/>
      <c r="KVM21" s="12"/>
      <c r="KVN21" s="12"/>
      <c r="KVO21" s="12"/>
      <c r="KVP21" s="12"/>
      <c r="KVQ21" s="12"/>
      <c r="KVR21" s="12"/>
      <c r="KVS21" s="12"/>
      <c r="KVT21" s="12"/>
      <c r="KVU21" s="12"/>
      <c r="KVV21" s="12"/>
      <c r="KVW21" s="12"/>
      <c r="KVX21" s="12"/>
      <c r="KVY21" s="12"/>
      <c r="KVZ21" s="12"/>
      <c r="KWA21" s="12"/>
      <c r="KWB21" s="12"/>
      <c r="KWC21" s="12"/>
      <c r="KWD21" s="12"/>
      <c r="KWE21" s="12"/>
      <c r="KWF21" s="12"/>
      <c r="KWG21" s="12"/>
      <c r="KWH21" s="12"/>
      <c r="KWI21" s="12"/>
      <c r="KWJ21" s="12"/>
      <c r="KWK21" s="12"/>
      <c r="KWL21" s="12"/>
      <c r="KWM21" s="12"/>
      <c r="KWN21" s="12"/>
      <c r="KWO21" s="12"/>
      <c r="KWP21" s="12"/>
      <c r="KWQ21" s="12"/>
      <c r="KWR21" s="12"/>
      <c r="KWS21" s="12"/>
      <c r="KWT21" s="12"/>
      <c r="KWU21" s="12"/>
      <c r="KWV21" s="12"/>
      <c r="KWW21" s="12"/>
      <c r="KWX21" s="12"/>
      <c r="KWY21" s="12"/>
      <c r="KWZ21" s="12"/>
      <c r="KXA21" s="12"/>
      <c r="KXB21" s="12"/>
      <c r="KXC21" s="12"/>
      <c r="KXD21" s="12"/>
      <c r="KXE21" s="12"/>
      <c r="KXF21" s="12"/>
      <c r="KXG21" s="12"/>
      <c r="KXH21" s="12"/>
      <c r="KXI21" s="12"/>
      <c r="KXJ21" s="12"/>
      <c r="KXK21" s="12"/>
      <c r="KXL21" s="12"/>
      <c r="KXM21" s="12"/>
      <c r="KXN21" s="12"/>
      <c r="KXO21" s="12"/>
      <c r="KXP21" s="12"/>
      <c r="KXQ21" s="12"/>
      <c r="KXR21" s="12"/>
      <c r="KXS21" s="12"/>
      <c r="KXT21" s="12"/>
      <c r="KXU21" s="12"/>
      <c r="KXV21" s="12"/>
      <c r="KXW21" s="12"/>
      <c r="KXX21" s="12"/>
      <c r="KXY21" s="12"/>
      <c r="KXZ21" s="12"/>
      <c r="KYA21" s="12"/>
      <c r="KYB21" s="12"/>
      <c r="KYC21" s="12"/>
      <c r="KYD21" s="12"/>
      <c r="KYE21" s="12"/>
      <c r="KYF21" s="12"/>
      <c r="KYG21" s="12"/>
      <c r="KYH21" s="12"/>
      <c r="KYI21" s="12"/>
      <c r="KYJ21" s="12"/>
      <c r="KYK21" s="12"/>
      <c r="KYL21" s="12"/>
      <c r="KYM21" s="12"/>
      <c r="KYN21" s="12"/>
      <c r="KYO21" s="12"/>
      <c r="KYP21" s="12"/>
      <c r="KYQ21" s="12"/>
      <c r="KYR21" s="12"/>
      <c r="KYS21" s="12"/>
      <c r="KYT21" s="12"/>
      <c r="KYU21" s="12"/>
      <c r="KYV21" s="12"/>
      <c r="KYW21" s="12"/>
      <c r="KYX21" s="12"/>
      <c r="KYY21" s="12"/>
      <c r="KYZ21" s="12"/>
      <c r="KZA21" s="12"/>
      <c r="KZB21" s="12"/>
      <c r="KZC21" s="12"/>
      <c r="KZD21" s="12"/>
      <c r="KZE21" s="12"/>
      <c r="KZF21" s="12"/>
      <c r="KZG21" s="12"/>
      <c r="KZH21" s="12"/>
      <c r="KZI21" s="12"/>
      <c r="KZJ21" s="12"/>
      <c r="KZK21" s="12"/>
      <c r="KZL21" s="12"/>
      <c r="KZM21" s="12"/>
      <c r="KZN21" s="12"/>
      <c r="KZO21" s="12"/>
      <c r="KZP21" s="12"/>
      <c r="KZQ21" s="12"/>
      <c r="KZR21" s="12"/>
      <c r="KZS21" s="12"/>
      <c r="KZT21" s="12"/>
      <c r="KZU21" s="12"/>
      <c r="KZV21" s="12"/>
      <c r="KZW21" s="12"/>
      <c r="KZX21" s="12"/>
      <c r="KZY21" s="12"/>
      <c r="KZZ21" s="12"/>
      <c r="LAA21" s="12"/>
      <c r="LAB21" s="12"/>
      <c r="LAC21" s="12"/>
      <c r="LAD21" s="12"/>
      <c r="LAE21" s="12"/>
      <c r="LAF21" s="12"/>
      <c r="LAG21" s="12"/>
      <c r="LAH21" s="12"/>
      <c r="LAI21" s="12"/>
      <c r="LAJ21" s="12"/>
      <c r="LAK21" s="12"/>
      <c r="LAL21" s="12"/>
      <c r="LAM21" s="12"/>
      <c r="LAN21" s="12"/>
      <c r="LAO21" s="12"/>
      <c r="LAP21" s="12"/>
      <c r="LAQ21" s="12"/>
      <c r="LAR21" s="12"/>
      <c r="LAS21" s="12"/>
      <c r="LAT21" s="12"/>
      <c r="LAU21" s="12"/>
      <c r="LAV21" s="12"/>
      <c r="LAW21" s="12"/>
      <c r="LAX21" s="12"/>
      <c r="LAY21" s="12"/>
      <c r="LAZ21" s="12"/>
      <c r="LBA21" s="12"/>
      <c r="LBB21" s="12"/>
      <c r="LBC21" s="12"/>
      <c r="LBD21" s="12"/>
      <c r="LBE21" s="12"/>
      <c r="LBF21" s="12"/>
      <c r="LBG21" s="12"/>
      <c r="LBH21" s="12"/>
      <c r="LBI21" s="12"/>
      <c r="LBJ21" s="12"/>
      <c r="LBK21" s="12"/>
      <c r="LBL21" s="12"/>
      <c r="LBM21" s="12"/>
      <c r="LBN21" s="12"/>
      <c r="LBO21" s="12"/>
      <c r="LBP21" s="12"/>
      <c r="LBQ21" s="12"/>
      <c r="LBR21" s="12"/>
      <c r="LBS21" s="12"/>
      <c r="LBT21" s="12"/>
      <c r="LBU21" s="12"/>
      <c r="LBV21" s="12"/>
      <c r="LBW21" s="12"/>
      <c r="LBX21" s="12"/>
      <c r="LBY21" s="12"/>
      <c r="LBZ21" s="12"/>
      <c r="LCA21" s="12"/>
      <c r="LCB21" s="12"/>
      <c r="LCC21" s="12"/>
      <c r="LCD21" s="12"/>
      <c r="LCE21" s="12"/>
      <c r="LCF21" s="12"/>
      <c r="LCG21" s="12"/>
      <c r="LCH21" s="12"/>
      <c r="LCI21" s="12"/>
      <c r="LCJ21" s="12"/>
      <c r="LCK21" s="12"/>
      <c r="LCL21" s="12"/>
      <c r="LCM21" s="12"/>
      <c r="LCN21" s="12"/>
      <c r="LCO21" s="12"/>
      <c r="LCP21" s="12"/>
      <c r="LCQ21" s="12"/>
      <c r="LCR21" s="12"/>
      <c r="LCS21" s="12"/>
      <c r="LCT21" s="12"/>
      <c r="LCU21" s="12"/>
      <c r="LCV21" s="12"/>
      <c r="LCW21" s="12"/>
      <c r="LCX21" s="12"/>
      <c r="LCY21" s="12"/>
      <c r="LCZ21" s="12"/>
      <c r="LDA21" s="12"/>
      <c r="LDB21" s="12"/>
      <c r="LDC21" s="12"/>
      <c r="LDD21" s="12"/>
      <c r="LDE21" s="12"/>
      <c r="LDF21" s="12"/>
      <c r="LDG21" s="12"/>
      <c r="LDH21" s="12"/>
      <c r="LDI21" s="12"/>
      <c r="LDJ21" s="12"/>
      <c r="LDK21" s="12"/>
      <c r="LDL21" s="12"/>
      <c r="LDM21" s="12"/>
      <c r="LDN21" s="12"/>
      <c r="LDO21" s="12"/>
      <c r="LDP21" s="12"/>
      <c r="LDQ21" s="12"/>
      <c r="LDR21" s="12"/>
      <c r="LDS21" s="12"/>
      <c r="LDT21" s="12"/>
      <c r="LDU21" s="12"/>
      <c r="LDV21" s="12"/>
      <c r="LDW21" s="12"/>
      <c r="LDX21" s="12"/>
      <c r="LDY21" s="12"/>
      <c r="LDZ21" s="12"/>
      <c r="LEA21" s="12"/>
      <c r="LEB21" s="12"/>
      <c r="LEC21" s="12"/>
      <c r="LED21" s="12"/>
      <c r="LEE21" s="12"/>
      <c r="LEF21" s="12"/>
      <c r="LEG21" s="12"/>
      <c r="LEH21" s="12"/>
      <c r="LEI21" s="12"/>
      <c r="LEJ21" s="12"/>
      <c r="LEK21" s="12"/>
      <c r="LEL21" s="12"/>
      <c r="LEM21" s="12"/>
      <c r="LEN21" s="12"/>
      <c r="LEO21" s="12"/>
      <c r="LEP21" s="12"/>
      <c r="LEQ21" s="12"/>
      <c r="LER21" s="12"/>
      <c r="LES21" s="12"/>
      <c r="LET21" s="12"/>
      <c r="LEU21" s="12"/>
      <c r="LEV21" s="12"/>
      <c r="LEW21" s="12"/>
      <c r="LEX21" s="12"/>
      <c r="LEY21" s="12"/>
      <c r="LEZ21" s="12"/>
      <c r="LFA21" s="12"/>
      <c r="LFB21" s="12"/>
      <c r="LFC21" s="12"/>
      <c r="LFD21" s="12"/>
      <c r="LFE21" s="12"/>
      <c r="LFF21" s="12"/>
      <c r="LFG21" s="12"/>
      <c r="LFH21" s="12"/>
      <c r="LFI21" s="12"/>
      <c r="LFJ21" s="12"/>
      <c r="LFK21" s="12"/>
      <c r="LFL21" s="12"/>
      <c r="LFM21" s="12"/>
      <c r="LFN21" s="12"/>
      <c r="LFO21" s="12"/>
      <c r="LFP21" s="12"/>
      <c r="LFQ21" s="12"/>
      <c r="LFR21" s="12"/>
      <c r="LFS21" s="12"/>
      <c r="LFT21" s="12"/>
      <c r="LFU21" s="12"/>
      <c r="LFV21" s="12"/>
      <c r="LFW21" s="12"/>
      <c r="LFX21" s="12"/>
      <c r="LFY21" s="12"/>
      <c r="LFZ21" s="12"/>
      <c r="LGA21" s="12"/>
      <c r="LGB21" s="12"/>
      <c r="LGC21" s="12"/>
      <c r="LGD21" s="12"/>
      <c r="LGE21" s="12"/>
      <c r="LGF21" s="12"/>
      <c r="LGG21" s="12"/>
      <c r="LGH21" s="12"/>
      <c r="LGI21" s="12"/>
      <c r="LGJ21" s="12"/>
      <c r="LGK21" s="12"/>
      <c r="LGL21" s="12"/>
      <c r="LGM21" s="12"/>
      <c r="LGN21" s="12"/>
      <c r="LGO21" s="12"/>
      <c r="LGP21" s="12"/>
      <c r="LGQ21" s="12"/>
      <c r="LGR21" s="12"/>
      <c r="LGS21" s="12"/>
      <c r="LGT21" s="12"/>
      <c r="LGU21" s="12"/>
      <c r="LGV21" s="12"/>
      <c r="LGW21" s="12"/>
      <c r="LGX21" s="12"/>
      <c r="LGY21" s="12"/>
      <c r="LGZ21" s="12"/>
      <c r="LHA21" s="12"/>
      <c r="LHB21" s="12"/>
      <c r="LHC21" s="12"/>
      <c r="LHD21" s="12"/>
      <c r="LHE21" s="12"/>
      <c r="LHF21" s="12"/>
      <c r="LHG21" s="12"/>
      <c r="LHH21" s="12"/>
      <c r="LHI21" s="12"/>
      <c r="LHJ21" s="12"/>
      <c r="LHK21" s="12"/>
      <c r="LHL21" s="12"/>
      <c r="LHM21" s="12"/>
      <c r="LHN21" s="12"/>
      <c r="LHO21" s="12"/>
      <c r="LHP21" s="12"/>
      <c r="LHQ21" s="12"/>
      <c r="LHR21" s="12"/>
      <c r="LHS21" s="12"/>
      <c r="LHT21" s="12"/>
      <c r="LHU21" s="12"/>
      <c r="LHV21" s="12"/>
      <c r="LHW21" s="12"/>
      <c r="LHX21" s="12"/>
      <c r="LHY21" s="12"/>
      <c r="LHZ21" s="12"/>
      <c r="LIA21" s="12"/>
      <c r="LIB21" s="12"/>
      <c r="LIC21" s="12"/>
      <c r="LID21" s="12"/>
      <c r="LIE21" s="12"/>
      <c r="LIF21" s="12"/>
      <c r="LIG21" s="12"/>
      <c r="LIH21" s="12"/>
      <c r="LII21" s="12"/>
      <c r="LIJ21" s="12"/>
      <c r="LIK21" s="12"/>
      <c r="LIL21" s="12"/>
      <c r="LIM21" s="12"/>
      <c r="LIN21" s="12"/>
      <c r="LIO21" s="12"/>
      <c r="LIP21" s="12"/>
      <c r="LIQ21" s="12"/>
      <c r="LIR21" s="12"/>
      <c r="LIS21" s="12"/>
      <c r="LIT21" s="12"/>
      <c r="LIU21" s="12"/>
      <c r="LIV21" s="12"/>
      <c r="LIW21" s="12"/>
      <c r="LIX21" s="12"/>
      <c r="LIY21" s="12"/>
      <c r="LIZ21" s="12"/>
      <c r="LJA21" s="12"/>
      <c r="LJB21" s="12"/>
      <c r="LJC21" s="12"/>
      <c r="LJD21" s="12"/>
      <c r="LJE21" s="12"/>
      <c r="LJF21" s="12"/>
      <c r="LJG21" s="12"/>
      <c r="LJH21" s="12"/>
      <c r="LJI21" s="12"/>
      <c r="LJJ21" s="12"/>
      <c r="LJK21" s="12"/>
      <c r="LJL21" s="12"/>
      <c r="LJM21" s="12"/>
      <c r="LJN21" s="12"/>
      <c r="LJO21" s="12"/>
      <c r="LJP21" s="12"/>
      <c r="LJQ21" s="12"/>
      <c r="LJR21" s="12"/>
      <c r="LJS21" s="12"/>
      <c r="LJT21" s="12"/>
      <c r="LJU21" s="12"/>
      <c r="LJV21" s="12"/>
      <c r="LJW21" s="12"/>
      <c r="LJX21" s="12"/>
      <c r="LJY21" s="12"/>
      <c r="LJZ21" s="12"/>
      <c r="LKA21" s="12"/>
      <c r="LKB21" s="12"/>
      <c r="LKC21" s="12"/>
      <c r="LKD21" s="12"/>
      <c r="LKE21" s="12"/>
      <c r="LKF21" s="12"/>
      <c r="LKG21" s="12"/>
      <c r="LKH21" s="12"/>
      <c r="LKI21" s="12"/>
      <c r="LKJ21" s="12"/>
      <c r="LKK21" s="12"/>
      <c r="LKL21" s="12"/>
      <c r="LKM21" s="12"/>
      <c r="LKN21" s="12"/>
      <c r="LKO21" s="12"/>
      <c r="LKP21" s="12"/>
      <c r="LKQ21" s="12"/>
      <c r="LKR21" s="12"/>
      <c r="LKS21" s="12"/>
      <c r="LKT21" s="12"/>
      <c r="LKU21" s="12"/>
      <c r="LKV21" s="12"/>
      <c r="LKW21" s="12"/>
      <c r="LKX21" s="12"/>
      <c r="LKY21" s="12"/>
      <c r="LKZ21" s="12"/>
      <c r="LLA21" s="12"/>
      <c r="LLB21" s="12"/>
      <c r="LLC21" s="12"/>
      <c r="LLD21" s="12"/>
      <c r="LLE21" s="12"/>
      <c r="LLF21" s="12"/>
      <c r="LLG21" s="12"/>
      <c r="LLH21" s="12"/>
      <c r="LLI21" s="12"/>
      <c r="LLJ21" s="12"/>
      <c r="LLK21" s="12"/>
      <c r="LLL21" s="12"/>
      <c r="LLM21" s="12"/>
      <c r="LLN21" s="12"/>
      <c r="LLO21" s="12"/>
      <c r="LLP21" s="12"/>
      <c r="LLQ21" s="12"/>
      <c r="LLR21" s="12"/>
      <c r="LLS21" s="12"/>
      <c r="LLT21" s="12"/>
      <c r="LLU21" s="12"/>
      <c r="LLV21" s="12"/>
      <c r="LLW21" s="12"/>
      <c r="LLX21" s="12"/>
      <c r="LLY21" s="12"/>
      <c r="LLZ21" s="12"/>
      <c r="LMA21" s="12"/>
      <c r="LMB21" s="12"/>
      <c r="LMC21" s="12"/>
      <c r="LMD21" s="12"/>
      <c r="LME21" s="12"/>
      <c r="LMF21" s="12"/>
      <c r="LMG21" s="12"/>
      <c r="LMH21" s="12"/>
      <c r="LMI21" s="12"/>
      <c r="LMJ21" s="12"/>
      <c r="LMK21" s="12"/>
      <c r="LML21" s="12"/>
      <c r="LMM21" s="12"/>
      <c r="LMN21" s="12"/>
      <c r="LMO21" s="12"/>
      <c r="LMP21" s="12"/>
      <c r="LMQ21" s="12"/>
      <c r="LMR21" s="12"/>
      <c r="LMS21" s="12"/>
      <c r="LMT21" s="12"/>
      <c r="LMU21" s="12"/>
      <c r="LMV21" s="12"/>
      <c r="LMW21" s="12"/>
      <c r="LMX21" s="12"/>
      <c r="LMY21" s="12"/>
      <c r="LMZ21" s="12"/>
      <c r="LNA21" s="12"/>
      <c r="LNB21" s="12"/>
      <c r="LNC21" s="12"/>
      <c r="LND21" s="12"/>
      <c r="LNE21" s="12"/>
      <c r="LNF21" s="12"/>
      <c r="LNG21" s="12"/>
      <c r="LNH21" s="12"/>
      <c r="LNI21" s="12"/>
      <c r="LNJ21" s="12"/>
      <c r="LNK21" s="12"/>
      <c r="LNL21" s="12"/>
      <c r="LNM21" s="12"/>
      <c r="LNN21" s="12"/>
      <c r="LNO21" s="12"/>
      <c r="LNP21" s="12"/>
      <c r="LNQ21" s="12"/>
      <c r="LNR21" s="12"/>
      <c r="LNS21" s="12"/>
      <c r="LNT21" s="12"/>
      <c r="LNU21" s="12"/>
      <c r="LNV21" s="12"/>
      <c r="LNW21" s="12"/>
      <c r="LNX21" s="12"/>
      <c r="LNY21" s="12"/>
      <c r="LNZ21" s="12"/>
      <c r="LOA21" s="12"/>
      <c r="LOB21" s="12"/>
      <c r="LOC21" s="12"/>
      <c r="LOD21" s="12"/>
      <c r="LOE21" s="12"/>
      <c r="LOF21" s="12"/>
      <c r="LOG21" s="12"/>
      <c r="LOH21" s="12"/>
      <c r="LOI21" s="12"/>
      <c r="LOJ21" s="12"/>
      <c r="LOK21" s="12"/>
      <c r="LOL21" s="12"/>
      <c r="LOM21" s="12"/>
      <c r="LON21" s="12"/>
      <c r="LOO21" s="12"/>
      <c r="LOP21" s="12"/>
      <c r="LOQ21" s="12"/>
      <c r="LOR21" s="12"/>
      <c r="LOS21" s="12"/>
      <c r="LOT21" s="12"/>
      <c r="LOU21" s="12"/>
      <c r="LOV21" s="12"/>
      <c r="LOW21" s="12"/>
      <c r="LOX21" s="12"/>
      <c r="LOY21" s="12"/>
      <c r="LOZ21" s="12"/>
      <c r="LPA21" s="12"/>
      <c r="LPB21" s="12"/>
      <c r="LPC21" s="12"/>
      <c r="LPD21" s="12"/>
      <c r="LPE21" s="12"/>
      <c r="LPF21" s="12"/>
      <c r="LPG21" s="12"/>
      <c r="LPH21" s="12"/>
      <c r="LPI21" s="12"/>
      <c r="LPJ21" s="12"/>
      <c r="LPK21" s="12"/>
      <c r="LPL21" s="12"/>
      <c r="LPM21" s="12"/>
      <c r="LPN21" s="12"/>
      <c r="LPO21" s="12"/>
      <c r="LPP21" s="12"/>
      <c r="LPQ21" s="12"/>
      <c r="LPR21" s="12"/>
      <c r="LPS21" s="12"/>
      <c r="LPT21" s="12"/>
      <c r="LPU21" s="12"/>
      <c r="LPV21" s="12"/>
      <c r="LPW21" s="12"/>
      <c r="LPX21" s="12"/>
      <c r="LPY21" s="12"/>
      <c r="LPZ21" s="12"/>
      <c r="LQA21" s="12"/>
      <c r="LQB21" s="12"/>
      <c r="LQC21" s="12"/>
      <c r="LQD21" s="12"/>
      <c r="LQE21" s="12"/>
      <c r="LQF21" s="12"/>
      <c r="LQG21" s="12"/>
      <c r="LQH21" s="12"/>
      <c r="LQI21" s="12"/>
      <c r="LQJ21" s="12"/>
      <c r="LQK21" s="12"/>
      <c r="LQL21" s="12"/>
      <c r="LQM21" s="12"/>
      <c r="LQN21" s="12"/>
      <c r="LQO21" s="12"/>
      <c r="LQP21" s="12"/>
      <c r="LQQ21" s="12"/>
      <c r="LQR21" s="12"/>
      <c r="LQS21" s="12"/>
      <c r="LQT21" s="12"/>
      <c r="LQU21" s="12"/>
      <c r="LQV21" s="12"/>
      <c r="LQW21" s="12"/>
      <c r="LQX21" s="12"/>
      <c r="LQY21" s="12"/>
      <c r="LQZ21" s="12"/>
      <c r="LRA21" s="12"/>
      <c r="LRB21" s="12"/>
      <c r="LRC21" s="12"/>
      <c r="LRD21" s="12"/>
      <c r="LRE21" s="12"/>
      <c r="LRF21" s="12"/>
      <c r="LRG21" s="12"/>
      <c r="LRH21" s="12"/>
      <c r="LRI21" s="12"/>
      <c r="LRJ21" s="12"/>
      <c r="LRK21" s="12"/>
      <c r="LRL21" s="12"/>
      <c r="LRM21" s="12"/>
      <c r="LRN21" s="12"/>
      <c r="LRO21" s="12"/>
      <c r="LRP21" s="12"/>
      <c r="LRQ21" s="12"/>
      <c r="LRR21" s="12"/>
      <c r="LRS21" s="12"/>
      <c r="LRT21" s="12"/>
      <c r="LRU21" s="12"/>
      <c r="LRV21" s="12"/>
      <c r="LRW21" s="12"/>
      <c r="LRX21" s="12"/>
      <c r="LRY21" s="12"/>
      <c r="LRZ21" s="12"/>
      <c r="LSA21" s="12"/>
      <c r="LSB21" s="12"/>
      <c r="LSC21" s="12"/>
      <c r="LSD21" s="12"/>
      <c r="LSE21" s="12"/>
      <c r="LSF21" s="12"/>
      <c r="LSG21" s="12"/>
      <c r="LSH21" s="12"/>
      <c r="LSI21" s="12"/>
      <c r="LSJ21" s="12"/>
      <c r="LSK21" s="12"/>
      <c r="LSL21" s="12"/>
      <c r="LSM21" s="12"/>
      <c r="LSN21" s="12"/>
      <c r="LSO21" s="12"/>
      <c r="LSP21" s="12"/>
      <c r="LSQ21" s="12"/>
      <c r="LSR21" s="12"/>
      <c r="LSS21" s="12"/>
      <c r="LST21" s="12"/>
      <c r="LSU21" s="12"/>
      <c r="LSV21" s="12"/>
      <c r="LSW21" s="12"/>
      <c r="LSX21" s="12"/>
      <c r="LSY21" s="12"/>
      <c r="LSZ21" s="12"/>
      <c r="LTA21" s="12"/>
      <c r="LTB21" s="12"/>
      <c r="LTC21" s="12"/>
      <c r="LTD21" s="12"/>
      <c r="LTE21" s="12"/>
      <c r="LTF21" s="12"/>
      <c r="LTG21" s="12"/>
      <c r="LTH21" s="12"/>
      <c r="LTI21" s="12"/>
      <c r="LTJ21" s="12"/>
      <c r="LTK21" s="12"/>
      <c r="LTL21" s="12"/>
      <c r="LTM21" s="12"/>
      <c r="LTN21" s="12"/>
      <c r="LTO21" s="12"/>
      <c r="LTP21" s="12"/>
      <c r="LTQ21" s="12"/>
      <c r="LTR21" s="12"/>
      <c r="LTS21" s="12"/>
      <c r="LTT21" s="12"/>
      <c r="LTU21" s="12"/>
      <c r="LTV21" s="12"/>
      <c r="LTW21" s="12"/>
      <c r="LTX21" s="12"/>
      <c r="LTY21" s="12"/>
      <c r="LTZ21" s="12"/>
      <c r="LUA21" s="12"/>
      <c r="LUB21" s="12"/>
      <c r="LUC21" s="12"/>
      <c r="LUD21" s="12"/>
      <c r="LUE21" s="12"/>
      <c r="LUF21" s="12"/>
      <c r="LUG21" s="12"/>
      <c r="LUH21" s="12"/>
      <c r="LUI21" s="12"/>
      <c r="LUJ21" s="12"/>
      <c r="LUK21" s="12"/>
      <c r="LUL21" s="12"/>
      <c r="LUM21" s="12"/>
      <c r="LUN21" s="12"/>
      <c r="LUO21" s="12"/>
      <c r="LUP21" s="12"/>
      <c r="LUQ21" s="12"/>
      <c r="LUR21" s="12"/>
      <c r="LUS21" s="12"/>
      <c r="LUT21" s="12"/>
      <c r="LUU21" s="12"/>
      <c r="LUV21" s="12"/>
      <c r="LUW21" s="12"/>
      <c r="LUX21" s="12"/>
      <c r="LUY21" s="12"/>
      <c r="LUZ21" s="12"/>
      <c r="LVA21" s="12"/>
      <c r="LVB21" s="12"/>
      <c r="LVC21" s="12"/>
      <c r="LVD21" s="12"/>
      <c r="LVE21" s="12"/>
      <c r="LVF21" s="12"/>
      <c r="LVG21" s="12"/>
      <c r="LVH21" s="12"/>
      <c r="LVI21" s="12"/>
      <c r="LVJ21" s="12"/>
      <c r="LVK21" s="12"/>
      <c r="LVL21" s="12"/>
      <c r="LVM21" s="12"/>
      <c r="LVN21" s="12"/>
      <c r="LVO21" s="12"/>
      <c r="LVP21" s="12"/>
      <c r="LVQ21" s="12"/>
      <c r="LVR21" s="12"/>
      <c r="LVS21" s="12"/>
      <c r="LVT21" s="12"/>
      <c r="LVU21" s="12"/>
      <c r="LVV21" s="12"/>
      <c r="LVW21" s="12"/>
      <c r="LVX21" s="12"/>
      <c r="LVY21" s="12"/>
      <c r="LVZ21" s="12"/>
      <c r="LWA21" s="12"/>
      <c r="LWB21" s="12"/>
      <c r="LWC21" s="12"/>
      <c r="LWD21" s="12"/>
      <c r="LWE21" s="12"/>
      <c r="LWF21" s="12"/>
      <c r="LWG21" s="12"/>
      <c r="LWH21" s="12"/>
      <c r="LWI21" s="12"/>
      <c r="LWJ21" s="12"/>
      <c r="LWK21" s="12"/>
      <c r="LWL21" s="12"/>
      <c r="LWM21" s="12"/>
      <c r="LWN21" s="12"/>
      <c r="LWO21" s="12"/>
      <c r="LWP21" s="12"/>
      <c r="LWQ21" s="12"/>
      <c r="LWR21" s="12"/>
      <c r="LWS21" s="12"/>
      <c r="LWT21" s="12"/>
      <c r="LWU21" s="12"/>
      <c r="LWV21" s="12"/>
      <c r="LWW21" s="12"/>
      <c r="LWX21" s="12"/>
      <c r="LWY21" s="12"/>
      <c r="LWZ21" s="12"/>
      <c r="LXA21" s="12"/>
      <c r="LXB21" s="12"/>
      <c r="LXC21" s="12"/>
      <c r="LXD21" s="12"/>
      <c r="LXE21" s="12"/>
      <c r="LXF21" s="12"/>
      <c r="LXG21" s="12"/>
      <c r="LXH21" s="12"/>
      <c r="LXI21" s="12"/>
      <c r="LXJ21" s="12"/>
      <c r="LXK21" s="12"/>
      <c r="LXL21" s="12"/>
      <c r="LXM21" s="12"/>
      <c r="LXN21" s="12"/>
      <c r="LXO21" s="12"/>
      <c r="LXP21" s="12"/>
      <c r="LXQ21" s="12"/>
      <c r="LXR21" s="12"/>
      <c r="LXS21" s="12"/>
      <c r="LXT21" s="12"/>
      <c r="LXU21" s="12"/>
      <c r="LXV21" s="12"/>
      <c r="LXW21" s="12"/>
      <c r="LXX21" s="12"/>
      <c r="LXY21" s="12"/>
      <c r="LXZ21" s="12"/>
      <c r="LYA21" s="12"/>
      <c r="LYB21" s="12"/>
      <c r="LYC21" s="12"/>
      <c r="LYD21" s="12"/>
      <c r="LYE21" s="12"/>
      <c r="LYF21" s="12"/>
      <c r="LYG21" s="12"/>
      <c r="LYH21" s="12"/>
      <c r="LYI21" s="12"/>
      <c r="LYJ21" s="12"/>
      <c r="LYK21" s="12"/>
      <c r="LYL21" s="12"/>
      <c r="LYM21" s="12"/>
      <c r="LYN21" s="12"/>
      <c r="LYO21" s="12"/>
      <c r="LYP21" s="12"/>
      <c r="LYQ21" s="12"/>
      <c r="LYR21" s="12"/>
      <c r="LYS21" s="12"/>
      <c r="LYT21" s="12"/>
      <c r="LYU21" s="12"/>
      <c r="LYV21" s="12"/>
      <c r="LYW21" s="12"/>
      <c r="LYX21" s="12"/>
      <c r="LYY21" s="12"/>
      <c r="LYZ21" s="12"/>
      <c r="LZA21" s="12"/>
      <c r="LZB21" s="12"/>
      <c r="LZC21" s="12"/>
      <c r="LZD21" s="12"/>
      <c r="LZE21" s="12"/>
      <c r="LZF21" s="12"/>
      <c r="LZG21" s="12"/>
      <c r="LZH21" s="12"/>
      <c r="LZI21" s="12"/>
      <c r="LZJ21" s="12"/>
      <c r="LZK21" s="12"/>
      <c r="LZL21" s="12"/>
      <c r="LZM21" s="12"/>
      <c r="LZN21" s="12"/>
      <c r="LZO21" s="12"/>
      <c r="LZP21" s="12"/>
      <c r="LZQ21" s="12"/>
      <c r="LZR21" s="12"/>
      <c r="LZS21" s="12"/>
      <c r="LZT21" s="12"/>
      <c r="LZU21" s="12"/>
      <c r="LZV21" s="12"/>
      <c r="LZW21" s="12"/>
      <c r="LZX21" s="12"/>
      <c r="LZY21" s="12"/>
      <c r="LZZ21" s="12"/>
      <c r="MAA21" s="12"/>
      <c r="MAB21" s="12"/>
      <c r="MAC21" s="12"/>
      <c r="MAD21" s="12"/>
      <c r="MAE21" s="12"/>
      <c r="MAF21" s="12"/>
      <c r="MAG21" s="12"/>
      <c r="MAH21" s="12"/>
      <c r="MAI21" s="12"/>
      <c r="MAJ21" s="12"/>
      <c r="MAK21" s="12"/>
      <c r="MAL21" s="12"/>
      <c r="MAM21" s="12"/>
      <c r="MAN21" s="12"/>
      <c r="MAO21" s="12"/>
      <c r="MAP21" s="12"/>
      <c r="MAQ21" s="12"/>
      <c r="MAR21" s="12"/>
      <c r="MAS21" s="12"/>
      <c r="MAT21" s="12"/>
      <c r="MAU21" s="12"/>
      <c r="MAV21" s="12"/>
      <c r="MAW21" s="12"/>
      <c r="MAX21" s="12"/>
      <c r="MAY21" s="12"/>
      <c r="MAZ21" s="12"/>
      <c r="MBA21" s="12"/>
      <c r="MBB21" s="12"/>
      <c r="MBC21" s="12"/>
      <c r="MBD21" s="12"/>
      <c r="MBE21" s="12"/>
      <c r="MBF21" s="12"/>
      <c r="MBG21" s="12"/>
      <c r="MBH21" s="12"/>
      <c r="MBI21" s="12"/>
      <c r="MBJ21" s="12"/>
      <c r="MBK21" s="12"/>
      <c r="MBL21" s="12"/>
      <c r="MBM21" s="12"/>
      <c r="MBN21" s="12"/>
      <c r="MBO21" s="12"/>
      <c r="MBP21" s="12"/>
      <c r="MBQ21" s="12"/>
      <c r="MBR21" s="12"/>
      <c r="MBS21" s="12"/>
      <c r="MBT21" s="12"/>
      <c r="MBU21" s="12"/>
      <c r="MBV21" s="12"/>
      <c r="MBW21" s="12"/>
      <c r="MBX21" s="12"/>
      <c r="MBY21" s="12"/>
      <c r="MBZ21" s="12"/>
      <c r="MCA21" s="12"/>
      <c r="MCB21" s="12"/>
      <c r="MCC21" s="12"/>
      <c r="MCD21" s="12"/>
      <c r="MCE21" s="12"/>
      <c r="MCF21" s="12"/>
      <c r="MCG21" s="12"/>
      <c r="MCH21" s="12"/>
      <c r="MCI21" s="12"/>
      <c r="MCJ21" s="12"/>
      <c r="MCK21" s="12"/>
      <c r="MCL21" s="12"/>
      <c r="MCM21" s="12"/>
      <c r="MCN21" s="12"/>
      <c r="MCO21" s="12"/>
      <c r="MCP21" s="12"/>
      <c r="MCQ21" s="12"/>
      <c r="MCR21" s="12"/>
      <c r="MCS21" s="12"/>
      <c r="MCT21" s="12"/>
      <c r="MCU21" s="12"/>
      <c r="MCV21" s="12"/>
      <c r="MCW21" s="12"/>
      <c r="MCX21" s="12"/>
      <c r="MCY21" s="12"/>
      <c r="MCZ21" s="12"/>
      <c r="MDA21" s="12"/>
      <c r="MDB21" s="12"/>
      <c r="MDC21" s="12"/>
      <c r="MDD21" s="12"/>
      <c r="MDE21" s="12"/>
      <c r="MDF21" s="12"/>
      <c r="MDG21" s="12"/>
      <c r="MDH21" s="12"/>
      <c r="MDI21" s="12"/>
      <c r="MDJ21" s="12"/>
      <c r="MDK21" s="12"/>
      <c r="MDL21" s="12"/>
      <c r="MDM21" s="12"/>
      <c r="MDN21" s="12"/>
      <c r="MDO21" s="12"/>
      <c r="MDP21" s="12"/>
      <c r="MDQ21" s="12"/>
      <c r="MDR21" s="12"/>
      <c r="MDS21" s="12"/>
      <c r="MDT21" s="12"/>
      <c r="MDU21" s="12"/>
      <c r="MDV21" s="12"/>
      <c r="MDW21" s="12"/>
      <c r="MDX21" s="12"/>
      <c r="MDY21" s="12"/>
      <c r="MDZ21" s="12"/>
      <c r="MEA21" s="12"/>
      <c r="MEB21" s="12"/>
      <c r="MEC21" s="12"/>
      <c r="MED21" s="12"/>
      <c r="MEE21" s="12"/>
      <c r="MEF21" s="12"/>
      <c r="MEG21" s="12"/>
      <c r="MEH21" s="12"/>
      <c r="MEI21" s="12"/>
      <c r="MEJ21" s="12"/>
      <c r="MEK21" s="12"/>
      <c r="MEL21" s="12"/>
      <c r="MEM21" s="12"/>
      <c r="MEN21" s="12"/>
      <c r="MEO21" s="12"/>
      <c r="MEP21" s="12"/>
      <c r="MEQ21" s="12"/>
      <c r="MER21" s="12"/>
      <c r="MES21" s="12"/>
      <c r="MET21" s="12"/>
      <c r="MEU21" s="12"/>
      <c r="MEV21" s="12"/>
      <c r="MEW21" s="12"/>
      <c r="MEX21" s="12"/>
      <c r="MEY21" s="12"/>
      <c r="MEZ21" s="12"/>
      <c r="MFA21" s="12"/>
      <c r="MFB21" s="12"/>
      <c r="MFC21" s="12"/>
      <c r="MFD21" s="12"/>
      <c r="MFE21" s="12"/>
      <c r="MFF21" s="12"/>
      <c r="MFG21" s="12"/>
      <c r="MFH21" s="12"/>
      <c r="MFI21" s="12"/>
      <c r="MFJ21" s="12"/>
      <c r="MFK21" s="12"/>
      <c r="MFL21" s="12"/>
      <c r="MFM21" s="12"/>
      <c r="MFN21" s="12"/>
      <c r="MFO21" s="12"/>
      <c r="MFP21" s="12"/>
      <c r="MFQ21" s="12"/>
      <c r="MFR21" s="12"/>
      <c r="MFS21" s="12"/>
      <c r="MFT21" s="12"/>
      <c r="MFU21" s="12"/>
      <c r="MFV21" s="12"/>
      <c r="MFW21" s="12"/>
      <c r="MFX21" s="12"/>
      <c r="MFY21" s="12"/>
      <c r="MFZ21" s="12"/>
      <c r="MGA21" s="12"/>
      <c r="MGB21" s="12"/>
      <c r="MGC21" s="12"/>
      <c r="MGD21" s="12"/>
      <c r="MGE21" s="12"/>
      <c r="MGF21" s="12"/>
      <c r="MGG21" s="12"/>
      <c r="MGH21" s="12"/>
      <c r="MGI21" s="12"/>
      <c r="MGJ21" s="12"/>
      <c r="MGK21" s="12"/>
      <c r="MGL21" s="12"/>
      <c r="MGM21" s="12"/>
      <c r="MGN21" s="12"/>
      <c r="MGO21" s="12"/>
      <c r="MGP21" s="12"/>
      <c r="MGQ21" s="12"/>
      <c r="MGR21" s="12"/>
      <c r="MGS21" s="12"/>
      <c r="MGT21" s="12"/>
      <c r="MGU21" s="12"/>
      <c r="MGV21" s="12"/>
      <c r="MGW21" s="12"/>
      <c r="MGX21" s="12"/>
      <c r="MGY21" s="12"/>
      <c r="MGZ21" s="12"/>
      <c r="MHA21" s="12"/>
      <c r="MHB21" s="12"/>
      <c r="MHC21" s="12"/>
      <c r="MHD21" s="12"/>
      <c r="MHE21" s="12"/>
      <c r="MHF21" s="12"/>
      <c r="MHG21" s="12"/>
      <c r="MHH21" s="12"/>
      <c r="MHI21" s="12"/>
      <c r="MHJ21" s="12"/>
      <c r="MHK21" s="12"/>
      <c r="MHL21" s="12"/>
      <c r="MHM21" s="12"/>
      <c r="MHN21" s="12"/>
      <c r="MHO21" s="12"/>
      <c r="MHP21" s="12"/>
      <c r="MHQ21" s="12"/>
      <c r="MHR21" s="12"/>
      <c r="MHS21" s="12"/>
      <c r="MHT21" s="12"/>
      <c r="MHU21" s="12"/>
      <c r="MHV21" s="12"/>
      <c r="MHW21" s="12"/>
      <c r="MHX21" s="12"/>
      <c r="MHY21" s="12"/>
      <c r="MHZ21" s="12"/>
      <c r="MIA21" s="12"/>
      <c r="MIB21" s="12"/>
      <c r="MIC21" s="12"/>
      <c r="MID21" s="12"/>
      <c r="MIE21" s="12"/>
      <c r="MIF21" s="12"/>
      <c r="MIG21" s="12"/>
      <c r="MIH21" s="12"/>
      <c r="MII21" s="12"/>
      <c r="MIJ21" s="12"/>
      <c r="MIK21" s="12"/>
      <c r="MIL21" s="12"/>
      <c r="MIM21" s="12"/>
      <c r="MIN21" s="12"/>
      <c r="MIO21" s="12"/>
      <c r="MIP21" s="12"/>
      <c r="MIQ21" s="12"/>
      <c r="MIR21" s="12"/>
      <c r="MIS21" s="12"/>
      <c r="MIT21" s="12"/>
      <c r="MIU21" s="12"/>
      <c r="MIV21" s="12"/>
      <c r="MIW21" s="12"/>
      <c r="MIX21" s="12"/>
      <c r="MIY21" s="12"/>
      <c r="MIZ21" s="12"/>
      <c r="MJA21" s="12"/>
      <c r="MJB21" s="12"/>
      <c r="MJC21" s="12"/>
      <c r="MJD21" s="12"/>
      <c r="MJE21" s="12"/>
      <c r="MJF21" s="12"/>
      <c r="MJG21" s="12"/>
      <c r="MJH21" s="12"/>
      <c r="MJI21" s="12"/>
      <c r="MJJ21" s="12"/>
      <c r="MJK21" s="12"/>
      <c r="MJL21" s="12"/>
      <c r="MJM21" s="12"/>
      <c r="MJN21" s="12"/>
      <c r="MJO21" s="12"/>
      <c r="MJP21" s="12"/>
      <c r="MJQ21" s="12"/>
      <c r="MJR21" s="12"/>
      <c r="MJS21" s="12"/>
      <c r="MJT21" s="12"/>
      <c r="MJU21" s="12"/>
      <c r="MJV21" s="12"/>
      <c r="MJW21" s="12"/>
      <c r="MJX21" s="12"/>
      <c r="MJY21" s="12"/>
      <c r="MJZ21" s="12"/>
      <c r="MKA21" s="12"/>
      <c r="MKB21" s="12"/>
      <c r="MKC21" s="12"/>
      <c r="MKD21" s="12"/>
      <c r="MKE21" s="12"/>
      <c r="MKF21" s="12"/>
      <c r="MKG21" s="12"/>
      <c r="MKH21" s="12"/>
      <c r="MKI21" s="12"/>
      <c r="MKJ21" s="12"/>
      <c r="MKK21" s="12"/>
      <c r="MKL21" s="12"/>
      <c r="MKM21" s="12"/>
      <c r="MKN21" s="12"/>
      <c r="MKO21" s="12"/>
      <c r="MKP21" s="12"/>
      <c r="MKQ21" s="12"/>
      <c r="MKR21" s="12"/>
      <c r="MKS21" s="12"/>
      <c r="MKT21" s="12"/>
      <c r="MKU21" s="12"/>
      <c r="MKV21" s="12"/>
      <c r="MKW21" s="12"/>
      <c r="MKX21" s="12"/>
      <c r="MKY21" s="12"/>
      <c r="MKZ21" s="12"/>
      <c r="MLA21" s="12"/>
      <c r="MLB21" s="12"/>
      <c r="MLC21" s="12"/>
      <c r="MLD21" s="12"/>
      <c r="MLE21" s="12"/>
      <c r="MLF21" s="12"/>
      <c r="MLG21" s="12"/>
      <c r="MLH21" s="12"/>
      <c r="MLI21" s="12"/>
      <c r="MLJ21" s="12"/>
      <c r="MLK21" s="12"/>
      <c r="MLL21" s="12"/>
      <c r="MLM21" s="12"/>
      <c r="MLN21" s="12"/>
      <c r="MLO21" s="12"/>
      <c r="MLP21" s="12"/>
      <c r="MLQ21" s="12"/>
      <c r="MLR21" s="12"/>
      <c r="MLS21" s="12"/>
      <c r="MLT21" s="12"/>
      <c r="MLU21" s="12"/>
      <c r="MLV21" s="12"/>
      <c r="MLW21" s="12"/>
      <c r="MLX21" s="12"/>
      <c r="MLY21" s="12"/>
      <c r="MLZ21" s="12"/>
      <c r="MMA21" s="12"/>
      <c r="MMB21" s="12"/>
      <c r="MMC21" s="12"/>
      <c r="MMD21" s="12"/>
      <c r="MME21" s="12"/>
      <c r="MMF21" s="12"/>
      <c r="MMG21" s="12"/>
      <c r="MMH21" s="12"/>
      <c r="MMI21" s="12"/>
      <c r="MMJ21" s="12"/>
      <c r="MMK21" s="12"/>
      <c r="MML21" s="12"/>
      <c r="MMM21" s="12"/>
      <c r="MMN21" s="12"/>
      <c r="MMO21" s="12"/>
      <c r="MMP21" s="12"/>
      <c r="MMQ21" s="12"/>
      <c r="MMR21" s="12"/>
      <c r="MMS21" s="12"/>
      <c r="MMT21" s="12"/>
      <c r="MMU21" s="12"/>
      <c r="MMV21" s="12"/>
      <c r="MMW21" s="12"/>
      <c r="MMX21" s="12"/>
      <c r="MMY21" s="12"/>
      <c r="MMZ21" s="12"/>
      <c r="MNA21" s="12"/>
      <c r="MNB21" s="12"/>
      <c r="MNC21" s="12"/>
      <c r="MND21" s="12"/>
      <c r="MNE21" s="12"/>
      <c r="MNF21" s="12"/>
      <c r="MNG21" s="12"/>
      <c r="MNH21" s="12"/>
      <c r="MNI21" s="12"/>
      <c r="MNJ21" s="12"/>
      <c r="MNK21" s="12"/>
      <c r="MNL21" s="12"/>
      <c r="MNM21" s="12"/>
      <c r="MNN21" s="12"/>
      <c r="MNO21" s="12"/>
      <c r="MNP21" s="12"/>
      <c r="MNQ21" s="12"/>
      <c r="MNR21" s="12"/>
      <c r="MNS21" s="12"/>
      <c r="MNT21" s="12"/>
      <c r="MNU21" s="12"/>
      <c r="MNV21" s="12"/>
      <c r="MNW21" s="12"/>
      <c r="MNX21" s="12"/>
      <c r="MNY21" s="12"/>
      <c r="MNZ21" s="12"/>
      <c r="MOA21" s="12"/>
      <c r="MOB21" s="12"/>
      <c r="MOC21" s="12"/>
      <c r="MOD21" s="12"/>
      <c r="MOE21" s="12"/>
      <c r="MOF21" s="12"/>
      <c r="MOG21" s="12"/>
      <c r="MOH21" s="12"/>
      <c r="MOI21" s="12"/>
      <c r="MOJ21" s="12"/>
      <c r="MOK21" s="12"/>
      <c r="MOL21" s="12"/>
      <c r="MOM21" s="12"/>
      <c r="MON21" s="12"/>
      <c r="MOO21" s="12"/>
      <c r="MOP21" s="12"/>
      <c r="MOQ21" s="12"/>
      <c r="MOR21" s="12"/>
      <c r="MOS21" s="12"/>
      <c r="MOT21" s="12"/>
      <c r="MOU21" s="12"/>
      <c r="MOV21" s="12"/>
      <c r="MOW21" s="12"/>
      <c r="MOX21" s="12"/>
      <c r="MOY21" s="12"/>
      <c r="MOZ21" s="12"/>
      <c r="MPA21" s="12"/>
      <c r="MPB21" s="12"/>
      <c r="MPC21" s="12"/>
      <c r="MPD21" s="12"/>
      <c r="MPE21" s="12"/>
      <c r="MPF21" s="12"/>
      <c r="MPG21" s="12"/>
      <c r="MPH21" s="12"/>
      <c r="MPI21" s="12"/>
      <c r="MPJ21" s="12"/>
      <c r="MPK21" s="12"/>
      <c r="MPL21" s="12"/>
      <c r="MPM21" s="12"/>
      <c r="MPN21" s="12"/>
      <c r="MPO21" s="12"/>
      <c r="MPP21" s="12"/>
      <c r="MPQ21" s="12"/>
      <c r="MPR21" s="12"/>
      <c r="MPS21" s="12"/>
      <c r="MPT21" s="12"/>
      <c r="MPU21" s="12"/>
      <c r="MPV21" s="12"/>
      <c r="MPW21" s="12"/>
      <c r="MPX21" s="12"/>
      <c r="MPY21" s="12"/>
      <c r="MPZ21" s="12"/>
      <c r="MQA21" s="12"/>
      <c r="MQB21" s="12"/>
      <c r="MQC21" s="12"/>
      <c r="MQD21" s="12"/>
      <c r="MQE21" s="12"/>
      <c r="MQF21" s="12"/>
      <c r="MQG21" s="12"/>
      <c r="MQH21" s="12"/>
      <c r="MQI21" s="12"/>
      <c r="MQJ21" s="12"/>
      <c r="MQK21" s="12"/>
      <c r="MQL21" s="12"/>
      <c r="MQM21" s="12"/>
      <c r="MQN21" s="12"/>
      <c r="MQO21" s="12"/>
      <c r="MQP21" s="12"/>
      <c r="MQQ21" s="12"/>
      <c r="MQR21" s="12"/>
      <c r="MQS21" s="12"/>
      <c r="MQT21" s="12"/>
      <c r="MQU21" s="12"/>
      <c r="MQV21" s="12"/>
      <c r="MQW21" s="12"/>
      <c r="MQX21" s="12"/>
      <c r="MQY21" s="12"/>
      <c r="MQZ21" s="12"/>
      <c r="MRA21" s="12"/>
      <c r="MRB21" s="12"/>
      <c r="MRC21" s="12"/>
      <c r="MRD21" s="12"/>
      <c r="MRE21" s="12"/>
      <c r="MRF21" s="12"/>
      <c r="MRG21" s="12"/>
      <c r="MRH21" s="12"/>
      <c r="MRI21" s="12"/>
      <c r="MRJ21" s="12"/>
      <c r="MRK21" s="12"/>
      <c r="MRL21" s="12"/>
      <c r="MRM21" s="12"/>
      <c r="MRN21" s="12"/>
      <c r="MRO21" s="12"/>
      <c r="MRP21" s="12"/>
      <c r="MRQ21" s="12"/>
      <c r="MRR21" s="12"/>
      <c r="MRS21" s="12"/>
      <c r="MRT21" s="12"/>
      <c r="MRU21" s="12"/>
      <c r="MRV21" s="12"/>
      <c r="MRW21" s="12"/>
      <c r="MRX21" s="12"/>
      <c r="MRY21" s="12"/>
      <c r="MRZ21" s="12"/>
      <c r="MSA21" s="12"/>
      <c r="MSB21" s="12"/>
      <c r="MSC21" s="12"/>
      <c r="MSD21" s="12"/>
      <c r="MSE21" s="12"/>
      <c r="MSF21" s="12"/>
      <c r="MSG21" s="12"/>
      <c r="MSH21" s="12"/>
      <c r="MSI21" s="12"/>
      <c r="MSJ21" s="12"/>
      <c r="MSK21" s="12"/>
      <c r="MSL21" s="12"/>
      <c r="MSM21" s="12"/>
      <c r="MSN21" s="12"/>
      <c r="MSO21" s="12"/>
      <c r="MSP21" s="12"/>
      <c r="MSQ21" s="12"/>
      <c r="MSR21" s="12"/>
      <c r="MSS21" s="12"/>
      <c r="MST21" s="12"/>
      <c r="MSU21" s="12"/>
      <c r="MSV21" s="12"/>
      <c r="MSW21" s="12"/>
      <c r="MSX21" s="12"/>
      <c r="MSY21" s="12"/>
      <c r="MSZ21" s="12"/>
      <c r="MTA21" s="12"/>
      <c r="MTB21" s="12"/>
      <c r="MTC21" s="12"/>
      <c r="MTD21" s="12"/>
      <c r="MTE21" s="12"/>
      <c r="MTF21" s="12"/>
      <c r="MTG21" s="12"/>
      <c r="MTH21" s="12"/>
      <c r="MTI21" s="12"/>
      <c r="MTJ21" s="12"/>
      <c r="MTK21" s="12"/>
      <c r="MTL21" s="12"/>
      <c r="MTM21" s="12"/>
      <c r="MTN21" s="12"/>
      <c r="MTO21" s="12"/>
      <c r="MTP21" s="12"/>
      <c r="MTQ21" s="12"/>
      <c r="MTR21" s="12"/>
      <c r="MTS21" s="12"/>
      <c r="MTT21" s="12"/>
      <c r="MTU21" s="12"/>
      <c r="MTV21" s="12"/>
      <c r="MTW21" s="12"/>
      <c r="MTX21" s="12"/>
      <c r="MTY21" s="12"/>
      <c r="MTZ21" s="12"/>
      <c r="MUA21" s="12"/>
      <c r="MUB21" s="12"/>
      <c r="MUC21" s="12"/>
      <c r="MUD21" s="12"/>
      <c r="MUE21" s="12"/>
      <c r="MUF21" s="12"/>
      <c r="MUG21" s="12"/>
      <c r="MUH21" s="12"/>
      <c r="MUI21" s="12"/>
      <c r="MUJ21" s="12"/>
      <c r="MUK21" s="12"/>
      <c r="MUL21" s="12"/>
      <c r="MUM21" s="12"/>
      <c r="MUN21" s="12"/>
      <c r="MUO21" s="12"/>
      <c r="MUP21" s="12"/>
      <c r="MUQ21" s="12"/>
      <c r="MUR21" s="12"/>
      <c r="MUS21" s="12"/>
      <c r="MUT21" s="12"/>
      <c r="MUU21" s="12"/>
      <c r="MUV21" s="12"/>
      <c r="MUW21" s="12"/>
      <c r="MUX21" s="12"/>
      <c r="MUY21" s="12"/>
      <c r="MUZ21" s="12"/>
      <c r="MVA21" s="12"/>
      <c r="MVB21" s="12"/>
      <c r="MVC21" s="12"/>
      <c r="MVD21" s="12"/>
      <c r="MVE21" s="12"/>
      <c r="MVF21" s="12"/>
      <c r="MVG21" s="12"/>
      <c r="MVH21" s="12"/>
      <c r="MVI21" s="12"/>
      <c r="MVJ21" s="12"/>
      <c r="MVK21" s="12"/>
      <c r="MVL21" s="12"/>
      <c r="MVM21" s="12"/>
      <c r="MVN21" s="12"/>
      <c r="MVO21" s="12"/>
      <c r="MVP21" s="12"/>
      <c r="MVQ21" s="12"/>
      <c r="MVR21" s="12"/>
      <c r="MVS21" s="12"/>
      <c r="MVT21" s="12"/>
      <c r="MVU21" s="12"/>
      <c r="MVV21" s="12"/>
      <c r="MVW21" s="12"/>
      <c r="MVX21" s="12"/>
      <c r="MVY21" s="12"/>
      <c r="MVZ21" s="12"/>
      <c r="MWA21" s="12"/>
      <c r="MWB21" s="12"/>
      <c r="MWC21" s="12"/>
      <c r="MWD21" s="12"/>
      <c r="MWE21" s="12"/>
      <c r="MWF21" s="12"/>
      <c r="MWG21" s="12"/>
      <c r="MWH21" s="12"/>
      <c r="MWI21" s="12"/>
      <c r="MWJ21" s="12"/>
      <c r="MWK21" s="12"/>
      <c r="MWL21" s="12"/>
      <c r="MWM21" s="12"/>
      <c r="MWN21" s="12"/>
      <c r="MWO21" s="12"/>
      <c r="MWP21" s="12"/>
      <c r="MWQ21" s="12"/>
      <c r="MWR21" s="12"/>
      <c r="MWS21" s="12"/>
      <c r="MWT21" s="12"/>
      <c r="MWU21" s="12"/>
      <c r="MWV21" s="12"/>
      <c r="MWW21" s="12"/>
      <c r="MWX21" s="12"/>
      <c r="MWY21" s="12"/>
      <c r="MWZ21" s="12"/>
      <c r="MXA21" s="12"/>
      <c r="MXB21" s="12"/>
      <c r="MXC21" s="12"/>
      <c r="MXD21" s="12"/>
      <c r="MXE21" s="12"/>
      <c r="MXF21" s="12"/>
      <c r="MXG21" s="12"/>
      <c r="MXH21" s="12"/>
      <c r="MXI21" s="12"/>
      <c r="MXJ21" s="12"/>
      <c r="MXK21" s="12"/>
      <c r="MXL21" s="12"/>
      <c r="MXM21" s="12"/>
      <c r="MXN21" s="12"/>
      <c r="MXO21" s="12"/>
      <c r="MXP21" s="12"/>
      <c r="MXQ21" s="12"/>
      <c r="MXR21" s="12"/>
      <c r="MXS21" s="12"/>
      <c r="MXT21" s="12"/>
      <c r="MXU21" s="12"/>
      <c r="MXV21" s="12"/>
      <c r="MXW21" s="12"/>
      <c r="MXX21" s="12"/>
      <c r="MXY21" s="12"/>
      <c r="MXZ21" s="12"/>
      <c r="MYA21" s="12"/>
      <c r="MYB21" s="12"/>
      <c r="MYC21" s="12"/>
      <c r="MYD21" s="12"/>
      <c r="MYE21" s="12"/>
      <c r="MYF21" s="12"/>
      <c r="MYG21" s="12"/>
      <c r="MYH21" s="12"/>
      <c r="MYI21" s="12"/>
      <c r="MYJ21" s="12"/>
      <c r="MYK21" s="12"/>
      <c r="MYL21" s="12"/>
      <c r="MYM21" s="12"/>
      <c r="MYN21" s="12"/>
      <c r="MYO21" s="12"/>
      <c r="MYP21" s="12"/>
      <c r="MYQ21" s="12"/>
      <c r="MYR21" s="12"/>
      <c r="MYS21" s="12"/>
      <c r="MYT21" s="12"/>
      <c r="MYU21" s="12"/>
      <c r="MYV21" s="12"/>
      <c r="MYW21" s="12"/>
      <c r="MYX21" s="12"/>
      <c r="MYY21" s="12"/>
      <c r="MYZ21" s="12"/>
      <c r="MZA21" s="12"/>
      <c r="MZB21" s="12"/>
      <c r="MZC21" s="12"/>
      <c r="MZD21" s="12"/>
      <c r="MZE21" s="12"/>
      <c r="MZF21" s="12"/>
      <c r="MZG21" s="12"/>
      <c r="MZH21" s="12"/>
      <c r="MZI21" s="12"/>
      <c r="MZJ21" s="12"/>
      <c r="MZK21" s="12"/>
      <c r="MZL21" s="12"/>
      <c r="MZM21" s="12"/>
      <c r="MZN21" s="12"/>
      <c r="MZO21" s="12"/>
      <c r="MZP21" s="12"/>
      <c r="MZQ21" s="12"/>
      <c r="MZR21" s="12"/>
      <c r="MZS21" s="12"/>
      <c r="MZT21" s="12"/>
      <c r="MZU21" s="12"/>
      <c r="MZV21" s="12"/>
      <c r="MZW21" s="12"/>
      <c r="MZX21" s="12"/>
      <c r="MZY21" s="12"/>
      <c r="MZZ21" s="12"/>
      <c r="NAA21" s="12"/>
      <c r="NAB21" s="12"/>
      <c r="NAC21" s="12"/>
      <c r="NAD21" s="12"/>
      <c r="NAE21" s="12"/>
      <c r="NAF21" s="12"/>
      <c r="NAG21" s="12"/>
      <c r="NAH21" s="12"/>
      <c r="NAI21" s="12"/>
      <c r="NAJ21" s="12"/>
      <c r="NAK21" s="12"/>
      <c r="NAL21" s="12"/>
      <c r="NAM21" s="12"/>
      <c r="NAN21" s="12"/>
      <c r="NAO21" s="12"/>
      <c r="NAP21" s="12"/>
      <c r="NAQ21" s="12"/>
      <c r="NAR21" s="12"/>
      <c r="NAS21" s="12"/>
      <c r="NAT21" s="12"/>
      <c r="NAU21" s="12"/>
      <c r="NAV21" s="12"/>
      <c r="NAW21" s="12"/>
      <c r="NAX21" s="12"/>
      <c r="NAY21" s="12"/>
      <c r="NAZ21" s="12"/>
      <c r="NBA21" s="12"/>
      <c r="NBB21" s="12"/>
      <c r="NBC21" s="12"/>
      <c r="NBD21" s="12"/>
      <c r="NBE21" s="12"/>
      <c r="NBF21" s="12"/>
      <c r="NBG21" s="12"/>
      <c r="NBH21" s="12"/>
      <c r="NBI21" s="12"/>
      <c r="NBJ21" s="12"/>
      <c r="NBK21" s="12"/>
      <c r="NBL21" s="12"/>
      <c r="NBM21" s="12"/>
      <c r="NBN21" s="12"/>
      <c r="NBO21" s="12"/>
      <c r="NBP21" s="12"/>
      <c r="NBQ21" s="12"/>
      <c r="NBR21" s="12"/>
      <c r="NBS21" s="12"/>
      <c r="NBT21" s="12"/>
      <c r="NBU21" s="12"/>
      <c r="NBV21" s="12"/>
      <c r="NBW21" s="12"/>
      <c r="NBX21" s="12"/>
      <c r="NBY21" s="12"/>
      <c r="NBZ21" s="12"/>
      <c r="NCA21" s="12"/>
      <c r="NCB21" s="12"/>
      <c r="NCC21" s="12"/>
      <c r="NCD21" s="12"/>
      <c r="NCE21" s="12"/>
      <c r="NCF21" s="12"/>
      <c r="NCG21" s="12"/>
      <c r="NCH21" s="12"/>
      <c r="NCI21" s="12"/>
      <c r="NCJ21" s="12"/>
      <c r="NCK21" s="12"/>
      <c r="NCL21" s="12"/>
      <c r="NCM21" s="12"/>
      <c r="NCN21" s="12"/>
      <c r="NCO21" s="12"/>
      <c r="NCP21" s="12"/>
      <c r="NCQ21" s="12"/>
      <c r="NCR21" s="12"/>
      <c r="NCS21" s="12"/>
      <c r="NCT21" s="12"/>
      <c r="NCU21" s="12"/>
      <c r="NCV21" s="12"/>
      <c r="NCW21" s="12"/>
      <c r="NCX21" s="12"/>
      <c r="NCY21" s="12"/>
      <c r="NCZ21" s="12"/>
      <c r="NDA21" s="12"/>
      <c r="NDB21" s="12"/>
      <c r="NDC21" s="12"/>
      <c r="NDD21" s="12"/>
      <c r="NDE21" s="12"/>
      <c r="NDF21" s="12"/>
      <c r="NDG21" s="12"/>
      <c r="NDH21" s="12"/>
      <c r="NDI21" s="12"/>
      <c r="NDJ21" s="12"/>
      <c r="NDK21" s="12"/>
      <c r="NDL21" s="12"/>
      <c r="NDM21" s="12"/>
      <c r="NDN21" s="12"/>
      <c r="NDO21" s="12"/>
      <c r="NDP21" s="12"/>
      <c r="NDQ21" s="12"/>
      <c r="NDR21" s="12"/>
      <c r="NDS21" s="12"/>
      <c r="NDT21" s="12"/>
      <c r="NDU21" s="12"/>
      <c r="NDV21" s="12"/>
      <c r="NDW21" s="12"/>
      <c r="NDX21" s="12"/>
      <c r="NDY21" s="12"/>
      <c r="NDZ21" s="12"/>
      <c r="NEA21" s="12"/>
      <c r="NEB21" s="12"/>
      <c r="NEC21" s="12"/>
      <c r="NED21" s="12"/>
      <c r="NEE21" s="12"/>
      <c r="NEF21" s="12"/>
      <c r="NEG21" s="12"/>
      <c r="NEH21" s="12"/>
      <c r="NEI21" s="12"/>
      <c r="NEJ21" s="12"/>
      <c r="NEK21" s="12"/>
      <c r="NEL21" s="12"/>
      <c r="NEM21" s="12"/>
      <c r="NEN21" s="12"/>
      <c r="NEO21" s="12"/>
      <c r="NEP21" s="12"/>
      <c r="NEQ21" s="12"/>
      <c r="NER21" s="12"/>
      <c r="NES21" s="12"/>
      <c r="NET21" s="12"/>
      <c r="NEU21" s="12"/>
      <c r="NEV21" s="12"/>
      <c r="NEW21" s="12"/>
      <c r="NEX21" s="12"/>
      <c r="NEY21" s="12"/>
      <c r="NEZ21" s="12"/>
      <c r="NFA21" s="12"/>
      <c r="NFB21" s="12"/>
      <c r="NFC21" s="12"/>
      <c r="NFD21" s="12"/>
      <c r="NFE21" s="12"/>
      <c r="NFF21" s="12"/>
      <c r="NFG21" s="12"/>
      <c r="NFH21" s="12"/>
      <c r="NFI21" s="12"/>
      <c r="NFJ21" s="12"/>
      <c r="NFK21" s="12"/>
      <c r="NFL21" s="12"/>
      <c r="NFM21" s="12"/>
      <c r="NFN21" s="12"/>
      <c r="NFO21" s="12"/>
      <c r="NFP21" s="12"/>
      <c r="NFQ21" s="12"/>
      <c r="NFR21" s="12"/>
      <c r="NFS21" s="12"/>
      <c r="NFT21" s="12"/>
      <c r="NFU21" s="12"/>
      <c r="NFV21" s="12"/>
      <c r="NFW21" s="12"/>
      <c r="NFX21" s="12"/>
      <c r="NFY21" s="12"/>
      <c r="NFZ21" s="12"/>
      <c r="NGA21" s="12"/>
      <c r="NGB21" s="12"/>
      <c r="NGC21" s="12"/>
      <c r="NGD21" s="12"/>
      <c r="NGE21" s="12"/>
      <c r="NGF21" s="12"/>
      <c r="NGG21" s="12"/>
      <c r="NGH21" s="12"/>
      <c r="NGI21" s="12"/>
      <c r="NGJ21" s="12"/>
      <c r="NGK21" s="12"/>
      <c r="NGL21" s="12"/>
      <c r="NGM21" s="12"/>
      <c r="NGN21" s="12"/>
      <c r="NGO21" s="12"/>
      <c r="NGP21" s="12"/>
      <c r="NGQ21" s="12"/>
      <c r="NGR21" s="12"/>
      <c r="NGS21" s="12"/>
      <c r="NGT21" s="12"/>
      <c r="NGU21" s="12"/>
      <c r="NGV21" s="12"/>
      <c r="NGW21" s="12"/>
      <c r="NGX21" s="12"/>
      <c r="NGY21" s="12"/>
      <c r="NGZ21" s="12"/>
      <c r="NHA21" s="12"/>
      <c r="NHB21" s="12"/>
      <c r="NHC21" s="12"/>
      <c r="NHD21" s="12"/>
      <c r="NHE21" s="12"/>
      <c r="NHF21" s="12"/>
      <c r="NHG21" s="12"/>
      <c r="NHH21" s="12"/>
      <c r="NHI21" s="12"/>
      <c r="NHJ21" s="12"/>
      <c r="NHK21" s="12"/>
      <c r="NHL21" s="12"/>
      <c r="NHM21" s="12"/>
      <c r="NHN21" s="12"/>
      <c r="NHO21" s="12"/>
      <c r="NHP21" s="12"/>
      <c r="NHQ21" s="12"/>
      <c r="NHR21" s="12"/>
      <c r="NHS21" s="12"/>
      <c r="NHT21" s="12"/>
      <c r="NHU21" s="12"/>
      <c r="NHV21" s="12"/>
      <c r="NHW21" s="12"/>
      <c r="NHX21" s="12"/>
      <c r="NHY21" s="12"/>
      <c r="NHZ21" s="12"/>
      <c r="NIA21" s="12"/>
      <c r="NIB21" s="12"/>
      <c r="NIC21" s="12"/>
      <c r="NID21" s="12"/>
      <c r="NIE21" s="12"/>
      <c r="NIF21" s="12"/>
      <c r="NIG21" s="12"/>
      <c r="NIH21" s="12"/>
      <c r="NII21" s="12"/>
      <c r="NIJ21" s="12"/>
      <c r="NIK21" s="12"/>
      <c r="NIL21" s="12"/>
      <c r="NIM21" s="12"/>
      <c r="NIN21" s="12"/>
      <c r="NIO21" s="12"/>
      <c r="NIP21" s="12"/>
      <c r="NIQ21" s="12"/>
      <c r="NIR21" s="12"/>
      <c r="NIS21" s="12"/>
      <c r="NIT21" s="12"/>
      <c r="NIU21" s="12"/>
      <c r="NIV21" s="12"/>
      <c r="NIW21" s="12"/>
      <c r="NIX21" s="12"/>
      <c r="NIY21" s="12"/>
      <c r="NIZ21" s="12"/>
      <c r="NJA21" s="12"/>
      <c r="NJB21" s="12"/>
      <c r="NJC21" s="12"/>
      <c r="NJD21" s="12"/>
      <c r="NJE21" s="12"/>
      <c r="NJF21" s="12"/>
      <c r="NJG21" s="12"/>
      <c r="NJH21" s="12"/>
      <c r="NJI21" s="12"/>
      <c r="NJJ21" s="12"/>
      <c r="NJK21" s="12"/>
      <c r="NJL21" s="12"/>
      <c r="NJM21" s="12"/>
      <c r="NJN21" s="12"/>
      <c r="NJO21" s="12"/>
      <c r="NJP21" s="12"/>
      <c r="NJQ21" s="12"/>
      <c r="NJR21" s="12"/>
      <c r="NJS21" s="12"/>
      <c r="NJT21" s="12"/>
      <c r="NJU21" s="12"/>
      <c r="NJV21" s="12"/>
      <c r="NJW21" s="12"/>
      <c r="NJX21" s="12"/>
      <c r="NJY21" s="12"/>
      <c r="NJZ21" s="12"/>
      <c r="NKA21" s="12"/>
      <c r="NKB21" s="12"/>
      <c r="NKC21" s="12"/>
      <c r="NKD21" s="12"/>
      <c r="NKE21" s="12"/>
      <c r="NKF21" s="12"/>
      <c r="NKG21" s="12"/>
      <c r="NKH21" s="12"/>
      <c r="NKI21" s="12"/>
      <c r="NKJ21" s="12"/>
      <c r="NKK21" s="12"/>
      <c r="NKL21" s="12"/>
      <c r="NKM21" s="12"/>
      <c r="NKN21" s="12"/>
      <c r="NKO21" s="12"/>
      <c r="NKP21" s="12"/>
      <c r="NKQ21" s="12"/>
      <c r="NKR21" s="12"/>
      <c r="NKS21" s="12"/>
      <c r="NKT21" s="12"/>
      <c r="NKU21" s="12"/>
      <c r="NKV21" s="12"/>
      <c r="NKW21" s="12"/>
      <c r="NKX21" s="12"/>
      <c r="NKY21" s="12"/>
      <c r="NKZ21" s="12"/>
      <c r="NLA21" s="12"/>
      <c r="NLB21" s="12"/>
      <c r="NLC21" s="12"/>
      <c r="NLD21" s="12"/>
      <c r="NLE21" s="12"/>
      <c r="NLF21" s="12"/>
      <c r="NLG21" s="12"/>
      <c r="NLH21" s="12"/>
      <c r="NLI21" s="12"/>
      <c r="NLJ21" s="12"/>
      <c r="NLK21" s="12"/>
      <c r="NLL21" s="12"/>
      <c r="NLM21" s="12"/>
      <c r="NLN21" s="12"/>
      <c r="NLO21" s="12"/>
      <c r="NLP21" s="12"/>
      <c r="NLQ21" s="12"/>
      <c r="NLR21" s="12"/>
      <c r="NLS21" s="12"/>
      <c r="NLT21" s="12"/>
      <c r="NLU21" s="12"/>
      <c r="NLV21" s="12"/>
      <c r="NLW21" s="12"/>
      <c r="NLX21" s="12"/>
      <c r="NLY21" s="12"/>
      <c r="NLZ21" s="12"/>
      <c r="NMA21" s="12"/>
      <c r="NMB21" s="12"/>
      <c r="NMC21" s="12"/>
      <c r="NMD21" s="12"/>
      <c r="NME21" s="12"/>
      <c r="NMF21" s="12"/>
      <c r="NMG21" s="12"/>
      <c r="NMH21" s="12"/>
      <c r="NMI21" s="12"/>
      <c r="NMJ21" s="12"/>
      <c r="NMK21" s="12"/>
      <c r="NML21" s="12"/>
      <c r="NMM21" s="12"/>
      <c r="NMN21" s="12"/>
      <c r="NMO21" s="12"/>
      <c r="NMP21" s="12"/>
      <c r="NMQ21" s="12"/>
      <c r="NMR21" s="12"/>
      <c r="NMS21" s="12"/>
      <c r="NMT21" s="12"/>
      <c r="NMU21" s="12"/>
      <c r="NMV21" s="12"/>
      <c r="NMW21" s="12"/>
      <c r="NMX21" s="12"/>
      <c r="NMY21" s="12"/>
      <c r="NMZ21" s="12"/>
      <c r="NNA21" s="12"/>
      <c r="NNB21" s="12"/>
      <c r="NNC21" s="12"/>
      <c r="NND21" s="12"/>
      <c r="NNE21" s="12"/>
      <c r="NNF21" s="12"/>
      <c r="NNG21" s="12"/>
      <c r="NNH21" s="12"/>
      <c r="NNI21" s="12"/>
      <c r="NNJ21" s="12"/>
      <c r="NNK21" s="12"/>
      <c r="NNL21" s="12"/>
      <c r="NNM21" s="12"/>
      <c r="NNN21" s="12"/>
      <c r="NNO21" s="12"/>
      <c r="NNP21" s="12"/>
      <c r="NNQ21" s="12"/>
      <c r="NNR21" s="12"/>
      <c r="NNS21" s="12"/>
      <c r="NNT21" s="12"/>
      <c r="NNU21" s="12"/>
      <c r="NNV21" s="12"/>
      <c r="NNW21" s="12"/>
      <c r="NNX21" s="12"/>
      <c r="NNY21" s="12"/>
      <c r="NNZ21" s="12"/>
      <c r="NOA21" s="12"/>
      <c r="NOB21" s="12"/>
      <c r="NOC21" s="12"/>
      <c r="NOD21" s="12"/>
      <c r="NOE21" s="12"/>
      <c r="NOF21" s="12"/>
      <c r="NOG21" s="12"/>
      <c r="NOH21" s="12"/>
      <c r="NOI21" s="12"/>
      <c r="NOJ21" s="12"/>
      <c r="NOK21" s="12"/>
      <c r="NOL21" s="12"/>
      <c r="NOM21" s="12"/>
      <c r="NON21" s="12"/>
      <c r="NOO21" s="12"/>
      <c r="NOP21" s="12"/>
      <c r="NOQ21" s="12"/>
      <c r="NOR21" s="12"/>
      <c r="NOS21" s="12"/>
      <c r="NOT21" s="12"/>
      <c r="NOU21" s="12"/>
      <c r="NOV21" s="12"/>
      <c r="NOW21" s="12"/>
      <c r="NOX21" s="12"/>
      <c r="NOY21" s="12"/>
      <c r="NOZ21" s="12"/>
      <c r="NPA21" s="12"/>
      <c r="NPB21" s="12"/>
      <c r="NPC21" s="12"/>
      <c r="NPD21" s="12"/>
      <c r="NPE21" s="12"/>
      <c r="NPF21" s="12"/>
      <c r="NPG21" s="12"/>
      <c r="NPH21" s="12"/>
      <c r="NPI21" s="12"/>
      <c r="NPJ21" s="12"/>
      <c r="NPK21" s="12"/>
      <c r="NPL21" s="12"/>
      <c r="NPM21" s="12"/>
      <c r="NPN21" s="12"/>
      <c r="NPO21" s="12"/>
      <c r="NPP21" s="12"/>
      <c r="NPQ21" s="12"/>
      <c r="NPR21" s="12"/>
      <c r="NPS21" s="12"/>
      <c r="NPT21" s="12"/>
      <c r="NPU21" s="12"/>
      <c r="NPV21" s="12"/>
      <c r="NPW21" s="12"/>
      <c r="NPX21" s="12"/>
      <c r="NPY21" s="12"/>
      <c r="NPZ21" s="12"/>
      <c r="NQA21" s="12"/>
      <c r="NQB21" s="12"/>
      <c r="NQC21" s="12"/>
      <c r="NQD21" s="12"/>
      <c r="NQE21" s="12"/>
      <c r="NQF21" s="12"/>
      <c r="NQG21" s="12"/>
      <c r="NQH21" s="12"/>
      <c r="NQI21" s="12"/>
      <c r="NQJ21" s="12"/>
      <c r="NQK21" s="12"/>
      <c r="NQL21" s="12"/>
      <c r="NQM21" s="12"/>
      <c r="NQN21" s="12"/>
      <c r="NQO21" s="12"/>
      <c r="NQP21" s="12"/>
      <c r="NQQ21" s="12"/>
      <c r="NQR21" s="12"/>
      <c r="NQS21" s="12"/>
      <c r="NQT21" s="12"/>
      <c r="NQU21" s="12"/>
      <c r="NQV21" s="12"/>
      <c r="NQW21" s="12"/>
      <c r="NQX21" s="12"/>
      <c r="NQY21" s="12"/>
      <c r="NQZ21" s="12"/>
      <c r="NRA21" s="12"/>
      <c r="NRB21" s="12"/>
      <c r="NRC21" s="12"/>
      <c r="NRD21" s="12"/>
      <c r="NRE21" s="12"/>
      <c r="NRF21" s="12"/>
      <c r="NRG21" s="12"/>
      <c r="NRH21" s="12"/>
      <c r="NRI21" s="12"/>
      <c r="NRJ21" s="12"/>
      <c r="NRK21" s="12"/>
      <c r="NRL21" s="12"/>
      <c r="NRM21" s="12"/>
      <c r="NRN21" s="12"/>
      <c r="NRO21" s="12"/>
      <c r="NRP21" s="12"/>
      <c r="NRQ21" s="12"/>
      <c r="NRR21" s="12"/>
      <c r="NRS21" s="12"/>
      <c r="NRT21" s="12"/>
      <c r="NRU21" s="12"/>
      <c r="NRV21" s="12"/>
      <c r="NRW21" s="12"/>
      <c r="NRX21" s="12"/>
      <c r="NRY21" s="12"/>
      <c r="NRZ21" s="12"/>
      <c r="NSA21" s="12"/>
      <c r="NSB21" s="12"/>
      <c r="NSC21" s="12"/>
      <c r="NSD21" s="12"/>
      <c r="NSE21" s="12"/>
      <c r="NSF21" s="12"/>
      <c r="NSG21" s="12"/>
      <c r="NSH21" s="12"/>
      <c r="NSI21" s="12"/>
      <c r="NSJ21" s="12"/>
      <c r="NSK21" s="12"/>
      <c r="NSL21" s="12"/>
      <c r="NSM21" s="12"/>
      <c r="NSN21" s="12"/>
      <c r="NSO21" s="12"/>
      <c r="NSP21" s="12"/>
      <c r="NSQ21" s="12"/>
      <c r="NSR21" s="12"/>
      <c r="NSS21" s="12"/>
      <c r="NST21" s="12"/>
      <c r="NSU21" s="12"/>
      <c r="NSV21" s="12"/>
      <c r="NSW21" s="12"/>
      <c r="NSX21" s="12"/>
      <c r="NSY21" s="12"/>
      <c r="NSZ21" s="12"/>
      <c r="NTA21" s="12"/>
      <c r="NTB21" s="12"/>
      <c r="NTC21" s="12"/>
      <c r="NTD21" s="12"/>
      <c r="NTE21" s="12"/>
      <c r="NTF21" s="12"/>
      <c r="NTG21" s="12"/>
      <c r="NTH21" s="12"/>
      <c r="NTI21" s="12"/>
      <c r="NTJ21" s="12"/>
      <c r="NTK21" s="12"/>
      <c r="NTL21" s="12"/>
      <c r="NTM21" s="12"/>
      <c r="NTN21" s="12"/>
      <c r="NTO21" s="12"/>
      <c r="NTP21" s="12"/>
      <c r="NTQ21" s="12"/>
      <c r="NTR21" s="12"/>
      <c r="NTS21" s="12"/>
      <c r="NTT21" s="12"/>
      <c r="NTU21" s="12"/>
      <c r="NTV21" s="12"/>
      <c r="NTW21" s="12"/>
      <c r="NTX21" s="12"/>
      <c r="NTY21" s="12"/>
      <c r="NTZ21" s="12"/>
      <c r="NUA21" s="12"/>
      <c r="NUB21" s="12"/>
      <c r="NUC21" s="12"/>
      <c r="NUD21" s="12"/>
      <c r="NUE21" s="12"/>
      <c r="NUF21" s="12"/>
      <c r="NUG21" s="12"/>
      <c r="NUH21" s="12"/>
      <c r="NUI21" s="12"/>
      <c r="NUJ21" s="12"/>
      <c r="NUK21" s="12"/>
      <c r="NUL21" s="12"/>
      <c r="NUM21" s="12"/>
      <c r="NUN21" s="12"/>
      <c r="NUO21" s="12"/>
      <c r="NUP21" s="12"/>
      <c r="NUQ21" s="12"/>
      <c r="NUR21" s="12"/>
      <c r="NUS21" s="12"/>
      <c r="NUT21" s="12"/>
      <c r="NUU21" s="12"/>
      <c r="NUV21" s="12"/>
      <c r="NUW21" s="12"/>
      <c r="NUX21" s="12"/>
      <c r="NUY21" s="12"/>
      <c r="NUZ21" s="12"/>
      <c r="NVA21" s="12"/>
      <c r="NVB21" s="12"/>
      <c r="NVC21" s="12"/>
      <c r="NVD21" s="12"/>
      <c r="NVE21" s="12"/>
      <c r="NVF21" s="12"/>
      <c r="NVG21" s="12"/>
      <c r="NVH21" s="12"/>
      <c r="NVI21" s="12"/>
      <c r="NVJ21" s="12"/>
      <c r="NVK21" s="12"/>
      <c r="NVL21" s="12"/>
      <c r="NVM21" s="12"/>
      <c r="NVN21" s="12"/>
      <c r="NVO21" s="12"/>
      <c r="NVP21" s="12"/>
      <c r="NVQ21" s="12"/>
      <c r="NVR21" s="12"/>
      <c r="NVS21" s="12"/>
      <c r="NVT21" s="12"/>
      <c r="NVU21" s="12"/>
      <c r="NVV21" s="12"/>
      <c r="NVW21" s="12"/>
      <c r="NVX21" s="12"/>
      <c r="NVY21" s="12"/>
      <c r="NVZ21" s="12"/>
      <c r="NWA21" s="12"/>
      <c r="NWB21" s="12"/>
      <c r="NWC21" s="12"/>
      <c r="NWD21" s="12"/>
      <c r="NWE21" s="12"/>
      <c r="NWF21" s="12"/>
      <c r="NWG21" s="12"/>
      <c r="NWH21" s="12"/>
      <c r="NWI21" s="12"/>
      <c r="NWJ21" s="12"/>
      <c r="NWK21" s="12"/>
      <c r="NWL21" s="12"/>
      <c r="NWM21" s="12"/>
      <c r="NWN21" s="12"/>
      <c r="NWO21" s="12"/>
      <c r="NWP21" s="12"/>
      <c r="NWQ21" s="12"/>
      <c r="NWR21" s="12"/>
      <c r="NWS21" s="12"/>
      <c r="NWT21" s="12"/>
      <c r="NWU21" s="12"/>
      <c r="NWV21" s="12"/>
      <c r="NWW21" s="12"/>
      <c r="NWX21" s="12"/>
      <c r="NWY21" s="12"/>
      <c r="NWZ21" s="12"/>
      <c r="NXA21" s="12"/>
      <c r="NXB21" s="12"/>
      <c r="NXC21" s="12"/>
      <c r="NXD21" s="12"/>
      <c r="NXE21" s="12"/>
      <c r="NXF21" s="12"/>
      <c r="NXG21" s="12"/>
      <c r="NXH21" s="12"/>
      <c r="NXI21" s="12"/>
      <c r="NXJ21" s="12"/>
      <c r="NXK21" s="12"/>
      <c r="NXL21" s="12"/>
      <c r="NXM21" s="12"/>
      <c r="NXN21" s="12"/>
      <c r="NXO21" s="12"/>
      <c r="NXP21" s="12"/>
      <c r="NXQ21" s="12"/>
      <c r="NXR21" s="12"/>
      <c r="NXS21" s="12"/>
      <c r="NXT21" s="12"/>
      <c r="NXU21" s="12"/>
      <c r="NXV21" s="12"/>
      <c r="NXW21" s="12"/>
      <c r="NXX21" s="12"/>
      <c r="NXY21" s="12"/>
      <c r="NXZ21" s="12"/>
      <c r="NYA21" s="12"/>
      <c r="NYB21" s="12"/>
      <c r="NYC21" s="12"/>
      <c r="NYD21" s="12"/>
      <c r="NYE21" s="12"/>
      <c r="NYF21" s="12"/>
      <c r="NYG21" s="12"/>
      <c r="NYH21" s="12"/>
      <c r="NYI21" s="12"/>
      <c r="NYJ21" s="12"/>
      <c r="NYK21" s="12"/>
      <c r="NYL21" s="12"/>
      <c r="NYM21" s="12"/>
      <c r="NYN21" s="12"/>
      <c r="NYO21" s="12"/>
      <c r="NYP21" s="12"/>
      <c r="NYQ21" s="12"/>
      <c r="NYR21" s="12"/>
      <c r="NYS21" s="12"/>
      <c r="NYT21" s="12"/>
      <c r="NYU21" s="12"/>
      <c r="NYV21" s="12"/>
      <c r="NYW21" s="12"/>
      <c r="NYX21" s="12"/>
      <c r="NYY21" s="12"/>
      <c r="NYZ21" s="12"/>
      <c r="NZA21" s="12"/>
      <c r="NZB21" s="12"/>
      <c r="NZC21" s="12"/>
      <c r="NZD21" s="12"/>
      <c r="NZE21" s="12"/>
      <c r="NZF21" s="12"/>
      <c r="NZG21" s="12"/>
      <c r="NZH21" s="12"/>
      <c r="NZI21" s="12"/>
      <c r="NZJ21" s="12"/>
      <c r="NZK21" s="12"/>
      <c r="NZL21" s="12"/>
      <c r="NZM21" s="12"/>
      <c r="NZN21" s="12"/>
      <c r="NZO21" s="12"/>
      <c r="NZP21" s="12"/>
      <c r="NZQ21" s="12"/>
      <c r="NZR21" s="12"/>
      <c r="NZS21" s="12"/>
      <c r="NZT21" s="12"/>
      <c r="NZU21" s="12"/>
      <c r="NZV21" s="12"/>
      <c r="NZW21" s="12"/>
      <c r="NZX21" s="12"/>
      <c r="NZY21" s="12"/>
      <c r="NZZ21" s="12"/>
      <c r="OAA21" s="12"/>
      <c r="OAB21" s="12"/>
      <c r="OAC21" s="12"/>
      <c r="OAD21" s="12"/>
      <c r="OAE21" s="12"/>
      <c r="OAF21" s="12"/>
      <c r="OAG21" s="12"/>
      <c r="OAH21" s="12"/>
      <c r="OAI21" s="12"/>
      <c r="OAJ21" s="12"/>
      <c r="OAK21" s="12"/>
      <c r="OAL21" s="12"/>
      <c r="OAM21" s="12"/>
      <c r="OAN21" s="12"/>
      <c r="OAO21" s="12"/>
      <c r="OAP21" s="12"/>
      <c r="OAQ21" s="12"/>
      <c r="OAR21" s="12"/>
      <c r="OAS21" s="12"/>
      <c r="OAT21" s="12"/>
      <c r="OAU21" s="12"/>
      <c r="OAV21" s="12"/>
      <c r="OAW21" s="12"/>
      <c r="OAX21" s="12"/>
      <c r="OAY21" s="12"/>
      <c r="OAZ21" s="12"/>
      <c r="OBA21" s="12"/>
      <c r="OBB21" s="12"/>
      <c r="OBC21" s="12"/>
      <c r="OBD21" s="12"/>
      <c r="OBE21" s="12"/>
      <c r="OBF21" s="12"/>
      <c r="OBG21" s="12"/>
      <c r="OBH21" s="12"/>
      <c r="OBI21" s="12"/>
      <c r="OBJ21" s="12"/>
      <c r="OBK21" s="12"/>
      <c r="OBL21" s="12"/>
      <c r="OBM21" s="12"/>
      <c r="OBN21" s="12"/>
      <c r="OBO21" s="12"/>
      <c r="OBP21" s="12"/>
      <c r="OBQ21" s="12"/>
      <c r="OBR21" s="12"/>
      <c r="OBS21" s="12"/>
      <c r="OBT21" s="12"/>
      <c r="OBU21" s="12"/>
      <c r="OBV21" s="12"/>
      <c r="OBW21" s="12"/>
      <c r="OBX21" s="12"/>
      <c r="OBY21" s="12"/>
      <c r="OBZ21" s="12"/>
      <c r="OCA21" s="12"/>
      <c r="OCB21" s="12"/>
      <c r="OCC21" s="12"/>
      <c r="OCD21" s="12"/>
      <c r="OCE21" s="12"/>
      <c r="OCF21" s="12"/>
      <c r="OCG21" s="12"/>
      <c r="OCH21" s="12"/>
      <c r="OCI21" s="12"/>
      <c r="OCJ21" s="12"/>
      <c r="OCK21" s="12"/>
      <c r="OCL21" s="12"/>
      <c r="OCM21" s="12"/>
      <c r="OCN21" s="12"/>
      <c r="OCO21" s="12"/>
      <c r="OCP21" s="12"/>
      <c r="OCQ21" s="12"/>
      <c r="OCR21" s="12"/>
      <c r="OCS21" s="12"/>
      <c r="OCT21" s="12"/>
      <c r="OCU21" s="12"/>
      <c r="OCV21" s="12"/>
      <c r="OCW21" s="12"/>
      <c r="OCX21" s="12"/>
      <c r="OCY21" s="12"/>
      <c r="OCZ21" s="12"/>
      <c r="ODA21" s="12"/>
      <c r="ODB21" s="12"/>
      <c r="ODC21" s="12"/>
      <c r="ODD21" s="12"/>
      <c r="ODE21" s="12"/>
      <c r="ODF21" s="12"/>
      <c r="ODG21" s="12"/>
      <c r="ODH21" s="12"/>
      <c r="ODI21" s="12"/>
      <c r="ODJ21" s="12"/>
      <c r="ODK21" s="12"/>
      <c r="ODL21" s="12"/>
      <c r="ODM21" s="12"/>
      <c r="ODN21" s="12"/>
      <c r="ODO21" s="12"/>
      <c r="ODP21" s="12"/>
      <c r="ODQ21" s="12"/>
      <c r="ODR21" s="12"/>
      <c r="ODS21" s="12"/>
      <c r="ODT21" s="12"/>
      <c r="ODU21" s="12"/>
      <c r="ODV21" s="12"/>
      <c r="ODW21" s="12"/>
      <c r="ODX21" s="12"/>
      <c r="ODY21" s="12"/>
      <c r="ODZ21" s="12"/>
      <c r="OEA21" s="12"/>
      <c r="OEB21" s="12"/>
      <c r="OEC21" s="12"/>
      <c r="OED21" s="12"/>
      <c r="OEE21" s="12"/>
      <c r="OEF21" s="12"/>
      <c r="OEG21" s="12"/>
      <c r="OEH21" s="12"/>
      <c r="OEI21" s="12"/>
      <c r="OEJ21" s="12"/>
      <c r="OEK21" s="12"/>
      <c r="OEL21" s="12"/>
      <c r="OEM21" s="12"/>
      <c r="OEN21" s="12"/>
      <c r="OEO21" s="12"/>
      <c r="OEP21" s="12"/>
      <c r="OEQ21" s="12"/>
      <c r="OER21" s="12"/>
      <c r="OES21" s="12"/>
      <c r="OET21" s="12"/>
      <c r="OEU21" s="12"/>
      <c r="OEV21" s="12"/>
      <c r="OEW21" s="12"/>
      <c r="OEX21" s="12"/>
      <c r="OEY21" s="12"/>
      <c r="OEZ21" s="12"/>
      <c r="OFA21" s="12"/>
      <c r="OFB21" s="12"/>
      <c r="OFC21" s="12"/>
      <c r="OFD21" s="12"/>
      <c r="OFE21" s="12"/>
      <c r="OFF21" s="12"/>
      <c r="OFG21" s="12"/>
      <c r="OFH21" s="12"/>
      <c r="OFI21" s="12"/>
      <c r="OFJ21" s="12"/>
      <c r="OFK21" s="12"/>
      <c r="OFL21" s="12"/>
      <c r="OFM21" s="12"/>
      <c r="OFN21" s="12"/>
      <c r="OFO21" s="12"/>
      <c r="OFP21" s="12"/>
      <c r="OFQ21" s="12"/>
      <c r="OFR21" s="12"/>
      <c r="OFS21" s="12"/>
      <c r="OFT21" s="12"/>
      <c r="OFU21" s="12"/>
      <c r="OFV21" s="12"/>
      <c r="OFW21" s="12"/>
      <c r="OFX21" s="12"/>
      <c r="OFY21" s="12"/>
      <c r="OFZ21" s="12"/>
      <c r="OGA21" s="12"/>
      <c r="OGB21" s="12"/>
      <c r="OGC21" s="12"/>
      <c r="OGD21" s="12"/>
      <c r="OGE21" s="12"/>
      <c r="OGF21" s="12"/>
      <c r="OGG21" s="12"/>
      <c r="OGH21" s="12"/>
      <c r="OGI21" s="12"/>
      <c r="OGJ21" s="12"/>
      <c r="OGK21" s="12"/>
      <c r="OGL21" s="12"/>
      <c r="OGM21" s="12"/>
      <c r="OGN21" s="12"/>
      <c r="OGO21" s="12"/>
      <c r="OGP21" s="12"/>
      <c r="OGQ21" s="12"/>
      <c r="OGR21" s="12"/>
      <c r="OGS21" s="12"/>
      <c r="OGT21" s="12"/>
      <c r="OGU21" s="12"/>
      <c r="OGV21" s="12"/>
      <c r="OGW21" s="12"/>
      <c r="OGX21" s="12"/>
      <c r="OGY21" s="12"/>
      <c r="OGZ21" s="12"/>
      <c r="OHA21" s="12"/>
      <c r="OHB21" s="12"/>
      <c r="OHC21" s="12"/>
      <c r="OHD21" s="12"/>
      <c r="OHE21" s="12"/>
      <c r="OHF21" s="12"/>
      <c r="OHG21" s="12"/>
      <c r="OHH21" s="12"/>
      <c r="OHI21" s="12"/>
      <c r="OHJ21" s="12"/>
      <c r="OHK21" s="12"/>
      <c r="OHL21" s="12"/>
      <c r="OHM21" s="12"/>
      <c r="OHN21" s="12"/>
      <c r="OHO21" s="12"/>
      <c r="OHP21" s="12"/>
      <c r="OHQ21" s="12"/>
      <c r="OHR21" s="12"/>
      <c r="OHS21" s="12"/>
      <c r="OHT21" s="12"/>
      <c r="OHU21" s="12"/>
      <c r="OHV21" s="12"/>
      <c r="OHW21" s="12"/>
      <c r="OHX21" s="12"/>
      <c r="OHY21" s="12"/>
      <c r="OHZ21" s="12"/>
      <c r="OIA21" s="12"/>
      <c r="OIB21" s="12"/>
      <c r="OIC21" s="12"/>
      <c r="OID21" s="12"/>
      <c r="OIE21" s="12"/>
      <c r="OIF21" s="12"/>
      <c r="OIG21" s="12"/>
      <c r="OIH21" s="12"/>
      <c r="OII21" s="12"/>
      <c r="OIJ21" s="12"/>
      <c r="OIK21" s="12"/>
      <c r="OIL21" s="12"/>
      <c r="OIM21" s="12"/>
      <c r="OIN21" s="12"/>
      <c r="OIO21" s="12"/>
      <c r="OIP21" s="12"/>
      <c r="OIQ21" s="12"/>
      <c r="OIR21" s="12"/>
      <c r="OIS21" s="12"/>
      <c r="OIT21" s="12"/>
      <c r="OIU21" s="12"/>
      <c r="OIV21" s="12"/>
      <c r="OIW21" s="12"/>
      <c r="OIX21" s="12"/>
      <c r="OIY21" s="12"/>
      <c r="OIZ21" s="12"/>
      <c r="OJA21" s="12"/>
      <c r="OJB21" s="12"/>
      <c r="OJC21" s="12"/>
      <c r="OJD21" s="12"/>
      <c r="OJE21" s="12"/>
      <c r="OJF21" s="12"/>
      <c r="OJG21" s="12"/>
      <c r="OJH21" s="12"/>
      <c r="OJI21" s="12"/>
      <c r="OJJ21" s="12"/>
      <c r="OJK21" s="12"/>
      <c r="OJL21" s="12"/>
      <c r="OJM21" s="12"/>
      <c r="OJN21" s="12"/>
      <c r="OJO21" s="12"/>
      <c r="OJP21" s="12"/>
      <c r="OJQ21" s="12"/>
      <c r="OJR21" s="12"/>
      <c r="OJS21" s="12"/>
      <c r="OJT21" s="12"/>
      <c r="OJU21" s="12"/>
      <c r="OJV21" s="12"/>
      <c r="OJW21" s="12"/>
      <c r="OJX21" s="12"/>
      <c r="OJY21" s="12"/>
      <c r="OJZ21" s="12"/>
      <c r="OKA21" s="12"/>
      <c r="OKB21" s="12"/>
      <c r="OKC21" s="12"/>
      <c r="OKD21" s="12"/>
      <c r="OKE21" s="12"/>
      <c r="OKF21" s="12"/>
      <c r="OKG21" s="12"/>
      <c r="OKH21" s="12"/>
      <c r="OKI21" s="12"/>
      <c r="OKJ21" s="12"/>
      <c r="OKK21" s="12"/>
      <c r="OKL21" s="12"/>
      <c r="OKM21" s="12"/>
      <c r="OKN21" s="12"/>
      <c r="OKO21" s="12"/>
      <c r="OKP21" s="12"/>
      <c r="OKQ21" s="12"/>
      <c r="OKR21" s="12"/>
      <c r="OKS21" s="12"/>
      <c r="OKT21" s="12"/>
      <c r="OKU21" s="12"/>
      <c r="OKV21" s="12"/>
      <c r="OKW21" s="12"/>
      <c r="OKX21" s="12"/>
      <c r="OKY21" s="12"/>
      <c r="OKZ21" s="12"/>
      <c r="OLA21" s="12"/>
      <c r="OLB21" s="12"/>
      <c r="OLC21" s="12"/>
      <c r="OLD21" s="12"/>
      <c r="OLE21" s="12"/>
      <c r="OLF21" s="12"/>
      <c r="OLG21" s="12"/>
      <c r="OLH21" s="12"/>
      <c r="OLI21" s="12"/>
      <c r="OLJ21" s="12"/>
      <c r="OLK21" s="12"/>
      <c r="OLL21" s="12"/>
      <c r="OLM21" s="12"/>
      <c r="OLN21" s="12"/>
      <c r="OLO21" s="12"/>
      <c r="OLP21" s="12"/>
      <c r="OLQ21" s="12"/>
      <c r="OLR21" s="12"/>
      <c r="OLS21" s="12"/>
      <c r="OLT21" s="12"/>
      <c r="OLU21" s="12"/>
      <c r="OLV21" s="12"/>
      <c r="OLW21" s="12"/>
      <c r="OLX21" s="12"/>
      <c r="OLY21" s="12"/>
      <c r="OLZ21" s="12"/>
      <c r="OMA21" s="12"/>
      <c r="OMB21" s="12"/>
      <c r="OMC21" s="12"/>
      <c r="OMD21" s="12"/>
      <c r="OME21" s="12"/>
      <c r="OMF21" s="12"/>
      <c r="OMG21" s="12"/>
      <c r="OMH21" s="12"/>
      <c r="OMI21" s="12"/>
      <c r="OMJ21" s="12"/>
      <c r="OMK21" s="12"/>
      <c r="OML21" s="12"/>
      <c r="OMM21" s="12"/>
      <c r="OMN21" s="12"/>
      <c r="OMO21" s="12"/>
      <c r="OMP21" s="12"/>
      <c r="OMQ21" s="12"/>
      <c r="OMR21" s="12"/>
      <c r="OMS21" s="12"/>
      <c r="OMT21" s="12"/>
      <c r="OMU21" s="12"/>
      <c r="OMV21" s="12"/>
      <c r="OMW21" s="12"/>
      <c r="OMX21" s="12"/>
      <c r="OMY21" s="12"/>
      <c r="OMZ21" s="12"/>
      <c r="ONA21" s="12"/>
      <c r="ONB21" s="12"/>
      <c r="ONC21" s="12"/>
      <c r="OND21" s="12"/>
      <c r="ONE21" s="12"/>
      <c r="ONF21" s="12"/>
      <c r="ONG21" s="12"/>
      <c r="ONH21" s="12"/>
      <c r="ONI21" s="12"/>
      <c r="ONJ21" s="12"/>
      <c r="ONK21" s="12"/>
      <c r="ONL21" s="12"/>
      <c r="ONM21" s="12"/>
      <c r="ONN21" s="12"/>
      <c r="ONO21" s="12"/>
      <c r="ONP21" s="12"/>
      <c r="ONQ21" s="12"/>
      <c r="ONR21" s="12"/>
      <c r="ONS21" s="12"/>
      <c r="ONT21" s="12"/>
      <c r="ONU21" s="12"/>
      <c r="ONV21" s="12"/>
      <c r="ONW21" s="12"/>
      <c r="ONX21" s="12"/>
      <c r="ONY21" s="12"/>
      <c r="ONZ21" s="12"/>
      <c r="OOA21" s="12"/>
      <c r="OOB21" s="12"/>
      <c r="OOC21" s="12"/>
      <c r="OOD21" s="12"/>
      <c r="OOE21" s="12"/>
      <c r="OOF21" s="12"/>
      <c r="OOG21" s="12"/>
      <c r="OOH21" s="12"/>
      <c r="OOI21" s="12"/>
      <c r="OOJ21" s="12"/>
      <c r="OOK21" s="12"/>
      <c r="OOL21" s="12"/>
      <c r="OOM21" s="12"/>
      <c r="OON21" s="12"/>
      <c r="OOO21" s="12"/>
      <c r="OOP21" s="12"/>
      <c r="OOQ21" s="12"/>
      <c r="OOR21" s="12"/>
      <c r="OOS21" s="12"/>
      <c r="OOT21" s="12"/>
      <c r="OOU21" s="12"/>
      <c r="OOV21" s="12"/>
      <c r="OOW21" s="12"/>
      <c r="OOX21" s="12"/>
      <c r="OOY21" s="12"/>
      <c r="OOZ21" s="12"/>
      <c r="OPA21" s="12"/>
      <c r="OPB21" s="12"/>
      <c r="OPC21" s="12"/>
      <c r="OPD21" s="12"/>
      <c r="OPE21" s="12"/>
      <c r="OPF21" s="12"/>
      <c r="OPG21" s="12"/>
      <c r="OPH21" s="12"/>
      <c r="OPI21" s="12"/>
      <c r="OPJ21" s="12"/>
      <c r="OPK21" s="12"/>
      <c r="OPL21" s="12"/>
      <c r="OPM21" s="12"/>
      <c r="OPN21" s="12"/>
      <c r="OPO21" s="12"/>
      <c r="OPP21" s="12"/>
      <c r="OPQ21" s="12"/>
      <c r="OPR21" s="12"/>
      <c r="OPS21" s="12"/>
      <c r="OPT21" s="12"/>
      <c r="OPU21" s="12"/>
      <c r="OPV21" s="12"/>
      <c r="OPW21" s="12"/>
      <c r="OPX21" s="12"/>
      <c r="OPY21" s="12"/>
      <c r="OPZ21" s="12"/>
      <c r="OQA21" s="12"/>
      <c r="OQB21" s="12"/>
      <c r="OQC21" s="12"/>
      <c r="OQD21" s="12"/>
      <c r="OQE21" s="12"/>
      <c r="OQF21" s="12"/>
      <c r="OQG21" s="12"/>
      <c r="OQH21" s="12"/>
      <c r="OQI21" s="12"/>
      <c r="OQJ21" s="12"/>
      <c r="OQK21" s="12"/>
      <c r="OQL21" s="12"/>
      <c r="OQM21" s="12"/>
      <c r="OQN21" s="12"/>
      <c r="OQO21" s="12"/>
      <c r="OQP21" s="12"/>
      <c r="OQQ21" s="12"/>
      <c r="OQR21" s="12"/>
      <c r="OQS21" s="12"/>
      <c r="OQT21" s="12"/>
      <c r="OQU21" s="12"/>
      <c r="OQV21" s="12"/>
      <c r="OQW21" s="12"/>
      <c r="OQX21" s="12"/>
      <c r="OQY21" s="12"/>
      <c r="OQZ21" s="12"/>
      <c r="ORA21" s="12"/>
      <c r="ORB21" s="12"/>
      <c r="ORC21" s="12"/>
      <c r="ORD21" s="12"/>
      <c r="ORE21" s="12"/>
      <c r="ORF21" s="12"/>
      <c r="ORG21" s="12"/>
      <c r="ORH21" s="12"/>
      <c r="ORI21" s="12"/>
      <c r="ORJ21" s="12"/>
      <c r="ORK21" s="12"/>
      <c r="ORL21" s="12"/>
      <c r="ORM21" s="12"/>
      <c r="ORN21" s="12"/>
      <c r="ORO21" s="12"/>
      <c r="ORP21" s="12"/>
      <c r="ORQ21" s="12"/>
      <c r="ORR21" s="12"/>
      <c r="ORS21" s="12"/>
      <c r="ORT21" s="12"/>
      <c r="ORU21" s="12"/>
      <c r="ORV21" s="12"/>
      <c r="ORW21" s="12"/>
      <c r="ORX21" s="12"/>
      <c r="ORY21" s="12"/>
      <c r="ORZ21" s="12"/>
      <c r="OSA21" s="12"/>
      <c r="OSB21" s="12"/>
      <c r="OSC21" s="12"/>
      <c r="OSD21" s="12"/>
      <c r="OSE21" s="12"/>
      <c r="OSF21" s="12"/>
      <c r="OSG21" s="12"/>
      <c r="OSH21" s="12"/>
      <c r="OSI21" s="12"/>
      <c r="OSJ21" s="12"/>
      <c r="OSK21" s="12"/>
      <c r="OSL21" s="12"/>
      <c r="OSM21" s="12"/>
      <c r="OSN21" s="12"/>
      <c r="OSO21" s="12"/>
      <c r="OSP21" s="12"/>
      <c r="OSQ21" s="12"/>
      <c r="OSR21" s="12"/>
      <c r="OSS21" s="12"/>
      <c r="OST21" s="12"/>
      <c r="OSU21" s="12"/>
      <c r="OSV21" s="12"/>
      <c r="OSW21" s="12"/>
      <c r="OSX21" s="12"/>
      <c r="OSY21" s="12"/>
      <c r="OSZ21" s="12"/>
      <c r="OTA21" s="12"/>
      <c r="OTB21" s="12"/>
      <c r="OTC21" s="12"/>
      <c r="OTD21" s="12"/>
      <c r="OTE21" s="12"/>
      <c r="OTF21" s="12"/>
      <c r="OTG21" s="12"/>
      <c r="OTH21" s="12"/>
      <c r="OTI21" s="12"/>
      <c r="OTJ21" s="12"/>
      <c r="OTK21" s="12"/>
      <c r="OTL21" s="12"/>
      <c r="OTM21" s="12"/>
      <c r="OTN21" s="12"/>
      <c r="OTO21" s="12"/>
      <c r="OTP21" s="12"/>
      <c r="OTQ21" s="12"/>
      <c r="OTR21" s="12"/>
      <c r="OTS21" s="12"/>
      <c r="OTT21" s="12"/>
      <c r="OTU21" s="12"/>
      <c r="OTV21" s="12"/>
      <c r="OTW21" s="12"/>
      <c r="OTX21" s="12"/>
      <c r="OTY21" s="12"/>
      <c r="OTZ21" s="12"/>
      <c r="OUA21" s="12"/>
      <c r="OUB21" s="12"/>
      <c r="OUC21" s="12"/>
      <c r="OUD21" s="12"/>
      <c r="OUE21" s="12"/>
      <c r="OUF21" s="12"/>
      <c r="OUG21" s="12"/>
      <c r="OUH21" s="12"/>
      <c r="OUI21" s="12"/>
      <c r="OUJ21" s="12"/>
      <c r="OUK21" s="12"/>
      <c r="OUL21" s="12"/>
      <c r="OUM21" s="12"/>
      <c r="OUN21" s="12"/>
      <c r="OUO21" s="12"/>
      <c r="OUP21" s="12"/>
      <c r="OUQ21" s="12"/>
      <c r="OUR21" s="12"/>
      <c r="OUS21" s="12"/>
      <c r="OUT21" s="12"/>
      <c r="OUU21" s="12"/>
      <c r="OUV21" s="12"/>
      <c r="OUW21" s="12"/>
      <c r="OUX21" s="12"/>
      <c r="OUY21" s="12"/>
      <c r="OUZ21" s="12"/>
      <c r="OVA21" s="12"/>
      <c r="OVB21" s="12"/>
      <c r="OVC21" s="12"/>
      <c r="OVD21" s="12"/>
      <c r="OVE21" s="12"/>
      <c r="OVF21" s="12"/>
      <c r="OVG21" s="12"/>
      <c r="OVH21" s="12"/>
      <c r="OVI21" s="12"/>
      <c r="OVJ21" s="12"/>
      <c r="OVK21" s="12"/>
      <c r="OVL21" s="12"/>
      <c r="OVM21" s="12"/>
      <c r="OVN21" s="12"/>
      <c r="OVO21" s="12"/>
      <c r="OVP21" s="12"/>
      <c r="OVQ21" s="12"/>
      <c r="OVR21" s="12"/>
      <c r="OVS21" s="12"/>
      <c r="OVT21" s="12"/>
      <c r="OVU21" s="12"/>
      <c r="OVV21" s="12"/>
      <c r="OVW21" s="12"/>
      <c r="OVX21" s="12"/>
      <c r="OVY21" s="12"/>
      <c r="OVZ21" s="12"/>
      <c r="OWA21" s="12"/>
      <c r="OWB21" s="12"/>
      <c r="OWC21" s="12"/>
      <c r="OWD21" s="12"/>
      <c r="OWE21" s="12"/>
      <c r="OWF21" s="12"/>
      <c r="OWG21" s="12"/>
      <c r="OWH21" s="12"/>
      <c r="OWI21" s="12"/>
      <c r="OWJ21" s="12"/>
      <c r="OWK21" s="12"/>
      <c r="OWL21" s="12"/>
      <c r="OWM21" s="12"/>
      <c r="OWN21" s="12"/>
      <c r="OWO21" s="12"/>
      <c r="OWP21" s="12"/>
      <c r="OWQ21" s="12"/>
      <c r="OWR21" s="12"/>
      <c r="OWS21" s="12"/>
      <c r="OWT21" s="12"/>
      <c r="OWU21" s="12"/>
      <c r="OWV21" s="12"/>
      <c r="OWW21" s="12"/>
      <c r="OWX21" s="12"/>
      <c r="OWY21" s="12"/>
      <c r="OWZ21" s="12"/>
      <c r="OXA21" s="12"/>
      <c r="OXB21" s="12"/>
      <c r="OXC21" s="12"/>
      <c r="OXD21" s="12"/>
      <c r="OXE21" s="12"/>
      <c r="OXF21" s="12"/>
      <c r="OXG21" s="12"/>
      <c r="OXH21" s="12"/>
      <c r="OXI21" s="12"/>
      <c r="OXJ21" s="12"/>
      <c r="OXK21" s="12"/>
      <c r="OXL21" s="12"/>
      <c r="OXM21" s="12"/>
      <c r="OXN21" s="12"/>
      <c r="OXO21" s="12"/>
      <c r="OXP21" s="12"/>
      <c r="OXQ21" s="12"/>
      <c r="OXR21" s="12"/>
      <c r="OXS21" s="12"/>
      <c r="OXT21" s="12"/>
      <c r="OXU21" s="12"/>
      <c r="OXV21" s="12"/>
      <c r="OXW21" s="12"/>
      <c r="OXX21" s="12"/>
      <c r="OXY21" s="12"/>
      <c r="OXZ21" s="12"/>
      <c r="OYA21" s="12"/>
      <c r="OYB21" s="12"/>
      <c r="OYC21" s="12"/>
      <c r="OYD21" s="12"/>
      <c r="OYE21" s="12"/>
      <c r="OYF21" s="12"/>
      <c r="OYG21" s="12"/>
      <c r="OYH21" s="12"/>
      <c r="OYI21" s="12"/>
      <c r="OYJ21" s="12"/>
      <c r="OYK21" s="12"/>
      <c r="OYL21" s="12"/>
      <c r="OYM21" s="12"/>
      <c r="OYN21" s="12"/>
      <c r="OYO21" s="12"/>
      <c r="OYP21" s="12"/>
      <c r="OYQ21" s="12"/>
      <c r="OYR21" s="12"/>
      <c r="OYS21" s="12"/>
      <c r="OYT21" s="12"/>
      <c r="OYU21" s="12"/>
      <c r="OYV21" s="12"/>
      <c r="OYW21" s="12"/>
      <c r="OYX21" s="12"/>
      <c r="OYY21" s="12"/>
      <c r="OYZ21" s="12"/>
      <c r="OZA21" s="12"/>
      <c r="OZB21" s="12"/>
      <c r="OZC21" s="12"/>
      <c r="OZD21" s="12"/>
      <c r="OZE21" s="12"/>
      <c r="OZF21" s="12"/>
      <c r="OZG21" s="12"/>
      <c r="OZH21" s="12"/>
      <c r="OZI21" s="12"/>
      <c r="OZJ21" s="12"/>
      <c r="OZK21" s="12"/>
      <c r="OZL21" s="12"/>
      <c r="OZM21" s="12"/>
      <c r="OZN21" s="12"/>
      <c r="OZO21" s="12"/>
      <c r="OZP21" s="12"/>
      <c r="OZQ21" s="12"/>
      <c r="OZR21" s="12"/>
      <c r="OZS21" s="12"/>
      <c r="OZT21" s="12"/>
      <c r="OZU21" s="12"/>
      <c r="OZV21" s="12"/>
      <c r="OZW21" s="12"/>
      <c r="OZX21" s="12"/>
      <c r="OZY21" s="12"/>
      <c r="OZZ21" s="12"/>
      <c r="PAA21" s="12"/>
      <c r="PAB21" s="12"/>
      <c r="PAC21" s="12"/>
      <c r="PAD21" s="12"/>
      <c r="PAE21" s="12"/>
      <c r="PAF21" s="12"/>
      <c r="PAG21" s="12"/>
      <c r="PAH21" s="12"/>
      <c r="PAI21" s="12"/>
      <c r="PAJ21" s="12"/>
      <c r="PAK21" s="12"/>
      <c r="PAL21" s="12"/>
      <c r="PAM21" s="12"/>
      <c r="PAN21" s="12"/>
      <c r="PAO21" s="12"/>
      <c r="PAP21" s="12"/>
      <c r="PAQ21" s="12"/>
      <c r="PAR21" s="12"/>
      <c r="PAS21" s="12"/>
      <c r="PAT21" s="12"/>
      <c r="PAU21" s="12"/>
      <c r="PAV21" s="12"/>
      <c r="PAW21" s="12"/>
      <c r="PAX21" s="12"/>
      <c r="PAY21" s="12"/>
      <c r="PAZ21" s="12"/>
      <c r="PBA21" s="12"/>
      <c r="PBB21" s="12"/>
      <c r="PBC21" s="12"/>
      <c r="PBD21" s="12"/>
      <c r="PBE21" s="12"/>
      <c r="PBF21" s="12"/>
      <c r="PBG21" s="12"/>
      <c r="PBH21" s="12"/>
      <c r="PBI21" s="12"/>
      <c r="PBJ21" s="12"/>
      <c r="PBK21" s="12"/>
      <c r="PBL21" s="12"/>
      <c r="PBM21" s="12"/>
      <c r="PBN21" s="12"/>
      <c r="PBO21" s="12"/>
      <c r="PBP21" s="12"/>
      <c r="PBQ21" s="12"/>
      <c r="PBR21" s="12"/>
      <c r="PBS21" s="12"/>
      <c r="PBT21" s="12"/>
      <c r="PBU21" s="12"/>
      <c r="PBV21" s="12"/>
      <c r="PBW21" s="12"/>
      <c r="PBX21" s="12"/>
      <c r="PBY21" s="12"/>
      <c r="PBZ21" s="12"/>
      <c r="PCA21" s="12"/>
      <c r="PCB21" s="12"/>
      <c r="PCC21" s="12"/>
      <c r="PCD21" s="12"/>
      <c r="PCE21" s="12"/>
      <c r="PCF21" s="12"/>
      <c r="PCG21" s="12"/>
      <c r="PCH21" s="12"/>
      <c r="PCI21" s="12"/>
      <c r="PCJ21" s="12"/>
      <c r="PCK21" s="12"/>
      <c r="PCL21" s="12"/>
      <c r="PCM21" s="12"/>
      <c r="PCN21" s="12"/>
      <c r="PCO21" s="12"/>
      <c r="PCP21" s="12"/>
      <c r="PCQ21" s="12"/>
      <c r="PCR21" s="12"/>
      <c r="PCS21" s="12"/>
      <c r="PCT21" s="12"/>
      <c r="PCU21" s="12"/>
      <c r="PCV21" s="12"/>
      <c r="PCW21" s="12"/>
      <c r="PCX21" s="12"/>
      <c r="PCY21" s="12"/>
      <c r="PCZ21" s="12"/>
      <c r="PDA21" s="12"/>
      <c r="PDB21" s="12"/>
      <c r="PDC21" s="12"/>
      <c r="PDD21" s="12"/>
      <c r="PDE21" s="12"/>
      <c r="PDF21" s="12"/>
      <c r="PDG21" s="12"/>
      <c r="PDH21" s="12"/>
      <c r="PDI21" s="12"/>
      <c r="PDJ21" s="12"/>
      <c r="PDK21" s="12"/>
      <c r="PDL21" s="12"/>
      <c r="PDM21" s="12"/>
      <c r="PDN21" s="12"/>
      <c r="PDO21" s="12"/>
      <c r="PDP21" s="12"/>
      <c r="PDQ21" s="12"/>
      <c r="PDR21" s="12"/>
      <c r="PDS21" s="12"/>
      <c r="PDT21" s="12"/>
      <c r="PDU21" s="12"/>
      <c r="PDV21" s="12"/>
      <c r="PDW21" s="12"/>
      <c r="PDX21" s="12"/>
      <c r="PDY21" s="12"/>
      <c r="PDZ21" s="12"/>
      <c r="PEA21" s="12"/>
      <c r="PEB21" s="12"/>
      <c r="PEC21" s="12"/>
      <c r="PED21" s="12"/>
      <c r="PEE21" s="12"/>
      <c r="PEF21" s="12"/>
      <c r="PEG21" s="12"/>
      <c r="PEH21" s="12"/>
      <c r="PEI21" s="12"/>
      <c r="PEJ21" s="12"/>
      <c r="PEK21" s="12"/>
      <c r="PEL21" s="12"/>
      <c r="PEM21" s="12"/>
      <c r="PEN21" s="12"/>
      <c r="PEO21" s="12"/>
      <c r="PEP21" s="12"/>
      <c r="PEQ21" s="12"/>
      <c r="PER21" s="12"/>
      <c r="PES21" s="12"/>
      <c r="PET21" s="12"/>
      <c r="PEU21" s="12"/>
      <c r="PEV21" s="12"/>
      <c r="PEW21" s="12"/>
      <c r="PEX21" s="12"/>
      <c r="PEY21" s="12"/>
      <c r="PEZ21" s="12"/>
      <c r="PFA21" s="12"/>
      <c r="PFB21" s="12"/>
      <c r="PFC21" s="12"/>
      <c r="PFD21" s="12"/>
      <c r="PFE21" s="12"/>
      <c r="PFF21" s="12"/>
      <c r="PFG21" s="12"/>
      <c r="PFH21" s="12"/>
      <c r="PFI21" s="12"/>
      <c r="PFJ21" s="12"/>
      <c r="PFK21" s="12"/>
      <c r="PFL21" s="12"/>
      <c r="PFM21" s="12"/>
      <c r="PFN21" s="12"/>
      <c r="PFO21" s="12"/>
      <c r="PFP21" s="12"/>
      <c r="PFQ21" s="12"/>
      <c r="PFR21" s="12"/>
      <c r="PFS21" s="12"/>
      <c r="PFT21" s="12"/>
      <c r="PFU21" s="12"/>
      <c r="PFV21" s="12"/>
      <c r="PFW21" s="12"/>
      <c r="PFX21" s="12"/>
      <c r="PFY21" s="12"/>
      <c r="PFZ21" s="12"/>
      <c r="PGA21" s="12"/>
      <c r="PGB21" s="12"/>
      <c r="PGC21" s="12"/>
      <c r="PGD21" s="12"/>
      <c r="PGE21" s="12"/>
      <c r="PGF21" s="12"/>
      <c r="PGG21" s="12"/>
      <c r="PGH21" s="12"/>
      <c r="PGI21" s="12"/>
      <c r="PGJ21" s="12"/>
      <c r="PGK21" s="12"/>
      <c r="PGL21" s="12"/>
      <c r="PGM21" s="12"/>
      <c r="PGN21" s="12"/>
      <c r="PGO21" s="12"/>
      <c r="PGP21" s="12"/>
      <c r="PGQ21" s="12"/>
      <c r="PGR21" s="12"/>
      <c r="PGS21" s="12"/>
      <c r="PGT21" s="12"/>
      <c r="PGU21" s="12"/>
      <c r="PGV21" s="12"/>
      <c r="PGW21" s="12"/>
      <c r="PGX21" s="12"/>
      <c r="PGY21" s="12"/>
      <c r="PGZ21" s="12"/>
      <c r="PHA21" s="12"/>
      <c r="PHB21" s="12"/>
      <c r="PHC21" s="12"/>
      <c r="PHD21" s="12"/>
      <c r="PHE21" s="12"/>
      <c r="PHF21" s="12"/>
      <c r="PHG21" s="12"/>
      <c r="PHH21" s="12"/>
      <c r="PHI21" s="12"/>
      <c r="PHJ21" s="12"/>
      <c r="PHK21" s="12"/>
      <c r="PHL21" s="12"/>
      <c r="PHM21" s="12"/>
      <c r="PHN21" s="12"/>
      <c r="PHO21" s="12"/>
      <c r="PHP21" s="12"/>
      <c r="PHQ21" s="12"/>
      <c r="PHR21" s="12"/>
      <c r="PHS21" s="12"/>
      <c r="PHT21" s="12"/>
      <c r="PHU21" s="12"/>
      <c r="PHV21" s="12"/>
      <c r="PHW21" s="12"/>
      <c r="PHX21" s="12"/>
      <c r="PHY21" s="12"/>
      <c r="PHZ21" s="12"/>
      <c r="PIA21" s="12"/>
      <c r="PIB21" s="12"/>
      <c r="PIC21" s="12"/>
      <c r="PID21" s="12"/>
      <c r="PIE21" s="12"/>
      <c r="PIF21" s="12"/>
      <c r="PIG21" s="12"/>
      <c r="PIH21" s="12"/>
      <c r="PII21" s="12"/>
      <c r="PIJ21" s="12"/>
      <c r="PIK21" s="12"/>
      <c r="PIL21" s="12"/>
      <c r="PIM21" s="12"/>
      <c r="PIN21" s="12"/>
      <c r="PIO21" s="12"/>
      <c r="PIP21" s="12"/>
      <c r="PIQ21" s="12"/>
      <c r="PIR21" s="12"/>
      <c r="PIS21" s="12"/>
      <c r="PIT21" s="12"/>
      <c r="PIU21" s="12"/>
      <c r="PIV21" s="12"/>
      <c r="PIW21" s="12"/>
      <c r="PIX21" s="12"/>
      <c r="PIY21" s="12"/>
      <c r="PIZ21" s="12"/>
      <c r="PJA21" s="12"/>
      <c r="PJB21" s="12"/>
      <c r="PJC21" s="12"/>
      <c r="PJD21" s="12"/>
      <c r="PJE21" s="12"/>
      <c r="PJF21" s="12"/>
      <c r="PJG21" s="12"/>
      <c r="PJH21" s="12"/>
      <c r="PJI21" s="12"/>
      <c r="PJJ21" s="12"/>
      <c r="PJK21" s="12"/>
      <c r="PJL21" s="12"/>
      <c r="PJM21" s="12"/>
      <c r="PJN21" s="12"/>
      <c r="PJO21" s="12"/>
      <c r="PJP21" s="12"/>
      <c r="PJQ21" s="12"/>
      <c r="PJR21" s="12"/>
      <c r="PJS21" s="12"/>
      <c r="PJT21" s="12"/>
      <c r="PJU21" s="12"/>
      <c r="PJV21" s="12"/>
      <c r="PJW21" s="12"/>
      <c r="PJX21" s="12"/>
      <c r="PJY21" s="12"/>
      <c r="PJZ21" s="12"/>
      <c r="PKA21" s="12"/>
      <c r="PKB21" s="12"/>
      <c r="PKC21" s="12"/>
      <c r="PKD21" s="12"/>
      <c r="PKE21" s="12"/>
      <c r="PKF21" s="12"/>
      <c r="PKG21" s="12"/>
      <c r="PKH21" s="12"/>
      <c r="PKI21" s="12"/>
      <c r="PKJ21" s="12"/>
      <c r="PKK21" s="12"/>
      <c r="PKL21" s="12"/>
      <c r="PKM21" s="12"/>
      <c r="PKN21" s="12"/>
      <c r="PKO21" s="12"/>
      <c r="PKP21" s="12"/>
      <c r="PKQ21" s="12"/>
      <c r="PKR21" s="12"/>
      <c r="PKS21" s="12"/>
      <c r="PKT21" s="12"/>
      <c r="PKU21" s="12"/>
      <c r="PKV21" s="12"/>
      <c r="PKW21" s="12"/>
      <c r="PKX21" s="12"/>
      <c r="PKY21" s="12"/>
      <c r="PKZ21" s="12"/>
      <c r="PLA21" s="12"/>
      <c r="PLB21" s="12"/>
      <c r="PLC21" s="12"/>
      <c r="PLD21" s="12"/>
      <c r="PLE21" s="12"/>
      <c r="PLF21" s="12"/>
      <c r="PLG21" s="12"/>
      <c r="PLH21" s="12"/>
      <c r="PLI21" s="12"/>
      <c r="PLJ21" s="12"/>
      <c r="PLK21" s="12"/>
      <c r="PLL21" s="12"/>
      <c r="PLM21" s="12"/>
      <c r="PLN21" s="12"/>
      <c r="PLO21" s="12"/>
      <c r="PLP21" s="12"/>
      <c r="PLQ21" s="12"/>
      <c r="PLR21" s="12"/>
      <c r="PLS21" s="12"/>
      <c r="PLT21" s="12"/>
      <c r="PLU21" s="12"/>
      <c r="PLV21" s="12"/>
      <c r="PLW21" s="12"/>
      <c r="PLX21" s="12"/>
      <c r="PLY21" s="12"/>
      <c r="PLZ21" s="12"/>
      <c r="PMA21" s="12"/>
      <c r="PMB21" s="12"/>
      <c r="PMC21" s="12"/>
      <c r="PMD21" s="12"/>
      <c r="PME21" s="12"/>
      <c r="PMF21" s="12"/>
      <c r="PMG21" s="12"/>
      <c r="PMH21" s="12"/>
      <c r="PMI21" s="12"/>
      <c r="PMJ21" s="12"/>
      <c r="PMK21" s="12"/>
      <c r="PML21" s="12"/>
      <c r="PMM21" s="12"/>
      <c r="PMN21" s="12"/>
      <c r="PMO21" s="12"/>
      <c r="PMP21" s="12"/>
      <c r="PMQ21" s="12"/>
      <c r="PMR21" s="12"/>
      <c r="PMS21" s="12"/>
      <c r="PMT21" s="12"/>
      <c r="PMU21" s="12"/>
      <c r="PMV21" s="12"/>
      <c r="PMW21" s="12"/>
      <c r="PMX21" s="12"/>
      <c r="PMY21" s="12"/>
      <c r="PMZ21" s="12"/>
      <c r="PNA21" s="12"/>
      <c r="PNB21" s="12"/>
      <c r="PNC21" s="12"/>
      <c r="PND21" s="12"/>
      <c r="PNE21" s="12"/>
      <c r="PNF21" s="12"/>
      <c r="PNG21" s="12"/>
      <c r="PNH21" s="12"/>
      <c r="PNI21" s="12"/>
      <c r="PNJ21" s="12"/>
      <c r="PNK21" s="12"/>
      <c r="PNL21" s="12"/>
      <c r="PNM21" s="12"/>
      <c r="PNN21" s="12"/>
      <c r="PNO21" s="12"/>
      <c r="PNP21" s="12"/>
      <c r="PNQ21" s="12"/>
      <c r="PNR21" s="12"/>
      <c r="PNS21" s="12"/>
      <c r="PNT21" s="12"/>
      <c r="PNU21" s="12"/>
      <c r="PNV21" s="12"/>
      <c r="PNW21" s="12"/>
      <c r="PNX21" s="12"/>
      <c r="PNY21" s="12"/>
      <c r="PNZ21" s="12"/>
      <c r="POA21" s="12"/>
      <c r="POB21" s="12"/>
      <c r="POC21" s="12"/>
      <c r="POD21" s="12"/>
      <c r="POE21" s="12"/>
      <c r="POF21" s="12"/>
      <c r="POG21" s="12"/>
      <c r="POH21" s="12"/>
      <c r="POI21" s="12"/>
      <c r="POJ21" s="12"/>
      <c r="POK21" s="12"/>
      <c r="POL21" s="12"/>
      <c r="POM21" s="12"/>
      <c r="PON21" s="12"/>
      <c r="POO21" s="12"/>
      <c r="POP21" s="12"/>
      <c r="POQ21" s="12"/>
      <c r="POR21" s="12"/>
      <c r="POS21" s="12"/>
      <c r="POT21" s="12"/>
      <c r="POU21" s="12"/>
      <c r="POV21" s="12"/>
      <c r="POW21" s="12"/>
      <c r="POX21" s="12"/>
      <c r="POY21" s="12"/>
      <c r="POZ21" s="12"/>
      <c r="PPA21" s="12"/>
      <c r="PPB21" s="12"/>
      <c r="PPC21" s="12"/>
      <c r="PPD21" s="12"/>
      <c r="PPE21" s="12"/>
      <c r="PPF21" s="12"/>
      <c r="PPG21" s="12"/>
      <c r="PPH21" s="12"/>
      <c r="PPI21" s="12"/>
      <c r="PPJ21" s="12"/>
      <c r="PPK21" s="12"/>
      <c r="PPL21" s="12"/>
      <c r="PPM21" s="12"/>
      <c r="PPN21" s="12"/>
      <c r="PPO21" s="12"/>
      <c r="PPP21" s="12"/>
      <c r="PPQ21" s="12"/>
      <c r="PPR21" s="12"/>
      <c r="PPS21" s="12"/>
      <c r="PPT21" s="12"/>
      <c r="PPU21" s="12"/>
      <c r="PPV21" s="12"/>
      <c r="PPW21" s="12"/>
      <c r="PPX21" s="12"/>
      <c r="PPY21" s="12"/>
      <c r="PPZ21" s="12"/>
      <c r="PQA21" s="12"/>
      <c r="PQB21" s="12"/>
      <c r="PQC21" s="12"/>
      <c r="PQD21" s="12"/>
      <c r="PQE21" s="12"/>
      <c r="PQF21" s="12"/>
      <c r="PQG21" s="12"/>
      <c r="PQH21" s="12"/>
      <c r="PQI21" s="12"/>
      <c r="PQJ21" s="12"/>
      <c r="PQK21" s="12"/>
      <c r="PQL21" s="12"/>
      <c r="PQM21" s="12"/>
      <c r="PQN21" s="12"/>
      <c r="PQO21" s="12"/>
      <c r="PQP21" s="12"/>
      <c r="PQQ21" s="12"/>
      <c r="PQR21" s="12"/>
      <c r="PQS21" s="12"/>
      <c r="PQT21" s="12"/>
      <c r="PQU21" s="12"/>
      <c r="PQV21" s="12"/>
      <c r="PQW21" s="12"/>
      <c r="PQX21" s="12"/>
      <c r="PQY21" s="12"/>
      <c r="PQZ21" s="12"/>
      <c r="PRA21" s="12"/>
      <c r="PRB21" s="12"/>
      <c r="PRC21" s="12"/>
      <c r="PRD21" s="12"/>
      <c r="PRE21" s="12"/>
      <c r="PRF21" s="12"/>
      <c r="PRG21" s="12"/>
      <c r="PRH21" s="12"/>
      <c r="PRI21" s="12"/>
      <c r="PRJ21" s="12"/>
      <c r="PRK21" s="12"/>
      <c r="PRL21" s="12"/>
      <c r="PRM21" s="12"/>
      <c r="PRN21" s="12"/>
      <c r="PRO21" s="12"/>
      <c r="PRP21" s="12"/>
      <c r="PRQ21" s="12"/>
      <c r="PRR21" s="12"/>
      <c r="PRS21" s="12"/>
      <c r="PRT21" s="12"/>
      <c r="PRU21" s="12"/>
      <c r="PRV21" s="12"/>
      <c r="PRW21" s="12"/>
      <c r="PRX21" s="12"/>
      <c r="PRY21" s="12"/>
      <c r="PRZ21" s="12"/>
      <c r="PSA21" s="12"/>
      <c r="PSB21" s="12"/>
      <c r="PSC21" s="12"/>
      <c r="PSD21" s="12"/>
      <c r="PSE21" s="12"/>
      <c r="PSF21" s="12"/>
      <c r="PSG21" s="12"/>
      <c r="PSH21" s="12"/>
      <c r="PSI21" s="12"/>
      <c r="PSJ21" s="12"/>
      <c r="PSK21" s="12"/>
      <c r="PSL21" s="12"/>
      <c r="PSM21" s="12"/>
      <c r="PSN21" s="12"/>
      <c r="PSO21" s="12"/>
      <c r="PSP21" s="12"/>
      <c r="PSQ21" s="12"/>
      <c r="PSR21" s="12"/>
      <c r="PSS21" s="12"/>
      <c r="PST21" s="12"/>
      <c r="PSU21" s="12"/>
      <c r="PSV21" s="12"/>
      <c r="PSW21" s="12"/>
      <c r="PSX21" s="12"/>
      <c r="PSY21" s="12"/>
      <c r="PSZ21" s="12"/>
      <c r="PTA21" s="12"/>
      <c r="PTB21" s="12"/>
      <c r="PTC21" s="12"/>
      <c r="PTD21" s="12"/>
      <c r="PTE21" s="12"/>
      <c r="PTF21" s="12"/>
      <c r="PTG21" s="12"/>
      <c r="PTH21" s="12"/>
      <c r="PTI21" s="12"/>
      <c r="PTJ21" s="12"/>
      <c r="PTK21" s="12"/>
      <c r="PTL21" s="12"/>
      <c r="PTM21" s="12"/>
      <c r="PTN21" s="12"/>
      <c r="PTO21" s="12"/>
      <c r="PTP21" s="12"/>
      <c r="PTQ21" s="12"/>
      <c r="PTR21" s="12"/>
      <c r="PTS21" s="12"/>
      <c r="PTT21" s="12"/>
      <c r="PTU21" s="12"/>
      <c r="PTV21" s="12"/>
      <c r="PTW21" s="12"/>
      <c r="PTX21" s="12"/>
      <c r="PTY21" s="12"/>
      <c r="PTZ21" s="12"/>
      <c r="PUA21" s="12"/>
      <c r="PUB21" s="12"/>
      <c r="PUC21" s="12"/>
      <c r="PUD21" s="12"/>
      <c r="PUE21" s="12"/>
      <c r="PUF21" s="12"/>
      <c r="PUG21" s="12"/>
      <c r="PUH21" s="12"/>
      <c r="PUI21" s="12"/>
      <c r="PUJ21" s="12"/>
      <c r="PUK21" s="12"/>
      <c r="PUL21" s="12"/>
      <c r="PUM21" s="12"/>
      <c r="PUN21" s="12"/>
      <c r="PUO21" s="12"/>
      <c r="PUP21" s="12"/>
      <c r="PUQ21" s="12"/>
      <c r="PUR21" s="12"/>
      <c r="PUS21" s="12"/>
      <c r="PUT21" s="12"/>
      <c r="PUU21" s="12"/>
      <c r="PUV21" s="12"/>
      <c r="PUW21" s="12"/>
      <c r="PUX21" s="12"/>
      <c r="PUY21" s="12"/>
      <c r="PUZ21" s="12"/>
      <c r="PVA21" s="12"/>
      <c r="PVB21" s="12"/>
      <c r="PVC21" s="12"/>
      <c r="PVD21" s="12"/>
      <c r="PVE21" s="12"/>
      <c r="PVF21" s="12"/>
      <c r="PVG21" s="12"/>
      <c r="PVH21" s="12"/>
      <c r="PVI21" s="12"/>
      <c r="PVJ21" s="12"/>
      <c r="PVK21" s="12"/>
      <c r="PVL21" s="12"/>
      <c r="PVM21" s="12"/>
      <c r="PVN21" s="12"/>
      <c r="PVO21" s="12"/>
      <c r="PVP21" s="12"/>
      <c r="PVQ21" s="12"/>
      <c r="PVR21" s="12"/>
      <c r="PVS21" s="12"/>
      <c r="PVT21" s="12"/>
      <c r="PVU21" s="12"/>
      <c r="PVV21" s="12"/>
      <c r="PVW21" s="12"/>
      <c r="PVX21" s="12"/>
      <c r="PVY21" s="12"/>
      <c r="PVZ21" s="12"/>
      <c r="PWA21" s="12"/>
      <c r="PWB21" s="12"/>
      <c r="PWC21" s="12"/>
      <c r="PWD21" s="12"/>
      <c r="PWE21" s="12"/>
      <c r="PWF21" s="12"/>
      <c r="PWG21" s="12"/>
      <c r="PWH21" s="12"/>
      <c r="PWI21" s="12"/>
      <c r="PWJ21" s="12"/>
      <c r="PWK21" s="12"/>
      <c r="PWL21" s="12"/>
      <c r="PWM21" s="12"/>
      <c r="PWN21" s="12"/>
      <c r="PWO21" s="12"/>
      <c r="PWP21" s="12"/>
      <c r="PWQ21" s="12"/>
      <c r="PWR21" s="12"/>
      <c r="PWS21" s="12"/>
      <c r="PWT21" s="12"/>
      <c r="PWU21" s="12"/>
      <c r="PWV21" s="12"/>
      <c r="PWW21" s="12"/>
      <c r="PWX21" s="12"/>
      <c r="PWY21" s="12"/>
      <c r="PWZ21" s="12"/>
      <c r="PXA21" s="12"/>
      <c r="PXB21" s="12"/>
      <c r="PXC21" s="12"/>
      <c r="PXD21" s="12"/>
      <c r="PXE21" s="12"/>
      <c r="PXF21" s="12"/>
      <c r="PXG21" s="12"/>
      <c r="PXH21" s="12"/>
      <c r="PXI21" s="12"/>
      <c r="PXJ21" s="12"/>
      <c r="PXK21" s="12"/>
      <c r="PXL21" s="12"/>
      <c r="PXM21" s="12"/>
      <c r="PXN21" s="12"/>
      <c r="PXO21" s="12"/>
      <c r="PXP21" s="12"/>
      <c r="PXQ21" s="12"/>
      <c r="PXR21" s="12"/>
      <c r="PXS21" s="12"/>
      <c r="PXT21" s="12"/>
      <c r="PXU21" s="12"/>
      <c r="PXV21" s="12"/>
      <c r="PXW21" s="12"/>
      <c r="PXX21" s="12"/>
      <c r="PXY21" s="12"/>
      <c r="PXZ21" s="12"/>
      <c r="PYA21" s="12"/>
      <c r="PYB21" s="12"/>
      <c r="PYC21" s="12"/>
      <c r="PYD21" s="12"/>
      <c r="PYE21" s="12"/>
      <c r="PYF21" s="12"/>
      <c r="PYG21" s="12"/>
      <c r="PYH21" s="12"/>
      <c r="PYI21" s="12"/>
      <c r="PYJ21" s="12"/>
      <c r="PYK21" s="12"/>
      <c r="PYL21" s="12"/>
      <c r="PYM21" s="12"/>
      <c r="PYN21" s="12"/>
      <c r="PYO21" s="12"/>
      <c r="PYP21" s="12"/>
      <c r="PYQ21" s="12"/>
      <c r="PYR21" s="12"/>
      <c r="PYS21" s="12"/>
      <c r="PYT21" s="12"/>
      <c r="PYU21" s="12"/>
      <c r="PYV21" s="12"/>
      <c r="PYW21" s="12"/>
      <c r="PYX21" s="12"/>
      <c r="PYY21" s="12"/>
      <c r="PYZ21" s="12"/>
      <c r="PZA21" s="12"/>
      <c r="PZB21" s="12"/>
      <c r="PZC21" s="12"/>
      <c r="PZD21" s="12"/>
      <c r="PZE21" s="12"/>
      <c r="PZF21" s="12"/>
      <c r="PZG21" s="12"/>
      <c r="PZH21" s="12"/>
      <c r="PZI21" s="12"/>
      <c r="PZJ21" s="12"/>
      <c r="PZK21" s="12"/>
      <c r="PZL21" s="12"/>
      <c r="PZM21" s="12"/>
      <c r="PZN21" s="12"/>
      <c r="PZO21" s="12"/>
      <c r="PZP21" s="12"/>
      <c r="PZQ21" s="12"/>
      <c r="PZR21" s="12"/>
      <c r="PZS21" s="12"/>
      <c r="PZT21" s="12"/>
      <c r="PZU21" s="12"/>
      <c r="PZV21" s="12"/>
      <c r="PZW21" s="12"/>
      <c r="PZX21" s="12"/>
      <c r="PZY21" s="12"/>
      <c r="PZZ21" s="12"/>
      <c r="QAA21" s="12"/>
      <c r="QAB21" s="12"/>
      <c r="QAC21" s="12"/>
      <c r="QAD21" s="12"/>
      <c r="QAE21" s="12"/>
      <c r="QAF21" s="12"/>
      <c r="QAG21" s="12"/>
      <c r="QAH21" s="12"/>
      <c r="QAI21" s="12"/>
      <c r="QAJ21" s="12"/>
      <c r="QAK21" s="12"/>
      <c r="QAL21" s="12"/>
      <c r="QAM21" s="12"/>
      <c r="QAN21" s="12"/>
      <c r="QAO21" s="12"/>
      <c r="QAP21" s="12"/>
      <c r="QAQ21" s="12"/>
      <c r="QAR21" s="12"/>
      <c r="QAS21" s="12"/>
      <c r="QAT21" s="12"/>
      <c r="QAU21" s="12"/>
      <c r="QAV21" s="12"/>
      <c r="QAW21" s="12"/>
      <c r="QAX21" s="12"/>
      <c r="QAY21" s="12"/>
      <c r="QAZ21" s="12"/>
      <c r="QBA21" s="12"/>
      <c r="QBB21" s="12"/>
      <c r="QBC21" s="12"/>
      <c r="QBD21" s="12"/>
      <c r="QBE21" s="12"/>
      <c r="QBF21" s="12"/>
      <c r="QBG21" s="12"/>
      <c r="QBH21" s="12"/>
      <c r="QBI21" s="12"/>
      <c r="QBJ21" s="12"/>
      <c r="QBK21" s="12"/>
      <c r="QBL21" s="12"/>
      <c r="QBM21" s="12"/>
      <c r="QBN21" s="12"/>
      <c r="QBO21" s="12"/>
      <c r="QBP21" s="12"/>
      <c r="QBQ21" s="12"/>
      <c r="QBR21" s="12"/>
      <c r="QBS21" s="12"/>
      <c r="QBT21" s="12"/>
      <c r="QBU21" s="12"/>
      <c r="QBV21" s="12"/>
      <c r="QBW21" s="12"/>
      <c r="QBX21" s="12"/>
      <c r="QBY21" s="12"/>
      <c r="QBZ21" s="12"/>
      <c r="QCA21" s="12"/>
      <c r="QCB21" s="12"/>
      <c r="QCC21" s="12"/>
      <c r="QCD21" s="12"/>
      <c r="QCE21" s="12"/>
      <c r="QCF21" s="12"/>
      <c r="QCG21" s="12"/>
      <c r="QCH21" s="12"/>
      <c r="QCI21" s="12"/>
      <c r="QCJ21" s="12"/>
      <c r="QCK21" s="12"/>
      <c r="QCL21" s="12"/>
      <c r="QCM21" s="12"/>
      <c r="QCN21" s="12"/>
      <c r="QCO21" s="12"/>
      <c r="QCP21" s="12"/>
      <c r="QCQ21" s="12"/>
      <c r="QCR21" s="12"/>
      <c r="QCS21" s="12"/>
      <c r="QCT21" s="12"/>
      <c r="QCU21" s="12"/>
      <c r="QCV21" s="12"/>
      <c r="QCW21" s="12"/>
      <c r="QCX21" s="12"/>
      <c r="QCY21" s="12"/>
      <c r="QCZ21" s="12"/>
      <c r="QDA21" s="12"/>
      <c r="QDB21" s="12"/>
      <c r="QDC21" s="12"/>
      <c r="QDD21" s="12"/>
      <c r="QDE21" s="12"/>
      <c r="QDF21" s="12"/>
      <c r="QDG21" s="12"/>
      <c r="QDH21" s="12"/>
      <c r="QDI21" s="12"/>
      <c r="QDJ21" s="12"/>
      <c r="QDK21" s="12"/>
      <c r="QDL21" s="12"/>
      <c r="QDM21" s="12"/>
      <c r="QDN21" s="12"/>
      <c r="QDO21" s="12"/>
      <c r="QDP21" s="12"/>
      <c r="QDQ21" s="12"/>
      <c r="QDR21" s="12"/>
      <c r="QDS21" s="12"/>
      <c r="QDT21" s="12"/>
      <c r="QDU21" s="12"/>
      <c r="QDV21" s="12"/>
      <c r="QDW21" s="12"/>
      <c r="QDX21" s="12"/>
      <c r="QDY21" s="12"/>
      <c r="QDZ21" s="12"/>
      <c r="QEA21" s="12"/>
      <c r="QEB21" s="12"/>
      <c r="QEC21" s="12"/>
      <c r="QED21" s="12"/>
      <c r="QEE21" s="12"/>
      <c r="QEF21" s="12"/>
      <c r="QEG21" s="12"/>
      <c r="QEH21" s="12"/>
      <c r="QEI21" s="12"/>
      <c r="QEJ21" s="12"/>
      <c r="QEK21" s="12"/>
      <c r="QEL21" s="12"/>
      <c r="QEM21" s="12"/>
      <c r="QEN21" s="12"/>
      <c r="QEO21" s="12"/>
      <c r="QEP21" s="12"/>
      <c r="QEQ21" s="12"/>
      <c r="QER21" s="12"/>
      <c r="QES21" s="12"/>
      <c r="QET21" s="12"/>
      <c r="QEU21" s="12"/>
      <c r="QEV21" s="12"/>
      <c r="QEW21" s="12"/>
      <c r="QEX21" s="12"/>
      <c r="QEY21" s="12"/>
      <c r="QEZ21" s="12"/>
      <c r="QFA21" s="12"/>
      <c r="QFB21" s="12"/>
      <c r="QFC21" s="12"/>
      <c r="QFD21" s="12"/>
      <c r="QFE21" s="12"/>
      <c r="QFF21" s="12"/>
      <c r="QFG21" s="12"/>
      <c r="QFH21" s="12"/>
      <c r="QFI21" s="12"/>
      <c r="QFJ21" s="12"/>
      <c r="QFK21" s="12"/>
      <c r="QFL21" s="12"/>
      <c r="QFM21" s="12"/>
      <c r="QFN21" s="12"/>
      <c r="QFO21" s="12"/>
      <c r="QFP21" s="12"/>
      <c r="QFQ21" s="12"/>
      <c r="QFR21" s="12"/>
      <c r="QFS21" s="12"/>
      <c r="QFT21" s="12"/>
      <c r="QFU21" s="12"/>
      <c r="QFV21" s="12"/>
      <c r="QFW21" s="12"/>
      <c r="QFX21" s="12"/>
      <c r="QFY21" s="12"/>
      <c r="QFZ21" s="12"/>
      <c r="QGA21" s="12"/>
      <c r="QGB21" s="12"/>
      <c r="QGC21" s="12"/>
      <c r="QGD21" s="12"/>
      <c r="QGE21" s="12"/>
      <c r="QGF21" s="12"/>
      <c r="QGG21" s="12"/>
      <c r="QGH21" s="12"/>
      <c r="QGI21" s="12"/>
      <c r="QGJ21" s="12"/>
      <c r="QGK21" s="12"/>
      <c r="QGL21" s="12"/>
      <c r="QGM21" s="12"/>
      <c r="QGN21" s="12"/>
      <c r="QGO21" s="12"/>
      <c r="QGP21" s="12"/>
      <c r="QGQ21" s="12"/>
      <c r="QGR21" s="12"/>
      <c r="QGS21" s="12"/>
      <c r="QGT21" s="12"/>
      <c r="QGU21" s="12"/>
      <c r="QGV21" s="12"/>
      <c r="QGW21" s="12"/>
      <c r="QGX21" s="12"/>
      <c r="QGY21" s="12"/>
      <c r="QGZ21" s="12"/>
      <c r="QHA21" s="12"/>
      <c r="QHB21" s="12"/>
      <c r="QHC21" s="12"/>
      <c r="QHD21" s="12"/>
      <c r="QHE21" s="12"/>
      <c r="QHF21" s="12"/>
      <c r="QHG21" s="12"/>
      <c r="QHH21" s="12"/>
      <c r="QHI21" s="12"/>
      <c r="QHJ21" s="12"/>
      <c r="QHK21" s="12"/>
      <c r="QHL21" s="12"/>
      <c r="QHM21" s="12"/>
      <c r="QHN21" s="12"/>
      <c r="QHO21" s="12"/>
      <c r="QHP21" s="12"/>
      <c r="QHQ21" s="12"/>
      <c r="QHR21" s="12"/>
      <c r="QHS21" s="12"/>
      <c r="QHT21" s="12"/>
      <c r="QHU21" s="12"/>
      <c r="QHV21" s="12"/>
      <c r="QHW21" s="12"/>
      <c r="QHX21" s="12"/>
      <c r="QHY21" s="12"/>
      <c r="QHZ21" s="12"/>
      <c r="QIA21" s="12"/>
      <c r="QIB21" s="12"/>
      <c r="QIC21" s="12"/>
      <c r="QID21" s="12"/>
      <c r="QIE21" s="12"/>
      <c r="QIF21" s="12"/>
      <c r="QIG21" s="12"/>
      <c r="QIH21" s="12"/>
      <c r="QII21" s="12"/>
      <c r="QIJ21" s="12"/>
      <c r="QIK21" s="12"/>
      <c r="QIL21" s="12"/>
      <c r="QIM21" s="12"/>
      <c r="QIN21" s="12"/>
      <c r="QIO21" s="12"/>
      <c r="QIP21" s="12"/>
      <c r="QIQ21" s="12"/>
      <c r="QIR21" s="12"/>
      <c r="QIS21" s="12"/>
      <c r="QIT21" s="12"/>
      <c r="QIU21" s="12"/>
      <c r="QIV21" s="12"/>
      <c r="QIW21" s="12"/>
      <c r="QIX21" s="12"/>
      <c r="QIY21" s="12"/>
      <c r="QIZ21" s="12"/>
      <c r="QJA21" s="12"/>
      <c r="QJB21" s="12"/>
      <c r="QJC21" s="12"/>
      <c r="QJD21" s="12"/>
      <c r="QJE21" s="12"/>
      <c r="QJF21" s="12"/>
      <c r="QJG21" s="12"/>
      <c r="QJH21" s="12"/>
      <c r="QJI21" s="12"/>
      <c r="QJJ21" s="12"/>
      <c r="QJK21" s="12"/>
      <c r="QJL21" s="12"/>
      <c r="QJM21" s="12"/>
      <c r="QJN21" s="12"/>
      <c r="QJO21" s="12"/>
      <c r="QJP21" s="12"/>
      <c r="QJQ21" s="12"/>
      <c r="QJR21" s="12"/>
      <c r="QJS21" s="12"/>
      <c r="QJT21" s="12"/>
      <c r="QJU21" s="12"/>
      <c r="QJV21" s="12"/>
      <c r="QJW21" s="12"/>
      <c r="QJX21" s="12"/>
      <c r="QJY21" s="12"/>
      <c r="QJZ21" s="12"/>
      <c r="QKA21" s="12"/>
      <c r="QKB21" s="12"/>
      <c r="QKC21" s="12"/>
      <c r="QKD21" s="12"/>
      <c r="QKE21" s="12"/>
      <c r="QKF21" s="12"/>
      <c r="QKG21" s="12"/>
      <c r="QKH21" s="12"/>
      <c r="QKI21" s="12"/>
      <c r="QKJ21" s="12"/>
      <c r="QKK21" s="12"/>
      <c r="QKL21" s="12"/>
      <c r="QKM21" s="12"/>
      <c r="QKN21" s="12"/>
      <c r="QKO21" s="12"/>
      <c r="QKP21" s="12"/>
      <c r="QKQ21" s="12"/>
      <c r="QKR21" s="12"/>
      <c r="QKS21" s="12"/>
      <c r="QKT21" s="12"/>
      <c r="QKU21" s="12"/>
      <c r="QKV21" s="12"/>
      <c r="QKW21" s="12"/>
      <c r="QKX21" s="12"/>
      <c r="QKY21" s="12"/>
      <c r="QKZ21" s="12"/>
      <c r="QLA21" s="12"/>
      <c r="QLB21" s="12"/>
      <c r="QLC21" s="12"/>
      <c r="QLD21" s="12"/>
      <c r="QLE21" s="12"/>
      <c r="QLF21" s="12"/>
      <c r="QLG21" s="12"/>
      <c r="QLH21" s="12"/>
      <c r="QLI21" s="12"/>
      <c r="QLJ21" s="12"/>
      <c r="QLK21" s="12"/>
      <c r="QLL21" s="12"/>
      <c r="QLM21" s="12"/>
      <c r="QLN21" s="12"/>
      <c r="QLO21" s="12"/>
      <c r="QLP21" s="12"/>
      <c r="QLQ21" s="12"/>
      <c r="QLR21" s="12"/>
      <c r="QLS21" s="12"/>
      <c r="QLT21" s="12"/>
      <c r="QLU21" s="12"/>
      <c r="QLV21" s="12"/>
      <c r="QLW21" s="12"/>
      <c r="QLX21" s="12"/>
      <c r="QLY21" s="12"/>
      <c r="QLZ21" s="12"/>
      <c r="QMA21" s="12"/>
      <c r="QMB21" s="12"/>
      <c r="QMC21" s="12"/>
      <c r="QMD21" s="12"/>
      <c r="QME21" s="12"/>
      <c r="QMF21" s="12"/>
      <c r="QMG21" s="12"/>
      <c r="QMH21" s="12"/>
      <c r="QMI21" s="12"/>
      <c r="QMJ21" s="12"/>
      <c r="QMK21" s="12"/>
      <c r="QML21" s="12"/>
      <c r="QMM21" s="12"/>
      <c r="QMN21" s="12"/>
      <c r="QMO21" s="12"/>
      <c r="QMP21" s="12"/>
      <c r="QMQ21" s="12"/>
      <c r="QMR21" s="12"/>
      <c r="QMS21" s="12"/>
      <c r="QMT21" s="12"/>
      <c r="QMU21" s="12"/>
      <c r="QMV21" s="12"/>
      <c r="QMW21" s="12"/>
      <c r="QMX21" s="12"/>
      <c r="QMY21" s="12"/>
      <c r="QMZ21" s="12"/>
      <c r="QNA21" s="12"/>
      <c r="QNB21" s="12"/>
      <c r="QNC21" s="12"/>
      <c r="QND21" s="12"/>
      <c r="QNE21" s="12"/>
      <c r="QNF21" s="12"/>
      <c r="QNG21" s="12"/>
      <c r="QNH21" s="12"/>
      <c r="QNI21" s="12"/>
      <c r="QNJ21" s="12"/>
      <c r="QNK21" s="12"/>
      <c r="QNL21" s="12"/>
      <c r="QNM21" s="12"/>
      <c r="QNN21" s="12"/>
      <c r="QNO21" s="12"/>
      <c r="QNP21" s="12"/>
      <c r="QNQ21" s="12"/>
      <c r="QNR21" s="12"/>
      <c r="QNS21" s="12"/>
      <c r="QNT21" s="12"/>
      <c r="QNU21" s="12"/>
      <c r="QNV21" s="12"/>
      <c r="QNW21" s="12"/>
      <c r="QNX21" s="12"/>
      <c r="QNY21" s="12"/>
      <c r="QNZ21" s="12"/>
      <c r="QOA21" s="12"/>
      <c r="QOB21" s="12"/>
      <c r="QOC21" s="12"/>
      <c r="QOD21" s="12"/>
      <c r="QOE21" s="12"/>
      <c r="QOF21" s="12"/>
      <c r="QOG21" s="12"/>
      <c r="QOH21" s="12"/>
      <c r="QOI21" s="12"/>
      <c r="QOJ21" s="12"/>
      <c r="QOK21" s="12"/>
      <c r="QOL21" s="12"/>
      <c r="QOM21" s="12"/>
      <c r="QON21" s="12"/>
      <c r="QOO21" s="12"/>
      <c r="QOP21" s="12"/>
      <c r="QOQ21" s="12"/>
      <c r="QOR21" s="12"/>
      <c r="QOS21" s="12"/>
      <c r="QOT21" s="12"/>
      <c r="QOU21" s="12"/>
      <c r="QOV21" s="12"/>
      <c r="QOW21" s="12"/>
      <c r="QOX21" s="12"/>
      <c r="QOY21" s="12"/>
      <c r="QOZ21" s="12"/>
      <c r="QPA21" s="12"/>
      <c r="QPB21" s="12"/>
      <c r="QPC21" s="12"/>
      <c r="QPD21" s="12"/>
      <c r="QPE21" s="12"/>
      <c r="QPF21" s="12"/>
      <c r="QPG21" s="12"/>
      <c r="QPH21" s="12"/>
      <c r="QPI21" s="12"/>
      <c r="QPJ21" s="12"/>
      <c r="QPK21" s="12"/>
      <c r="QPL21" s="12"/>
      <c r="QPM21" s="12"/>
      <c r="QPN21" s="12"/>
      <c r="QPO21" s="12"/>
      <c r="QPP21" s="12"/>
      <c r="QPQ21" s="12"/>
      <c r="QPR21" s="12"/>
      <c r="QPS21" s="12"/>
      <c r="QPT21" s="12"/>
      <c r="QPU21" s="12"/>
      <c r="QPV21" s="12"/>
      <c r="QPW21" s="12"/>
      <c r="QPX21" s="12"/>
      <c r="QPY21" s="12"/>
      <c r="QPZ21" s="12"/>
      <c r="QQA21" s="12"/>
      <c r="QQB21" s="12"/>
      <c r="QQC21" s="12"/>
      <c r="QQD21" s="12"/>
      <c r="QQE21" s="12"/>
      <c r="QQF21" s="12"/>
      <c r="QQG21" s="12"/>
      <c r="QQH21" s="12"/>
      <c r="QQI21" s="12"/>
      <c r="QQJ21" s="12"/>
      <c r="QQK21" s="12"/>
      <c r="QQL21" s="12"/>
      <c r="QQM21" s="12"/>
      <c r="QQN21" s="12"/>
      <c r="QQO21" s="12"/>
      <c r="QQP21" s="12"/>
      <c r="QQQ21" s="12"/>
      <c r="QQR21" s="12"/>
      <c r="QQS21" s="12"/>
      <c r="QQT21" s="12"/>
      <c r="QQU21" s="12"/>
      <c r="QQV21" s="12"/>
      <c r="QQW21" s="12"/>
      <c r="QQX21" s="12"/>
      <c r="QQY21" s="12"/>
      <c r="QQZ21" s="12"/>
      <c r="QRA21" s="12"/>
      <c r="QRB21" s="12"/>
      <c r="QRC21" s="12"/>
      <c r="QRD21" s="12"/>
      <c r="QRE21" s="12"/>
      <c r="QRF21" s="12"/>
      <c r="QRG21" s="12"/>
      <c r="QRH21" s="12"/>
      <c r="QRI21" s="12"/>
      <c r="QRJ21" s="12"/>
      <c r="QRK21" s="12"/>
      <c r="QRL21" s="12"/>
      <c r="QRM21" s="12"/>
      <c r="QRN21" s="12"/>
      <c r="QRO21" s="12"/>
      <c r="QRP21" s="12"/>
      <c r="QRQ21" s="12"/>
      <c r="QRR21" s="12"/>
      <c r="QRS21" s="12"/>
      <c r="QRT21" s="12"/>
      <c r="QRU21" s="12"/>
      <c r="QRV21" s="12"/>
      <c r="QRW21" s="12"/>
      <c r="QRX21" s="12"/>
      <c r="QRY21" s="12"/>
      <c r="QRZ21" s="12"/>
      <c r="QSA21" s="12"/>
      <c r="QSB21" s="12"/>
      <c r="QSC21" s="12"/>
      <c r="QSD21" s="12"/>
      <c r="QSE21" s="12"/>
      <c r="QSF21" s="12"/>
      <c r="QSG21" s="12"/>
      <c r="QSH21" s="12"/>
      <c r="QSI21" s="12"/>
      <c r="QSJ21" s="12"/>
      <c r="QSK21" s="12"/>
      <c r="QSL21" s="12"/>
      <c r="QSM21" s="12"/>
      <c r="QSN21" s="12"/>
      <c r="QSO21" s="12"/>
      <c r="QSP21" s="12"/>
      <c r="QSQ21" s="12"/>
      <c r="QSR21" s="12"/>
      <c r="QSS21" s="12"/>
      <c r="QST21" s="12"/>
      <c r="QSU21" s="12"/>
      <c r="QSV21" s="12"/>
      <c r="QSW21" s="12"/>
      <c r="QSX21" s="12"/>
      <c r="QSY21" s="12"/>
      <c r="QSZ21" s="12"/>
      <c r="QTA21" s="12"/>
      <c r="QTB21" s="12"/>
      <c r="QTC21" s="12"/>
      <c r="QTD21" s="12"/>
      <c r="QTE21" s="12"/>
      <c r="QTF21" s="12"/>
      <c r="QTG21" s="12"/>
      <c r="QTH21" s="12"/>
      <c r="QTI21" s="12"/>
      <c r="QTJ21" s="12"/>
      <c r="QTK21" s="12"/>
      <c r="QTL21" s="12"/>
      <c r="QTM21" s="12"/>
      <c r="QTN21" s="12"/>
      <c r="QTO21" s="12"/>
      <c r="QTP21" s="12"/>
      <c r="QTQ21" s="12"/>
      <c r="QTR21" s="12"/>
      <c r="QTS21" s="12"/>
      <c r="QTT21" s="12"/>
      <c r="QTU21" s="12"/>
      <c r="QTV21" s="12"/>
      <c r="QTW21" s="12"/>
      <c r="QTX21" s="12"/>
      <c r="QTY21" s="12"/>
      <c r="QTZ21" s="12"/>
      <c r="QUA21" s="12"/>
      <c r="QUB21" s="12"/>
      <c r="QUC21" s="12"/>
      <c r="QUD21" s="12"/>
      <c r="QUE21" s="12"/>
      <c r="QUF21" s="12"/>
      <c r="QUG21" s="12"/>
      <c r="QUH21" s="12"/>
      <c r="QUI21" s="12"/>
      <c r="QUJ21" s="12"/>
      <c r="QUK21" s="12"/>
      <c r="QUL21" s="12"/>
      <c r="QUM21" s="12"/>
      <c r="QUN21" s="12"/>
      <c r="QUO21" s="12"/>
      <c r="QUP21" s="12"/>
      <c r="QUQ21" s="12"/>
      <c r="QUR21" s="12"/>
      <c r="QUS21" s="12"/>
      <c r="QUT21" s="12"/>
      <c r="QUU21" s="12"/>
      <c r="QUV21" s="12"/>
      <c r="QUW21" s="12"/>
      <c r="QUX21" s="12"/>
      <c r="QUY21" s="12"/>
      <c r="QUZ21" s="12"/>
      <c r="QVA21" s="12"/>
      <c r="QVB21" s="12"/>
      <c r="QVC21" s="12"/>
      <c r="QVD21" s="12"/>
      <c r="QVE21" s="12"/>
      <c r="QVF21" s="12"/>
      <c r="QVG21" s="12"/>
      <c r="QVH21" s="12"/>
      <c r="QVI21" s="12"/>
      <c r="QVJ21" s="12"/>
      <c r="QVK21" s="12"/>
      <c r="QVL21" s="12"/>
      <c r="QVM21" s="12"/>
      <c r="QVN21" s="12"/>
      <c r="QVO21" s="12"/>
      <c r="QVP21" s="12"/>
      <c r="QVQ21" s="12"/>
      <c r="QVR21" s="12"/>
      <c r="QVS21" s="12"/>
      <c r="QVT21" s="12"/>
      <c r="QVU21" s="12"/>
      <c r="QVV21" s="12"/>
      <c r="QVW21" s="12"/>
      <c r="QVX21" s="12"/>
      <c r="QVY21" s="12"/>
      <c r="QVZ21" s="12"/>
      <c r="QWA21" s="12"/>
      <c r="QWB21" s="12"/>
      <c r="QWC21" s="12"/>
      <c r="QWD21" s="12"/>
      <c r="QWE21" s="12"/>
      <c r="QWF21" s="12"/>
      <c r="QWG21" s="12"/>
      <c r="QWH21" s="12"/>
      <c r="QWI21" s="12"/>
      <c r="QWJ21" s="12"/>
      <c r="QWK21" s="12"/>
      <c r="QWL21" s="12"/>
      <c r="QWM21" s="12"/>
      <c r="QWN21" s="12"/>
      <c r="QWO21" s="12"/>
      <c r="QWP21" s="12"/>
      <c r="QWQ21" s="12"/>
      <c r="QWR21" s="12"/>
      <c r="QWS21" s="12"/>
      <c r="QWT21" s="12"/>
      <c r="QWU21" s="12"/>
      <c r="QWV21" s="12"/>
      <c r="QWW21" s="12"/>
      <c r="QWX21" s="12"/>
      <c r="QWY21" s="12"/>
      <c r="QWZ21" s="12"/>
      <c r="QXA21" s="12"/>
      <c r="QXB21" s="12"/>
      <c r="QXC21" s="12"/>
      <c r="QXD21" s="12"/>
      <c r="QXE21" s="12"/>
      <c r="QXF21" s="12"/>
      <c r="QXG21" s="12"/>
      <c r="QXH21" s="12"/>
      <c r="QXI21" s="12"/>
      <c r="QXJ21" s="12"/>
      <c r="QXK21" s="12"/>
      <c r="QXL21" s="12"/>
      <c r="QXM21" s="12"/>
      <c r="QXN21" s="12"/>
      <c r="QXO21" s="12"/>
      <c r="QXP21" s="12"/>
      <c r="QXQ21" s="12"/>
      <c r="QXR21" s="12"/>
      <c r="QXS21" s="12"/>
      <c r="QXT21" s="12"/>
      <c r="QXU21" s="12"/>
      <c r="QXV21" s="12"/>
      <c r="QXW21" s="12"/>
      <c r="QXX21" s="12"/>
      <c r="QXY21" s="12"/>
      <c r="QXZ21" s="12"/>
      <c r="QYA21" s="12"/>
      <c r="QYB21" s="12"/>
      <c r="QYC21" s="12"/>
      <c r="QYD21" s="12"/>
      <c r="QYE21" s="12"/>
      <c r="QYF21" s="12"/>
      <c r="QYG21" s="12"/>
      <c r="QYH21" s="12"/>
      <c r="QYI21" s="12"/>
      <c r="QYJ21" s="12"/>
      <c r="QYK21" s="12"/>
      <c r="QYL21" s="12"/>
      <c r="QYM21" s="12"/>
      <c r="QYN21" s="12"/>
      <c r="QYO21" s="12"/>
      <c r="QYP21" s="12"/>
      <c r="QYQ21" s="12"/>
      <c r="QYR21" s="12"/>
      <c r="QYS21" s="12"/>
      <c r="QYT21" s="12"/>
      <c r="QYU21" s="12"/>
      <c r="QYV21" s="12"/>
      <c r="QYW21" s="12"/>
      <c r="QYX21" s="12"/>
      <c r="QYY21" s="12"/>
      <c r="QYZ21" s="12"/>
      <c r="QZA21" s="12"/>
      <c r="QZB21" s="12"/>
      <c r="QZC21" s="12"/>
      <c r="QZD21" s="12"/>
      <c r="QZE21" s="12"/>
      <c r="QZF21" s="12"/>
      <c r="QZG21" s="12"/>
      <c r="QZH21" s="12"/>
      <c r="QZI21" s="12"/>
      <c r="QZJ21" s="12"/>
      <c r="QZK21" s="12"/>
      <c r="QZL21" s="12"/>
      <c r="QZM21" s="12"/>
      <c r="QZN21" s="12"/>
      <c r="QZO21" s="12"/>
      <c r="QZP21" s="12"/>
      <c r="QZQ21" s="12"/>
      <c r="QZR21" s="12"/>
      <c r="QZS21" s="12"/>
      <c r="QZT21" s="12"/>
      <c r="QZU21" s="12"/>
      <c r="QZV21" s="12"/>
      <c r="QZW21" s="12"/>
      <c r="QZX21" s="12"/>
      <c r="QZY21" s="12"/>
      <c r="QZZ21" s="12"/>
      <c r="RAA21" s="12"/>
      <c r="RAB21" s="12"/>
      <c r="RAC21" s="12"/>
      <c r="RAD21" s="12"/>
      <c r="RAE21" s="12"/>
      <c r="RAF21" s="12"/>
      <c r="RAG21" s="12"/>
      <c r="RAH21" s="12"/>
      <c r="RAI21" s="12"/>
      <c r="RAJ21" s="12"/>
      <c r="RAK21" s="12"/>
      <c r="RAL21" s="12"/>
      <c r="RAM21" s="12"/>
      <c r="RAN21" s="12"/>
      <c r="RAO21" s="12"/>
      <c r="RAP21" s="12"/>
      <c r="RAQ21" s="12"/>
      <c r="RAR21" s="12"/>
      <c r="RAS21" s="12"/>
      <c r="RAT21" s="12"/>
      <c r="RAU21" s="12"/>
      <c r="RAV21" s="12"/>
      <c r="RAW21" s="12"/>
      <c r="RAX21" s="12"/>
      <c r="RAY21" s="12"/>
      <c r="RAZ21" s="12"/>
      <c r="RBA21" s="12"/>
      <c r="RBB21" s="12"/>
      <c r="RBC21" s="12"/>
      <c r="RBD21" s="12"/>
      <c r="RBE21" s="12"/>
      <c r="RBF21" s="12"/>
      <c r="RBG21" s="12"/>
      <c r="RBH21" s="12"/>
      <c r="RBI21" s="12"/>
      <c r="RBJ21" s="12"/>
      <c r="RBK21" s="12"/>
      <c r="RBL21" s="12"/>
      <c r="RBM21" s="12"/>
      <c r="RBN21" s="12"/>
      <c r="RBO21" s="12"/>
      <c r="RBP21" s="12"/>
      <c r="RBQ21" s="12"/>
      <c r="RBR21" s="12"/>
      <c r="RBS21" s="12"/>
      <c r="RBT21" s="12"/>
      <c r="RBU21" s="12"/>
      <c r="RBV21" s="12"/>
      <c r="RBW21" s="12"/>
      <c r="RBX21" s="12"/>
      <c r="RBY21" s="12"/>
      <c r="RBZ21" s="12"/>
      <c r="RCA21" s="12"/>
      <c r="RCB21" s="12"/>
      <c r="RCC21" s="12"/>
      <c r="RCD21" s="12"/>
      <c r="RCE21" s="12"/>
      <c r="RCF21" s="12"/>
      <c r="RCG21" s="12"/>
      <c r="RCH21" s="12"/>
      <c r="RCI21" s="12"/>
      <c r="RCJ21" s="12"/>
      <c r="RCK21" s="12"/>
      <c r="RCL21" s="12"/>
      <c r="RCM21" s="12"/>
      <c r="RCN21" s="12"/>
      <c r="RCO21" s="12"/>
      <c r="RCP21" s="12"/>
      <c r="RCQ21" s="12"/>
      <c r="RCR21" s="12"/>
      <c r="RCS21" s="12"/>
      <c r="RCT21" s="12"/>
      <c r="RCU21" s="12"/>
      <c r="RCV21" s="12"/>
      <c r="RCW21" s="12"/>
      <c r="RCX21" s="12"/>
      <c r="RCY21" s="12"/>
      <c r="RCZ21" s="12"/>
      <c r="RDA21" s="12"/>
      <c r="RDB21" s="12"/>
      <c r="RDC21" s="12"/>
      <c r="RDD21" s="12"/>
      <c r="RDE21" s="12"/>
      <c r="RDF21" s="12"/>
      <c r="RDG21" s="12"/>
      <c r="RDH21" s="12"/>
      <c r="RDI21" s="12"/>
      <c r="RDJ21" s="12"/>
      <c r="RDK21" s="12"/>
      <c r="RDL21" s="12"/>
      <c r="RDM21" s="12"/>
      <c r="RDN21" s="12"/>
      <c r="RDO21" s="12"/>
      <c r="RDP21" s="12"/>
      <c r="RDQ21" s="12"/>
      <c r="RDR21" s="12"/>
      <c r="RDS21" s="12"/>
      <c r="RDT21" s="12"/>
      <c r="RDU21" s="12"/>
      <c r="RDV21" s="12"/>
      <c r="RDW21" s="12"/>
      <c r="RDX21" s="12"/>
      <c r="RDY21" s="12"/>
      <c r="RDZ21" s="12"/>
      <c r="REA21" s="12"/>
      <c r="REB21" s="12"/>
      <c r="REC21" s="12"/>
      <c r="RED21" s="12"/>
      <c r="REE21" s="12"/>
      <c r="REF21" s="12"/>
      <c r="REG21" s="12"/>
      <c r="REH21" s="12"/>
      <c r="REI21" s="12"/>
      <c r="REJ21" s="12"/>
      <c r="REK21" s="12"/>
      <c r="REL21" s="12"/>
      <c r="REM21" s="12"/>
      <c r="REN21" s="12"/>
      <c r="REO21" s="12"/>
      <c r="REP21" s="12"/>
      <c r="REQ21" s="12"/>
      <c r="RER21" s="12"/>
      <c r="RES21" s="12"/>
      <c r="RET21" s="12"/>
      <c r="REU21" s="12"/>
      <c r="REV21" s="12"/>
      <c r="REW21" s="12"/>
      <c r="REX21" s="12"/>
      <c r="REY21" s="12"/>
      <c r="REZ21" s="12"/>
      <c r="RFA21" s="12"/>
      <c r="RFB21" s="12"/>
      <c r="RFC21" s="12"/>
      <c r="RFD21" s="12"/>
      <c r="RFE21" s="12"/>
      <c r="RFF21" s="12"/>
      <c r="RFG21" s="12"/>
      <c r="RFH21" s="12"/>
      <c r="RFI21" s="12"/>
      <c r="RFJ21" s="12"/>
      <c r="RFK21" s="12"/>
      <c r="RFL21" s="12"/>
      <c r="RFM21" s="12"/>
      <c r="RFN21" s="12"/>
      <c r="RFO21" s="12"/>
      <c r="RFP21" s="12"/>
      <c r="RFQ21" s="12"/>
      <c r="RFR21" s="12"/>
      <c r="RFS21" s="12"/>
      <c r="RFT21" s="12"/>
      <c r="RFU21" s="12"/>
      <c r="RFV21" s="12"/>
      <c r="RFW21" s="12"/>
      <c r="RFX21" s="12"/>
      <c r="RFY21" s="12"/>
      <c r="RFZ21" s="12"/>
      <c r="RGA21" s="12"/>
      <c r="RGB21" s="12"/>
      <c r="RGC21" s="12"/>
      <c r="RGD21" s="12"/>
      <c r="RGE21" s="12"/>
      <c r="RGF21" s="12"/>
      <c r="RGG21" s="12"/>
      <c r="RGH21" s="12"/>
      <c r="RGI21" s="12"/>
      <c r="RGJ21" s="12"/>
      <c r="RGK21" s="12"/>
      <c r="RGL21" s="12"/>
      <c r="RGM21" s="12"/>
      <c r="RGN21" s="12"/>
      <c r="RGO21" s="12"/>
      <c r="RGP21" s="12"/>
      <c r="RGQ21" s="12"/>
      <c r="RGR21" s="12"/>
      <c r="RGS21" s="12"/>
      <c r="RGT21" s="12"/>
      <c r="RGU21" s="12"/>
      <c r="RGV21" s="12"/>
      <c r="RGW21" s="12"/>
      <c r="RGX21" s="12"/>
      <c r="RGY21" s="12"/>
      <c r="RGZ21" s="12"/>
      <c r="RHA21" s="12"/>
      <c r="RHB21" s="12"/>
      <c r="RHC21" s="12"/>
      <c r="RHD21" s="12"/>
      <c r="RHE21" s="12"/>
      <c r="RHF21" s="12"/>
      <c r="RHG21" s="12"/>
      <c r="RHH21" s="12"/>
      <c r="RHI21" s="12"/>
      <c r="RHJ21" s="12"/>
      <c r="RHK21" s="12"/>
      <c r="RHL21" s="12"/>
      <c r="RHM21" s="12"/>
      <c r="RHN21" s="12"/>
      <c r="RHO21" s="12"/>
      <c r="RHP21" s="12"/>
      <c r="RHQ21" s="12"/>
      <c r="RHR21" s="12"/>
      <c r="RHS21" s="12"/>
      <c r="RHT21" s="12"/>
      <c r="RHU21" s="12"/>
      <c r="RHV21" s="12"/>
      <c r="RHW21" s="12"/>
      <c r="RHX21" s="12"/>
      <c r="RHY21" s="12"/>
      <c r="RHZ21" s="12"/>
      <c r="RIA21" s="12"/>
      <c r="RIB21" s="12"/>
      <c r="RIC21" s="12"/>
      <c r="RID21" s="12"/>
      <c r="RIE21" s="12"/>
      <c r="RIF21" s="12"/>
      <c r="RIG21" s="12"/>
      <c r="RIH21" s="12"/>
      <c r="RII21" s="12"/>
      <c r="RIJ21" s="12"/>
      <c r="RIK21" s="12"/>
      <c r="RIL21" s="12"/>
      <c r="RIM21" s="12"/>
      <c r="RIN21" s="12"/>
      <c r="RIO21" s="12"/>
      <c r="RIP21" s="12"/>
      <c r="RIQ21" s="12"/>
      <c r="RIR21" s="12"/>
      <c r="RIS21" s="12"/>
      <c r="RIT21" s="12"/>
      <c r="RIU21" s="12"/>
      <c r="RIV21" s="12"/>
      <c r="RIW21" s="12"/>
      <c r="RIX21" s="12"/>
      <c r="RIY21" s="12"/>
      <c r="RIZ21" s="12"/>
      <c r="RJA21" s="12"/>
      <c r="RJB21" s="12"/>
      <c r="RJC21" s="12"/>
      <c r="RJD21" s="12"/>
      <c r="RJE21" s="12"/>
      <c r="RJF21" s="12"/>
      <c r="RJG21" s="12"/>
      <c r="RJH21" s="12"/>
      <c r="RJI21" s="12"/>
      <c r="RJJ21" s="12"/>
      <c r="RJK21" s="12"/>
      <c r="RJL21" s="12"/>
      <c r="RJM21" s="12"/>
      <c r="RJN21" s="12"/>
      <c r="RJO21" s="12"/>
      <c r="RJP21" s="12"/>
      <c r="RJQ21" s="12"/>
      <c r="RJR21" s="12"/>
      <c r="RJS21" s="12"/>
      <c r="RJT21" s="12"/>
      <c r="RJU21" s="12"/>
      <c r="RJV21" s="12"/>
      <c r="RJW21" s="12"/>
      <c r="RJX21" s="12"/>
      <c r="RJY21" s="12"/>
      <c r="RJZ21" s="12"/>
      <c r="RKA21" s="12"/>
      <c r="RKB21" s="12"/>
      <c r="RKC21" s="12"/>
      <c r="RKD21" s="12"/>
      <c r="RKE21" s="12"/>
      <c r="RKF21" s="12"/>
      <c r="RKG21" s="12"/>
      <c r="RKH21" s="12"/>
      <c r="RKI21" s="12"/>
      <c r="RKJ21" s="12"/>
      <c r="RKK21" s="12"/>
      <c r="RKL21" s="12"/>
      <c r="RKM21" s="12"/>
      <c r="RKN21" s="12"/>
      <c r="RKO21" s="12"/>
      <c r="RKP21" s="12"/>
      <c r="RKQ21" s="12"/>
      <c r="RKR21" s="12"/>
      <c r="RKS21" s="12"/>
      <c r="RKT21" s="12"/>
      <c r="RKU21" s="12"/>
      <c r="RKV21" s="12"/>
      <c r="RKW21" s="12"/>
      <c r="RKX21" s="12"/>
      <c r="RKY21" s="12"/>
      <c r="RKZ21" s="12"/>
      <c r="RLA21" s="12"/>
      <c r="RLB21" s="12"/>
      <c r="RLC21" s="12"/>
      <c r="RLD21" s="12"/>
      <c r="RLE21" s="12"/>
      <c r="RLF21" s="12"/>
      <c r="RLG21" s="12"/>
      <c r="RLH21" s="12"/>
      <c r="RLI21" s="12"/>
      <c r="RLJ21" s="12"/>
      <c r="RLK21" s="12"/>
      <c r="RLL21" s="12"/>
      <c r="RLM21" s="12"/>
      <c r="RLN21" s="12"/>
      <c r="RLO21" s="12"/>
      <c r="RLP21" s="12"/>
      <c r="RLQ21" s="12"/>
      <c r="RLR21" s="12"/>
      <c r="RLS21" s="12"/>
      <c r="RLT21" s="12"/>
      <c r="RLU21" s="12"/>
      <c r="RLV21" s="12"/>
      <c r="RLW21" s="12"/>
      <c r="RLX21" s="12"/>
      <c r="RLY21" s="12"/>
      <c r="RLZ21" s="12"/>
      <c r="RMA21" s="12"/>
      <c r="RMB21" s="12"/>
      <c r="RMC21" s="12"/>
      <c r="RMD21" s="12"/>
      <c r="RME21" s="12"/>
      <c r="RMF21" s="12"/>
      <c r="RMG21" s="12"/>
      <c r="RMH21" s="12"/>
      <c r="RMI21" s="12"/>
      <c r="RMJ21" s="12"/>
      <c r="RMK21" s="12"/>
      <c r="RML21" s="12"/>
      <c r="RMM21" s="12"/>
      <c r="RMN21" s="12"/>
      <c r="RMO21" s="12"/>
      <c r="RMP21" s="12"/>
      <c r="RMQ21" s="12"/>
      <c r="RMR21" s="12"/>
      <c r="RMS21" s="12"/>
      <c r="RMT21" s="12"/>
      <c r="RMU21" s="12"/>
      <c r="RMV21" s="12"/>
      <c r="RMW21" s="12"/>
      <c r="RMX21" s="12"/>
      <c r="RMY21" s="12"/>
      <c r="RMZ21" s="12"/>
      <c r="RNA21" s="12"/>
      <c r="RNB21" s="12"/>
      <c r="RNC21" s="12"/>
      <c r="RND21" s="12"/>
      <c r="RNE21" s="12"/>
      <c r="RNF21" s="12"/>
      <c r="RNG21" s="12"/>
      <c r="RNH21" s="12"/>
      <c r="RNI21" s="12"/>
      <c r="RNJ21" s="12"/>
      <c r="RNK21" s="12"/>
      <c r="RNL21" s="12"/>
      <c r="RNM21" s="12"/>
      <c r="RNN21" s="12"/>
      <c r="RNO21" s="12"/>
      <c r="RNP21" s="12"/>
      <c r="RNQ21" s="12"/>
      <c r="RNR21" s="12"/>
      <c r="RNS21" s="12"/>
      <c r="RNT21" s="12"/>
      <c r="RNU21" s="12"/>
      <c r="RNV21" s="12"/>
      <c r="RNW21" s="12"/>
      <c r="RNX21" s="12"/>
      <c r="RNY21" s="12"/>
      <c r="RNZ21" s="12"/>
      <c r="ROA21" s="12"/>
      <c r="ROB21" s="12"/>
      <c r="ROC21" s="12"/>
      <c r="ROD21" s="12"/>
      <c r="ROE21" s="12"/>
      <c r="ROF21" s="12"/>
      <c r="ROG21" s="12"/>
      <c r="ROH21" s="12"/>
      <c r="ROI21" s="12"/>
      <c r="ROJ21" s="12"/>
      <c r="ROK21" s="12"/>
      <c r="ROL21" s="12"/>
      <c r="ROM21" s="12"/>
      <c r="RON21" s="12"/>
      <c r="ROO21" s="12"/>
      <c r="ROP21" s="12"/>
      <c r="ROQ21" s="12"/>
      <c r="ROR21" s="12"/>
      <c r="ROS21" s="12"/>
      <c r="ROT21" s="12"/>
      <c r="ROU21" s="12"/>
      <c r="ROV21" s="12"/>
      <c r="ROW21" s="12"/>
      <c r="ROX21" s="12"/>
      <c r="ROY21" s="12"/>
      <c r="ROZ21" s="12"/>
      <c r="RPA21" s="12"/>
      <c r="RPB21" s="12"/>
      <c r="RPC21" s="12"/>
      <c r="RPD21" s="12"/>
      <c r="RPE21" s="12"/>
      <c r="RPF21" s="12"/>
      <c r="RPG21" s="12"/>
      <c r="RPH21" s="12"/>
      <c r="RPI21" s="12"/>
      <c r="RPJ21" s="12"/>
      <c r="RPK21" s="12"/>
      <c r="RPL21" s="12"/>
      <c r="RPM21" s="12"/>
      <c r="RPN21" s="12"/>
      <c r="RPO21" s="12"/>
      <c r="RPP21" s="12"/>
      <c r="RPQ21" s="12"/>
      <c r="RPR21" s="12"/>
      <c r="RPS21" s="12"/>
      <c r="RPT21" s="12"/>
      <c r="RPU21" s="12"/>
      <c r="RPV21" s="12"/>
      <c r="RPW21" s="12"/>
      <c r="RPX21" s="12"/>
      <c r="RPY21" s="12"/>
      <c r="RPZ21" s="12"/>
      <c r="RQA21" s="12"/>
      <c r="RQB21" s="12"/>
      <c r="RQC21" s="12"/>
      <c r="RQD21" s="12"/>
      <c r="RQE21" s="12"/>
      <c r="RQF21" s="12"/>
      <c r="RQG21" s="12"/>
      <c r="RQH21" s="12"/>
      <c r="RQI21" s="12"/>
      <c r="RQJ21" s="12"/>
      <c r="RQK21" s="12"/>
      <c r="RQL21" s="12"/>
      <c r="RQM21" s="12"/>
      <c r="RQN21" s="12"/>
      <c r="RQO21" s="12"/>
      <c r="RQP21" s="12"/>
      <c r="RQQ21" s="12"/>
      <c r="RQR21" s="12"/>
      <c r="RQS21" s="12"/>
      <c r="RQT21" s="12"/>
      <c r="RQU21" s="12"/>
      <c r="RQV21" s="12"/>
      <c r="RQW21" s="12"/>
      <c r="RQX21" s="12"/>
      <c r="RQY21" s="12"/>
      <c r="RQZ21" s="12"/>
      <c r="RRA21" s="12"/>
      <c r="RRB21" s="12"/>
      <c r="RRC21" s="12"/>
      <c r="RRD21" s="12"/>
      <c r="RRE21" s="12"/>
      <c r="RRF21" s="12"/>
      <c r="RRG21" s="12"/>
      <c r="RRH21" s="12"/>
      <c r="RRI21" s="12"/>
      <c r="RRJ21" s="12"/>
      <c r="RRK21" s="12"/>
      <c r="RRL21" s="12"/>
      <c r="RRM21" s="12"/>
      <c r="RRN21" s="12"/>
      <c r="RRO21" s="12"/>
      <c r="RRP21" s="12"/>
      <c r="RRQ21" s="12"/>
      <c r="RRR21" s="12"/>
      <c r="RRS21" s="12"/>
      <c r="RRT21" s="12"/>
      <c r="RRU21" s="12"/>
      <c r="RRV21" s="12"/>
      <c r="RRW21" s="12"/>
      <c r="RRX21" s="12"/>
      <c r="RRY21" s="12"/>
      <c r="RRZ21" s="12"/>
      <c r="RSA21" s="12"/>
      <c r="RSB21" s="12"/>
      <c r="RSC21" s="12"/>
      <c r="RSD21" s="12"/>
      <c r="RSE21" s="12"/>
      <c r="RSF21" s="12"/>
      <c r="RSG21" s="12"/>
      <c r="RSH21" s="12"/>
      <c r="RSI21" s="12"/>
      <c r="RSJ21" s="12"/>
      <c r="RSK21" s="12"/>
      <c r="RSL21" s="12"/>
      <c r="RSM21" s="12"/>
      <c r="RSN21" s="12"/>
      <c r="RSO21" s="12"/>
      <c r="RSP21" s="12"/>
      <c r="RSQ21" s="12"/>
      <c r="RSR21" s="12"/>
      <c r="RSS21" s="12"/>
      <c r="RST21" s="12"/>
      <c r="RSU21" s="12"/>
      <c r="RSV21" s="12"/>
      <c r="RSW21" s="12"/>
      <c r="RSX21" s="12"/>
      <c r="RSY21" s="12"/>
      <c r="RSZ21" s="12"/>
      <c r="RTA21" s="12"/>
      <c r="RTB21" s="12"/>
      <c r="RTC21" s="12"/>
      <c r="RTD21" s="12"/>
      <c r="RTE21" s="12"/>
      <c r="RTF21" s="12"/>
      <c r="RTG21" s="12"/>
      <c r="RTH21" s="12"/>
      <c r="RTI21" s="12"/>
      <c r="RTJ21" s="12"/>
      <c r="RTK21" s="12"/>
      <c r="RTL21" s="12"/>
      <c r="RTM21" s="12"/>
      <c r="RTN21" s="12"/>
      <c r="RTO21" s="12"/>
      <c r="RTP21" s="12"/>
      <c r="RTQ21" s="12"/>
      <c r="RTR21" s="12"/>
      <c r="RTS21" s="12"/>
      <c r="RTT21" s="12"/>
      <c r="RTU21" s="12"/>
      <c r="RTV21" s="12"/>
      <c r="RTW21" s="12"/>
      <c r="RTX21" s="12"/>
      <c r="RTY21" s="12"/>
      <c r="RTZ21" s="12"/>
      <c r="RUA21" s="12"/>
      <c r="RUB21" s="12"/>
      <c r="RUC21" s="12"/>
      <c r="RUD21" s="12"/>
      <c r="RUE21" s="12"/>
      <c r="RUF21" s="12"/>
      <c r="RUG21" s="12"/>
      <c r="RUH21" s="12"/>
      <c r="RUI21" s="12"/>
      <c r="RUJ21" s="12"/>
      <c r="RUK21" s="12"/>
      <c r="RUL21" s="12"/>
      <c r="RUM21" s="12"/>
      <c r="RUN21" s="12"/>
      <c r="RUO21" s="12"/>
      <c r="RUP21" s="12"/>
      <c r="RUQ21" s="12"/>
      <c r="RUR21" s="12"/>
      <c r="RUS21" s="12"/>
      <c r="RUT21" s="12"/>
      <c r="RUU21" s="12"/>
      <c r="RUV21" s="12"/>
      <c r="RUW21" s="12"/>
      <c r="RUX21" s="12"/>
      <c r="RUY21" s="12"/>
      <c r="RUZ21" s="12"/>
      <c r="RVA21" s="12"/>
      <c r="RVB21" s="12"/>
      <c r="RVC21" s="12"/>
      <c r="RVD21" s="12"/>
      <c r="RVE21" s="12"/>
      <c r="RVF21" s="12"/>
      <c r="RVG21" s="12"/>
      <c r="RVH21" s="12"/>
      <c r="RVI21" s="12"/>
      <c r="RVJ21" s="12"/>
      <c r="RVK21" s="12"/>
      <c r="RVL21" s="12"/>
      <c r="RVM21" s="12"/>
      <c r="RVN21" s="12"/>
      <c r="RVO21" s="12"/>
      <c r="RVP21" s="12"/>
      <c r="RVQ21" s="12"/>
      <c r="RVR21" s="12"/>
      <c r="RVS21" s="12"/>
      <c r="RVT21" s="12"/>
      <c r="RVU21" s="12"/>
      <c r="RVV21" s="12"/>
      <c r="RVW21" s="12"/>
      <c r="RVX21" s="12"/>
      <c r="RVY21" s="12"/>
      <c r="RVZ21" s="12"/>
      <c r="RWA21" s="12"/>
      <c r="RWB21" s="12"/>
      <c r="RWC21" s="12"/>
      <c r="RWD21" s="12"/>
      <c r="RWE21" s="12"/>
      <c r="RWF21" s="12"/>
      <c r="RWG21" s="12"/>
      <c r="RWH21" s="12"/>
      <c r="RWI21" s="12"/>
      <c r="RWJ21" s="12"/>
      <c r="RWK21" s="12"/>
      <c r="RWL21" s="12"/>
      <c r="RWM21" s="12"/>
      <c r="RWN21" s="12"/>
      <c r="RWO21" s="12"/>
      <c r="RWP21" s="12"/>
      <c r="RWQ21" s="12"/>
      <c r="RWR21" s="12"/>
      <c r="RWS21" s="12"/>
      <c r="RWT21" s="12"/>
      <c r="RWU21" s="12"/>
      <c r="RWV21" s="12"/>
      <c r="RWW21" s="12"/>
      <c r="RWX21" s="12"/>
      <c r="RWY21" s="12"/>
      <c r="RWZ21" s="12"/>
      <c r="RXA21" s="12"/>
      <c r="RXB21" s="12"/>
      <c r="RXC21" s="12"/>
      <c r="RXD21" s="12"/>
      <c r="RXE21" s="12"/>
      <c r="RXF21" s="12"/>
      <c r="RXG21" s="12"/>
      <c r="RXH21" s="12"/>
      <c r="RXI21" s="12"/>
      <c r="RXJ21" s="12"/>
      <c r="RXK21" s="12"/>
      <c r="RXL21" s="12"/>
      <c r="RXM21" s="12"/>
      <c r="RXN21" s="12"/>
      <c r="RXO21" s="12"/>
      <c r="RXP21" s="12"/>
      <c r="RXQ21" s="12"/>
      <c r="RXR21" s="12"/>
      <c r="RXS21" s="12"/>
      <c r="RXT21" s="12"/>
      <c r="RXU21" s="12"/>
      <c r="RXV21" s="12"/>
      <c r="RXW21" s="12"/>
      <c r="RXX21" s="12"/>
      <c r="RXY21" s="12"/>
      <c r="RXZ21" s="12"/>
      <c r="RYA21" s="12"/>
      <c r="RYB21" s="12"/>
      <c r="RYC21" s="12"/>
      <c r="RYD21" s="12"/>
      <c r="RYE21" s="12"/>
      <c r="RYF21" s="12"/>
      <c r="RYG21" s="12"/>
      <c r="RYH21" s="12"/>
      <c r="RYI21" s="12"/>
      <c r="RYJ21" s="12"/>
      <c r="RYK21" s="12"/>
      <c r="RYL21" s="12"/>
      <c r="RYM21" s="12"/>
      <c r="RYN21" s="12"/>
      <c r="RYO21" s="12"/>
      <c r="RYP21" s="12"/>
      <c r="RYQ21" s="12"/>
      <c r="RYR21" s="12"/>
      <c r="RYS21" s="12"/>
      <c r="RYT21" s="12"/>
      <c r="RYU21" s="12"/>
      <c r="RYV21" s="12"/>
      <c r="RYW21" s="12"/>
      <c r="RYX21" s="12"/>
      <c r="RYY21" s="12"/>
      <c r="RYZ21" s="12"/>
      <c r="RZA21" s="12"/>
      <c r="RZB21" s="12"/>
      <c r="RZC21" s="12"/>
      <c r="RZD21" s="12"/>
      <c r="RZE21" s="12"/>
      <c r="RZF21" s="12"/>
      <c r="RZG21" s="12"/>
      <c r="RZH21" s="12"/>
      <c r="RZI21" s="12"/>
      <c r="RZJ21" s="12"/>
      <c r="RZK21" s="12"/>
      <c r="RZL21" s="12"/>
      <c r="RZM21" s="12"/>
      <c r="RZN21" s="12"/>
      <c r="RZO21" s="12"/>
      <c r="RZP21" s="12"/>
      <c r="RZQ21" s="12"/>
      <c r="RZR21" s="12"/>
      <c r="RZS21" s="12"/>
      <c r="RZT21" s="12"/>
      <c r="RZU21" s="12"/>
      <c r="RZV21" s="12"/>
      <c r="RZW21" s="12"/>
      <c r="RZX21" s="12"/>
      <c r="RZY21" s="12"/>
      <c r="RZZ21" s="12"/>
      <c r="SAA21" s="12"/>
      <c r="SAB21" s="12"/>
      <c r="SAC21" s="12"/>
      <c r="SAD21" s="12"/>
      <c r="SAE21" s="12"/>
      <c r="SAF21" s="12"/>
      <c r="SAG21" s="12"/>
      <c r="SAH21" s="12"/>
      <c r="SAI21" s="12"/>
      <c r="SAJ21" s="12"/>
      <c r="SAK21" s="12"/>
      <c r="SAL21" s="12"/>
      <c r="SAM21" s="12"/>
      <c r="SAN21" s="12"/>
      <c r="SAO21" s="12"/>
      <c r="SAP21" s="12"/>
      <c r="SAQ21" s="12"/>
      <c r="SAR21" s="12"/>
      <c r="SAS21" s="12"/>
      <c r="SAT21" s="12"/>
      <c r="SAU21" s="12"/>
      <c r="SAV21" s="12"/>
      <c r="SAW21" s="12"/>
      <c r="SAX21" s="12"/>
      <c r="SAY21" s="12"/>
      <c r="SAZ21" s="12"/>
      <c r="SBA21" s="12"/>
      <c r="SBB21" s="12"/>
      <c r="SBC21" s="12"/>
      <c r="SBD21" s="12"/>
      <c r="SBE21" s="12"/>
      <c r="SBF21" s="12"/>
      <c r="SBG21" s="12"/>
      <c r="SBH21" s="12"/>
      <c r="SBI21" s="12"/>
      <c r="SBJ21" s="12"/>
      <c r="SBK21" s="12"/>
      <c r="SBL21" s="12"/>
      <c r="SBM21" s="12"/>
      <c r="SBN21" s="12"/>
      <c r="SBO21" s="12"/>
      <c r="SBP21" s="12"/>
      <c r="SBQ21" s="12"/>
      <c r="SBR21" s="12"/>
      <c r="SBS21" s="12"/>
      <c r="SBT21" s="12"/>
      <c r="SBU21" s="12"/>
      <c r="SBV21" s="12"/>
      <c r="SBW21" s="12"/>
      <c r="SBX21" s="12"/>
      <c r="SBY21" s="12"/>
      <c r="SBZ21" s="12"/>
      <c r="SCA21" s="12"/>
      <c r="SCB21" s="12"/>
      <c r="SCC21" s="12"/>
      <c r="SCD21" s="12"/>
      <c r="SCE21" s="12"/>
      <c r="SCF21" s="12"/>
      <c r="SCG21" s="12"/>
      <c r="SCH21" s="12"/>
      <c r="SCI21" s="12"/>
      <c r="SCJ21" s="12"/>
      <c r="SCK21" s="12"/>
      <c r="SCL21" s="12"/>
      <c r="SCM21" s="12"/>
      <c r="SCN21" s="12"/>
      <c r="SCO21" s="12"/>
      <c r="SCP21" s="12"/>
      <c r="SCQ21" s="12"/>
      <c r="SCR21" s="12"/>
      <c r="SCS21" s="12"/>
      <c r="SCT21" s="12"/>
      <c r="SCU21" s="12"/>
      <c r="SCV21" s="12"/>
      <c r="SCW21" s="12"/>
      <c r="SCX21" s="12"/>
      <c r="SCY21" s="12"/>
      <c r="SCZ21" s="12"/>
      <c r="SDA21" s="12"/>
      <c r="SDB21" s="12"/>
      <c r="SDC21" s="12"/>
      <c r="SDD21" s="12"/>
      <c r="SDE21" s="12"/>
      <c r="SDF21" s="12"/>
      <c r="SDG21" s="12"/>
      <c r="SDH21" s="12"/>
      <c r="SDI21" s="12"/>
      <c r="SDJ21" s="12"/>
      <c r="SDK21" s="12"/>
      <c r="SDL21" s="12"/>
      <c r="SDM21" s="12"/>
      <c r="SDN21" s="12"/>
      <c r="SDO21" s="12"/>
      <c r="SDP21" s="12"/>
      <c r="SDQ21" s="12"/>
      <c r="SDR21" s="12"/>
      <c r="SDS21" s="12"/>
      <c r="SDT21" s="12"/>
      <c r="SDU21" s="12"/>
      <c r="SDV21" s="12"/>
      <c r="SDW21" s="12"/>
      <c r="SDX21" s="12"/>
      <c r="SDY21" s="12"/>
      <c r="SDZ21" s="12"/>
      <c r="SEA21" s="12"/>
      <c r="SEB21" s="12"/>
      <c r="SEC21" s="12"/>
      <c r="SED21" s="12"/>
      <c r="SEE21" s="12"/>
      <c r="SEF21" s="12"/>
      <c r="SEG21" s="12"/>
      <c r="SEH21" s="12"/>
      <c r="SEI21" s="12"/>
      <c r="SEJ21" s="12"/>
      <c r="SEK21" s="12"/>
      <c r="SEL21" s="12"/>
      <c r="SEM21" s="12"/>
      <c r="SEN21" s="12"/>
      <c r="SEO21" s="12"/>
      <c r="SEP21" s="12"/>
      <c r="SEQ21" s="12"/>
      <c r="SER21" s="12"/>
      <c r="SES21" s="12"/>
      <c r="SET21" s="12"/>
      <c r="SEU21" s="12"/>
      <c r="SEV21" s="12"/>
      <c r="SEW21" s="12"/>
      <c r="SEX21" s="12"/>
      <c r="SEY21" s="12"/>
      <c r="SEZ21" s="12"/>
      <c r="SFA21" s="12"/>
      <c r="SFB21" s="12"/>
      <c r="SFC21" s="12"/>
      <c r="SFD21" s="12"/>
      <c r="SFE21" s="12"/>
      <c r="SFF21" s="12"/>
      <c r="SFG21" s="12"/>
      <c r="SFH21" s="12"/>
      <c r="SFI21" s="12"/>
      <c r="SFJ21" s="12"/>
      <c r="SFK21" s="12"/>
      <c r="SFL21" s="12"/>
      <c r="SFM21" s="12"/>
      <c r="SFN21" s="12"/>
      <c r="SFO21" s="12"/>
      <c r="SFP21" s="12"/>
      <c r="SFQ21" s="12"/>
      <c r="SFR21" s="12"/>
      <c r="SFS21" s="12"/>
      <c r="SFT21" s="12"/>
      <c r="SFU21" s="12"/>
      <c r="SFV21" s="12"/>
      <c r="SFW21" s="12"/>
      <c r="SFX21" s="12"/>
      <c r="SFY21" s="12"/>
      <c r="SFZ21" s="12"/>
      <c r="SGA21" s="12"/>
      <c r="SGB21" s="12"/>
      <c r="SGC21" s="12"/>
      <c r="SGD21" s="12"/>
      <c r="SGE21" s="12"/>
      <c r="SGF21" s="12"/>
      <c r="SGG21" s="12"/>
      <c r="SGH21" s="12"/>
      <c r="SGI21" s="12"/>
      <c r="SGJ21" s="12"/>
      <c r="SGK21" s="12"/>
      <c r="SGL21" s="12"/>
      <c r="SGM21" s="12"/>
      <c r="SGN21" s="12"/>
      <c r="SGO21" s="12"/>
      <c r="SGP21" s="12"/>
      <c r="SGQ21" s="12"/>
      <c r="SGR21" s="12"/>
      <c r="SGS21" s="12"/>
      <c r="SGT21" s="12"/>
      <c r="SGU21" s="12"/>
      <c r="SGV21" s="12"/>
      <c r="SGW21" s="12"/>
      <c r="SGX21" s="12"/>
      <c r="SGY21" s="12"/>
      <c r="SGZ21" s="12"/>
      <c r="SHA21" s="12"/>
      <c r="SHB21" s="12"/>
      <c r="SHC21" s="12"/>
      <c r="SHD21" s="12"/>
      <c r="SHE21" s="12"/>
      <c r="SHF21" s="12"/>
      <c r="SHG21" s="12"/>
      <c r="SHH21" s="12"/>
      <c r="SHI21" s="12"/>
      <c r="SHJ21" s="12"/>
      <c r="SHK21" s="12"/>
      <c r="SHL21" s="12"/>
      <c r="SHM21" s="12"/>
      <c r="SHN21" s="12"/>
      <c r="SHO21" s="12"/>
      <c r="SHP21" s="12"/>
      <c r="SHQ21" s="12"/>
      <c r="SHR21" s="12"/>
      <c r="SHS21" s="12"/>
      <c r="SHT21" s="12"/>
      <c r="SHU21" s="12"/>
      <c r="SHV21" s="12"/>
      <c r="SHW21" s="12"/>
      <c r="SHX21" s="12"/>
      <c r="SHY21" s="12"/>
      <c r="SHZ21" s="12"/>
      <c r="SIA21" s="12"/>
      <c r="SIB21" s="12"/>
      <c r="SIC21" s="12"/>
      <c r="SID21" s="12"/>
      <c r="SIE21" s="12"/>
      <c r="SIF21" s="12"/>
      <c r="SIG21" s="12"/>
      <c r="SIH21" s="12"/>
      <c r="SII21" s="12"/>
      <c r="SIJ21" s="12"/>
      <c r="SIK21" s="12"/>
      <c r="SIL21" s="12"/>
      <c r="SIM21" s="12"/>
      <c r="SIN21" s="12"/>
      <c r="SIO21" s="12"/>
      <c r="SIP21" s="12"/>
      <c r="SIQ21" s="12"/>
      <c r="SIR21" s="12"/>
      <c r="SIS21" s="12"/>
      <c r="SIT21" s="12"/>
      <c r="SIU21" s="12"/>
      <c r="SIV21" s="12"/>
      <c r="SIW21" s="12"/>
      <c r="SIX21" s="12"/>
      <c r="SIY21" s="12"/>
      <c r="SIZ21" s="12"/>
      <c r="SJA21" s="12"/>
      <c r="SJB21" s="12"/>
      <c r="SJC21" s="12"/>
      <c r="SJD21" s="12"/>
      <c r="SJE21" s="12"/>
      <c r="SJF21" s="12"/>
      <c r="SJG21" s="12"/>
      <c r="SJH21" s="12"/>
      <c r="SJI21" s="12"/>
      <c r="SJJ21" s="12"/>
      <c r="SJK21" s="12"/>
      <c r="SJL21" s="12"/>
      <c r="SJM21" s="12"/>
      <c r="SJN21" s="12"/>
      <c r="SJO21" s="12"/>
      <c r="SJP21" s="12"/>
      <c r="SJQ21" s="12"/>
      <c r="SJR21" s="12"/>
      <c r="SJS21" s="12"/>
      <c r="SJT21" s="12"/>
      <c r="SJU21" s="12"/>
      <c r="SJV21" s="12"/>
      <c r="SJW21" s="12"/>
      <c r="SJX21" s="12"/>
      <c r="SJY21" s="12"/>
      <c r="SJZ21" s="12"/>
      <c r="SKA21" s="12"/>
      <c r="SKB21" s="12"/>
      <c r="SKC21" s="12"/>
      <c r="SKD21" s="12"/>
      <c r="SKE21" s="12"/>
      <c r="SKF21" s="12"/>
      <c r="SKG21" s="12"/>
      <c r="SKH21" s="12"/>
      <c r="SKI21" s="12"/>
      <c r="SKJ21" s="12"/>
      <c r="SKK21" s="12"/>
      <c r="SKL21" s="12"/>
      <c r="SKM21" s="12"/>
      <c r="SKN21" s="12"/>
      <c r="SKO21" s="12"/>
      <c r="SKP21" s="12"/>
      <c r="SKQ21" s="12"/>
      <c r="SKR21" s="12"/>
      <c r="SKS21" s="12"/>
      <c r="SKT21" s="12"/>
      <c r="SKU21" s="12"/>
      <c r="SKV21" s="12"/>
      <c r="SKW21" s="12"/>
      <c r="SKX21" s="12"/>
      <c r="SKY21" s="12"/>
      <c r="SKZ21" s="12"/>
      <c r="SLA21" s="12"/>
      <c r="SLB21" s="12"/>
      <c r="SLC21" s="12"/>
      <c r="SLD21" s="12"/>
      <c r="SLE21" s="12"/>
      <c r="SLF21" s="12"/>
      <c r="SLG21" s="12"/>
      <c r="SLH21" s="12"/>
      <c r="SLI21" s="12"/>
      <c r="SLJ21" s="12"/>
      <c r="SLK21" s="12"/>
      <c r="SLL21" s="12"/>
      <c r="SLM21" s="12"/>
      <c r="SLN21" s="12"/>
      <c r="SLO21" s="12"/>
      <c r="SLP21" s="12"/>
      <c r="SLQ21" s="12"/>
      <c r="SLR21" s="12"/>
      <c r="SLS21" s="12"/>
      <c r="SLT21" s="12"/>
      <c r="SLU21" s="12"/>
      <c r="SLV21" s="12"/>
      <c r="SLW21" s="12"/>
      <c r="SLX21" s="12"/>
      <c r="SLY21" s="12"/>
      <c r="SLZ21" s="12"/>
      <c r="SMA21" s="12"/>
      <c r="SMB21" s="12"/>
      <c r="SMC21" s="12"/>
      <c r="SMD21" s="12"/>
      <c r="SME21" s="12"/>
      <c r="SMF21" s="12"/>
      <c r="SMG21" s="12"/>
      <c r="SMH21" s="12"/>
      <c r="SMI21" s="12"/>
      <c r="SMJ21" s="12"/>
      <c r="SMK21" s="12"/>
      <c r="SML21" s="12"/>
      <c r="SMM21" s="12"/>
      <c r="SMN21" s="12"/>
      <c r="SMO21" s="12"/>
      <c r="SMP21" s="12"/>
      <c r="SMQ21" s="12"/>
      <c r="SMR21" s="12"/>
      <c r="SMS21" s="12"/>
      <c r="SMT21" s="12"/>
      <c r="SMU21" s="12"/>
      <c r="SMV21" s="12"/>
      <c r="SMW21" s="12"/>
      <c r="SMX21" s="12"/>
      <c r="SMY21" s="12"/>
      <c r="SMZ21" s="12"/>
      <c r="SNA21" s="12"/>
      <c r="SNB21" s="12"/>
      <c r="SNC21" s="12"/>
      <c r="SND21" s="12"/>
      <c r="SNE21" s="12"/>
      <c r="SNF21" s="12"/>
      <c r="SNG21" s="12"/>
      <c r="SNH21" s="12"/>
      <c r="SNI21" s="12"/>
      <c r="SNJ21" s="12"/>
      <c r="SNK21" s="12"/>
      <c r="SNL21" s="12"/>
      <c r="SNM21" s="12"/>
      <c r="SNN21" s="12"/>
      <c r="SNO21" s="12"/>
      <c r="SNP21" s="12"/>
      <c r="SNQ21" s="12"/>
      <c r="SNR21" s="12"/>
      <c r="SNS21" s="12"/>
      <c r="SNT21" s="12"/>
      <c r="SNU21" s="12"/>
      <c r="SNV21" s="12"/>
      <c r="SNW21" s="12"/>
      <c r="SNX21" s="12"/>
      <c r="SNY21" s="12"/>
      <c r="SNZ21" s="12"/>
      <c r="SOA21" s="12"/>
      <c r="SOB21" s="12"/>
      <c r="SOC21" s="12"/>
      <c r="SOD21" s="12"/>
      <c r="SOE21" s="12"/>
      <c r="SOF21" s="12"/>
      <c r="SOG21" s="12"/>
      <c r="SOH21" s="12"/>
      <c r="SOI21" s="12"/>
      <c r="SOJ21" s="12"/>
      <c r="SOK21" s="12"/>
      <c r="SOL21" s="12"/>
      <c r="SOM21" s="12"/>
      <c r="SON21" s="12"/>
      <c r="SOO21" s="12"/>
      <c r="SOP21" s="12"/>
      <c r="SOQ21" s="12"/>
      <c r="SOR21" s="12"/>
      <c r="SOS21" s="12"/>
      <c r="SOT21" s="12"/>
      <c r="SOU21" s="12"/>
      <c r="SOV21" s="12"/>
      <c r="SOW21" s="12"/>
      <c r="SOX21" s="12"/>
      <c r="SOY21" s="12"/>
      <c r="SOZ21" s="12"/>
      <c r="SPA21" s="12"/>
      <c r="SPB21" s="12"/>
      <c r="SPC21" s="12"/>
      <c r="SPD21" s="12"/>
      <c r="SPE21" s="12"/>
      <c r="SPF21" s="12"/>
      <c r="SPG21" s="12"/>
      <c r="SPH21" s="12"/>
      <c r="SPI21" s="12"/>
      <c r="SPJ21" s="12"/>
      <c r="SPK21" s="12"/>
      <c r="SPL21" s="12"/>
      <c r="SPM21" s="12"/>
      <c r="SPN21" s="12"/>
      <c r="SPO21" s="12"/>
      <c r="SPP21" s="12"/>
      <c r="SPQ21" s="12"/>
      <c r="SPR21" s="12"/>
      <c r="SPS21" s="12"/>
      <c r="SPT21" s="12"/>
      <c r="SPU21" s="12"/>
      <c r="SPV21" s="12"/>
      <c r="SPW21" s="12"/>
      <c r="SPX21" s="12"/>
      <c r="SPY21" s="12"/>
      <c r="SPZ21" s="12"/>
      <c r="SQA21" s="12"/>
      <c r="SQB21" s="12"/>
      <c r="SQC21" s="12"/>
      <c r="SQD21" s="12"/>
      <c r="SQE21" s="12"/>
      <c r="SQF21" s="12"/>
      <c r="SQG21" s="12"/>
      <c r="SQH21" s="12"/>
      <c r="SQI21" s="12"/>
      <c r="SQJ21" s="12"/>
      <c r="SQK21" s="12"/>
      <c r="SQL21" s="12"/>
      <c r="SQM21" s="12"/>
      <c r="SQN21" s="12"/>
      <c r="SQO21" s="12"/>
      <c r="SQP21" s="12"/>
      <c r="SQQ21" s="12"/>
      <c r="SQR21" s="12"/>
      <c r="SQS21" s="12"/>
      <c r="SQT21" s="12"/>
      <c r="SQU21" s="12"/>
      <c r="SQV21" s="12"/>
      <c r="SQW21" s="12"/>
      <c r="SQX21" s="12"/>
      <c r="SQY21" s="12"/>
      <c r="SQZ21" s="12"/>
      <c r="SRA21" s="12"/>
      <c r="SRB21" s="12"/>
      <c r="SRC21" s="12"/>
      <c r="SRD21" s="12"/>
      <c r="SRE21" s="12"/>
      <c r="SRF21" s="12"/>
      <c r="SRG21" s="12"/>
      <c r="SRH21" s="12"/>
      <c r="SRI21" s="12"/>
      <c r="SRJ21" s="12"/>
      <c r="SRK21" s="12"/>
      <c r="SRL21" s="12"/>
      <c r="SRM21" s="12"/>
      <c r="SRN21" s="12"/>
      <c r="SRO21" s="12"/>
      <c r="SRP21" s="12"/>
      <c r="SRQ21" s="12"/>
      <c r="SRR21" s="12"/>
      <c r="SRS21" s="12"/>
      <c r="SRT21" s="12"/>
      <c r="SRU21" s="12"/>
      <c r="SRV21" s="12"/>
      <c r="SRW21" s="12"/>
      <c r="SRX21" s="12"/>
      <c r="SRY21" s="12"/>
      <c r="SRZ21" s="12"/>
      <c r="SSA21" s="12"/>
      <c r="SSB21" s="12"/>
      <c r="SSC21" s="12"/>
      <c r="SSD21" s="12"/>
      <c r="SSE21" s="12"/>
      <c r="SSF21" s="12"/>
      <c r="SSG21" s="12"/>
      <c r="SSH21" s="12"/>
      <c r="SSI21" s="12"/>
      <c r="SSJ21" s="12"/>
      <c r="SSK21" s="12"/>
      <c r="SSL21" s="12"/>
      <c r="SSM21" s="12"/>
      <c r="SSN21" s="12"/>
      <c r="SSO21" s="12"/>
      <c r="SSP21" s="12"/>
      <c r="SSQ21" s="12"/>
      <c r="SSR21" s="12"/>
      <c r="SSS21" s="12"/>
      <c r="SST21" s="12"/>
      <c r="SSU21" s="12"/>
      <c r="SSV21" s="12"/>
      <c r="SSW21" s="12"/>
      <c r="SSX21" s="12"/>
      <c r="SSY21" s="12"/>
      <c r="SSZ21" s="12"/>
      <c r="STA21" s="12"/>
      <c r="STB21" s="12"/>
      <c r="STC21" s="12"/>
      <c r="STD21" s="12"/>
      <c r="STE21" s="12"/>
      <c r="STF21" s="12"/>
      <c r="STG21" s="12"/>
      <c r="STH21" s="12"/>
      <c r="STI21" s="12"/>
      <c r="STJ21" s="12"/>
      <c r="STK21" s="12"/>
      <c r="STL21" s="12"/>
      <c r="STM21" s="12"/>
      <c r="STN21" s="12"/>
      <c r="STO21" s="12"/>
      <c r="STP21" s="12"/>
      <c r="STQ21" s="12"/>
      <c r="STR21" s="12"/>
      <c r="STS21" s="12"/>
      <c r="STT21" s="12"/>
      <c r="STU21" s="12"/>
      <c r="STV21" s="12"/>
      <c r="STW21" s="12"/>
      <c r="STX21" s="12"/>
      <c r="STY21" s="12"/>
      <c r="STZ21" s="12"/>
      <c r="SUA21" s="12"/>
      <c r="SUB21" s="12"/>
      <c r="SUC21" s="12"/>
      <c r="SUD21" s="12"/>
      <c r="SUE21" s="12"/>
      <c r="SUF21" s="12"/>
      <c r="SUG21" s="12"/>
      <c r="SUH21" s="12"/>
      <c r="SUI21" s="12"/>
      <c r="SUJ21" s="12"/>
      <c r="SUK21" s="12"/>
      <c r="SUL21" s="12"/>
      <c r="SUM21" s="12"/>
      <c r="SUN21" s="12"/>
      <c r="SUO21" s="12"/>
      <c r="SUP21" s="12"/>
      <c r="SUQ21" s="12"/>
      <c r="SUR21" s="12"/>
      <c r="SUS21" s="12"/>
      <c r="SUT21" s="12"/>
      <c r="SUU21" s="12"/>
      <c r="SUV21" s="12"/>
      <c r="SUW21" s="12"/>
      <c r="SUX21" s="12"/>
      <c r="SUY21" s="12"/>
      <c r="SUZ21" s="12"/>
      <c r="SVA21" s="12"/>
      <c r="SVB21" s="12"/>
      <c r="SVC21" s="12"/>
      <c r="SVD21" s="12"/>
      <c r="SVE21" s="12"/>
      <c r="SVF21" s="12"/>
      <c r="SVG21" s="12"/>
      <c r="SVH21" s="12"/>
      <c r="SVI21" s="12"/>
      <c r="SVJ21" s="12"/>
      <c r="SVK21" s="12"/>
      <c r="SVL21" s="12"/>
      <c r="SVM21" s="12"/>
      <c r="SVN21" s="12"/>
      <c r="SVO21" s="12"/>
      <c r="SVP21" s="12"/>
      <c r="SVQ21" s="12"/>
      <c r="SVR21" s="12"/>
      <c r="SVS21" s="12"/>
      <c r="SVT21" s="12"/>
      <c r="SVU21" s="12"/>
      <c r="SVV21" s="12"/>
      <c r="SVW21" s="12"/>
      <c r="SVX21" s="12"/>
      <c r="SVY21" s="12"/>
      <c r="SVZ21" s="12"/>
      <c r="SWA21" s="12"/>
      <c r="SWB21" s="12"/>
      <c r="SWC21" s="12"/>
      <c r="SWD21" s="12"/>
      <c r="SWE21" s="12"/>
      <c r="SWF21" s="12"/>
      <c r="SWG21" s="12"/>
      <c r="SWH21" s="12"/>
      <c r="SWI21" s="12"/>
      <c r="SWJ21" s="12"/>
      <c r="SWK21" s="12"/>
      <c r="SWL21" s="12"/>
      <c r="SWM21" s="12"/>
      <c r="SWN21" s="12"/>
      <c r="SWO21" s="12"/>
      <c r="SWP21" s="12"/>
      <c r="SWQ21" s="12"/>
      <c r="SWR21" s="12"/>
      <c r="SWS21" s="12"/>
      <c r="SWT21" s="12"/>
      <c r="SWU21" s="12"/>
      <c r="SWV21" s="12"/>
      <c r="SWW21" s="12"/>
      <c r="SWX21" s="12"/>
      <c r="SWY21" s="12"/>
      <c r="SWZ21" s="12"/>
      <c r="SXA21" s="12"/>
      <c r="SXB21" s="12"/>
      <c r="SXC21" s="12"/>
      <c r="SXD21" s="12"/>
      <c r="SXE21" s="12"/>
      <c r="SXF21" s="12"/>
      <c r="SXG21" s="12"/>
      <c r="SXH21" s="12"/>
      <c r="SXI21" s="12"/>
      <c r="SXJ21" s="12"/>
      <c r="SXK21" s="12"/>
      <c r="SXL21" s="12"/>
      <c r="SXM21" s="12"/>
      <c r="SXN21" s="12"/>
      <c r="SXO21" s="12"/>
      <c r="SXP21" s="12"/>
      <c r="SXQ21" s="12"/>
      <c r="SXR21" s="12"/>
      <c r="SXS21" s="12"/>
      <c r="SXT21" s="12"/>
      <c r="SXU21" s="12"/>
      <c r="SXV21" s="12"/>
      <c r="SXW21" s="12"/>
      <c r="SXX21" s="12"/>
      <c r="SXY21" s="12"/>
      <c r="SXZ21" s="12"/>
      <c r="SYA21" s="12"/>
      <c r="SYB21" s="12"/>
      <c r="SYC21" s="12"/>
      <c r="SYD21" s="12"/>
      <c r="SYE21" s="12"/>
      <c r="SYF21" s="12"/>
      <c r="SYG21" s="12"/>
      <c r="SYH21" s="12"/>
      <c r="SYI21" s="12"/>
      <c r="SYJ21" s="12"/>
      <c r="SYK21" s="12"/>
      <c r="SYL21" s="12"/>
      <c r="SYM21" s="12"/>
      <c r="SYN21" s="12"/>
      <c r="SYO21" s="12"/>
      <c r="SYP21" s="12"/>
      <c r="SYQ21" s="12"/>
      <c r="SYR21" s="12"/>
      <c r="SYS21" s="12"/>
      <c r="SYT21" s="12"/>
      <c r="SYU21" s="12"/>
      <c r="SYV21" s="12"/>
      <c r="SYW21" s="12"/>
      <c r="SYX21" s="12"/>
      <c r="SYY21" s="12"/>
      <c r="SYZ21" s="12"/>
      <c r="SZA21" s="12"/>
      <c r="SZB21" s="12"/>
      <c r="SZC21" s="12"/>
      <c r="SZD21" s="12"/>
      <c r="SZE21" s="12"/>
      <c r="SZF21" s="12"/>
      <c r="SZG21" s="12"/>
      <c r="SZH21" s="12"/>
      <c r="SZI21" s="12"/>
      <c r="SZJ21" s="12"/>
      <c r="SZK21" s="12"/>
      <c r="SZL21" s="12"/>
      <c r="SZM21" s="12"/>
      <c r="SZN21" s="12"/>
      <c r="SZO21" s="12"/>
      <c r="SZP21" s="12"/>
      <c r="SZQ21" s="12"/>
      <c r="SZR21" s="12"/>
      <c r="SZS21" s="12"/>
      <c r="SZT21" s="12"/>
      <c r="SZU21" s="12"/>
      <c r="SZV21" s="12"/>
      <c r="SZW21" s="12"/>
      <c r="SZX21" s="12"/>
      <c r="SZY21" s="12"/>
      <c r="SZZ21" s="12"/>
      <c r="TAA21" s="12"/>
      <c r="TAB21" s="12"/>
      <c r="TAC21" s="12"/>
      <c r="TAD21" s="12"/>
      <c r="TAE21" s="12"/>
      <c r="TAF21" s="12"/>
      <c r="TAG21" s="12"/>
      <c r="TAH21" s="12"/>
      <c r="TAI21" s="12"/>
      <c r="TAJ21" s="12"/>
      <c r="TAK21" s="12"/>
      <c r="TAL21" s="12"/>
      <c r="TAM21" s="12"/>
      <c r="TAN21" s="12"/>
      <c r="TAO21" s="12"/>
      <c r="TAP21" s="12"/>
      <c r="TAQ21" s="12"/>
      <c r="TAR21" s="12"/>
      <c r="TAS21" s="12"/>
      <c r="TAT21" s="12"/>
      <c r="TAU21" s="12"/>
      <c r="TAV21" s="12"/>
      <c r="TAW21" s="12"/>
      <c r="TAX21" s="12"/>
      <c r="TAY21" s="12"/>
      <c r="TAZ21" s="12"/>
      <c r="TBA21" s="12"/>
      <c r="TBB21" s="12"/>
      <c r="TBC21" s="12"/>
      <c r="TBD21" s="12"/>
      <c r="TBE21" s="12"/>
      <c r="TBF21" s="12"/>
      <c r="TBG21" s="12"/>
      <c r="TBH21" s="12"/>
      <c r="TBI21" s="12"/>
      <c r="TBJ21" s="12"/>
      <c r="TBK21" s="12"/>
      <c r="TBL21" s="12"/>
      <c r="TBM21" s="12"/>
      <c r="TBN21" s="12"/>
      <c r="TBO21" s="12"/>
      <c r="TBP21" s="12"/>
      <c r="TBQ21" s="12"/>
      <c r="TBR21" s="12"/>
      <c r="TBS21" s="12"/>
      <c r="TBT21" s="12"/>
      <c r="TBU21" s="12"/>
      <c r="TBV21" s="12"/>
      <c r="TBW21" s="12"/>
      <c r="TBX21" s="12"/>
      <c r="TBY21" s="12"/>
      <c r="TBZ21" s="12"/>
      <c r="TCA21" s="12"/>
      <c r="TCB21" s="12"/>
      <c r="TCC21" s="12"/>
      <c r="TCD21" s="12"/>
      <c r="TCE21" s="12"/>
      <c r="TCF21" s="12"/>
      <c r="TCG21" s="12"/>
      <c r="TCH21" s="12"/>
      <c r="TCI21" s="12"/>
      <c r="TCJ21" s="12"/>
      <c r="TCK21" s="12"/>
      <c r="TCL21" s="12"/>
      <c r="TCM21" s="12"/>
      <c r="TCN21" s="12"/>
      <c r="TCO21" s="12"/>
      <c r="TCP21" s="12"/>
      <c r="TCQ21" s="12"/>
      <c r="TCR21" s="12"/>
      <c r="TCS21" s="12"/>
      <c r="TCT21" s="12"/>
      <c r="TCU21" s="12"/>
      <c r="TCV21" s="12"/>
      <c r="TCW21" s="12"/>
      <c r="TCX21" s="12"/>
      <c r="TCY21" s="12"/>
      <c r="TCZ21" s="12"/>
      <c r="TDA21" s="12"/>
      <c r="TDB21" s="12"/>
      <c r="TDC21" s="12"/>
      <c r="TDD21" s="12"/>
      <c r="TDE21" s="12"/>
      <c r="TDF21" s="12"/>
      <c r="TDG21" s="12"/>
      <c r="TDH21" s="12"/>
      <c r="TDI21" s="12"/>
      <c r="TDJ21" s="12"/>
      <c r="TDK21" s="12"/>
      <c r="TDL21" s="12"/>
      <c r="TDM21" s="12"/>
      <c r="TDN21" s="12"/>
      <c r="TDO21" s="12"/>
      <c r="TDP21" s="12"/>
      <c r="TDQ21" s="12"/>
      <c r="TDR21" s="12"/>
      <c r="TDS21" s="12"/>
      <c r="TDT21" s="12"/>
      <c r="TDU21" s="12"/>
      <c r="TDV21" s="12"/>
      <c r="TDW21" s="12"/>
      <c r="TDX21" s="12"/>
      <c r="TDY21" s="12"/>
      <c r="TDZ21" s="12"/>
      <c r="TEA21" s="12"/>
      <c r="TEB21" s="12"/>
      <c r="TEC21" s="12"/>
      <c r="TED21" s="12"/>
      <c r="TEE21" s="12"/>
      <c r="TEF21" s="12"/>
      <c r="TEG21" s="12"/>
      <c r="TEH21" s="12"/>
      <c r="TEI21" s="12"/>
      <c r="TEJ21" s="12"/>
      <c r="TEK21" s="12"/>
      <c r="TEL21" s="12"/>
      <c r="TEM21" s="12"/>
      <c r="TEN21" s="12"/>
      <c r="TEO21" s="12"/>
      <c r="TEP21" s="12"/>
      <c r="TEQ21" s="12"/>
      <c r="TER21" s="12"/>
      <c r="TES21" s="12"/>
      <c r="TET21" s="12"/>
      <c r="TEU21" s="12"/>
      <c r="TEV21" s="12"/>
      <c r="TEW21" s="12"/>
      <c r="TEX21" s="12"/>
      <c r="TEY21" s="12"/>
      <c r="TEZ21" s="12"/>
      <c r="TFA21" s="12"/>
      <c r="TFB21" s="12"/>
      <c r="TFC21" s="12"/>
      <c r="TFD21" s="12"/>
      <c r="TFE21" s="12"/>
      <c r="TFF21" s="12"/>
      <c r="TFG21" s="12"/>
      <c r="TFH21" s="12"/>
      <c r="TFI21" s="12"/>
      <c r="TFJ21" s="12"/>
      <c r="TFK21" s="12"/>
      <c r="TFL21" s="12"/>
      <c r="TFM21" s="12"/>
      <c r="TFN21" s="12"/>
      <c r="TFO21" s="12"/>
      <c r="TFP21" s="12"/>
      <c r="TFQ21" s="12"/>
      <c r="TFR21" s="12"/>
      <c r="TFS21" s="12"/>
      <c r="TFT21" s="12"/>
      <c r="TFU21" s="12"/>
      <c r="TFV21" s="12"/>
      <c r="TFW21" s="12"/>
      <c r="TFX21" s="12"/>
      <c r="TFY21" s="12"/>
      <c r="TFZ21" s="12"/>
      <c r="TGA21" s="12"/>
      <c r="TGB21" s="12"/>
      <c r="TGC21" s="12"/>
      <c r="TGD21" s="12"/>
      <c r="TGE21" s="12"/>
      <c r="TGF21" s="12"/>
      <c r="TGG21" s="12"/>
      <c r="TGH21" s="12"/>
      <c r="TGI21" s="12"/>
      <c r="TGJ21" s="12"/>
      <c r="TGK21" s="12"/>
      <c r="TGL21" s="12"/>
      <c r="TGM21" s="12"/>
      <c r="TGN21" s="12"/>
      <c r="TGO21" s="12"/>
      <c r="TGP21" s="12"/>
      <c r="TGQ21" s="12"/>
      <c r="TGR21" s="12"/>
      <c r="TGS21" s="12"/>
      <c r="TGT21" s="12"/>
      <c r="TGU21" s="12"/>
      <c r="TGV21" s="12"/>
      <c r="TGW21" s="12"/>
      <c r="TGX21" s="12"/>
      <c r="TGY21" s="12"/>
      <c r="TGZ21" s="12"/>
      <c r="THA21" s="12"/>
      <c r="THB21" s="12"/>
      <c r="THC21" s="12"/>
      <c r="THD21" s="12"/>
      <c r="THE21" s="12"/>
      <c r="THF21" s="12"/>
      <c r="THG21" s="12"/>
      <c r="THH21" s="12"/>
      <c r="THI21" s="12"/>
      <c r="THJ21" s="12"/>
      <c r="THK21" s="12"/>
      <c r="THL21" s="12"/>
      <c r="THM21" s="12"/>
      <c r="THN21" s="12"/>
      <c r="THO21" s="12"/>
      <c r="THP21" s="12"/>
      <c r="THQ21" s="12"/>
      <c r="THR21" s="12"/>
      <c r="THS21" s="12"/>
      <c r="THT21" s="12"/>
      <c r="THU21" s="12"/>
      <c r="THV21" s="12"/>
      <c r="THW21" s="12"/>
      <c r="THX21" s="12"/>
      <c r="THY21" s="12"/>
      <c r="THZ21" s="12"/>
      <c r="TIA21" s="12"/>
      <c r="TIB21" s="12"/>
      <c r="TIC21" s="12"/>
      <c r="TID21" s="12"/>
      <c r="TIE21" s="12"/>
      <c r="TIF21" s="12"/>
      <c r="TIG21" s="12"/>
      <c r="TIH21" s="12"/>
      <c r="TII21" s="12"/>
      <c r="TIJ21" s="12"/>
      <c r="TIK21" s="12"/>
      <c r="TIL21" s="12"/>
      <c r="TIM21" s="12"/>
      <c r="TIN21" s="12"/>
      <c r="TIO21" s="12"/>
      <c r="TIP21" s="12"/>
      <c r="TIQ21" s="12"/>
      <c r="TIR21" s="12"/>
      <c r="TIS21" s="12"/>
      <c r="TIT21" s="12"/>
      <c r="TIU21" s="12"/>
      <c r="TIV21" s="12"/>
      <c r="TIW21" s="12"/>
      <c r="TIX21" s="12"/>
      <c r="TIY21" s="12"/>
      <c r="TIZ21" s="12"/>
      <c r="TJA21" s="12"/>
      <c r="TJB21" s="12"/>
      <c r="TJC21" s="12"/>
      <c r="TJD21" s="12"/>
      <c r="TJE21" s="12"/>
      <c r="TJF21" s="12"/>
      <c r="TJG21" s="12"/>
      <c r="TJH21" s="12"/>
      <c r="TJI21" s="12"/>
      <c r="TJJ21" s="12"/>
      <c r="TJK21" s="12"/>
      <c r="TJL21" s="12"/>
      <c r="TJM21" s="12"/>
      <c r="TJN21" s="12"/>
      <c r="TJO21" s="12"/>
      <c r="TJP21" s="12"/>
      <c r="TJQ21" s="12"/>
      <c r="TJR21" s="12"/>
      <c r="TJS21" s="12"/>
      <c r="TJT21" s="12"/>
      <c r="TJU21" s="12"/>
      <c r="TJV21" s="12"/>
      <c r="TJW21" s="12"/>
      <c r="TJX21" s="12"/>
      <c r="TJY21" s="12"/>
      <c r="TJZ21" s="12"/>
      <c r="TKA21" s="12"/>
      <c r="TKB21" s="12"/>
      <c r="TKC21" s="12"/>
      <c r="TKD21" s="12"/>
      <c r="TKE21" s="12"/>
      <c r="TKF21" s="12"/>
      <c r="TKG21" s="12"/>
      <c r="TKH21" s="12"/>
      <c r="TKI21" s="12"/>
      <c r="TKJ21" s="12"/>
      <c r="TKK21" s="12"/>
      <c r="TKL21" s="12"/>
      <c r="TKM21" s="12"/>
      <c r="TKN21" s="12"/>
      <c r="TKO21" s="12"/>
      <c r="TKP21" s="12"/>
      <c r="TKQ21" s="12"/>
      <c r="TKR21" s="12"/>
      <c r="TKS21" s="12"/>
      <c r="TKT21" s="12"/>
      <c r="TKU21" s="12"/>
      <c r="TKV21" s="12"/>
      <c r="TKW21" s="12"/>
      <c r="TKX21" s="12"/>
      <c r="TKY21" s="12"/>
      <c r="TKZ21" s="12"/>
      <c r="TLA21" s="12"/>
      <c r="TLB21" s="12"/>
      <c r="TLC21" s="12"/>
      <c r="TLD21" s="12"/>
      <c r="TLE21" s="12"/>
      <c r="TLF21" s="12"/>
      <c r="TLG21" s="12"/>
      <c r="TLH21" s="12"/>
      <c r="TLI21" s="12"/>
      <c r="TLJ21" s="12"/>
      <c r="TLK21" s="12"/>
      <c r="TLL21" s="12"/>
      <c r="TLM21" s="12"/>
      <c r="TLN21" s="12"/>
      <c r="TLO21" s="12"/>
      <c r="TLP21" s="12"/>
      <c r="TLQ21" s="12"/>
      <c r="TLR21" s="12"/>
      <c r="TLS21" s="12"/>
      <c r="TLT21" s="12"/>
      <c r="TLU21" s="12"/>
      <c r="TLV21" s="12"/>
      <c r="TLW21" s="12"/>
      <c r="TLX21" s="12"/>
      <c r="TLY21" s="12"/>
      <c r="TLZ21" s="12"/>
      <c r="TMA21" s="12"/>
      <c r="TMB21" s="12"/>
      <c r="TMC21" s="12"/>
      <c r="TMD21" s="12"/>
      <c r="TME21" s="12"/>
      <c r="TMF21" s="12"/>
      <c r="TMG21" s="12"/>
      <c r="TMH21" s="12"/>
      <c r="TMI21" s="12"/>
      <c r="TMJ21" s="12"/>
      <c r="TMK21" s="12"/>
      <c r="TML21" s="12"/>
      <c r="TMM21" s="12"/>
      <c r="TMN21" s="12"/>
      <c r="TMO21" s="12"/>
      <c r="TMP21" s="12"/>
      <c r="TMQ21" s="12"/>
      <c r="TMR21" s="12"/>
      <c r="TMS21" s="12"/>
      <c r="TMT21" s="12"/>
      <c r="TMU21" s="12"/>
      <c r="TMV21" s="12"/>
      <c r="TMW21" s="12"/>
      <c r="TMX21" s="12"/>
      <c r="TMY21" s="12"/>
      <c r="TMZ21" s="12"/>
      <c r="TNA21" s="12"/>
      <c r="TNB21" s="12"/>
      <c r="TNC21" s="12"/>
      <c r="TND21" s="12"/>
      <c r="TNE21" s="12"/>
      <c r="TNF21" s="12"/>
      <c r="TNG21" s="12"/>
      <c r="TNH21" s="12"/>
      <c r="TNI21" s="12"/>
      <c r="TNJ21" s="12"/>
      <c r="TNK21" s="12"/>
      <c r="TNL21" s="12"/>
      <c r="TNM21" s="12"/>
      <c r="TNN21" s="12"/>
      <c r="TNO21" s="12"/>
      <c r="TNP21" s="12"/>
      <c r="TNQ21" s="12"/>
      <c r="TNR21" s="12"/>
      <c r="TNS21" s="12"/>
      <c r="TNT21" s="12"/>
      <c r="TNU21" s="12"/>
      <c r="TNV21" s="12"/>
      <c r="TNW21" s="12"/>
      <c r="TNX21" s="12"/>
      <c r="TNY21" s="12"/>
      <c r="TNZ21" s="12"/>
      <c r="TOA21" s="12"/>
      <c r="TOB21" s="12"/>
      <c r="TOC21" s="12"/>
      <c r="TOD21" s="12"/>
      <c r="TOE21" s="12"/>
      <c r="TOF21" s="12"/>
      <c r="TOG21" s="12"/>
      <c r="TOH21" s="12"/>
      <c r="TOI21" s="12"/>
      <c r="TOJ21" s="12"/>
      <c r="TOK21" s="12"/>
      <c r="TOL21" s="12"/>
      <c r="TOM21" s="12"/>
      <c r="TON21" s="12"/>
      <c r="TOO21" s="12"/>
      <c r="TOP21" s="12"/>
      <c r="TOQ21" s="12"/>
      <c r="TOR21" s="12"/>
      <c r="TOS21" s="12"/>
      <c r="TOT21" s="12"/>
      <c r="TOU21" s="12"/>
      <c r="TOV21" s="12"/>
      <c r="TOW21" s="12"/>
      <c r="TOX21" s="12"/>
      <c r="TOY21" s="12"/>
      <c r="TOZ21" s="12"/>
      <c r="TPA21" s="12"/>
      <c r="TPB21" s="12"/>
      <c r="TPC21" s="12"/>
      <c r="TPD21" s="12"/>
      <c r="TPE21" s="12"/>
      <c r="TPF21" s="12"/>
      <c r="TPG21" s="12"/>
      <c r="TPH21" s="12"/>
      <c r="TPI21" s="12"/>
      <c r="TPJ21" s="12"/>
      <c r="TPK21" s="12"/>
      <c r="TPL21" s="12"/>
      <c r="TPM21" s="12"/>
      <c r="TPN21" s="12"/>
      <c r="TPO21" s="12"/>
      <c r="TPP21" s="12"/>
      <c r="TPQ21" s="12"/>
      <c r="TPR21" s="12"/>
      <c r="TPS21" s="12"/>
      <c r="TPT21" s="12"/>
      <c r="TPU21" s="12"/>
      <c r="TPV21" s="12"/>
      <c r="TPW21" s="12"/>
      <c r="TPX21" s="12"/>
      <c r="TPY21" s="12"/>
      <c r="TPZ21" s="12"/>
      <c r="TQA21" s="12"/>
      <c r="TQB21" s="12"/>
      <c r="TQC21" s="12"/>
      <c r="TQD21" s="12"/>
      <c r="TQE21" s="12"/>
      <c r="TQF21" s="12"/>
      <c r="TQG21" s="12"/>
      <c r="TQH21" s="12"/>
      <c r="TQI21" s="12"/>
      <c r="TQJ21" s="12"/>
      <c r="TQK21" s="12"/>
      <c r="TQL21" s="12"/>
      <c r="TQM21" s="12"/>
      <c r="TQN21" s="12"/>
      <c r="TQO21" s="12"/>
      <c r="TQP21" s="12"/>
      <c r="TQQ21" s="12"/>
      <c r="TQR21" s="12"/>
      <c r="TQS21" s="12"/>
      <c r="TQT21" s="12"/>
      <c r="TQU21" s="12"/>
      <c r="TQV21" s="12"/>
      <c r="TQW21" s="12"/>
      <c r="TQX21" s="12"/>
      <c r="TQY21" s="12"/>
      <c r="TQZ21" s="12"/>
      <c r="TRA21" s="12"/>
      <c r="TRB21" s="12"/>
      <c r="TRC21" s="12"/>
      <c r="TRD21" s="12"/>
      <c r="TRE21" s="12"/>
      <c r="TRF21" s="12"/>
      <c r="TRG21" s="12"/>
      <c r="TRH21" s="12"/>
      <c r="TRI21" s="12"/>
      <c r="TRJ21" s="12"/>
      <c r="TRK21" s="12"/>
      <c r="TRL21" s="12"/>
      <c r="TRM21" s="12"/>
      <c r="TRN21" s="12"/>
      <c r="TRO21" s="12"/>
      <c r="TRP21" s="12"/>
      <c r="TRQ21" s="12"/>
      <c r="TRR21" s="12"/>
      <c r="TRS21" s="12"/>
      <c r="TRT21" s="12"/>
      <c r="TRU21" s="12"/>
      <c r="TRV21" s="12"/>
      <c r="TRW21" s="12"/>
      <c r="TRX21" s="12"/>
      <c r="TRY21" s="12"/>
      <c r="TRZ21" s="12"/>
      <c r="TSA21" s="12"/>
      <c r="TSB21" s="12"/>
      <c r="TSC21" s="12"/>
      <c r="TSD21" s="12"/>
      <c r="TSE21" s="12"/>
      <c r="TSF21" s="12"/>
      <c r="TSG21" s="12"/>
      <c r="TSH21" s="12"/>
      <c r="TSI21" s="12"/>
      <c r="TSJ21" s="12"/>
      <c r="TSK21" s="12"/>
      <c r="TSL21" s="12"/>
      <c r="TSM21" s="12"/>
      <c r="TSN21" s="12"/>
      <c r="TSO21" s="12"/>
      <c r="TSP21" s="12"/>
      <c r="TSQ21" s="12"/>
      <c r="TSR21" s="12"/>
      <c r="TSS21" s="12"/>
      <c r="TST21" s="12"/>
      <c r="TSU21" s="12"/>
      <c r="TSV21" s="12"/>
      <c r="TSW21" s="12"/>
      <c r="TSX21" s="12"/>
      <c r="TSY21" s="12"/>
      <c r="TSZ21" s="12"/>
      <c r="TTA21" s="12"/>
      <c r="TTB21" s="12"/>
      <c r="TTC21" s="12"/>
      <c r="TTD21" s="12"/>
      <c r="TTE21" s="12"/>
      <c r="TTF21" s="12"/>
      <c r="TTG21" s="12"/>
      <c r="TTH21" s="12"/>
      <c r="TTI21" s="12"/>
      <c r="TTJ21" s="12"/>
      <c r="TTK21" s="12"/>
      <c r="TTL21" s="12"/>
      <c r="TTM21" s="12"/>
      <c r="TTN21" s="12"/>
      <c r="TTO21" s="12"/>
      <c r="TTP21" s="12"/>
      <c r="TTQ21" s="12"/>
      <c r="TTR21" s="12"/>
      <c r="TTS21" s="12"/>
      <c r="TTT21" s="12"/>
      <c r="TTU21" s="12"/>
      <c r="TTV21" s="12"/>
      <c r="TTW21" s="12"/>
      <c r="TTX21" s="12"/>
      <c r="TTY21" s="12"/>
      <c r="TTZ21" s="12"/>
      <c r="TUA21" s="12"/>
      <c r="TUB21" s="12"/>
      <c r="TUC21" s="12"/>
      <c r="TUD21" s="12"/>
      <c r="TUE21" s="12"/>
      <c r="TUF21" s="12"/>
      <c r="TUG21" s="12"/>
      <c r="TUH21" s="12"/>
      <c r="TUI21" s="12"/>
      <c r="TUJ21" s="12"/>
      <c r="TUK21" s="12"/>
      <c r="TUL21" s="12"/>
      <c r="TUM21" s="12"/>
      <c r="TUN21" s="12"/>
      <c r="TUO21" s="12"/>
      <c r="TUP21" s="12"/>
      <c r="TUQ21" s="12"/>
      <c r="TUR21" s="12"/>
      <c r="TUS21" s="12"/>
      <c r="TUT21" s="12"/>
      <c r="TUU21" s="12"/>
      <c r="TUV21" s="12"/>
      <c r="TUW21" s="12"/>
      <c r="TUX21" s="12"/>
      <c r="TUY21" s="12"/>
      <c r="TUZ21" s="12"/>
      <c r="TVA21" s="12"/>
      <c r="TVB21" s="12"/>
      <c r="TVC21" s="12"/>
      <c r="TVD21" s="12"/>
      <c r="TVE21" s="12"/>
      <c r="TVF21" s="12"/>
      <c r="TVG21" s="12"/>
      <c r="TVH21" s="12"/>
      <c r="TVI21" s="12"/>
      <c r="TVJ21" s="12"/>
      <c r="TVK21" s="12"/>
      <c r="TVL21" s="12"/>
      <c r="TVM21" s="12"/>
      <c r="TVN21" s="12"/>
      <c r="TVO21" s="12"/>
      <c r="TVP21" s="12"/>
      <c r="TVQ21" s="12"/>
      <c r="TVR21" s="12"/>
      <c r="TVS21" s="12"/>
      <c r="TVT21" s="12"/>
      <c r="TVU21" s="12"/>
      <c r="TVV21" s="12"/>
      <c r="TVW21" s="12"/>
      <c r="TVX21" s="12"/>
      <c r="TVY21" s="12"/>
      <c r="TVZ21" s="12"/>
      <c r="TWA21" s="12"/>
      <c r="TWB21" s="12"/>
      <c r="TWC21" s="12"/>
      <c r="TWD21" s="12"/>
      <c r="TWE21" s="12"/>
      <c r="TWF21" s="12"/>
      <c r="TWG21" s="12"/>
      <c r="TWH21" s="12"/>
      <c r="TWI21" s="12"/>
      <c r="TWJ21" s="12"/>
      <c r="TWK21" s="12"/>
      <c r="TWL21" s="12"/>
      <c r="TWM21" s="12"/>
      <c r="TWN21" s="12"/>
      <c r="TWO21" s="12"/>
      <c r="TWP21" s="12"/>
      <c r="TWQ21" s="12"/>
      <c r="TWR21" s="12"/>
      <c r="TWS21" s="12"/>
      <c r="TWT21" s="12"/>
      <c r="TWU21" s="12"/>
      <c r="TWV21" s="12"/>
      <c r="TWW21" s="12"/>
      <c r="TWX21" s="12"/>
      <c r="TWY21" s="12"/>
      <c r="TWZ21" s="12"/>
      <c r="TXA21" s="12"/>
      <c r="TXB21" s="12"/>
      <c r="TXC21" s="12"/>
      <c r="TXD21" s="12"/>
      <c r="TXE21" s="12"/>
      <c r="TXF21" s="12"/>
      <c r="TXG21" s="12"/>
      <c r="TXH21" s="12"/>
      <c r="TXI21" s="12"/>
      <c r="TXJ21" s="12"/>
      <c r="TXK21" s="12"/>
      <c r="TXL21" s="12"/>
      <c r="TXM21" s="12"/>
      <c r="TXN21" s="12"/>
      <c r="TXO21" s="12"/>
      <c r="TXP21" s="12"/>
      <c r="TXQ21" s="12"/>
      <c r="TXR21" s="12"/>
      <c r="TXS21" s="12"/>
      <c r="TXT21" s="12"/>
      <c r="TXU21" s="12"/>
      <c r="TXV21" s="12"/>
      <c r="TXW21" s="12"/>
      <c r="TXX21" s="12"/>
      <c r="TXY21" s="12"/>
      <c r="TXZ21" s="12"/>
      <c r="TYA21" s="12"/>
      <c r="TYB21" s="12"/>
      <c r="TYC21" s="12"/>
      <c r="TYD21" s="12"/>
      <c r="TYE21" s="12"/>
      <c r="TYF21" s="12"/>
      <c r="TYG21" s="12"/>
      <c r="TYH21" s="12"/>
      <c r="TYI21" s="12"/>
      <c r="TYJ21" s="12"/>
      <c r="TYK21" s="12"/>
      <c r="TYL21" s="12"/>
      <c r="TYM21" s="12"/>
      <c r="TYN21" s="12"/>
      <c r="TYO21" s="12"/>
      <c r="TYP21" s="12"/>
      <c r="TYQ21" s="12"/>
      <c r="TYR21" s="12"/>
      <c r="TYS21" s="12"/>
      <c r="TYT21" s="12"/>
      <c r="TYU21" s="12"/>
      <c r="TYV21" s="12"/>
      <c r="TYW21" s="12"/>
      <c r="TYX21" s="12"/>
      <c r="TYY21" s="12"/>
      <c r="TYZ21" s="12"/>
      <c r="TZA21" s="12"/>
      <c r="TZB21" s="12"/>
      <c r="TZC21" s="12"/>
      <c r="TZD21" s="12"/>
      <c r="TZE21" s="12"/>
      <c r="TZF21" s="12"/>
      <c r="TZG21" s="12"/>
      <c r="TZH21" s="12"/>
      <c r="TZI21" s="12"/>
      <c r="TZJ21" s="12"/>
      <c r="TZK21" s="12"/>
      <c r="TZL21" s="12"/>
      <c r="TZM21" s="12"/>
      <c r="TZN21" s="12"/>
      <c r="TZO21" s="12"/>
      <c r="TZP21" s="12"/>
      <c r="TZQ21" s="12"/>
      <c r="TZR21" s="12"/>
      <c r="TZS21" s="12"/>
      <c r="TZT21" s="12"/>
      <c r="TZU21" s="12"/>
      <c r="TZV21" s="12"/>
      <c r="TZW21" s="12"/>
      <c r="TZX21" s="12"/>
      <c r="TZY21" s="12"/>
      <c r="TZZ21" s="12"/>
      <c r="UAA21" s="12"/>
      <c r="UAB21" s="12"/>
      <c r="UAC21" s="12"/>
      <c r="UAD21" s="12"/>
      <c r="UAE21" s="12"/>
      <c r="UAF21" s="12"/>
      <c r="UAG21" s="12"/>
      <c r="UAH21" s="12"/>
      <c r="UAI21" s="12"/>
      <c r="UAJ21" s="12"/>
      <c r="UAK21" s="12"/>
      <c r="UAL21" s="12"/>
      <c r="UAM21" s="12"/>
      <c r="UAN21" s="12"/>
      <c r="UAO21" s="12"/>
      <c r="UAP21" s="12"/>
      <c r="UAQ21" s="12"/>
      <c r="UAR21" s="12"/>
      <c r="UAS21" s="12"/>
      <c r="UAT21" s="12"/>
      <c r="UAU21" s="12"/>
      <c r="UAV21" s="12"/>
      <c r="UAW21" s="12"/>
      <c r="UAX21" s="12"/>
      <c r="UAY21" s="12"/>
      <c r="UAZ21" s="12"/>
      <c r="UBA21" s="12"/>
      <c r="UBB21" s="12"/>
      <c r="UBC21" s="12"/>
      <c r="UBD21" s="12"/>
      <c r="UBE21" s="12"/>
      <c r="UBF21" s="12"/>
      <c r="UBG21" s="12"/>
      <c r="UBH21" s="12"/>
      <c r="UBI21" s="12"/>
      <c r="UBJ21" s="12"/>
      <c r="UBK21" s="12"/>
      <c r="UBL21" s="12"/>
      <c r="UBM21" s="12"/>
      <c r="UBN21" s="12"/>
      <c r="UBO21" s="12"/>
      <c r="UBP21" s="12"/>
      <c r="UBQ21" s="12"/>
      <c r="UBR21" s="12"/>
      <c r="UBS21" s="12"/>
      <c r="UBT21" s="12"/>
      <c r="UBU21" s="12"/>
      <c r="UBV21" s="12"/>
      <c r="UBW21" s="12"/>
      <c r="UBX21" s="12"/>
      <c r="UBY21" s="12"/>
      <c r="UBZ21" s="12"/>
      <c r="UCA21" s="12"/>
      <c r="UCB21" s="12"/>
      <c r="UCC21" s="12"/>
      <c r="UCD21" s="12"/>
      <c r="UCE21" s="12"/>
      <c r="UCF21" s="12"/>
      <c r="UCG21" s="12"/>
      <c r="UCH21" s="12"/>
      <c r="UCI21" s="12"/>
      <c r="UCJ21" s="12"/>
      <c r="UCK21" s="12"/>
      <c r="UCL21" s="12"/>
      <c r="UCM21" s="12"/>
      <c r="UCN21" s="12"/>
      <c r="UCO21" s="12"/>
      <c r="UCP21" s="12"/>
      <c r="UCQ21" s="12"/>
      <c r="UCR21" s="12"/>
      <c r="UCS21" s="12"/>
      <c r="UCT21" s="12"/>
      <c r="UCU21" s="12"/>
      <c r="UCV21" s="12"/>
      <c r="UCW21" s="12"/>
      <c r="UCX21" s="12"/>
      <c r="UCY21" s="12"/>
      <c r="UCZ21" s="12"/>
      <c r="UDA21" s="12"/>
      <c r="UDB21" s="12"/>
      <c r="UDC21" s="12"/>
      <c r="UDD21" s="12"/>
      <c r="UDE21" s="12"/>
      <c r="UDF21" s="12"/>
      <c r="UDG21" s="12"/>
      <c r="UDH21" s="12"/>
      <c r="UDI21" s="12"/>
      <c r="UDJ21" s="12"/>
      <c r="UDK21" s="12"/>
      <c r="UDL21" s="12"/>
      <c r="UDM21" s="12"/>
      <c r="UDN21" s="12"/>
      <c r="UDO21" s="12"/>
      <c r="UDP21" s="12"/>
      <c r="UDQ21" s="12"/>
      <c r="UDR21" s="12"/>
      <c r="UDS21" s="12"/>
      <c r="UDT21" s="12"/>
      <c r="UDU21" s="12"/>
      <c r="UDV21" s="12"/>
      <c r="UDW21" s="12"/>
      <c r="UDX21" s="12"/>
      <c r="UDY21" s="12"/>
      <c r="UDZ21" s="12"/>
      <c r="UEA21" s="12"/>
      <c r="UEB21" s="12"/>
      <c r="UEC21" s="12"/>
      <c r="UED21" s="12"/>
      <c r="UEE21" s="12"/>
      <c r="UEF21" s="12"/>
      <c r="UEG21" s="12"/>
      <c r="UEH21" s="12"/>
      <c r="UEI21" s="12"/>
      <c r="UEJ21" s="12"/>
      <c r="UEK21" s="12"/>
      <c r="UEL21" s="12"/>
      <c r="UEM21" s="12"/>
      <c r="UEN21" s="12"/>
      <c r="UEO21" s="12"/>
      <c r="UEP21" s="12"/>
      <c r="UEQ21" s="12"/>
      <c r="UER21" s="12"/>
      <c r="UES21" s="12"/>
      <c r="UET21" s="12"/>
      <c r="UEU21" s="12"/>
      <c r="UEV21" s="12"/>
      <c r="UEW21" s="12"/>
      <c r="UEX21" s="12"/>
      <c r="UEY21" s="12"/>
      <c r="UEZ21" s="12"/>
      <c r="UFA21" s="12"/>
      <c r="UFB21" s="12"/>
      <c r="UFC21" s="12"/>
      <c r="UFD21" s="12"/>
      <c r="UFE21" s="12"/>
      <c r="UFF21" s="12"/>
      <c r="UFG21" s="12"/>
      <c r="UFH21" s="12"/>
      <c r="UFI21" s="12"/>
      <c r="UFJ21" s="12"/>
      <c r="UFK21" s="12"/>
      <c r="UFL21" s="12"/>
      <c r="UFM21" s="12"/>
      <c r="UFN21" s="12"/>
      <c r="UFO21" s="12"/>
      <c r="UFP21" s="12"/>
      <c r="UFQ21" s="12"/>
      <c r="UFR21" s="12"/>
      <c r="UFS21" s="12"/>
      <c r="UFT21" s="12"/>
      <c r="UFU21" s="12"/>
      <c r="UFV21" s="12"/>
      <c r="UFW21" s="12"/>
      <c r="UFX21" s="12"/>
      <c r="UFY21" s="12"/>
      <c r="UFZ21" s="12"/>
      <c r="UGA21" s="12"/>
      <c r="UGB21" s="12"/>
      <c r="UGC21" s="12"/>
      <c r="UGD21" s="12"/>
      <c r="UGE21" s="12"/>
      <c r="UGF21" s="12"/>
      <c r="UGG21" s="12"/>
      <c r="UGH21" s="12"/>
      <c r="UGI21" s="12"/>
      <c r="UGJ21" s="12"/>
      <c r="UGK21" s="12"/>
      <c r="UGL21" s="12"/>
      <c r="UGM21" s="12"/>
      <c r="UGN21" s="12"/>
      <c r="UGO21" s="12"/>
      <c r="UGP21" s="12"/>
      <c r="UGQ21" s="12"/>
      <c r="UGR21" s="12"/>
      <c r="UGS21" s="12"/>
      <c r="UGT21" s="12"/>
      <c r="UGU21" s="12"/>
      <c r="UGV21" s="12"/>
      <c r="UGW21" s="12"/>
      <c r="UGX21" s="12"/>
      <c r="UGY21" s="12"/>
      <c r="UGZ21" s="12"/>
      <c r="UHA21" s="12"/>
      <c r="UHB21" s="12"/>
      <c r="UHC21" s="12"/>
      <c r="UHD21" s="12"/>
      <c r="UHE21" s="12"/>
      <c r="UHF21" s="12"/>
      <c r="UHG21" s="12"/>
      <c r="UHH21" s="12"/>
      <c r="UHI21" s="12"/>
      <c r="UHJ21" s="12"/>
      <c r="UHK21" s="12"/>
      <c r="UHL21" s="12"/>
      <c r="UHM21" s="12"/>
      <c r="UHN21" s="12"/>
      <c r="UHO21" s="12"/>
      <c r="UHP21" s="12"/>
      <c r="UHQ21" s="12"/>
      <c r="UHR21" s="12"/>
      <c r="UHS21" s="12"/>
      <c r="UHT21" s="12"/>
      <c r="UHU21" s="12"/>
      <c r="UHV21" s="12"/>
      <c r="UHW21" s="12"/>
      <c r="UHX21" s="12"/>
      <c r="UHY21" s="12"/>
      <c r="UHZ21" s="12"/>
      <c r="UIA21" s="12"/>
      <c r="UIB21" s="12"/>
      <c r="UIC21" s="12"/>
      <c r="UID21" s="12"/>
      <c r="UIE21" s="12"/>
      <c r="UIF21" s="12"/>
      <c r="UIG21" s="12"/>
      <c r="UIH21" s="12"/>
      <c r="UII21" s="12"/>
      <c r="UIJ21" s="12"/>
      <c r="UIK21" s="12"/>
      <c r="UIL21" s="12"/>
      <c r="UIM21" s="12"/>
      <c r="UIN21" s="12"/>
      <c r="UIO21" s="12"/>
      <c r="UIP21" s="12"/>
      <c r="UIQ21" s="12"/>
      <c r="UIR21" s="12"/>
      <c r="UIS21" s="12"/>
      <c r="UIT21" s="12"/>
      <c r="UIU21" s="12"/>
      <c r="UIV21" s="12"/>
      <c r="UIW21" s="12"/>
      <c r="UIX21" s="12"/>
      <c r="UIY21" s="12"/>
      <c r="UIZ21" s="12"/>
      <c r="UJA21" s="12"/>
      <c r="UJB21" s="12"/>
      <c r="UJC21" s="12"/>
      <c r="UJD21" s="12"/>
      <c r="UJE21" s="12"/>
      <c r="UJF21" s="12"/>
      <c r="UJG21" s="12"/>
      <c r="UJH21" s="12"/>
      <c r="UJI21" s="12"/>
      <c r="UJJ21" s="12"/>
      <c r="UJK21" s="12"/>
      <c r="UJL21" s="12"/>
      <c r="UJM21" s="12"/>
      <c r="UJN21" s="12"/>
      <c r="UJO21" s="12"/>
      <c r="UJP21" s="12"/>
      <c r="UJQ21" s="12"/>
      <c r="UJR21" s="12"/>
      <c r="UJS21" s="12"/>
      <c r="UJT21" s="12"/>
      <c r="UJU21" s="12"/>
      <c r="UJV21" s="12"/>
      <c r="UJW21" s="12"/>
      <c r="UJX21" s="12"/>
      <c r="UJY21" s="12"/>
      <c r="UJZ21" s="12"/>
      <c r="UKA21" s="12"/>
      <c r="UKB21" s="12"/>
      <c r="UKC21" s="12"/>
      <c r="UKD21" s="12"/>
      <c r="UKE21" s="12"/>
      <c r="UKF21" s="12"/>
      <c r="UKG21" s="12"/>
      <c r="UKH21" s="12"/>
      <c r="UKI21" s="12"/>
      <c r="UKJ21" s="12"/>
      <c r="UKK21" s="12"/>
      <c r="UKL21" s="12"/>
      <c r="UKM21" s="12"/>
      <c r="UKN21" s="12"/>
      <c r="UKO21" s="12"/>
      <c r="UKP21" s="12"/>
      <c r="UKQ21" s="12"/>
      <c r="UKR21" s="12"/>
      <c r="UKS21" s="12"/>
      <c r="UKT21" s="12"/>
      <c r="UKU21" s="12"/>
      <c r="UKV21" s="12"/>
      <c r="UKW21" s="12"/>
      <c r="UKX21" s="12"/>
      <c r="UKY21" s="12"/>
      <c r="UKZ21" s="12"/>
      <c r="ULA21" s="12"/>
      <c r="ULB21" s="12"/>
      <c r="ULC21" s="12"/>
      <c r="ULD21" s="12"/>
      <c r="ULE21" s="12"/>
      <c r="ULF21" s="12"/>
      <c r="ULG21" s="12"/>
      <c r="ULH21" s="12"/>
      <c r="ULI21" s="12"/>
      <c r="ULJ21" s="12"/>
      <c r="ULK21" s="12"/>
      <c r="ULL21" s="12"/>
      <c r="ULM21" s="12"/>
      <c r="ULN21" s="12"/>
      <c r="ULO21" s="12"/>
      <c r="ULP21" s="12"/>
      <c r="ULQ21" s="12"/>
      <c r="ULR21" s="12"/>
      <c r="ULS21" s="12"/>
      <c r="ULT21" s="12"/>
      <c r="ULU21" s="12"/>
      <c r="ULV21" s="12"/>
      <c r="ULW21" s="12"/>
      <c r="ULX21" s="12"/>
      <c r="ULY21" s="12"/>
      <c r="ULZ21" s="12"/>
      <c r="UMA21" s="12"/>
      <c r="UMB21" s="12"/>
      <c r="UMC21" s="12"/>
      <c r="UMD21" s="12"/>
      <c r="UME21" s="12"/>
      <c r="UMF21" s="12"/>
      <c r="UMG21" s="12"/>
      <c r="UMH21" s="12"/>
      <c r="UMI21" s="12"/>
      <c r="UMJ21" s="12"/>
      <c r="UMK21" s="12"/>
      <c r="UML21" s="12"/>
      <c r="UMM21" s="12"/>
      <c r="UMN21" s="12"/>
      <c r="UMO21" s="12"/>
      <c r="UMP21" s="12"/>
      <c r="UMQ21" s="12"/>
      <c r="UMR21" s="12"/>
      <c r="UMS21" s="12"/>
      <c r="UMT21" s="12"/>
      <c r="UMU21" s="12"/>
      <c r="UMV21" s="12"/>
      <c r="UMW21" s="12"/>
      <c r="UMX21" s="12"/>
      <c r="UMY21" s="12"/>
      <c r="UMZ21" s="12"/>
      <c r="UNA21" s="12"/>
      <c r="UNB21" s="12"/>
      <c r="UNC21" s="12"/>
      <c r="UND21" s="12"/>
      <c r="UNE21" s="12"/>
      <c r="UNF21" s="12"/>
      <c r="UNG21" s="12"/>
      <c r="UNH21" s="12"/>
      <c r="UNI21" s="12"/>
      <c r="UNJ21" s="12"/>
      <c r="UNK21" s="12"/>
      <c r="UNL21" s="12"/>
      <c r="UNM21" s="12"/>
      <c r="UNN21" s="12"/>
      <c r="UNO21" s="12"/>
      <c r="UNP21" s="12"/>
      <c r="UNQ21" s="12"/>
      <c r="UNR21" s="12"/>
      <c r="UNS21" s="12"/>
      <c r="UNT21" s="12"/>
      <c r="UNU21" s="12"/>
      <c r="UNV21" s="12"/>
      <c r="UNW21" s="12"/>
      <c r="UNX21" s="12"/>
      <c r="UNY21" s="12"/>
      <c r="UNZ21" s="12"/>
      <c r="UOA21" s="12"/>
      <c r="UOB21" s="12"/>
      <c r="UOC21" s="12"/>
      <c r="UOD21" s="12"/>
      <c r="UOE21" s="12"/>
      <c r="UOF21" s="12"/>
      <c r="UOG21" s="12"/>
      <c r="UOH21" s="12"/>
      <c r="UOI21" s="12"/>
      <c r="UOJ21" s="12"/>
      <c r="UOK21" s="12"/>
      <c r="UOL21" s="12"/>
      <c r="UOM21" s="12"/>
      <c r="UON21" s="12"/>
      <c r="UOO21" s="12"/>
      <c r="UOP21" s="12"/>
      <c r="UOQ21" s="12"/>
      <c r="UOR21" s="12"/>
      <c r="UOS21" s="12"/>
      <c r="UOT21" s="12"/>
      <c r="UOU21" s="12"/>
      <c r="UOV21" s="12"/>
      <c r="UOW21" s="12"/>
      <c r="UOX21" s="12"/>
      <c r="UOY21" s="12"/>
      <c r="UOZ21" s="12"/>
      <c r="UPA21" s="12"/>
      <c r="UPB21" s="12"/>
      <c r="UPC21" s="12"/>
      <c r="UPD21" s="12"/>
      <c r="UPE21" s="12"/>
      <c r="UPF21" s="12"/>
      <c r="UPG21" s="12"/>
      <c r="UPH21" s="12"/>
      <c r="UPI21" s="12"/>
      <c r="UPJ21" s="12"/>
      <c r="UPK21" s="12"/>
      <c r="UPL21" s="12"/>
      <c r="UPM21" s="12"/>
      <c r="UPN21" s="12"/>
      <c r="UPO21" s="12"/>
      <c r="UPP21" s="12"/>
      <c r="UPQ21" s="12"/>
      <c r="UPR21" s="12"/>
      <c r="UPS21" s="12"/>
      <c r="UPT21" s="12"/>
      <c r="UPU21" s="12"/>
      <c r="UPV21" s="12"/>
      <c r="UPW21" s="12"/>
      <c r="UPX21" s="12"/>
      <c r="UPY21" s="12"/>
      <c r="UPZ21" s="12"/>
      <c r="UQA21" s="12"/>
      <c r="UQB21" s="12"/>
      <c r="UQC21" s="12"/>
      <c r="UQD21" s="12"/>
      <c r="UQE21" s="12"/>
      <c r="UQF21" s="12"/>
      <c r="UQG21" s="12"/>
      <c r="UQH21" s="12"/>
      <c r="UQI21" s="12"/>
      <c r="UQJ21" s="12"/>
      <c r="UQK21" s="12"/>
      <c r="UQL21" s="12"/>
      <c r="UQM21" s="12"/>
      <c r="UQN21" s="12"/>
      <c r="UQO21" s="12"/>
      <c r="UQP21" s="12"/>
      <c r="UQQ21" s="12"/>
      <c r="UQR21" s="12"/>
      <c r="UQS21" s="12"/>
      <c r="UQT21" s="12"/>
      <c r="UQU21" s="12"/>
      <c r="UQV21" s="12"/>
      <c r="UQW21" s="12"/>
      <c r="UQX21" s="12"/>
      <c r="UQY21" s="12"/>
      <c r="UQZ21" s="12"/>
      <c r="URA21" s="12"/>
      <c r="URB21" s="12"/>
      <c r="URC21" s="12"/>
      <c r="URD21" s="12"/>
      <c r="URE21" s="12"/>
      <c r="URF21" s="12"/>
      <c r="URG21" s="12"/>
      <c r="URH21" s="12"/>
      <c r="URI21" s="12"/>
      <c r="URJ21" s="12"/>
      <c r="URK21" s="12"/>
      <c r="URL21" s="12"/>
      <c r="URM21" s="12"/>
      <c r="URN21" s="12"/>
      <c r="URO21" s="12"/>
      <c r="URP21" s="12"/>
      <c r="URQ21" s="12"/>
      <c r="URR21" s="12"/>
      <c r="URS21" s="12"/>
      <c r="URT21" s="12"/>
      <c r="URU21" s="12"/>
      <c r="URV21" s="12"/>
      <c r="URW21" s="12"/>
      <c r="URX21" s="12"/>
      <c r="URY21" s="12"/>
      <c r="URZ21" s="12"/>
      <c r="USA21" s="12"/>
      <c r="USB21" s="12"/>
      <c r="USC21" s="12"/>
      <c r="USD21" s="12"/>
      <c r="USE21" s="12"/>
      <c r="USF21" s="12"/>
      <c r="USG21" s="12"/>
      <c r="USH21" s="12"/>
      <c r="USI21" s="12"/>
      <c r="USJ21" s="12"/>
      <c r="USK21" s="12"/>
      <c r="USL21" s="12"/>
      <c r="USM21" s="12"/>
      <c r="USN21" s="12"/>
      <c r="USO21" s="12"/>
      <c r="USP21" s="12"/>
      <c r="USQ21" s="12"/>
      <c r="USR21" s="12"/>
      <c r="USS21" s="12"/>
      <c r="UST21" s="12"/>
      <c r="USU21" s="12"/>
      <c r="USV21" s="12"/>
      <c r="USW21" s="12"/>
      <c r="USX21" s="12"/>
      <c r="USY21" s="12"/>
      <c r="USZ21" s="12"/>
      <c r="UTA21" s="12"/>
      <c r="UTB21" s="12"/>
      <c r="UTC21" s="12"/>
      <c r="UTD21" s="12"/>
      <c r="UTE21" s="12"/>
      <c r="UTF21" s="12"/>
      <c r="UTG21" s="12"/>
      <c r="UTH21" s="12"/>
      <c r="UTI21" s="12"/>
      <c r="UTJ21" s="12"/>
      <c r="UTK21" s="12"/>
      <c r="UTL21" s="12"/>
      <c r="UTM21" s="12"/>
      <c r="UTN21" s="12"/>
      <c r="UTO21" s="12"/>
      <c r="UTP21" s="12"/>
      <c r="UTQ21" s="12"/>
      <c r="UTR21" s="12"/>
      <c r="UTS21" s="12"/>
      <c r="UTT21" s="12"/>
      <c r="UTU21" s="12"/>
      <c r="UTV21" s="12"/>
      <c r="UTW21" s="12"/>
      <c r="UTX21" s="12"/>
      <c r="UTY21" s="12"/>
      <c r="UTZ21" s="12"/>
      <c r="UUA21" s="12"/>
      <c r="UUB21" s="12"/>
      <c r="UUC21" s="12"/>
      <c r="UUD21" s="12"/>
      <c r="UUE21" s="12"/>
      <c r="UUF21" s="12"/>
      <c r="UUG21" s="12"/>
      <c r="UUH21" s="12"/>
      <c r="UUI21" s="12"/>
      <c r="UUJ21" s="12"/>
      <c r="UUK21" s="12"/>
      <c r="UUL21" s="12"/>
      <c r="UUM21" s="12"/>
      <c r="UUN21" s="12"/>
      <c r="UUO21" s="12"/>
      <c r="UUP21" s="12"/>
      <c r="UUQ21" s="12"/>
      <c r="UUR21" s="12"/>
      <c r="UUS21" s="12"/>
      <c r="UUT21" s="12"/>
      <c r="UUU21" s="12"/>
      <c r="UUV21" s="12"/>
      <c r="UUW21" s="12"/>
      <c r="UUX21" s="12"/>
      <c r="UUY21" s="12"/>
      <c r="UUZ21" s="12"/>
      <c r="UVA21" s="12"/>
      <c r="UVB21" s="12"/>
      <c r="UVC21" s="12"/>
      <c r="UVD21" s="12"/>
      <c r="UVE21" s="12"/>
      <c r="UVF21" s="12"/>
      <c r="UVG21" s="12"/>
      <c r="UVH21" s="12"/>
      <c r="UVI21" s="12"/>
      <c r="UVJ21" s="12"/>
      <c r="UVK21" s="12"/>
      <c r="UVL21" s="12"/>
      <c r="UVM21" s="12"/>
      <c r="UVN21" s="12"/>
      <c r="UVO21" s="12"/>
      <c r="UVP21" s="12"/>
      <c r="UVQ21" s="12"/>
      <c r="UVR21" s="12"/>
      <c r="UVS21" s="12"/>
      <c r="UVT21" s="12"/>
      <c r="UVU21" s="12"/>
      <c r="UVV21" s="12"/>
      <c r="UVW21" s="12"/>
      <c r="UVX21" s="12"/>
      <c r="UVY21" s="12"/>
      <c r="UVZ21" s="12"/>
      <c r="UWA21" s="12"/>
      <c r="UWB21" s="12"/>
      <c r="UWC21" s="12"/>
      <c r="UWD21" s="12"/>
      <c r="UWE21" s="12"/>
      <c r="UWF21" s="12"/>
      <c r="UWG21" s="12"/>
      <c r="UWH21" s="12"/>
      <c r="UWI21" s="12"/>
      <c r="UWJ21" s="12"/>
      <c r="UWK21" s="12"/>
      <c r="UWL21" s="12"/>
      <c r="UWM21" s="12"/>
      <c r="UWN21" s="12"/>
      <c r="UWO21" s="12"/>
      <c r="UWP21" s="12"/>
      <c r="UWQ21" s="12"/>
      <c r="UWR21" s="12"/>
      <c r="UWS21" s="12"/>
      <c r="UWT21" s="12"/>
      <c r="UWU21" s="12"/>
      <c r="UWV21" s="12"/>
      <c r="UWW21" s="12"/>
      <c r="UWX21" s="12"/>
      <c r="UWY21" s="12"/>
      <c r="UWZ21" s="12"/>
      <c r="UXA21" s="12"/>
      <c r="UXB21" s="12"/>
      <c r="UXC21" s="12"/>
      <c r="UXD21" s="12"/>
      <c r="UXE21" s="12"/>
      <c r="UXF21" s="12"/>
      <c r="UXG21" s="12"/>
      <c r="UXH21" s="12"/>
      <c r="UXI21" s="12"/>
      <c r="UXJ21" s="12"/>
      <c r="UXK21" s="12"/>
      <c r="UXL21" s="12"/>
      <c r="UXM21" s="12"/>
      <c r="UXN21" s="12"/>
      <c r="UXO21" s="12"/>
      <c r="UXP21" s="12"/>
      <c r="UXQ21" s="12"/>
      <c r="UXR21" s="12"/>
      <c r="UXS21" s="12"/>
      <c r="UXT21" s="12"/>
      <c r="UXU21" s="12"/>
      <c r="UXV21" s="12"/>
      <c r="UXW21" s="12"/>
      <c r="UXX21" s="12"/>
      <c r="UXY21" s="12"/>
      <c r="UXZ21" s="12"/>
      <c r="UYA21" s="12"/>
      <c r="UYB21" s="12"/>
      <c r="UYC21" s="12"/>
      <c r="UYD21" s="12"/>
      <c r="UYE21" s="12"/>
      <c r="UYF21" s="12"/>
      <c r="UYG21" s="12"/>
      <c r="UYH21" s="12"/>
      <c r="UYI21" s="12"/>
      <c r="UYJ21" s="12"/>
      <c r="UYK21" s="12"/>
      <c r="UYL21" s="12"/>
      <c r="UYM21" s="12"/>
      <c r="UYN21" s="12"/>
      <c r="UYO21" s="12"/>
      <c r="UYP21" s="12"/>
      <c r="UYQ21" s="12"/>
      <c r="UYR21" s="12"/>
      <c r="UYS21" s="12"/>
      <c r="UYT21" s="12"/>
      <c r="UYU21" s="12"/>
      <c r="UYV21" s="12"/>
      <c r="UYW21" s="12"/>
      <c r="UYX21" s="12"/>
      <c r="UYY21" s="12"/>
      <c r="UYZ21" s="12"/>
      <c r="UZA21" s="12"/>
      <c r="UZB21" s="12"/>
      <c r="UZC21" s="12"/>
      <c r="UZD21" s="12"/>
      <c r="UZE21" s="12"/>
      <c r="UZF21" s="12"/>
      <c r="UZG21" s="12"/>
      <c r="UZH21" s="12"/>
      <c r="UZI21" s="12"/>
      <c r="UZJ21" s="12"/>
      <c r="UZK21" s="12"/>
      <c r="UZL21" s="12"/>
      <c r="UZM21" s="12"/>
      <c r="UZN21" s="12"/>
      <c r="UZO21" s="12"/>
      <c r="UZP21" s="12"/>
      <c r="UZQ21" s="12"/>
      <c r="UZR21" s="12"/>
      <c r="UZS21" s="12"/>
      <c r="UZT21" s="12"/>
      <c r="UZU21" s="12"/>
      <c r="UZV21" s="12"/>
      <c r="UZW21" s="12"/>
      <c r="UZX21" s="12"/>
      <c r="UZY21" s="12"/>
      <c r="UZZ21" s="12"/>
      <c r="VAA21" s="12"/>
      <c r="VAB21" s="12"/>
      <c r="VAC21" s="12"/>
      <c r="VAD21" s="12"/>
      <c r="VAE21" s="12"/>
      <c r="VAF21" s="12"/>
      <c r="VAG21" s="12"/>
      <c r="VAH21" s="12"/>
      <c r="VAI21" s="12"/>
      <c r="VAJ21" s="12"/>
      <c r="VAK21" s="12"/>
      <c r="VAL21" s="12"/>
      <c r="VAM21" s="12"/>
      <c r="VAN21" s="12"/>
      <c r="VAO21" s="12"/>
      <c r="VAP21" s="12"/>
      <c r="VAQ21" s="12"/>
      <c r="VAR21" s="12"/>
      <c r="VAS21" s="12"/>
      <c r="VAT21" s="12"/>
      <c r="VAU21" s="12"/>
      <c r="VAV21" s="12"/>
      <c r="VAW21" s="12"/>
      <c r="VAX21" s="12"/>
      <c r="VAY21" s="12"/>
      <c r="VAZ21" s="12"/>
      <c r="VBA21" s="12"/>
      <c r="VBB21" s="12"/>
      <c r="VBC21" s="12"/>
      <c r="VBD21" s="12"/>
      <c r="VBE21" s="12"/>
      <c r="VBF21" s="12"/>
      <c r="VBG21" s="12"/>
      <c r="VBH21" s="12"/>
      <c r="VBI21" s="12"/>
      <c r="VBJ21" s="12"/>
      <c r="VBK21" s="12"/>
      <c r="VBL21" s="12"/>
      <c r="VBM21" s="12"/>
      <c r="VBN21" s="12"/>
      <c r="VBO21" s="12"/>
      <c r="VBP21" s="12"/>
      <c r="VBQ21" s="12"/>
      <c r="VBR21" s="12"/>
      <c r="VBS21" s="12"/>
      <c r="VBT21" s="12"/>
      <c r="VBU21" s="12"/>
      <c r="VBV21" s="12"/>
      <c r="VBW21" s="12"/>
      <c r="VBX21" s="12"/>
      <c r="VBY21" s="12"/>
      <c r="VBZ21" s="12"/>
      <c r="VCA21" s="12"/>
      <c r="VCB21" s="12"/>
      <c r="VCC21" s="12"/>
      <c r="VCD21" s="12"/>
      <c r="VCE21" s="12"/>
      <c r="VCF21" s="12"/>
      <c r="VCG21" s="12"/>
      <c r="VCH21" s="12"/>
      <c r="VCI21" s="12"/>
      <c r="VCJ21" s="12"/>
      <c r="VCK21" s="12"/>
      <c r="VCL21" s="12"/>
      <c r="VCM21" s="12"/>
      <c r="VCN21" s="12"/>
      <c r="VCO21" s="12"/>
      <c r="VCP21" s="12"/>
      <c r="VCQ21" s="12"/>
      <c r="VCR21" s="12"/>
      <c r="VCS21" s="12"/>
      <c r="VCT21" s="12"/>
      <c r="VCU21" s="12"/>
      <c r="VCV21" s="12"/>
      <c r="VCW21" s="12"/>
      <c r="VCX21" s="12"/>
      <c r="VCY21" s="12"/>
      <c r="VCZ21" s="12"/>
      <c r="VDA21" s="12"/>
      <c r="VDB21" s="12"/>
      <c r="VDC21" s="12"/>
      <c r="VDD21" s="12"/>
      <c r="VDE21" s="12"/>
      <c r="VDF21" s="12"/>
      <c r="VDG21" s="12"/>
      <c r="VDH21" s="12"/>
      <c r="VDI21" s="12"/>
      <c r="VDJ21" s="12"/>
      <c r="VDK21" s="12"/>
      <c r="VDL21" s="12"/>
      <c r="VDM21" s="12"/>
      <c r="VDN21" s="12"/>
      <c r="VDO21" s="12"/>
      <c r="VDP21" s="12"/>
      <c r="VDQ21" s="12"/>
      <c r="VDR21" s="12"/>
      <c r="VDS21" s="12"/>
      <c r="VDT21" s="12"/>
      <c r="VDU21" s="12"/>
      <c r="VDV21" s="12"/>
      <c r="VDW21" s="12"/>
      <c r="VDX21" s="12"/>
      <c r="VDY21" s="12"/>
      <c r="VDZ21" s="12"/>
      <c r="VEA21" s="12"/>
      <c r="VEB21" s="12"/>
      <c r="VEC21" s="12"/>
      <c r="VED21" s="12"/>
      <c r="VEE21" s="12"/>
      <c r="VEF21" s="12"/>
      <c r="VEG21" s="12"/>
      <c r="VEH21" s="12"/>
      <c r="VEI21" s="12"/>
      <c r="VEJ21" s="12"/>
      <c r="VEK21" s="12"/>
      <c r="VEL21" s="12"/>
      <c r="VEM21" s="12"/>
      <c r="VEN21" s="12"/>
      <c r="VEO21" s="12"/>
      <c r="VEP21" s="12"/>
      <c r="VEQ21" s="12"/>
      <c r="VER21" s="12"/>
      <c r="VES21" s="12"/>
      <c r="VET21" s="12"/>
      <c r="VEU21" s="12"/>
      <c r="VEV21" s="12"/>
      <c r="VEW21" s="12"/>
      <c r="VEX21" s="12"/>
      <c r="VEY21" s="12"/>
      <c r="VEZ21" s="12"/>
      <c r="VFA21" s="12"/>
      <c r="VFB21" s="12"/>
      <c r="VFC21" s="12"/>
      <c r="VFD21" s="12"/>
      <c r="VFE21" s="12"/>
      <c r="VFF21" s="12"/>
      <c r="VFG21" s="12"/>
      <c r="VFH21" s="12"/>
      <c r="VFI21" s="12"/>
      <c r="VFJ21" s="12"/>
      <c r="VFK21" s="12"/>
      <c r="VFL21" s="12"/>
      <c r="VFM21" s="12"/>
      <c r="VFN21" s="12"/>
      <c r="VFO21" s="12"/>
      <c r="VFP21" s="12"/>
      <c r="VFQ21" s="12"/>
      <c r="VFR21" s="12"/>
      <c r="VFS21" s="12"/>
      <c r="VFT21" s="12"/>
      <c r="VFU21" s="12"/>
      <c r="VFV21" s="12"/>
      <c r="VFW21" s="12"/>
      <c r="VFX21" s="12"/>
      <c r="VFY21" s="12"/>
      <c r="VFZ21" s="12"/>
      <c r="VGA21" s="12"/>
      <c r="VGB21" s="12"/>
      <c r="VGC21" s="12"/>
      <c r="VGD21" s="12"/>
      <c r="VGE21" s="12"/>
      <c r="VGF21" s="12"/>
      <c r="VGG21" s="12"/>
      <c r="VGH21" s="12"/>
      <c r="VGI21" s="12"/>
      <c r="VGJ21" s="12"/>
      <c r="VGK21" s="12"/>
      <c r="VGL21" s="12"/>
      <c r="VGM21" s="12"/>
      <c r="VGN21" s="12"/>
      <c r="VGO21" s="12"/>
      <c r="VGP21" s="12"/>
      <c r="VGQ21" s="12"/>
      <c r="VGR21" s="12"/>
      <c r="VGS21" s="12"/>
      <c r="VGT21" s="12"/>
      <c r="VGU21" s="12"/>
      <c r="VGV21" s="12"/>
      <c r="VGW21" s="12"/>
      <c r="VGX21" s="12"/>
      <c r="VGY21" s="12"/>
      <c r="VGZ21" s="12"/>
      <c r="VHA21" s="12"/>
      <c r="VHB21" s="12"/>
      <c r="VHC21" s="12"/>
      <c r="VHD21" s="12"/>
      <c r="VHE21" s="12"/>
      <c r="VHF21" s="12"/>
      <c r="VHG21" s="12"/>
      <c r="VHH21" s="12"/>
      <c r="VHI21" s="12"/>
      <c r="VHJ21" s="12"/>
      <c r="VHK21" s="12"/>
      <c r="VHL21" s="12"/>
      <c r="VHM21" s="12"/>
      <c r="VHN21" s="12"/>
      <c r="VHO21" s="12"/>
      <c r="VHP21" s="12"/>
      <c r="VHQ21" s="12"/>
      <c r="VHR21" s="12"/>
      <c r="VHS21" s="12"/>
      <c r="VHT21" s="12"/>
      <c r="VHU21" s="12"/>
      <c r="VHV21" s="12"/>
      <c r="VHW21" s="12"/>
      <c r="VHX21" s="12"/>
      <c r="VHY21" s="12"/>
      <c r="VHZ21" s="12"/>
      <c r="VIA21" s="12"/>
      <c r="VIB21" s="12"/>
      <c r="VIC21" s="12"/>
      <c r="VID21" s="12"/>
      <c r="VIE21" s="12"/>
      <c r="VIF21" s="12"/>
      <c r="VIG21" s="12"/>
      <c r="VIH21" s="12"/>
      <c r="VII21" s="12"/>
      <c r="VIJ21" s="12"/>
      <c r="VIK21" s="12"/>
      <c r="VIL21" s="12"/>
      <c r="VIM21" s="12"/>
      <c r="VIN21" s="12"/>
      <c r="VIO21" s="12"/>
      <c r="VIP21" s="12"/>
      <c r="VIQ21" s="12"/>
      <c r="VIR21" s="12"/>
      <c r="VIS21" s="12"/>
      <c r="VIT21" s="12"/>
      <c r="VIU21" s="12"/>
      <c r="VIV21" s="12"/>
      <c r="VIW21" s="12"/>
      <c r="VIX21" s="12"/>
      <c r="VIY21" s="12"/>
      <c r="VIZ21" s="12"/>
      <c r="VJA21" s="12"/>
      <c r="VJB21" s="12"/>
      <c r="VJC21" s="12"/>
      <c r="VJD21" s="12"/>
      <c r="VJE21" s="12"/>
      <c r="VJF21" s="12"/>
      <c r="VJG21" s="12"/>
      <c r="VJH21" s="12"/>
      <c r="VJI21" s="12"/>
      <c r="VJJ21" s="12"/>
      <c r="VJK21" s="12"/>
      <c r="VJL21" s="12"/>
      <c r="VJM21" s="12"/>
      <c r="VJN21" s="12"/>
      <c r="VJO21" s="12"/>
      <c r="VJP21" s="12"/>
      <c r="VJQ21" s="12"/>
      <c r="VJR21" s="12"/>
      <c r="VJS21" s="12"/>
      <c r="VJT21" s="12"/>
      <c r="VJU21" s="12"/>
      <c r="VJV21" s="12"/>
      <c r="VJW21" s="12"/>
      <c r="VJX21" s="12"/>
      <c r="VJY21" s="12"/>
      <c r="VJZ21" s="12"/>
      <c r="VKA21" s="12"/>
      <c r="VKB21" s="12"/>
      <c r="VKC21" s="12"/>
      <c r="VKD21" s="12"/>
      <c r="VKE21" s="12"/>
      <c r="VKF21" s="12"/>
      <c r="VKG21" s="12"/>
      <c r="VKH21" s="12"/>
      <c r="VKI21" s="12"/>
      <c r="VKJ21" s="12"/>
      <c r="VKK21" s="12"/>
      <c r="VKL21" s="12"/>
      <c r="VKM21" s="12"/>
      <c r="VKN21" s="12"/>
      <c r="VKO21" s="12"/>
      <c r="VKP21" s="12"/>
      <c r="VKQ21" s="12"/>
      <c r="VKR21" s="12"/>
      <c r="VKS21" s="12"/>
      <c r="VKT21" s="12"/>
      <c r="VKU21" s="12"/>
      <c r="VKV21" s="12"/>
      <c r="VKW21" s="12"/>
      <c r="VKX21" s="12"/>
      <c r="VKY21" s="12"/>
      <c r="VKZ21" s="12"/>
      <c r="VLA21" s="12"/>
      <c r="VLB21" s="12"/>
      <c r="VLC21" s="12"/>
      <c r="VLD21" s="12"/>
      <c r="VLE21" s="12"/>
      <c r="VLF21" s="12"/>
      <c r="VLG21" s="12"/>
      <c r="VLH21" s="12"/>
      <c r="VLI21" s="12"/>
      <c r="VLJ21" s="12"/>
      <c r="VLK21" s="12"/>
      <c r="VLL21" s="12"/>
      <c r="VLM21" s="12"/>
      <c r="VLN21" s="12"/>
      <c r="VLO21" s="12"/>
      <c r="VLP21" s="12"/>
      <c r="VLQ21" s="12"/>
      <c r="VLR21" s="12"/>
      <c r="VLS21" s="12"/>
      <c r="VLT21" s="12"/>
      <c r="VLU21" s="12"/>
      <c r="VLV21" s="12"/>
      <c r="VLW21" s="12"/>
      <c r="VLX21" s="12"/>
      <c r="VLY21" s="12"/>
      <c r="VLZ21" s="12"/>
      <c r="VMA21" s="12"/>
      <c r="VMB21" s="12"/>
      <c r="VMC21" s="12"/>
      <c r="VMD21" s="12"/>
      <c r="VME21" s="12"/>
      <c r="VMF21" s="12"/>
      <c r="VMG21" s="12"/>
      <c r="VMH21" s="12"/>
      <c r="VMI21" s="12"/>
      <c r="VMJ21" s="12"/>
      <c r="VMK21" s="12"/>
      <c r="VML21" s="12"/>
      <c r="VMM21" s="12"/>
      <c r="VMN21" s="12"/>
      <c r="VMO21" s="12"/>
      <c r="VMP21" s="12"/>
      <c r="VMQ21" s="12"/>
      <c r="VMR21" s="12"/>
      <c r="VMS21" s="12"/>
      <c r="VMT21" s="12"/>
      <c r="VMU21" s="12"/>
      <c r="VMV21" s="12"/>
      <c r="VMW21" s="12"/>
      <c r="VMX21" s="12"/>
      <c r="VMY21" s="12"/>
      <c r="VMZ21" s="12"/>
      <c r="VNA21" s="12"/>
      <c r="VNB21" s="12"/>
      <c r="VNC21" s="12"/>
      <c r="VND21" s="12"/>
      <c r="VNE21" s="12"/>
      <c r="VNF21" s="12"/>
      <c r="VNG21" s="12"/>
      <c r="VNH21" s="12"/>
      <c r="VNI21" s="12"/>
      <c r="VNJ21" s="12"/>
      <c r="VNK21" s="12"/>
      <c r="VNL21" s="12"/>
      <c r="VNM21" s="12"/>
      <c r="VNN21" s="12"/>
      <c r="VNO21" s="12"/>
      <c r="VNP21" s="12"/>
      <c r="VNQ21" s="12"/>
      <c r="VNR21" s="12"/>
      <c r="VNS21" s="12"/>
      <c r="VNT21" s="12"/>
      <c r="VNU21" s="12"/>
      <c r="VNV21" s="12"/>
      <c r="VNW21" s="12"/>
      <c r="VNX21" s="12"/>
      <c r="VNY21" s="12"/>
      <c r="VNZ21" s="12"/>
      <c r="VOA21" s="12"/>
      <c r="VOB21" s="12"/>
      <c r="VOC21" s="12"/>
      <c r="VOD21" s="12"/>
      <c r="VOE21" s="12"/>
      <c r="VOF21" s="12"/>
      <c r="VOG21" s="12"/>
      <c r="VOH21" s="12"/>
      <c r="VOI21" s="12"/>
      <c r="VOJ21" s="12"/>
      <c r="VOK21" s="12"/>
      <c r="VOL21" s="12"/>
      <c r="VOM21" s="12"/>
      <c r="VON21" s="12"/>
      <c r="VOO21" s="12"/>
      <c r="VOP21" s="12"/>
      <c r="VOQ21" s="12"/>
      <c r="VOR21" s="12"/>
      <c r="VOS21" s="12"/>
      <c r="VOT21" s="12"/>
      <c r="VOU21" s="12"/>
      <c r="VOV21" s="12"/>
      <c r="VOW21" s="12"/>
      <c r="VOX21" s="12"/>
      <c r="VOY21" s="12"/>
      <c r="VOZ21" s="12"/>
      <c r="VPA21" s="12"/>
      <c r="VPB21" s="12"/>
      <c r="VPC21" s="12"/>
      <c r="VPD21" s="12"/>
      <c r="VPE21" s="12"/>
      <c r="VPF21" s="12"/>
      <c r="VPG21" s="12"/>
      <c r="VPH21" s="12"/>
      <c r="VPI21" s="12"/>
      <c r="VPJ21" s="12"/>
      <c r="VPK21" s="12"/>
      <c r="VPL21" s="12"/>
      <c r="VPM21" s="12"/>
      <c r="VPN21" s="12"/>
      <c r="VPO21" s="12"/>
      <c r="VPP21" s="12"/>
      <c r="VPQ21" s="12"/>
      <c r="VPR21" s="12"/>
      <c r="VPS21" s="12"/>
      <c r="VPT21" s="12"/>
      <c r="VPU21" s="12"/>
      <c r="VPV21" s="12"/>
      <c r="VPW21" s="12"/>
      <c r="VPX21" s="12"/>
      <c r="VPY21" s="12"/>
      <c r="VPZ21" s="12"/>
      <c r="VQA21" s="12"/>
      <c r="VQB21" s="12"/>
      <c r="VQC21" s="12"/>
      <c r="VQD21" s="12"/>
      <c r="VQE21" s="12"/>
      <c r="VQF21" s="12"/>
      <c r="VQG21" s="12"/>
      <c r="VQH21" s="12"/>
      <c r="VQI21" s="12"/>
      <c r="VQJ21" s="12"/>
      <c r="VQK21" s="12"/>
      <c r="VQL21" s="12"/>
      <c r="VQM21" s="12"/>
      <c r="VQN21" s="12"/>
      <c r="VQO21" s="12"/>
      <c r="VQP21" s="12"/>
      <c r="VQQ21" s="12"/>
      <c r="VQR21" s="12"/>
      <c r="VQS21" s="12"/>
      <c r="VQT21" s="12"/>
      <c r="VQU21" s="12"/>
      <c r="VQV21" s="12"/>
      <c r="VQW21" s="12"/>
      <c r="VQX21" s="12"/>
      <c r="VQY21" s="12"/>
      <c r="VQZ21" s="12"/>
      <c r="VRA21" s="12"/>
      <c r="VRB21" s="12"/>
      <c r="VRC21" s="12"/>
      <c r="VRD21" s="12"/>
      <c r="VRE21" s="12"/>
      <c r="VRF21" s="12"/>
      <c r="VRG21" s="12"/>
      <c r="VRH21" s="12"/>
      <c r="VRI21" s="12"/>
      <c r="VRJ21" s="12"/>
      <c r="VRK21" s="12"/>
      <c r="VRL21" s="12"/>
      <c r="VRM21" s="12"/>
      <c r="VRN21" s="12"/>
      <c r="VRO21" s="12"/>
      <c r="VRP21" s="12"/>
      <c r="VRQ21" s="12"/>
      <c r="VRR21" s="12"/>
      <c r="VRS21" s="12"/>
      <c r="VRT21" s="12"/>
      <c r="VRU21" s="12"/>
      <c r="VRV21" s="12"/>
      <c r="VRW21" s="12"/>
      <c r="VRX21" s="12"/>
      <c r="VRY21" s="12"/>
      <c r="VRZ21" s="12"/>
      <c r="VSA21" s="12"/>
      <c r="VSB21" s="12"/>
      <c r="VSC21" s="12"/>
      <c r="VSD21" s="12"/>
      <c r="VSE21" s="12"/>
      <c r="VSF21" s="12"/>
      <c r="VSG21" s="12"/>
      <c r="VSH21" s="12"/>
      <c r="VSI21" s="12"/>
      <c r="VSJ21" s="12"/>
      <c r="VSK21" s="12"/>
      <c r="VSL21" s="12"/>
      <c r="VSM21" s="12"/>
      <c r="VSN21" s="12"/>
      <c r="VSO21" s="12"/>
      <c r="VSP21" s="12"/>
      <c r="VSQ21" s="12"/>
      <c r="VSR21" s="12"/>
      <c r="VSS21" s="12"/>
      <c r="VST21" s="12"/>
      <c r="VSU21" s="12"/>
      <c r="VSV21" s="12"/>
      <c r="VSW21" s="12"/>
      <c r="VSX21" s="12"/>
      <c r="VSY21" s="12"/>
      <c r="VSZ21" s="12"/>
      <c r="VTA21" s="12"/>
      <c r="VTB21" s="12"/>
      <c r="VTC21" s="12"/>
      <c r="VTD21" s="12"/>
      <c r="VTE21" s="12"/>
      <c r="VTF21" s="12"/>
      <c r="VTG21" s="12"/>
      <c r="VTH21" s="12"/>
      <c r="VTI21" s="12"/>
      <c r="VTJ21" s="12"/>
      <c r="VTK21" s="12"/>
      <c r="VTL21" s="12"/>
      <c r="VTM21" s="12"/>
      <c r="VTN21" s="12"/>
      <c r="VTO21" s="12"/>
      <c r="VTP21" s="12"/>
      <c r="VTQ21" s="12"/>
      <c r="VTR21" s="12"/>
      <c r="VTS21" s="12"/>
      <c r="VTT21" s="12"/>
      <c r="VTU21" s="12"/>
      <c r="VTV21" s="12"/>
      <c r="VTW21" s="12"/>
      <c r="VTX21" s="12"/>
      <c r="VTY21" s="12"/>
      <c r="VTZ21" s="12"/>
      <c r="VUA21" s="12"/>
      <c r="VUB21" s="12"/>
      <c r="VUC21" s="12"/>
      <c r="VUD21" s="12"/>
      <c r="VUE21" s="12"/>
      <c r="VUF21" s="12"/>
      <c r="VUG21" s="12"/>
      <c r="VUH21" s="12"/>
      <c r="VUI21" s="12"/>
      <c r="VUJ21" s="12"/>
      <c r="VUK21" s="12"/>
      <c r="VUL21" s="12"/>
      <c r="VUM21" s="12"/>
      <c r="VUN21" s="12"/>
      <c r="VUO21" s="12"/>
      <c r="VUP21" s="12"/>
      <c r="VUQ21" s="12"/>
      <c r="VUR21" s="12"/>
      <c r="VUS21" s="12"/>
      <c r="VUT21" s="12"/>
      <c r="VUU21" s="12"/>
      <c r="VUV21" s="12"/>
      <c r="VUW21" s="12"/>
      <c r="VUX21" s="12"/>
      <c r="VUY21" s="12"/>
      <c r="VUZ21" s="12"/>
      <c r="VVA21" s="12"/>
      <c r="VVB21" s="12"/>
      <c r="VVC21" s="12"/>
      <c r="VVD21" s="12"/>
      <c r="VVE21" s="12"/>
      <c r="VVF21" s="12"/>
      <c r="VVG21" s="12"/>
      <c r="VVH21" s="12"/>
      <c r="VVI21" s="12"/>
      <c r="VVJ21" s="12"/>
      <c r="VVK21" s="12"/>
      <c r="VVL21" s="12"/>
      <c r="VVM21" s="12"/>
      <c r="VVN21" s="12"/>
      <c r="VVO21" s="12"/>
      <c r="VVP21" s="12"/>
      <c r="VVQ21" s="12"/>
      <c r="VVR21" s="12"/>
      <c r="VVS21" s="12"/>
      <c r="VVT21" s="12"/>
      <c r="VVU21" s="12"/>
      <c r="VVV21" s="12"/>
      <c r="VVW21" s="12"/>
      <c r="VVX21" s="12"/>
      <c r="VVY21" s="12"/>
      <c r="VVZ21" s="12"/>
      <c r="VWA21" s="12"/>
      <c r="VWB21" s="12"/>
      <c r="VWC21" s="12"/>
      <c r="VWD21" s="12"/>
      <c r="VWE21" s="12"/>
      <c r="VWF21" s="12"/>
      <c r="VWG21" s="12"/>
      <c r="VWH21" s="12"/>
      <c r="VWI21" s="12"/>
      <c r="VWJ21" s="12"/>
      <c r="VWK21" s="12"/>
      <c r="VWL21" s="12"/>
      <c r="VWM21" s="12"/>
      <c r="VWN21" s="12"/>
      <c r="VWO21" s="12"/>
      <c r="VWP21" s="12"/>
      <c r="VWQ21" s="12"/>
      <c r="VWR21" s="12"/>
      <c r="VWS21" s="12"/>
      <c r="VWT21" s="12"/>
      <c r="VWU21" s="12"/>
      <c r="VWV21" s="12"/>
      <c r="VWW21" s="12"/>
      <c r="VWX21" s="12"/>
      <c r="VWY21" s="12"/>
      <c r="VWZ21" s="12"/>
      <c r="VXA21" s="12"/>
      <c r="VXB21" s="12"/>
      <c r="VXC21" s="12"/>
      <c r="VXD21" s="12"/>
      <c r="VXE21" s="12"/>
      <c r="VXF21" s="12"/>
      <c r="VXG21" s="12"/>
      <c r="VXH21" s="12"/>
      <c r="VXI21" s="12"/>
      <c r="VXJ21" s="12"/>
      <c r="VXK21" s="12"/>
      <c r="VXL21" s="12"/>
      <c r="VXM21" s="12"/>
      <c r="VXN21" s="12"/>
      <c r="VXO21" s="12"/>
      <c r="VXP21" s="12"/>
      <c r="VXQ21" s="12"/>
      <c r="VXR21" s="12"/>
      <c r="VXS21" s="12"/>
      <c r="VXT21" s="12"/>
      <c r="VXU21" s="12"/>
      <c r="VXV21" s="12"/>
      <c r="VXW21" s="12"/>
      <c r="VXX21" s="12"/>
      <c r="VXY21" s="12"/>
      <c r="VXZ21" s="12"/>
      <c r="VYA21" s="12"/>
      <c r="VYB21" s="12"/>
      <c r="VYC21" s="12"/>
      <c r="VYD21" s="12"/>
      <c r="VYE21" s="12"/>
      <c r="VYF21" s="12"/>
      <c r="VYG21" s="12"/>
      <c r="VYH21" s="12"/>
      <c r="VYI21" s="12"/>
      <c r="VYJ21" s="12"/>
      <c r="VYK21" s="12"/>
      <c r="VYL21" s="12"/>
      <c r="VYM21" s="12"/>
      <c r="VYN21" s="12"/>
      <c r="VYO21" s="12"/>
      <c r="VYP21" s="12"/>
      <c r="VYQ21" s="12"/>
      <c r="VYR21" s="12"/>
      <c r="VYS21" s="12"/>
      <c r="VYT21" s="12"/>
      <c r="VYU21" s="12"/>
      <c r="VYV21" s="12"/>
      <c r="VYW21" s="12"/>
      <c r="VYX21" s="12"/>
      <c r="VYY21" s="12"/>
      <c r="VYZ21" s="12"/>
      <c r="VZA21" s="12"/>
      <c r="VZB21" s="12"/>
      <c r="VZC21" s="12"/>
      <c r="VZD21" s="12"/>
      <c r="VZE21" s="12"/>
      <c r="VZF21" s="12"/>
      <c r="VZG21" s="12"/>
      <c r="VZH21" s="12"/>
      <c r="VZI21" s="12"/>
      <c r="VZJ21" s="12"/>
      <c r="VZK21" s="12"/>
      <c r="VZL21" s="12"/>
      <c r="VZM21" s="12"/>
      <c r="VZN21" s="12"/>
      <c r="VZO21" s="12"/>
      <c r="VZP21" s="12"/>
      <c r="VZQ21" s="12"/>
      <c r="VZR21" s="12"/>
      <c r="VZS21" s="12"/>
      <c r="VZT21" s="12"/>
      <c r="VZU21" s="12"/>
      <c r="VZV21" s="12"/>
      <c r="VZW21" s="12"/>
      <c r="VZX21" s="12"/>
      <c r="VZY21" s="12"/>
      <c r="VZZ21" s="12"/>
      <c r="WAA21" s="12"/>
      <c r="WAB21" s="12"/>
      <c r="WAC21" s="12"/>
      <c r="WAD21" s="12"/>
      <c r="WAE21" s="12"/>
      <c r="WAF21" s="12"/>
      <c r="WAG21" s="12"/>
      <c r="WAH21" s="12"/>
      <c r="WAI21" s="12"/>
      <c r="WAJ21" s="12"/>
      <c r="WAK21" s="12"/>
      <c r="WAL21" s="12"/>
      <c r="WAM21" s="12"/>
      <c r="WAN21" s="12"/>
      <c r="WAO21" s="12"/>
      <c r="WAP21" s="12"/>
      <c r="WAQ21" s="12"/>
      <c r="WAR21" s="12"/>
      <c r="WAS21" s="12"/>
      <c r="WAT21" s="12"/>
      <c r="WAU21" s="12"/>
      <c r="WAV21" s="12"/>
      <c r="WAW21" s="12"/>
      <c r="WAX21" s="12"/>
      <c r="WAY21" s="12"/>
      <c r="WAZ21" s="12"/>
      <c r="WBA21" s="12"/>
      <c r="WBB21" s="12"/>
      <c r="WBC21" s="12"/>
      <c r="WBD21" s="12"/>
      <c r="WBE21" s="12"/>
      <c r="WBF21" s="12"/>
      <c r="WBG21" s="12"/>
      <c r="WBH21" s="12"/>
      <c r="WBI21" s="12"/>
      <c r="WBJ21" s="12"/>
      <c r="WBK21" s="12"/>
      <c r="WBL21" s="12"/>
      <c r="WBM21" s="12"/>
      <c r="WBN21" s="12"/>
      <c r="WBO21" s="12"/>
      <c r="WBP21" s="12"/>
      <c r="WBQ21" s="12"/>
      <c r="WBR21" s="12"/>
      <c r="WBS21" s="12"/>
      <c r="WBT21" s="12"/>
      <c r="WBU21" s="12"/>
      <c r="WBV21" s="12"/>
      <c r="WBW21" s="12"/>
      <c r="WBX21" s="12"/>
      <c r="WBY21" s="12"/>
      <c r="WBZ21" s="12"/>
      <c r="WCA21" s="12"/>
      <c r="WCB21" s="12"/>
      <c r="WCC21" s="12"/>
      <c r="WCD21" s="12"/>
      <c r="WCE21" s="12"/>
      <c r="WCF21" s="12"/>
      <c r="WCG21" s="12"/>
      <c r="WCH21" s="12"/>
      <c r="WCI21" s="12"/>
      <c r="WCJ21" s="12"/>
      <c r="WCK21" s="12"/>
      <c r="WCL21" s="12"/>
      <c r="WCM21" s="12"/>
      <c r="WCN21" s="12"/>
      <c r="WCO21" s="12"/>
      <c r="WCP21" s="12"/>
      <c r="WCQ21" s="12"/>
      <c r="WCR21" s="12"/>
      <c r="WCS21" s="12"/>
      <c r="WCT21" s="12"/>
      <c r="WCU21" s="12"/>
      <c r="WCV21" s="12"/>
      <c r="WCW21" s="12"/>
      <c r="WCX21" s="12"/>
      <c r="WCY21" s="12"/>
      <c r="WCZ21" s="12"/>
      <c r="WDA21" s="12"/>
      <c r="WDB21" s="12"/>
      <c r="WDC21" s="12"/>
      <c r="WDD21" s="12"/>
      <c r="WDE21" s="12"/>
      <c r="WDF21" s="12"/>
      <c r="WDG21" s="12"/>
      <c r="WDH21" s="12"/>
      <c r="WDI21" s="12"/>
      <c r="WDJ21" s="12"/>
      <c r="WDK21" s="12"/>
      <c r="WDL21" s="12"/>
      <c r="WDM21" s="12"/>
      <c r="WDN21" s="12"/>
      <c r="WDO21" s="12"/>
      <c r="WDP21" s="12"/>
      <c r="WDQ21" s="12"/>
      <c r="WDR21" s="12"/>
      <c r="WDS21" s="12"/>
      <c r="WDT21" s="12"/>
      <c r="WDU21" s="12"/>
      <c r="WDV21" s="12"/>
      <c r="WDW21" s="12"/>
      <c r="WDX21" s="12"/>
      <c r="WDY21" s="12"/>
      <c r="WDZ21" s="12"/>
      <c r="WEA21" s="12"/>
      <c r="WEB21" s="12"/>
      <c r="WEC21" s="12"/>
      <c r="WED21" s="12"/>
      <c r="WEE21" s="12"/>
      <c r="WEF21" s="12"/>
      <c r="WEG21" s="12"/>
      <c r="WEH21" s="12"/>
      <c r="WEI21" s="12"/>
      <c r="WEJ21" s="12"/>
      <c r="WEK21" s="12"/>
      <c r="WEL21" s="12"/>
      <c r="WEM21" s="12"/>
      <c r="WEN21" s="12"/>
      <c r="WEO21" s="12"/>
      <c r="WEP21" s="12"/>
      <c r="WEQ21" s="12"/>
      <c r="WER21" s="12"/>
      <c r="WES21" s="12"/>
      <c r="WET21" s="12"/>
      <c r="WEU21" s="12"/>
      <c r="WEV21" s="12"/>
      <c r="WEW21" s="12"/>
      <c r="WEX21" s="12"/>
      <c r="WEY21" s="12"/>
      <c r="WEZ21" s="12"/>
      <c r="WFA21" s="12"/>
      <c r="WFB21" s="12"/>
      <c r="WFC21" s="12"/>
      <c r="WFD21" s="12"/>
      <c r="WFE21" s="12"/>
      <c r="WFF21" s="12"/>
      <c r="WFG21" s="12"/>
      <c r="WFH21" s="12"/>
      <c r="WFI21" s="12"/>
      <c r="WFJ21" s="12"/>
      <c r="WFK21" s="12"/>
      <c r="WFL21" s="12"/>
      <c r="WFM21" s="12"/>
      <c r="WFN21" s="12"/>
      <c r="WFO21" s="12"/>
      <c r="WFP21" s="12"/>
      <c r="WFQ21" s="12"/>
      <c r="WFR21" s="12"/>
      <c r="WFS21" s="12"/>
      <c r="WFT21" s="12"/>
      <c r="WFU21" s="12"/>
      <c r="WFV21" s="12"/>
      <c r="WFW21" s="12"/>
      <c r="WFX21" s="12"/>
      <c r="WFY21" s="12"/>
      <c r="WFZ21" s="12"/>
      <c r="WGA21" s="12"/>
      <c r="WGB21" s="12"/>
      <c r="WGC21" s="12"/>
      <c r="WGD21" s="12"/>
      <c r="WGE21" s="12"/>
      <c r="WGF21" s="12"/>
      <c r="WGG21" s="12"/>
      <c r="WGH21" s="12"/>
      <c r="WGI21" s="12"/>
      <c r="WGJ21" s="12"/>
      <c r="WGK21" s="12"/>
      <c r="WGL21" s="12"/>
      <c r="WGM21" s="12"/>
      <c r="WGN21" s="12"/>
      <c r="WGO21" s="12"/>
      <c r="WGP21" s="12"/>
      <c r="WGQ21" s="12"/>
      <c r="WGR21" s="12"/>
      <c r="WGS21" s="12"/>
      <c r="WGT21" s="12"/>
      <c r="WGU21" s="12"/>
      <c r="WGV21" s="12"/>
      <c r="WGW21" s="12"/>
      <c r="WGX21" s="12"/>
      <c r="WGY21" s="12"/>
      <c r="WGZ21" s="12"/>
      <c r="WHA21" s="12"/>
      <c r="WHB21" s="12"/>
      <c r="WHC21" s="12"/>
      <c r="WHD21" s="12"/>
      <c r="WHE21" s="12"/>
      <c r="WHF21" s="12"/>
      <c r="WHG21" s="12"/>
      <c r="WHH21" s="12"/>
      <c r="WHI21" s="12"/>
      <c r="WHJ21" s="12"/>
      <c r="WHK21" s="12"/>
      <c r="WHL21" s="12"/>
      <c r="WHM21" s="12"/>
      <c r="WHN21" s="12"/>
      <c r="WHO21" s="12"/>
      <c r="WHP21" s="12"/>
      <c r="WHQ21" s="12"/>
      <c r="WHR21" s="12"/>
      <c r="WHS21" s="12"/>
      <c r="WHT21" s="12"/>
      <c r="WHU21" s="12"/>
      <c r="WHV21" s="12"/>
      <c r="WHW21" s="12"/>
      <c r="WHX21" s="12"/>
      <c r="WHY21" s="12"/>
      <c r="WHZ21" s="12"/>
      <c r="WIA21" s="12"/>
      <c r="WIB21" s="12"/>
      <c r="WIC21" s="12"/>
      <c r="WID21" s="12"/>
      <c r="WIE21" s="12"/>
      <c r="WIF21" s="12"/>
      <c r="WIG21" s="12"/>
      <c r="WIH21" s="12"/>
      <c r="WII21" s="12"/>
      <c r="WIJ21" s="12"/>
      <c r="WIK21" s="12"/>
      <c r="WIL21" s="12"/>
      <c r="WIM21" s="12"/>
      <c r="WIN21" s="12"/>
      <c r="WIO21" s="12"/>
      <c r="WIP21" s="12"/>
      <c r="WIQ21" s="12"/>
      <c r="WIR21" s="12"/>
      <c r="WIS21" s="12"/>
      <c r="WIT21" s="12"/>
      <c r="WIU21" s="12"/>
      <c r="WIV21" s="12"/>
      <c r="WIW21" s="12"/>
      <c r="WIX21" s="12"/>
      <c r="WIY21" s="12"/>
      <c r="WIZ21" s="12"/>
      <c r="WJA21" s="12"/>
      <c r="WJB21" s="12"/>
      <c r="WJC21" s="12"/>
      <c r="WJD21" s="12"/>
      <c r="WJE21" s="12"/>
      <c r="WJF21" s="12"/>
      <c r="WJG21" s="12"/>
      <c r="WJH21" s="12"/>
      <c r="WJI21" s="12"/>
      <c r="WJJ21" s="12"/>
      <c r="WJK21" s="12"/>
      <c r="WJL21" s="12"/>
      <c r="WJM21" s="12"/>
      <c r="WJN21" s="12"/>
      <c r="WJO21" s="12"/>
      <c r="WJP21" s="12"/>
      <c r="WJQ21" s="12"/>
      <c r="WJR21" s="12"/>
      <c r="WJS21" s="12"/>
      <c r="WJT21" s="12"/>
      <c r="WJU21" s="12"/>
      <c r="WJV21" s="12"/>
      <c r="WJW21" s="12"/>
      <c r="WJX21" s="12"/>
      <c r="WJY21" s="12"/>
      <c r="WJZ21" s="12"/>
      <c r="WKA21" s="12"/>
      <c r="WKB21" s="12"/>
      <c r="WKC21" s="12"/>
      <c r="WKD21" s="12"/>
      <c r="WKE21" s="12"/>
      <c r="WKF21" s="12"/>
      <c r="WKG21" s="12"/>
      <c r="WKH21" s="12"/>
      <c r="WKI21" s="12"/>
      <c r="WKJ21" s="12"/>
      <c r="WKK21" s="12"/>
      <c r="WKL21" s="12"/>
      <c r="WKM21" s="12"/>
      <c r="WKN21" s="12"/>
      <c r="WKO21" s="12"/>
      <c r="WKP21" s="12"/>
      <c r="WKQ21" s="12"/>
      <c r="WKR21" s="12"/>
      <c r="WKS21" s="12"/>
      <c r="WKT21" s="12"/>
      <c r="WKU21" s="12"/>
      <c r="WKV21" s="12"/>
      <c r="WKW21" s="12"/>
      <c r="WKX21" s="12"/>
      <c r="WKY21" s="12"/>
      <c r="WKZ21" s="12"/>
      <c r="WLA21" s="12"/>
      <c r="WLB21" s="12"/>
      <c r="WLC21" s="12"/>
      <c r="WLD21" s="12"/>
      <c r="WLE21" s="12"/>
      <c r="WLF21" s="12"/>
      <c r="WLG21" s="12"/>
      <c r="WLH21" s="12"/>
      <c r="WLI21" s="12"/>
      <c r="WLJ21" s="12"/>
      <c r="WLK21" s="12"/>
      <c r="WLL21" s="12"/>
      <c r="WLM21" s="12"/>
      <c r="WLN21" s="12"/>
      <c r="WLO21" s="12"/>
      <c r="WLP21" s="12"/>
      <c r="WLQ21" s="12"/>
      <c r="WLR21" s="12"/>
      <c r="WLS21" s="12"/>
      <c r="WLT21" s="12"/>
      <c r="WLU21" s="12"/>
      <c r="WLV21" s="12"/>
      <c r="WLW21" s="12"/>
      <c r="WLX21" s="12"/>
      <c r="WLY21" s="12"/>
      <c r="WLZ21" s="12"/>
      <c r="WMA21" s="12"/>
      <c r="WMB21" s="12"/>
      <c r="WMC21" s="12"/>
      <c r="WMD21" s="12"/>
      <c r="WME21" s="12"/>
      <c r="WMF21" s="12"/>
      <c r="WMG21" s="12"/>
      <c r="WMH21" s="12"/>
      <c r="WMI21" s="12"/>
      <c r="WMJ21" s="12"/>
      <c r="WMK21" s="12"/>
      <c r="WML21" s="12"/>
      <c r="WMM21" s="12"/>
      <c r="WMN21" s="12"/>
      <c r="WMO21" s="12"/>
      <c r="WMP21" s="12"/>
      <c r="WMQ21" s="12"/>
      <c r="WMR21" s="12"/>
      <c r="WMS21" s="12"/>
      <c r="WMT21" s="12"/>
      <c r="WMU21" s="12"/>
      <c r="WMV21" s="12"/>
      <c r="WMW21" s="12"/>
      <c r="WMX21" s="12"/>
      <c r="WMY21" s="12"/>
      <c r="WMZ21" s="12"/>
      <c r="WNA21" s="12"/>
      <c r="WNB21" s="12"/>
      <c r="WNC21" s="12"/>
      <c r="WND21" s="12"/>
      <c r="WNE21" s="12"/>
      <c r="WNF21" s="12"/>
      <c r="WNG21" s="12"/>
      <c r="WNH21" s="12"/>
      <c r="WNI21" s="12"/>
      <c r="WNJ21" s="12"/>
      <c r="WNK21" s="12"/>
      <c r="WNL21" s="12"/>
      <c r="WNM21" s="12"/>
      <c r="WNN21" s="12"/>
      <c r="WNO21" s="12"/>
      <c r="WNP21" s="12"/>
      <c r="WNQ21" s="12"/>
      <c r="WNR21" s="12"/>
      <c r="WNS21" s="12"/>
      <c r="WNT21" s="12"/>
      <c r="WNU21" s="12"/>
      <c r="WNV21" s="12"/>
      <c r="WNW21" s="12"/>
      <c r="WNX21" s="12"/>
      <c r="WNY21" s="12"/>
      <c r="WNZ21" s="12"/>
      <c r="WOA21" s="12"/>
      <c r="WOB21" s="12"/>
      <c r="WOC21" s="12"/>
      <c r="WOD21" s="12"/>
      <c r="WOE21" s="12"/>
      <c r="WOF21" s="12"/>
      <c r="WOG21" s="12"/>
      <c r="WOH21" s="12"/>
      <c r="WOI21" s="12"/>
      <c r="WOJ21" s="12"/>
      <c r="WOK21" s="12"/>
      <c r="WOL21" s="12"/>
      <c r="WOM21" s="12"/>
      <c r="WON21" s="12"/>
      <c r="WOO21" s="12"/>
      <c r="WOP21" s="12"/>
      <c r="WOQ21" s="12"/>
      <c r="WOR21" s="12"/>
      <c r="WOS21" s="12"/>
      <c r="WOT21" s="12"/>
      <c r="WOU21" s="12"/>
      <c r="WOV21" s="12"/>
      <c r="WOW21" s="12"/>
      <c r="WOX21" s="12"/>
      <c r="WOY21" s="12"/>
      <c r="WOZ21" s="12"/>
      <c r="WPA21" s="12"/>
      <c r="WPB21" s="12"/>
      <c r="WPC21" s="12"/>
      <c r="WPD21" s="12"/>
      <c r="WPE21" s="12"/>
      <c r="WPF21" s="12"/>
      <c r="WPG21" s="12"/>
      <c r="WPH21" s="12"/>
      <c r="WPI21" s="12"/>
      <c r="WPJ21" s="12"/>
      <c r="WPK21" s="12"/>
      <c r="WPL21" s="12"/>
      <c r="WPM21" s="12"/>
      <c r="WPN21" s="12"/>
      <c r="WPO21" s="12"/>
      <c r="WPP21" s="12"/>
      <c r="WPQ21" s="12"/>
      <c r="WPR21" s="12"/>
      <c r="WPS21" s="12"/>
      <c r="WPT21" s="12"/>
      <c r="WPU21" s="12"/>
      <c r="WPV21" s="12"/>
      <c r="WPW21" s="12"/>
      <c r="WPX21" s="12"/>
      <c r="WPY21" s="12"/>
      <c r="WPZ21" s="12"/>
      <c r="WQA21" s="12"/>
      <c r="WQB21" s="12"/>
      <c r="WQC21" s="12"/>
      <c r="WQD21" s="12"/>
      <c r="WQE21" s="12"/>
      <c r="WQF21" s="12"/>
      <c r="WQG21" s="12"/>
      <c r="WQH21" s="12"/>
      <c r="WQI21" s="12"/>
      <c r="WQJ21" s="12"/>
      <c r="WQK21" s="12"/>
      <c r="WQL21" s="12"/>
      <c r="WQM21" s="12"/>
      <c r="WQN21" s="12"/>
      <c r="WQO21" s="12"/>
      <c r="WQP21" s="12"/>
      <c r="WQQ21" s="12"/>
      <c r="WQR21" s="12"/>
      <c r="WQS21" s="12"/>
      <c r="WQT21" s="12"/>
      <c r="WQU21" s="12"/>
      <c r="WQV21" s="12"/>
      <c r="WQW21" s="12"/>
      <c r="WQX21" s="12"/>
      <c r="WQY21" s="12"/>
      <c r="WQZ21" s="12"/>
      <c r="WRA21" s="12"/>
      <c r="WRB21" s="12"/>
      <c r="WRC21" s="12"/>
      <c r="WRD21" s="12"/>
      <c r="WRE21" s="12"/>
      <c r="WRF21" s="12"/>
      <c r="WRG21" s="12"/>
      <c r="WRH21" s="12"/>
      <c r="WRI21" s="12"/>
      <c r="WRJ21" s="12"/>
      <c r="WRK21" s="12"/>
      <c r="WRL21" s="12"/>
      <c r="WRM21" s="12"/>
      <c r="WRN21" s="12"/>
      <c r="WRO21" s="12"/>
      <c r="WRP21" s="12"/>
      <c r="WRQ21" s="12"/>
      <c r="WRR21" s="12"/>
      <c r="WRS21" s="12"/>
      <c r="WRT21" s="12"/>
      <c r="WRU21" s="12"/>
      <c r="WRV21" s="12"/>
      <c r="WRW21" s="12"/>
      <c r="WRX21" s="12"/>
      <c r="WRY21" s="12"/>
      <c r="WRZ21" s="12"/>
      <c r="WSA21" s="12"/>
      <c r="WSB21" s="12"/>
      <c r="WSC21" s="12"/>
      <c r="WSD21" s="12"/>
      <c r="WSE21" s="12"/>
      <c r="WSF21" s="12"/>
      <c r="WSG21" s="12"/>
      <c r="WSH21" s="12"/>
      <c r="WSI21" s="12"/>
      <c r="WSJ21" s="12"/>
      <c r="WSK21" s="12"/>
      <c r="WSL21" s="12"/>
      <c r="WSM21" s="12"/>
      <c r="WSN21" s="12"/>
      <c r="WSO21" s="12"/>
      <c r="WSP21" s="12"/>
      <c r="WSQ21" s="12"/>
      <c r="WSR21" s="12"/>
      <c r="WSS21" s="12"/>
      <c r="WST21" s="12"/>
      <c r="WSU21" s="12"/>
      <c r="WSV21" s="12"/>
      <c r="WSW21" s="12"/>
      <c r="WSX21" s="12"/>
      <c r="WSY21" s="12"/>
      <c r="WSZ21" s="12"/>
      <c r="WTA21" s="12"/>
      <c r="WTB21" s="12"/>
      <c r="WTC21" s="12"/>
      <c r="WTD21" s="12"/>
      <c r="WTE21" s="12"/>
      <c r="WTF21" s="12"/>
      <c r="WTG21" s="12"/>
      <c r="WTH21" s="12"/>
      <c r="WTI21" s="12"/>
      <c r="WTJ21" s="12"/>
      <c r="WTK21" s="12"/>
      <c r="WTL21" s="12"/>
      <c r="WTM21" s="12"/>
      <c r="WTN21" s="12"/>
      <c r="WTO21" s="12"/>
      <c r="WTP21" s="12"/>
      <c r="WTQ21" s="12"/>
      <c r="WTR21" s="12"/>
      <c r="WTS21" s="12"/>
      <c r="WTT21" s="12"/>
      <c r="WTU21" s="12"/>
      <c r="WTV21" s="12"/>
      <c r="WTW21" s="12"/>
      <c r="WTX21" s="12"/>
      <c r="WTY21" s="12"/>
      <c r="WTZ21" s="12"/>
      <c r="WUA21" s="12"/>
      <c r="WUB21" s="12"/>
      <c r="WUC21" s="12"/>
      <c r="WUD21" s="12"/>
      <c r="WUE21" s="12"/>
      <c r="WUF21" s="12"/>
      <c r="WUG21" s="12"/>
      <c r="WUH21" s="12"/>
      <c r="WUI21" s="12"/>
      <c r="WUJ21" s="12"/>
      <c r="WUK21" s="12"/>
      <c r="WUL21" s="12"/>
      <c r="WUM21" s="12"/>
      <c r="WUN21" s="12"/>
      <c r="WUO21" s="12"/>
      <c r="WUP21" s="12"/>
      <c r="WUQ21" s="12"/>
      <c r="WUR21" s="12"/>
      <c r="WUS21" s="12"/>
      <c r="WUT21" s="12"/>
      <c r="WUU21" s="12"/>
      <c r="WUV21" s="12"/>
      <c r="WUW21" s="12"/>
      <c r="WUX21" s="12"/>
      <c r="WUY21" s="12"/>
      <c r="WUZ21" s="12"/>
      <c r="WVA21" s="12"/>
      <c r="WVB21" s="12"/>
      <c r="WVC21" s="12"/>
      <c r="WVD21" s="12"/>
      <c r="WVE21" s="12"/>
      <c r="WVF21" s="12"/>
      <c r="WVG21" s="12"/>
      <c r="WVH21" s="12"/>
      <c r="WVI21" s="12"/>
      <c r="WVJ21" s="12"/>
      <c r="WVK21" s="12"/>
      <c r="WVL21" s="12"/>
      <c r="WVM21" s="12"/>
      <c r="WVN21" s="12"/>
      <c r="WVO21" s="12"/>
      <c r="WVP21" s="12"/>
      <c r="WVQ21" s="12"/>
      <c r="WVR21" s="12"/>
      <c r="WVS21" s="12"/>
      <c r="WVT21" s="12"/>
      <c r="WVU21" s="12"/>
      <c r="WVV21" s="12"/>
      <c r="WVW21" s="12"/>
      <c r="WVX21" s="12"/>
      <c r="WVY21" s="12"/>
      <c r="WVZ21" s="12"/>
      <c r="WWA21" s="12"/>
      <c r="WWB21" s="12"/>
      <c r="WWC21" s="12"/>
      <c r="WWD21" s="12"/>
      <c r="WWE21" s="12"/>
      <c r="WWF21" s="12"/>
      <c r="WWG21" s="12"/>
      <c r="WWH21" s="12"/>
      <c r="WWI21" s="12"/>
      <c r="WWJ21" s="12"/>
      <c r="WWK21" s="12"/>
      <c r="WWL21" s="12"/>
      <c r="WWM21" s="12"/>
      <c r="WWN21" s="12"/>
      <c r="WWO21" s="12"/>
      <c r="WWP21" s="12"/>
      <c r="WWQ21" s="12"/>
      <c r="WWR21" s="12"/>
      <c r="WWS21" s="12"/>
      <c r="WWT21" s="12"/>
      <c r="WWU21" s="12"/>
      <c r="WWV21" s="12"/>
      <c r="WWW21" s="12"/>
      <c r="WWX21" s="12"/>
      <c r="WWY21" s="12"/>
      <c r="WWZ21" s="12"/>
      <c r="WXA21" s="12"/>
      <c r="WXB21" s="12"/>
      <c r="WXC21" s="12"/>
      <c r="WXD21" s="12"/>
      <c r="WXE21" s="12"/>
      <c r="WXF21" s="12"/>
      <c r="WXG21" s="12"/>
      <c r="WXH21" s="12"/>
      <c r="WXI21" s="12"/>
      <c r="WXJ21" s="12"/>
      <c r="WXK21" s="12"/>
      <c r="WXL21" s="12"/>
      <c r="WXM21" s="12"/>
      <c r="WXN21" s="12"/>
      <c r="WXO21" s="12"/>
      <c r="WXP21" s="12"/>
      <c r="WXQ21" s="12"/>
      <c r="WXR21" s="12"/>
      <c r="WXS21" s="12"/>
      <c r="WXT21" s="12"/>
      <c r="WXU21" s="12"/>
      <c r="WXV21" s="12"/>
      <c r="WXW21" s="12"/>
      <c r="WXX21" s="12"/>
      <c r="WXY21" s="12"/>
      <c r="WXZ21" s="12"/>
      <c r="WYA21" s="12"/>
      <c r="WYB21" s="12"/>
      <c r="WYC21" s="12"/>
      <c r="WYD21" s="12"/>
      <c r="WYE21" s="12"/>
      <c r="WYF21" s="12"/>
      <c r="WYG21" s="12"/>
      <c r="WYH21" s="12"/>
      <c r="WYI21" s="12"/>
      <c r="WYJ21" s="12"/>
      <c r="WYK21" s="12"/>
      <c r="WYL21" s="12"/>
      <c r="WYM21" s="12"/>
      <c r="WYN21" s="12"/>
      <c r="WYO21" s="12"/>
      <c r="WYP21" s="12"/>
      <c r="WYQ21" s="12"/>
      <c r="WYR21" s="12"/>
      <c r="WYS21" s="12"/>
      <c r="WYT21" s="12"/>
      <c r="WYU21" s="12"/>
      <c r="WYV21" s="12"/>
      <c r="WYW21" s="12"/>
      <c r="WYX21" s="12"/>
      <c r="WYY21" s="12"/>
      <c r="WYZ21" s="12"/>
      <c r="WZA21" s="12"/>
      <c r="WZB21" s="12"/>
      <c r="WZC21" s="12"/>
      <c r="WZD21" s="12"/>
      <c r="WZE21" s="12"/>
      <c r="WZF21" s="12"/>
      <c r="WZG21" s="12"/>
      <c r="WZH21" s="12"/>
      <c r="WZI21" s="12"/>
      <c r="WZJ21" s="12"/>
      <c r="WZK21" s="12"/>
      <c r="WZL21" s="12"/>
      <c r="WZM21" s="12"/>
      <c r="WZN21" s="12"/>
      <c r="WZO21" s="12"/>
      <c r="WZP21" s="12"/>
      <c r="WZQ21" s="12"/>
      <c r="WZR21" s="12"/>
      <c r="WZS21" s="12"/>
      <c r="WZT21" s="12"/>
      <c r="WZU21" s="12"/>
      <c r="WZV21" s="12"/>
      <c r="WZW21" s="12"/>
      <c r="WZX21" s="12"/>
      <c r="WZY21" s="12"/>
      <c r="WZZ21" s="12"/>
      <c r="XAA21" s="12"/>
      <c r="XAB21" s="12"/>
      <c r="XAC21" s="12"/>
      <c r="XAD21" s="12"/>
      <c r="XAE21" s="12"/>
      <c r="XAF21" s="12"/>
      <c r="XAG21" s="12"/>
      <c r="XAH21" s="12"/>
      <c r="XAI21" s="12"/>
      <c r="XAJ21" s="12"/>
      <c r="XAK21" s="12"/>
      <c r="XAL21" s="12"/>
      <c r="XAM21" s="12"/>
      <c r="XAN21" s="12"/>
      <c r="XAO21" s="12"/>
      <c r="XAP21" s="12"/>
      <c r="XAQ21" s="12"/>
      <c r="XAR21" s="12"/>
      <c r="XAS21" s="12"/>
      <c r="XAT21" s="12"/>
      <c r="XAU21" s="12"/>
      <c r="XAV21" s="12"/>
      <c r="XAW21" s="12"/>
      <c r="XAX21" s="12"/>
      <c r="XAY21" s="12"/>
      <c r="XAZ21" s="12"/>
      <c r="XBA21" s="12"/>
      <c r="XBB21" s="12"/>
      <c r="XBC21" s="12"/>
      <c r="XBD21" s="12"/>
      <c r="XBE21" s="12"/>
      <c r="XBF21" s="12"/>
      <c r="XBG21" s="12"/>
      <c r="XBH21" s="12"/>
      <c r="XBI21" s="12"/>
      <c r="XBJ21" s="12"/>
      <c r="XBK21" s="12"/>
      <c r="XBL21" s="12"/>
      <c r="XBM21" s="12"/>
      <c r="XBN21" s="12"/>
      <c r="XBO21" s="12"/>
      <c r="XBP21" s="12"/>
      <c r="XBQ21" s="12"/>
      <c r="XBR21" s="12"/>
      <c r="XBS21" s="12"/>
      <c r="XBT21" s="12"/>
      <c r="XBU21" s="12"/>
      <c r="XBV21" s="12"/>
      <c r="XBW21" s="12"/>
      <c r="XBX21" s="12"/>
      <c r="XBY21" s="12"/>
      <c r="XBZ21" s="12"/>
      <c r="XCA21" s="12"/>
      <c r="XCB21" s="12"/>
      <c r="XCC21" s="12"/>
      <c r="XCD21" s="12"/>
      <c r="XCE21" s="12"/>
      <c r="XCF21" s="12"/>
      <c r="XCG21" s="12"/>
      <c r="XCH21" s="12"/>
      <c r="XCI21" s="12"/>
      <c r="XCJ21" s="12"/>
      <c r="XCK21" s="12"/>
      <c r="XCL21" s="12"/>
      <c r="XCM21" s="12"/>
      <c r="XCN21" s="12"/>
      <c r="XCO21" s="12"/>
      <c r="XCP21" s="12"/>
      <c r="XCQ21" s="12"/>
      <c r="XCR21" s="12"/>
      <c r="XCS21" s="12"/>
      <c r="XCT21" s="12"/>
      <c r="XCU21" s="12"/>
      <c r="XCV21" s="12"/>
      <c r="XCW21" s="12"/>
      <c r="XCX21" s="12"/>
      <c r="XCY21" s="12"/>
      <c r="XCZ21" s="12"/>
      <c r="XDA21" s="12"/>
      <c r="XDB21" s="12"/>
      <c r="XDC21" s="12"/>
      <c r="XDD21" s="12"/>
      <c r="XDE21" s="12"/>
      <c r="XDF21" s="12"/>
      <c r="XDG21" s="12"/>
      <c r="XDH21" s="12"/>
      <c r="XDI21" s="12"/>
      <c r="XDJ21" s="12"/>
      <c r="XDK21" s="12"/>
      <c r="XDL21" s="12"/>
      <c r="XDM21" s="12"/>
      <c r="XDN21" s="12"/>
      <c r="XDO21" s="12"/>
      <c r="XDP21" s="12"/>
      <c r="XDQ21" s="12"/>
      <c r="XDR21" s="12"/>
      <c r="XDS21" s="12"/>
      <c r="XDT21" s="12"/>
      <c r="XDU21" s="12"/>
      <c r="XDV21" s="12"/>
      <c r="XDW21" s="12"/>
      <c r="XDX21" s="12"/>
      <c r="XDY21" s="12"/>
      <c r="XDZ21" s="12"/>
      <c r="XEA21" s="12"/>
      <c r="XEB21" s="12"/>
      <c r="XEC21" s="12"/>
      <c r="XED21" s="12"/>
      <c r="XEE21" s="12"/>
      <c r="XEF21" s="12"/>
      <c r="XEG21" s="12"/>
      <c r="XEH21" s="12"/>
      <c r="XEI21" s="12"/>
      <c r="XEJ21" s="12"/>
      <c r="XEK21" s="12"/>
      <c r="XEL21" s="12"/>
      <c r="XEM21" s="12"/>
      <c r="XEN21" s="12"/>
      <c r="XEO21" s="12"/>
      <c r="XEP21" s="12"/>
      <c r="XEQ21" s="12"/>
      <c r="XER21" s="12"/>
      <c r="XES21" s="12"/>
      <c r="XET21" s="12"/>
      <c r="XEU21" s="12"/>
      <c r="XEV21" s="12"/>
      <c r="XEW21" s="12"/>
      <c r="XEX21" s="12"/>
      <c r="XEY21" s="12"/>
      <c r="XEZ21" s="12"/>
      <c r="XFA21" s="12"/>
      <c r="XFB21" s="12"/>
      <c r="XFC21" s="12"/>
      <c r="XFD21" s="12"/>
    </row>
    <row r="23" spans="1:16384" s="4" customFormat="1" x14ac:dyDescent="0.25"/>
    <row r="24" spans="1:16384" s="4" customFormat="1" x14ac:dyDescent="0.25">
      <c r="A24" s="12"/>
    </row>
    <row r="25" spans="1:16384" s="4" customFormat="1" x14ac:dyDescent="0.25">
      <c r="A25" s="12"/>
    </row>
    <row r="26" spans="1:16384" x14ac:dyDescent="0.25">
      <c r="A26" s="12"/>
    </row>
    <row r="27" spans="1:16384" x14ac:dyDescent="0.25">
      <c r="A27" s="12"/>
    </row>
    <row r="28" spans="1:16384" s="4" customFormat="1" x14ac:dyDescent="0.25"/>
    <row r="38" spans="1:2" x14ac:dyDescent="0.25">
      <c r="A38" s="12"/>
      <c r="B38" s="4"/>
    </row>
    <row r="39" spans="1:2" x14ac:dyDescent="0.25">
      <c r="A39" s="12"/>
      <c r="B39" s="4"/>
    </row>
    <row r="40" spans="1:2" x14ac:dyDescent="0.25">
      <c r="A40" s="12"/>
      <c r="B40" s="4"/>
    </row>
  </sheetData>
  <phoneticPr fontId="5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/>
  </sheetViews>
  <sheetFormatPr defaultColWidth="8.85546875" defaultRowHeight="14.3" x14ac:dyDescent="0.25"/>
  <cols>
    <col min="1" max="1" width="14.42578125" style="4" customWidth="1"/>
    <col min="2" max="2" width="30" style="4" customWidth="1"/>
    <col min="3" max="3" width="27.140625" style="4" bestFit="1" customWidth="1"/>
    <col min="4" max="4" width="30.28515625" style="4" bestFit="1" customWidth="1"/>
    <col min="5" max="5" width="28.7109375" style="4" bestFit="1" customWidth="1"/>
  </cols>
  <sheetData>
    <row r="1" spans="1:5" s="4" customFormat="1" x14ac:dyDescent="0.25">
      <c r="A1" s="2" t="s">
        <v>6306</v>
      </c>
    </row>
    <row r="2" spans="1:5" s="4" customFormat="1" x14ac:dyDescent="0.25"/>
    <row r="3" spans="1:5" s="4" customFormat="1" x14ac:dyDescent="0.25"/>
    <row r="4" spans="1:5" s="4" customFormat="1" x14ac:dyDescent="0.25">
      <c r="A4" s="185"/>
      <c r="B4" s="185"/>
      <c r="C4" s="11" t="s">
        <v>6149</v>
      </c>
      <c r="D4" s="11" t="s">
        <v>6149</v>
      </c>
      <c r="E4" s="11" t="s">
        <v>6150</v>
      </c>
    </row>
    <row r="5" spans="1:5" s="4" customFormat="1" ht="14.3" customHeight="1" x14ac:dyDescent="0.25">
      <c r="A5" s="182" t="s">
        <v>6191</v>
      </c>
      <c r="B5" s="182" t="s">
        <v>6186</v>
      </c>
      <c r="C5" s="5" t="s">
        <v>6151</v>
      </c>
      <c r="D5" s="5" t="s">
        <v>6316</v>
      </c>
      <c r="E5" s="5" t="s">
        <v>6152</v>
      </c>
    </row>
    <row r="6" spans="1:5" x14ac:dyDescent="0.25">
      <c r="A6" s="182"/>
      <c r="B6" s="182"/>
      <c r="C6" s="5" t="s">
        <v>6153</v>
      </c>
      <c r="D6" s="5" t="s">
        <v>6317</v>
      </c>
      <c r="E6" s="5" t="s">
        <v>6154</v>
      </c>
    </row>
    <row r="7" spans="1:5" ht="14.3" customHeight="1" x14ac:dyDescent="0.25">
      <c r="A7" s="182"/>
      <c r="B7" s="182"/>
      <c r="C7" s="5" t="s">
        <v>6155</v>
      </c>
      <c r="D7" s="5" t="s">
        <v>6318</v>
      </c>
      <c r="E7" s="5" t="s">
        <v>6156</v>
      </c>
    </row>
    <row r="8" spans="1:5" x14ac:dyDescent="0.25">
      <c r="A8" s="182"/>
      <c r="B8" s="182"/>
      <c r="C8" s="5" t="s">
        <v>6157</v>
      </c>
      <c r="D8" s="5" t="s">
        <v>6376</v>
      </c>
      <c r="E8" s="5" t="s">
        <v>6158</v>
      </c>
    </row>
    <row r="9" spans="1:5" ht="14.3" customHeight="1" x14ac:dyDescent="0.25">
      <c r="A9" s="182"/>
      <c r="B9" s="182" t="s">
        <v>6189</v>
      </c>
      <c r="C9" s="5" t="s">
        <v>47</v>
      </c>
      <c r="D9" s="5" t="s">
        <v>6320</v>
      </c>
      <c r="E9" s="5" t="s">
        <v>6156</v>
      </c>
    </row>
    <row r="10" spans="1:5" x14ac:dyDescent="0.25">
      <c r="A10" s="182"/>
      <c r="B10" s="182"/>
      <c r="C10" s="5" t="s">
        <v>6183</v>
      </c>
      <c r="D10" s="5" t="s">
        <v>6321</v>
      </c>
      <c r="E10" s="5" t="s">
        <v>6184</v>
      </c>
    </row>
    <row r="11" spans="1:5" x14ac:dyDescent="0.25">
      <c r="A11" s="182"/>
      <c r="B11" s="182"/>
      <c r="C11" s="5" t="s">
        <v>6179</v>
      </c>
      <c r="D11" s="5" t="s">
        <v>6322</v>
      </c>
      <c r="E11" s="5" t="s">
        <v>6180</v>
      </c>
    </row>
    <row r="12" spans="1:5" x14ac:dyDescent="0.25">
      <c r="A12" s="182"/>
      <c r="B12" s="182"/>
      <c r="C12" s="5" t="s">
        <v>6173</v>
      </c>
      <c r="D12" s="5" t="s">
        <v>6323</v>
      </c>
      <c r="E12" s="5" t="s">
        <v>6174</v>
      </c>
    </row>
    <row r="13" spans="1:5" x14ac:dyDescent="0.25">
      <c r="A13" s="182"/>
      <c r="B13" s="182"/>
      <c r="C13" s="5" t="s">
        <v>5858</v>
      </c>
      <c r="D13" s="5" t="s">
        <v>6324</v>
      </c>
      <c r="E13" s="5" t="s">
        <v>6159</v>
      </c>
    </row>
    <row r="14" spans="1:5" ht="14.3" customHeight="1" x14ac:dyDescent="0.25">
      <c r="A14" s="182"/>
      <c r="B14" s="182" t="s">
        <v>6187</v>
      </c>
      <c r="C14" s="5" t="s">
        <v>5860</v>
      </c>
      <c r="D14" s="5" t="s">
        <v>6325</v>
      </c>
      <c r="E14" s="5" t="s">
        <v>6178</v>
      </c>
    </row>
    <row r="15" spans="1:5" x14ac:dyDescent="0.25">
      <c r="A15" s="182"/>
      <c r="B15" s="182"/>
      <c r="C15" s="5" t="s">
        <v>6177</v>
      </c>
      <c r="D15" s="5" t="s">
        <v>6326</v>
      </c>
      <c r="E15" s="5" t="s">
        <v>6178</v>
      </c>
    </row>
    <row r="16" spans="1:5" ht="14.3" customHeight="1" x14ac:dyDescent="0.25">
      <c r="A16" s="182"/>
      <c r="B16" s="182"/>
      <c r="C16" s="72" t="s">
        <v>6182</v>
      </c>
      <c r="D16" s="5" t="s">
        <v>6327</v>
      </c>
      <c r="E16" s="72" t="s">
        <v>6178</v>
      </c>
    </row>
    <row r="17" spans="1:5" x14ac:dyDescent="0.25">
      <c r="A17" s="182"/>
      <c r="B17" s="182"/>
      <c r="C17" s="5" t="s">
        <v>6164</v>
      </c>
      <c r="D17" s="5" t="s">
        <v>6328</v>
      </c>
      <c r="E17" s="5" t="s">
        <v>6159</v>
      </c>
    </row>
    <row r="18" spans="1:5" x14ac:dyDescent="0.25">
      <c r="A18" s="182"/>
      <c r="B18" s="182"/>
      <c r="C18" s="5" t="s">
        <v>6172</v>
      </c>
      <c r="D18" s="5" t="s">
        <v>6329</v>
      </c>
      <c r="E18" s="5" t="s">
        <v>6159</v>
      </c>
    </row>
    <row r="19" spans="1:5" x14ac:dyDescent="0.25">
      <c r="A19" s="182"/>
      <c r="B19" s="182"/>
      <c r="C19" s="5" t="s">
        <v>6161</v>
      </c>
      <c r="D19" s="5" t="s">
        <v>6330</v>
      </c>
      <c r="E19" s="5" t="s">
        <v>6159</v>
      </c>
    </row>
    <row r="20" spans="1:5" x14ac:dyDescent="0.25">
      <c r="A20" s="182"/>
      <c r="B20" s="182"/>
      <c r="C20" s="5" t="s">
        <v>6162</v>
      </c>
      <c r="D20" s="5" t="s">
        <v>6331</v>
      </c>
      <c r="E20" s="5" t="s">
        <v>6163</v>
      </c>
    </row>
    <row r="21" spans="1:5" x14ac:dyDescent="0.25">
      <c r="A21" s="182"/>
      <c r="B21" s="182"/>
      <c r="C21" s="5" t="s">
        <v>6160</v>
      </c>
      <c r="D21" s="5" t="s">
        <v>6332</v>
      </c>
      <c r="E21" s="5" t="s">
        <v>6156</v>
      </c>
    </row>
    <row r="22" spans="1:5" x14ac:dyDescent="0.25">
      <c r="A22" s="182"/>
      <c r="B22" s="182"/>
      <c r="C22" s="5" t="s">
        <v>5859</v>
      </c>
      <c r="D22" s="5" t="s">
        <v>6333</v>
      </c>
      <c r="E22" s="5" t="s">
        <v>6156</v>
      </c>
    </row>
    <row r="23" spans="1:5" x14ac:dyDescent="0.25">
      <c r="A23" s="182"/>
      <c r="B23" s="182"/>
      <c r="C23" s="5" t="s">
        <v>6165</v>
      </c>
      <c r="D23" s="5" t="s">
        <v>6334</v>
      </c>
      <c r="E23" s="5" t="s">
        <v>6166</v>
      </c>
    </row>
    <row r="24" spans="1:5" x14ac:dyDescent="0.25">
      <c r="A24" s="182"/>
      <c r="B24" s="182"/>
      <c r="C24" s="5" t="s">
        <v>6167</v>
      </c>
      <c r="D24" s="5" t="s">
        <v>6335</v>
      </c>
      <c r="E24" s="5" t="s">
        <v>6168</v>
      </c>
    </row>
    <row r="25" spans="1:5" x14ac:dyDescent="0.25">
      <c r="A25" s="182"/>
      <c r="B25" s="5" t="s">
        <v>6190</v>
      </c>
      <c r="C25" s="5" t="s">
        <v>2041</v>
      </c>
      <c r="D25" s="5" t="s">
        <v>6336</v>
      </c>
      <c r="E25" s="5" t="s">
        <v>6159</v>
      </c>
    </row>
    <row r="26" spans="1:5" ht="28.55" customHeight="1" x14ac:dyDescent="0.25">
      <c r="A26" s="182"/>
      <c r="B26" s="14" t="s">
        <v>6188</v>
      </c>
      <c r="C26" s="5" t="s">
        <v>6171</v>
      </c>
      <c r="D26" s="5" t="s">
        <v>6337</v>
      </c>
      <c r="E26" s="5" t="s">
        <v>6156</v>
      </c>
    </row>
    <row r="27" spans="1:5" x14ac:dyDescent="0.25">
      <c r="A27" s="182"/>
      <c r="B27" s="5"/>
      <c r="C27" s="5" t="s">
        <v>6175</v>
      </c>
      <c r="D27" s="5" t="s">
        <v>6338</v>
      </c>
      <c r="E27" s="5" t="s">
        <v>6176</v>
      </c>
    </row>
    <row r="28" spans="1:5" x14ac:dyDescent="0.25">
      <c r="A28" s="182"/>
      <c r="B28" s="5"/>
      <c r="C28" s="5" t="s">
        <v>6185</v>
      </c>
      <c r="D28" s="5" t="s">
        <v>6339</v>
      </c>
      <c r="E28" s="5" t="s">
        <v>6156</v>
      </c>
    </row>
    <row r="29" spans="1:5" x14ac:dyDescent="0.25">
      <c r="A29" s="182"/>
      <c r="B29" s="5"/>
      <c r="C29" s="5" t="s">
        <v>6169</v>
      </c>
      <c r="D29" s="5" t="s">
        <v>6340</v>
      </c>
      <c r="E29" s="5" t="s">
        <v>6170</v>
      </c>
    </row>
    <row r="30" spans="1:5" x14ac:dyDescent="0.25">
      <c r="A30" s="182"/>
      <c r="B30" s="5"/>
      <c r="C30" s="5" t="s">
        <v>6181</v>
      </c>
      <c r="D30" s="5" t="s">
        <v>6341</v>
      </c>
      <c r="E30" s="5" t="s">
        <v>6156</v>
      </c>
    </row>
    <row r="31" spans="1:5" ht="14.3" customHeight="1" x14ac:dyDescent="0.25">
      <c r="A31" s="182" t="s">
        <v>6192</v>
      </c>
      <c r="B31" s="183" t="s">
        <v>6212</v>
      </c>
      <c r="C31" s="5" t="s">
        <v>6193</v>
      </c>
      <c r="D31" s="5" t="s">
        <v>6193</v>
      </c>
      <c r="E31" s="5" t="s">
        <v>6194</v>
      </c>
    </row>
    <row r="32" spans="1:5" ht="14.3" customHeight="1" x14ac:dyDescent="0.25">
      <c r="A32" s="182"/>
      <c r="B32" s="183"/>
      <c r="C32" s="5" t="s">
        <v>5877</v>
      </c>
      <c r="D32" s="5" t="s">
        <v>6342</v>
      </c>
      <c r="E32" s="5" t="s">
        <v>6207</v>
      </c>
    </row>
    <row r="33" spans="1:5" ht="15.7" customHeight="1" x14ac:dyDescent="0.25">
      <c r="A33" s="182"/>
      <c r="B33" s="184" t="s">
        <v>6208</v>
      </c>
      <c r="C33" s="5" t="s">
        <v>6195</v>
      </c>
      <c r="D33" s="5" t="s">
        <v>6195</v>
      </c>
      <c r="E33" s="5" t="s">
        <v>6196</v>
      </c>
    </row>
    <row r="34" spans="1:5" ht="14.3" customHeight="1" x14ac:dyDescent="0.25">
      <c r="A34" s="182"/>
      <c r="B34" s="184"/>
      <c r="C34" s="5" t="s">
        <v>6205</v>
      </c>
      <c r="D34" s="5" t="s">
        <v>6343</v>
      </c>
      <c r="E34" s="5" t="s">
        <v>6197</v>
      </c>
    </row>
    <row r="35" spans="1:5" x14ac:dyDescent="0.25">
      <c r="A35" s="182"/>
      <c r="B35" s="184"/>
      <c r="C35" s="5" t="s">
        <v>5863</v>
      </c>
      <c r="D35" s="5" t="s">
        <v>5863</v>
      </c>
      <c r="E35" s="5" t="s">
        <v>6197</v>
      </c>
    </row>
    <row r="36" spans="1:5" ht="14.3" customHeight="1" x14ac:dyDescent="0.25">
      <c r="A36" s="182"/>
      <c r="B36" s="182" t="s">
        <v>6209</v>
      </c>
      <c r="C36" s="5" t="s">
        <v>5862</v>
      </c>
      <c r="D36" s="5" t="s">
        <v>5862</v>
      </c>
      <c r="E36" s="5" t="s">
        <v>6200</v>
      </c>
    </row>
    <row r="37" spans="1:5" x14ac:dyDescent="0.25">
      <c r="A37" s="182"/>
      <c r="B37" s="182"/>
      <c r="C37" s="5" t="s">
        <v>5866</v>
      </c>
      <c r="D37" s="5" t="s">
        <v>5866</v>
      </c>
      <c r="E37" s="5" t="s">
        <v>6200</v>
      </c>
    </row>
    <row r="38" spans="1:5" ht="14.3" customHeight="1" x14ac:dyDescent="0.25">
      <c r="A38" s="182"/>
      <c r="B38" s="182"/>
      <c r="C38" s="5" t="s">
        <v>5865</v>
      </c>
      <c r="D38" s="5" t="s">
        <v>5865</v>
      </c>
      <c r="E38" s="5" t="s">
        <v>6200</v>
      </c>
    </row>
    <row r="39" spans="1:5" x14ac:dyDescent="0.25">
      <c r="A39" s="182"/>
      <c r="B39" s="182"/>
      <c r="C39" s="5" t="s">
        <v>5864</v>
      </c>
      <c r="D39" s="5" t="s">
        <v>5864</v>
      </c>
      <c r="E39" s="5" t="s">
        <v>6158</v>
      </c>
    </row>
    <row r="40" spans="1:5" x14ac:dyDescent="0.25">
      <c r="A40" s="182"/>
      <c r="B40" s="182"/>
      <c r="C40" s="5" t="s">
        <v>4529</v>
      </c>
      <c r="D40" s="5" t="s">
        <v>4529</v>
      </c>
      <c r="E40" s="5" t="s">
        <v>6201</v>
      </c>
    </row>
    <row r="41" spans="1:5" x14ac:dyDescent="0.25">
      <c r="A41" s="182"/>
      <c r="B41" s="182"/>
      <c r="C41" s="5" t="s">
        <v>4528</v>
      </c>
      <c r="D41" s="5" t="s">
        <v>4528</v>
      </c>
      <c r="E41" s="5" t="s">
        <v>6201</v>
      </c>
    </row>
    <row r="42" spans="1:5" x14ac:dyDescent="0.25">
      <c r="A42" s="182"/>
      <c r="B42" s="5"/>
      <c r="C42" s="5" t="s">
        <v>5867</v>
      </c>
      <c r="D42" s="5" t="s">
        <v>5867</v>
      </c>
      <c r="E42" s="5" t="s">
        <v>6204</v>
      </c>
    </row>
    <row r="43" spans="1:5" x14ac:dyDescent="0.25">
      <c r="A43" s="182"/>
      <c r="B43" s="5"/>
      <c r="C43" s="5" t="s">
        <v>6210</v>
      </c>
      <c r="D43" s="5" t="s">
        <v>6210</v>
      </c>
      <c r="E43" s="5" t="s">
        <v>6202</v>
      </c>
    </row>
    <row r="44" spans="1:5" x14ac:dyDescent="0.25">
      <c r="A44" s="182"/>
      <c r="B44" s="5"/>
      <c r="C44" s="5" t="s">
        <v>6211</v>
      </c>
      <c r="D44" s="5" t="s">
        <v>6211</v>
      </c>
      <c r="E44" s="5" t="s">
        <v>6203</v>
      </c>
    </row>
    <row r="45" spans="1:5" x14ac:dyDescent="0.25">
      <c r="A45" s="182"/>
      <c r="B45" s="5"/>
      <c r="C45" s="5" t="s">
        <v>5876</v>
      </c>
      <c r="D45" s="5" t="s">
        <v>5876</v>
      </c>
      <c r="E45" s="5" t="s">
        <v>6198</v>
      </c>
    </row>
    <row r="46" spans="1:5" x14ac:dyDescent="0.25">
      <c r="A46" s="182"/>
      <c r="B46" s="5"/>
      <c r="C46" s="5" t="s">
        <v>6206</v>
      </c>
      <c r="D46" s="5" t="s">
        <v>6206</v>
      </c>
      <c r="E46" s="5" t="s">
        <v>6199</v>
      </c>
    </row>
  </sheetData>
  <mergeCells count="9">
    <mergeCell ref="A31:A46"/>
    <mergeCell ref="B31:B32"/>
    <mergeCell ref="B33:B35"/>
    <mergeCell ref="B36:B41"/>
    <mergeCell ref="A4:B4"/>
    <mergeCell ref="A5:A30"/>
    <mergeCell ref="B5:B8"/>
    <mergeCell ref="B9:B13"/>
    <mergeCell ref="B14:B24"/>
  </mergeCells>
  <phoneticPr fontId="5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J5" sqref="J5"/>
    </sheetView>
  </sheetViews>
  <sheetFormatPr defaultRowHeight="14.3" x14ac:dyDescent="0.25"/>
  <cols>
    <col min="1" max="1" width="9.140625" style="177"/>
    <col min="2" max="2" width="30" style="177" customWidth="1"/>
    <col min="3" max="3" width="35.42578125" style="177" customWidth="1"/>
    <col min="4" max="4" width="12.85546875" style="177" bestFit="1" customWidth="1"/>
    <col min="5" max="5" width="39.7109375" style="177" customWidth="1"/>
    <col min="6" max="16384" width="9.140625" style="177"/>
  </cols>
  <sheetData>
    <row r="1" spans="1:5" x14ac:dyDescent="0.25">
      <c r="A1" s="178" t="s">
        <v>6557</v>
      </c>
    </row>
    <row r="2" spans="1:5" x14ac:dyDescent="0.25">
      <c r="A2" s="178"/>
    </row>
    <row r="3" spans="1:5" x14ac:dyDescent="0.25">
      <c r="B3" s="179" t="s">
        <v>6561</v>
      </c>
      <c r="C3" s="179" t="s">
        <v>6564</v>
      </c>
      <c r="D3" s="179" t="s">
        <v>6558</v>
      </c>
      <c r="E3" s="179" t="s">
        <v>6569</v>
      </c>
    </row>
    <row r="4" spans="1:5" ht="48.5" customHeight="1" x14ac:dyDescent="0.25">
      <c r="B4" s="180" t="s">
        <v>6562</v>
      </c>
      <c r="C4" s="186" t="s">
        <v>6565</v>
      </c>
      <c r="D4" s="180" t="s">
        <v>6559</v>
      </c>
      <c r="E4" s="181" t="s">
        <v>6572</v>
      </c>
    </row>
    <row r="5" spans="1:5" ht="32.1" customHeight="1" x14ac:dyDescent="0.25">
      <c r="B5" s="181" t="s">
        <v>6567</v>
      </c>
      <c r="C5" s="186"/>
      <c r="D5" s="180" t="s">
        <v>6560</v>
      </c>
      <c r="E5" s="181" t="s">
        <v>6570</v>
      </c>
    </row>
    <row r="6" spans="1:5" x14ac:dyDescent="0.25">
      <c r="B6" s="180" t="s">
        <v>6563</v>
      </c>
      <c r="C6" s="186" t="s">
        <v>6566</v>
      </c>
      <c r="D6" s="180" t="s">
        <v>6559</v>
      </c>
      <c r="E6" s="180" t="s">
        <v>6573</v>
      </c>
    </row>
    <row r="7" spans="1:5" ht="42.8" x14ac:dyDescent="0.25">
      <c r="B7" s="181" t="s">
        <v>6568</v>
      </c>
      <c r="C7" s="186"/>
      <c r="D7" s="180" t="s">
        <v>6560</v>
      </c>
      <c r="E7" s="181" t="s">
        <v>6571</v>
      </c>
    </row>
  </sheetData>
  <mergeCells count="2">
    <mergeCell ref="C4:C5"/>
    <mergeCell ref="C6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2" sqref="A2"/>
    </sheetView>
  </sheetViews>
  <sheetFormatPr defaultColWidth="8.85546875" defaultRowHeight="14.3" x14ac:dyDescent="0.25"/>
  <cols>
    <col min="1" max="1" width="36" style="4" bestFit="1" customWidth="1"/>
    <col min="2" max="2" width="5" style="4" bestFit="1" customWidth="1"/>
    <col min="3" max="3" width="11.140625" style="4" bestFit="1" customWidth="1"/>
    <col min="4" max="4" width="8.85546875" style="4"/>
    <col min="5" max="5" width="10.28515625" style="4" bestFit="1" customWidth="1"/>
    <col min="6" max="6" width="8.85546875" style="4"/>
    <col min="7" max="7" width="11.42578125" style="4" bestFit="1" customWidth="1"/>
    <col min="8" max="16384" width="8.85546875" style="3"/>
  </cols>
  <sheetData>
    <row r="1" spans="1:7" ht="16.399999999999999" x14ac:dyDescent="0.3">
      <c r="A1" s="176" t="s">
        <v>6589</v>
      </c>
    </row>
    <row r="3" spans="1:7" ht="24.95" customHeight="1" x14ac:dyDescent="0.25">
      <c r="A3" s="187"/>
      <c r="B3" s="188" t="s">
        <v>6213</v>
      </c>
      <c r="C3" s="188"/>
      <c r="D3" s="188" t="s">
        <v>6214</v>
      </c>
      <c r="E3" s="188"/>
      <c r="F3" s="189" t="s">
        <v>6215</v>
      </c>
      <c r="G3" s="189"/>
    </row>
    <row r="4" spans="1:7" x14ac:dyDescent="0.25">
      <c r="A4" s="187"/>
      <c r="B4" s="190" t="s">
        <v>6216</v>
      </c>
      <c r="C4" s="190"/>
      <c r="D4" s="191" t="s">
        <v>6217</v>
      </c>
      <c r="E4" s="191"/>
      <c r="F4" s="189" t="s">
        <v>4522</v>
      </c>
      <c r="G4" s="189"/>
    </row>
    <row r="5" spans="1:7" ht="21.95" customHeight="1" x14ac:dyDescent="0.25">
      <c r="A5" s="73"/>
      <c r="B5" s="74" t="s">
        <v>4123</v>
      </c>
      <c r="C5" s="73" t="s">
        <v>4124</v>
      </c>
      <c r="D5" s="74" t="s">
        <v>4123</v>
      </c>
      <c r="E5" s="73" t="s">
        <v>4124</v>
      </c>
      <c r="F5" s="73" t="s">
        <v>4123</v>
      </c>
      <c r="G5" s="73" t="s">
        <v>4124</v>
      </c>
    </row>
    <row r="6" spans="1:7" ht="27.45" customHeight="1" x14ac:dyDescent="0.25">
      <c r="A6" s="73" t="s">
        <v>4125</v>
      </c>
      <c r="B6" s="73"/>
      <c r="C6" s="75"/>
      <c r="D6" s="75"/>
      <c r="E6" s="75"/>
      <c r="F6" s="76"/>
      <c r="G6" s="75"/>
    </row>
    <row r="7" spans="1:7" x14ac:dyDescent="0.25">
      <c r="A7" s="75" t="s">
        <v>4126</v>
      </c>
      <c r="B7" s="75">
        <v>19</v>
      </c>
      <c r="C7" s="75">
        <v>11.1</v>
      </c>
      <c r="D7" s="75">
        <v>4</v>
      </c>
      <c r="E7" s="75">
        <v>15.4</v>
      </c>
      <c r="F7" s="75">
        <v>23</v>
      </c>
      <c r="G7" s="75">
        <v>11.6</v>
      </c>
    </row>
    <row r="8" spans="1:7" x14ac:dyDescent="0.25">
      <c r="A8" s="75" t="s">
        <v>4127</v>
      </c>
      <c r="B8" s="75">
        <v>51</v>
      </c>
      <c r="C8" s="75">
        <v>59.7</v>
      </c>
      <c r="D8" s="75">
        <v>9</v>
      </c>
      <c r="E8" s="75">
        <v>34.6</v>
      </c>
      <c r="F8" s="75">
        <v>60</v>
      </c>
      <c r="G8" s="75">
        <v>30.3</v>
      </c>
    </row>
    <row r="9" spans="1:7" x14ac:dyDescent="0.25">
      <c r="A9" s="75" t="s">
        <v>4128</v>
      </c>
      <c r="B9" s="75">
        <v>64</v>
      </c>
      <c r="C9" s="75">
        <v>37.200000000000003</v>
      </c>
      <c r="D9" s="75">
        <v>10</v>
      </c>
      <c r="E9" s="75">
        <v>38.5</v>
      </c>
      <c r="F9" s="75">
        <v>74</v>
      </c>
      <c r="G9" s="75">
        <v>37.4</v>
      </c>
    </row>
    <row r="10" spans="1:7" x14ac:dyDescent="0.25">
      <c r="A10" s="75" t="s">
        <v>4129</v>
      </c>
      <c r="B10" s="75">
        <v>38</v>
      </c>
      <c r="C10" s="75">
        <v>22.1</v>
      </c>
      <c r="D10" s="76">
        <v>3</v>
      </c>
      <c r="E10" s="75">
        <v>11.5</v>
      </c>
      <c r="F10" s="75">
        <v>41</v>
      </c>
      <c r="G10" s="75">
        <v>20.7</v>
      </c>
    </row>
    <row r="11" spans="1:7" x14ac:dyDescent="0.25">
      <c r="A11" s="73"/>
      <c r="B11" s="75"/>
      <c r="C11" s="75"/>
      <c r="D11" s="75"/>
      <c r="E11" s="75"/>
      <c r="F11" s="76"/>
      <c r="G11" s="75"/>
    </row>
    <row r="12" spans="1:7" x14ac:dyDescent="0.25">
      <c r="A12" s="75" t="s">
        <v>4523</v>
      </c>
      <c r="B12" s="75">
        <v>73</v>
      </c>
      <c r="C12" s="75" t="s">
        <v>6218</v>
      </c>
      <c r="D12" s="75">
        <v>69.8</v>
      </c>
      <c r="E12" s="75" t="s">
        <v>6219</v>
      </c>
      <c r="F12" s="77">
        <v>72</v>
      </c>
      <c r="G12" s="75" t="s">
        <v>4524</v>
      </c>
    </row>
    <row r="13" spans="1:7" x14ac:dyDescent="0.25">
      <c r="A13" s="75"/>
      <c r="B13" s="75"/>
      <c r="C13" s="75"/>
      <c r="D13" s="75"/>
      <c r="E13" s="75"/>
      <c r="F13" s="76"/>
      <c r="G13" s="75"/>
    </row>
    <row r="14" spans="1:7" x14ac:dyDescent="0.25">
      <c r="A14" s="73" t="s">
        <v>4130</v>
      </c>
      <c r="B14" s="75"/>
      <c r="C14" s="75"/>
      <c r="D14" s="75"/>
      <c r="E14" s="75"/>
      <c r="F14" s="76"/>
      <c r="G14" s="75"/>
    </row>
    <row r="15" spans="1:7" x14ac:dyDescent="0.25">
      <c r="A15" s="75" t="s">
        <v>4131</v>
      </c>
      <c r="B15" s="75">
        <v>6</v>
      </c>
      <c r="C15" s="75">
        <v>3.5</v>
      </c>
      <c r="D15" s="76">
        <v>0</v>
      </c>
      <c r="E15" s="75">
        <v>0</v>
      </c>
      <c r="F15" s="75">
        <v>6</v>
      </c>
      <c r="G15" s="77">
        <v>3</v>
      </c>
    </row>
    <row r="16" spans="1:7" x14ac:dyDescent="0.25">
      <c r="A16" s="75" t="s">
        <v>4132</v>
      </c>
      <c r="B16" s="75">
        <v>108</v>
      </c>
      <c r="C16" s="75">
        <v>62.8</v>
      </c>
      <c r="D16" s="75">
        <v>13</v>
      </c>
      <c r="E16" s="75">
        <v>50</v>
      </c>
      <c r="F16" s="75">
        <v>121</v>
      </c>
      <c r="G16" s="75">
        <v>61.1</v>
      </c>
    </row>
    <row r="17" spans="1:7" x14ac:dyDescent="0.25">
      <c r="A17" s="75" t="s">
        <v>4133</v>
      </c>
      <c r="B17" s="75">
        <v>27</v>
      </c>
      <c r="C17" s="75">
        <v>15.7</v>
      </c>
      <c r="D17" s="75">
        <v>11</v>
      </c>
      <c r="E17" s="75">
        <v>42.3</v>
      </c>
      <c r="F17" s="75">
        <v>38</v>
      </c>
      <c r="G17" s="75">
        <v>19.2</v>
      </c>
    </row>
    <row r="18" spans="1:7" x14ac:dyDescent="0.25">
      <c r="A18" s="75" t="s">
        <v>4134</v>
      </c>
      <c r="B18" s="75">
        <v>31</v>
      </c>
      <c r="C18" s="75">
        <v>18</v>
      </c>
      <c r="D18" s="75">
        <v>2</v>
      </c>
      <c r="E18" s="75">
        <v>7.7</v>
      </c>
      <c r="F18" s="75">
        <v>33</v>
      </c>
      <c r="G18" s="75">
        <v>16.7</v>
      </c>
    </row>
    <row r="19" spans="1:7" x14ac:dyDescent="0.25">
      <c r="A19" s="75"/>
      <c r="B19" s="75"/>
      <c r="C19" s="75"/>
      <c r="D19" s="75"/>
      <c r="E19" s="75"/>
      <c r="F19" s="76"/>
      <c r="G19" s="75"/>
    </row>
    <row r="20" spans="1:7" x14ac:dyDescent="0.25">
      <c r="A20" s="73" t="s">
        <v>4526</v>
      </c>
      <c r="B20" s="75"/>
      <c r="C20" s="75"/>
      <c r="D20" s="76"/>
      <c r="E20" s="75"/>
      <c r="F20" s="76"/>
      <c r="G20" s="75"/>
    </row>
    <row r="21" spans="1:7" x14ac:dyDescent="0.25">
      <c r="A21" s="75" t="s">
        <v>4135</v>
      </c>
      <c r="B21" s="75">
        <v>58</v>
      </c>
      <c r="C21" s="75">
        <v>33.700000000000003</v>
      </c>
      <c r="D21" s="75">
        <v>5</v>
      </c>
      <c r="E21" s="75">
        <v>19.2</v>
      </c>
      <c r="F21" s="75">
        <v>63</v>
      </c>
      <c r="G21" s="75">
        <v>31.8</v>
      </c>
    </row>
    <row r="22" spans="1:7" x14ac:dyDescent="0.25">
      <c r="A22" s="75" t="s">
        <v>4136</v>
      </c>
      <c r="B22" s="75">
        <v>110</v>
      </c>
      <c r="C22" s="75">
        <v>64</v>
      </c>
      <c r="D22" s="75">
        <v>21</v>
      </c>
      <c r="E22" s="75">
        <v>80.8</v>
      </c>
      <c r="F22" s="75">
        <v>131</v>
      </c>
      <c r="G22" s="75">
        <v>66.2</v>
      </c>
    </row>
    <row r="23" spans="1:7" x14ac:dyDescent="0.25">
      <c r="A23" s="75" t="s">
        <v>4137</v>
      </c>
      <c r="B23" s="75">
        <v>4</v>
      </c>
      <c r="C23" s="75">
        <v>2.2999999999999998</v>
      </c>
      <c r="D23" s="75">
        <v>0</v>
      </c>
      <c r="E23" s="75">
        <v>0</v>
      </c>
      <c r="F23" s="75">
        <v>4</v>
      </c>
      <c r="G23" s="77">
        <v>2</v>
      </c>
    </row>
    <row r="24" spans="1:7" x14ac:dyDescent="0.25">
      <c r="A24" s="73"/>
      <c r="B24" s="75"/>
      <c r="C24" s="75"/>
      <c r="D24" s="75"/>
      <c r="E24" s="75"/>
      <c r="F24" s="76"/>
      <c r="G24" s="75"/>
    </row>
    <row r="25" spans="1:7" x14ac:dyDescent="0.25">
      <c r="A25" s="75" t="s">
        <v>4138</v>
      </c>
      <c r="B25" s="75"/>
      <c r="C25" s="75"/>
      <c r="D25" s="76"/>
      <c r="E25" s="75"/>
      <c r="F25" s="76"/>
      <c r="G25" s="75"/>
    </row>
    <row r="26" spans="1:7" x14ac:dyDescent="0.25">
      <c r="A26" s="75" t="s">
        <v>87</v>
      </c>
      <c r="B26" s="75">
        <v>98</v>
      </c>
      <c r="C26" s="75">
        <v>57</v>
      </c>
      <c r="D26" s="75">
        <v>15</v>
      </c>
      <c r="E26" s="75">
        <v>57.7</v>
      </c>
      <c r="F26" s="75">
        <v>113</v>
      </c>
      <c r="G26" s="75">
        <v>57.1</v>
      </c>
    </row>
    <row r="27" spans="1:7" x14ac:dyDescent="0.25">
      <c r="A27" s="75" t="s">
        <v>4139</v>
      </c>
      <c r="B27" s="75">
        <v>74</v>
      </c>
      <c r="C27" s="75">
        <v>34.299999999999997</v>
      </c>
      <c r="D27" s="75">
        <v>11</v>
      </c>
      <c r="E27" s="75">
        <v>15.4</v>
      </c>
      <c r="F27" s="75">
        <v>85</v>
      </c>
      <c r="G27" s="75">
        <v>42.9</v>
      </c>
    </row>
    <row r="28" spans="1:7" x14ac:dyDescent="0.25">
      <c r="A28" s="75" t="s">
        <v>4134</v>
      </c>
      <c r="B28" s="75">
        <v>0</v>
      </c>
      <c r="C28" s="75">
        <v>0</v>
      </c>
      <c r="D28" s="75">
        <v>0</v>
      </c>
      <c r="E28" s="75">
        <v>0</v>
      </c>
      <c r="F28" s="76">
        <v>0</v>
      </c>
      <c r="G28" s="75">
        <v>0</v>
      </c>
    </row>
    <row r="29" spans="1:7" x14ac:dyDescent="0.25">
      <c r="A29" s="73"/>
      <c r="B29" s="75"/>
      <c r="C29" s="75"/>
      <c r="D29" s="75"/>
      <c r="E29" s="75"/>
      <c r="F29" s="76"/>
      <c r="G29" s="75"/>
    </row>
    <row r="30" spans="1:7" x14ac:dyDescent="0.25">
      <c r="A30" s="75" t="s">
        <v>4140</v>
      </c>
      <c r="B30" s="75"/>
      <c r="C30" s="75"/>
      <c r="D30" s="76"/>
      <c r="E30" s="75"/>
      <c r="F30" s="76"/>
      <c r="G30" s="75"/>
    </row>
    <row r="31" spans="1:7" x14ac:dyDescent="0.25">
      <c r="A31" s="75" t="s">
        <v>4141</v>
      </c>
      <c r="B31" s="75">
        <v>138</v>
      </c>
      <c r="C31" s="75">
        <v>80.2</v>
      </c>
      <c r="D31" s="75">
        <v>23</v>
      </c>
      <c r="E31" s="75">
        <v>88.5</v>
      </c>
      <c r="F31" s="75">
        <v>161</v>
      </c>
      <c r="G31" s="75">
        <v>81.3</v>
      </c>
    </row>
    <row r="32" spans="1:7" x14ac:dyDescent="0.25">
      <c r="A32" s="75" t="s">
        <v>4142</v>
      </c>
      <c r="B32" s="75">
        <v>28</v>
      </c>
      <c r="C32" s="75">
        <v>16.3</v>
      </c>
      <c r="D32" s="75">
        <v>3</v>
      </c>
      <c r="E32" s="75">
        <v>11.5</v>
      </c>
      <c r="F32" s="75">
        <v>31</v>
      </c>
      <c r="G32" s="75">
        <v>15.7</v>
      </c>
    </row>
    <row r="33" spans="1:7" x14ac:dyDescent="0.25">
      <c r="A33" s="73" t="s">
        <v>4143</v>
      </c>
      <c r="B33" s="75">
        <v>0</v>
      </c>
      <c r="C33" s="75">
        <v>0</v>
      </c>
      <c r="D33" s="75">
        <v>0</v>
      </c>
      <c r="E33" s="75">
        <v>0</v>
      </c>
      <c r="F33" s="75">
        <v>0</v>
      </c>
      <c r="G33" s="75">
        <v>0</v>
      </c>
    </row>
    <row r="34" spans="1:7" x14ac:dyDescent="0.25">
      <c r="A34" s="75" t="s">
        <v>4144</v>
      </c>
      <c r="B34" s="75">
        <v>2</v>
      </c>
      <c r="C34" s="75">
        <v>1.2</v>
      </c>
      <c r="D34" s="75">
        <v>0</v>
      </c>
      <c r="E34" s="75">
        <v>0</v>
      </c>
      <c r="F34" s="75">
        <v>2</v>
      </c>
      <c r="G34" s="77">
        <v>1</v>
      </c>
    </row>
    <row r="35" spans="1:7" x14ac:dyDescent="0.25">
      <c r="A35" s="75" t="s">
        <v>4145</v>
      </c>
      <c r="B35" s="75">
        <v>0</v>
      </c>
      <c r="C35" s="75">
        <v>0</v>
      </c>
      <c r="D35" s="76">
        <v>0</v>
      </c>
      <c r="E35" s="75">
        <v>0</v>
      </c>
      <c r="F35" s="76">
        <v>0</v>
      </c>
      <c r="G35" s="76">
        <v>0</v>
      </c>
    </row>
    <row r="36" spans="1:7" x14ac:dyDescent="0.25">
      <c r="A36" s="75" t="s">
        <v>4146</v>
      </c>
      <c r="B36" s="75">
        <v>1</v>
      </c>
      <c r="C36" s="75">
        <v>0.6</v>
      </c>
      <c r="D36" s="75">
        <v>0</v>
      </c>
      <c r="E36" s="75">
        <v>0</v>
      </c>
      <c r="F36" s="75">
        <v>1</v>
      </c>
      <c r="G36" s="75">
        <v>0.5</v>
      </c>
    </row>
    <row r="37" spans="1:7" x14ac:dyDescent="0.25">
      <c r="A37" s="75" t="s">
        <v>4134</v>
      </c>
      <c r="B37" s="76">
        <v>3</v>
      </c>
      <c r="C37" s="75">
        <v>1.74</v>
      </c>
      <c r="D37" s="75">
        <v>0</v>
      </c>
      <c r="E37" s="75">
        <v>0</v>
      </c>
      <c r="F37" s="75">
        <v>3</v>
      </c>
      <c r="G37" s="75">
        <v>1.5</v>
      </c>
    </row>
    <row r="38" spans="1:7" x14ac:dyDescent="0.25">
      <c r="A38" s="75"/>
      <c r="B38" s="75"/>
      <c r="C38" s="75"/>
      <c r="D38" s="75"/>
      <c r="E38" s="75"/>
      <c r="F38" s="76"/>
      <c r="G38" s="75"/>
    </row>
    <row r="39" spans="1:7" x14ac:dyDescent="0.25">
      <c r="A39" s="75" t="s">
        <v>4147</v>
      </c>
      <c r="B39" s="75"/>
      <c r="C39" s="75"/>
      <c r="D39" s="75"/>
      <c r="E39" s="75"/>
      <c r="F39" s="76"/>
      <c r="G39" s="75"/>
    </row>
    <row r="40" spans="1:7" x14ac:dyDescent="0.25">
      <c r="A40" s="75" t="s">
        <v>97</v>
      </c>
      <c r="B40" s="75">
        <v>171</v>
      </c>
      <c r="C40" s="75">
        <v>99.4</v>
      </c>
      <c r="D40" s="76">
        <v>26</v>
      </c>
      <c r="E40" s="75">
        <v>100</v>
      </c>
      <c r="F40" s="75">
        <v>197</v>
      </c>
      <c r="G40" s="75">
        <v>99.5</v>
      </c>
    </row>
    <row r="41" spans="1:7" x14ac:dyDescent="0.25">
      <c r="A41" s="73" t="s">
        <v>87</v>
      </c>
      <c r="B41" s="73">
        <v>1</v>
      </c>
      <c r="C41" s="75">
        <v>0.6</v>
      </c>
      <c r="D41" s="75">
        <v>0</v>
      </c>
      <c r="E41" s="75">
        <v>0</v>
      </c>
      <c r="F41" s="76">
        <v>1</v>
      </c>
      <c r="G41" s="75">
        <v>0.5</v>
      </c>
    </row>
    <row r="42" spans="1:7" x14ac:dyDescent="0.25">
      <c r="A42" s="75"/>
      <c r="B42" s="76"/>
      <c r="C42" s="75"/>
      <c r="D42" s="75"/>
      <c r="E42" s="75"/>
      <c r="F42" s="76"/>
      <c r="G42" s="75"/>
    </row>
    <row r="43" spans="1:7" x14ac:dyDescent="0.25">
      <c r="A43" s="75" t="s">
        <v>4148</v>
      </c>
      <c r="B43" s="75"/>
      <c r="C43" s="75"/>
      <c r="D43" s="75"/>
      <c r="E43" s="75"/>
      <c r="F43" s="76"/>
      <c r="G43" s="75"/>
    </row>
    <row r="44" spans="1:7" x14ac:dyDescent="0.25">
      <c r="A44" s="75" t="s">
        <v>97</v>
      </c>
      <c r="B44" s="75">
        <v>121</v>
      </c>
      <c r="C44" s="75">
        <v>70.400000000000006</v>
      </c>
      <c r="D44" s="75">
        <v>12</v>
      </c>
      <c r="E44" s="75">
        <v>46.2</v>
      </c>
      <c r="F44" s="75">
        <v>133</v>
      </c>
      <c r="G44" s="75">
        <v>67.2</v>
      </c>
    </row>
    <row r="45" spans="1:7" x14ac:dyDescent="0.25">
      <c r="A45" s="75" t="s">
        <v>87</v>
      </c>
      <c r="B45" s="75">
        <v>28</v>
      </c>
      <c r="C45" s="75">
        <v>16.3</v>
      </c>
      <c r="D45" s="76">
        <v>11</v>
      </c>
      <c r="E45" s="75">
        <v>42.3</v>
      </c>
      <c r="F45" s="75">
        <v>39</v>
      </c>
      <c r="G45" s="75">
        <v>19.7</v>
      </c>
    </row>
    <row r="46" spans="1:7" x14ac:dyDescent="0.25">
      <c r="A46" s="73" t="s">
        <v>4134</v>
      </c>
      <c r="B46" s="75">
        <v>23</v>
      </c>
      <c r="C46" s="75">
        <v>13.4</v>
      </c>
      <c r="D46" s="75">
        <v>3</v>
      </c>
      <c r="E46" s="75">
        <v>11.5</v>
      </c>
      <c r="F46" s="75">
        <v>26</v>
      </c>
      <c r="G46" s="75">
        <v>13.1</v>
      </c>
    </row>
    <row r="47" spans="1:7" x14ac:dyDescent="0.25">
      <c r="A47" s="75"/>
      <c r="B47" s="76"/>
      <c r="C47" s="75"/>
      <c r="D47" s="75"/>
      <c r="E47" s="75"/>
      <c r="F47" s="76"/>
      <c r="G47" s="75"/>
    </row>
    <row r="48" spans="1:7" x14ac:dyDescent="0.25">
      <c r="A48" s="75" t="s">
        <v>4149</v>
      </c>
      <c r="B48" s="76">
        <v>17.7</v>
      </c>
      <c r="C48" s="75" t="s">
        <v>6220</v>
      </c>
      <c r="D48" s="75">
        <v>37.700000000000003</v>
      </c>
      <c r="E48" s="75" t="s">
        <v>6221</v>
      </c>
      <c r="F48" s="75">
        <v>19.899999999999999</v>
      </c>
      <c r="G48" s="75" t="s">
        <v>4525</v>
      </c>
    </row>
  </sheetData>
  <mergeCells count="7">
    <mergeCell ref="A3:A4"/>
    <mergeCell ref="B3:C3"/>
    <mergeCell ref="D3:E3"/>
    <mergeCell ref="F3:G3"/>
    <mergeCell ref="B4:C4"/>
    <mergeCell ref="D4:E4"/>
    <mergeCell ref="F4:G4"/>
  </mergeCells>
  <phoneticPr fontId="5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31"/>
  <sheetViews>
    <sheetView zoomScale="110" zoomScaleNormal="110" zoomScalePageLayoutView="110" workbookViewId="0"/>
  </sheetViews>
  <sheetFormatPr defaultColWidth="8.85546875" defaultRowHeight="14.3" x14ac:dyDescent="0.25"/>
  <cols>
    <col min="1" max="1" width="22.42578125" style="20" customWidth="1"/>
    <col min="2" max="2" width="14.28515625" style="82" bestFit="1" customWidth="1"/>
    <col min="3" max="3" width="9.85546875" style="83" bestFit="1" customWidth="1"/>
    <col min="4" max="4" width="9.85546875" style="82" bestFit="1" customWidth="1"/>
    <col min="5" max="5" width="9.85546875" style="82" customWidth="1"/>
    <col min="6" max="6" width="14.42578125" style="82" customWidth="1"/>
    <col min="7" max="7" width="14.7109375" style="82" customWidth="1"/>
    <col min="8" max="8" width="12.42578125" style="19" customWidth="1"/>
    <col min="9" max="9" width="12" style="47" bestFit="1" customWidth="1"/>
    <col min="10" max="10" width="12.7109375" style="19" bestFit="1" customWidth="1"/>
    <col min="11" max="11" width="21" style="20" customWidth="1"/>
    <col min="12" max="12" width="17.85546875" style="20" customWidth="1"/>
    <col min="13" max="16384" width="8.85546875" style="20"/>
  </cols>
  <sheetData>
    <row r="1" spans="1:12" ht="85.55" x14ac:dyDescent="0.25">
      <c r="A1" s="60" t="s">
        <v>6588</v>
      </c>
    </row>
    <row r="3" spans="1:12" ht="42.8" x14ac:dyDescent="0.25">
      <c r="A3" s="84" t="s">
        <v>56</v>
      </c>
      <c r="B3" s="85" t="s">
        <v>4150</v>
      </c>
      <c r="C3" s="23" t="s">
        <v>82</v>
      </c>
      <c r="D3" s="85" t="s">
        <v>346</v>
      </c>
      <c r="E3" s="85" t="s">
        <v>4147</v>
      </c>
      <c r="F3" s="86" t="s">
        <v>345</v>
      </c>
      <c r="G3" s="85" t="s">
        <v>604</v>
      </c>
      <c r="H3" s="17" t="s">
        <v>83</v>
      </c>
      <c r="I3" s="48" t="s">
        <v>84</v>
      </c>
      <c r="J3" s="17" t="s">
        <v>605</v>
      </c>
      <c r="K3" s="17" t="s">
        <v>6344</v>
      </c>
      <c r="L3" s="17" t="s">
        <v>606</v>
      </c>
    </row>
    <row r="4" spans="1:12" x14ac:dyDescent="0.25">
      <c r="A4" s="81">
        <v>1</v>
      </c>
      <c r="B4" s="81" t="s">
        <v>350</v>
      </c>
      <c r="C4" s="21" t="s">
        <v>109</v>
      </c>
      <c r="D4" s="81" t="s">
        <v>86</v>
      </c>
      <c r="E4" s="81" t="s">
        <v>97</v>
      </c>
      <c r="F4" s="81" t="s">
        <v>110</v>
      </c>
      <c r="G4" s="81" t="s">
        <v>347</v>
      </c>
      <c r="H4" s="18">
        <v>27.136752136752136</v>
      </c>
      <c r="I4" s="35">
        <v>26.515151515151516</v>
      </c>
      <c r="J4" s="18">
        <v>-2.2906227630637046</v>
      </c>
      <c r="K4" s="81"/>
      <c r="L4" s="81"/>
    </row>
    <row r="5" spans="1:12" x14ac:dyDescent="0.25">
      <c r="A5" s="81">
        <v>2</v>
      </c>
      <c r="B5" s="81" t="s">
        <v>351</v>
      </c>
      <c r="C5" s="21" t="s">
        <v>143</v>
      </c>
      <c r="D5" s="81" t="s">
        <v>86</v>
      </c>
      <c r="E5" s="81" t="s">
        <v>97</v>
      </c>
      <c r="F5" s="81" t="s">
        <v>110</v>
      </c>
      <c r="G5" s="81" t="s">
        <v>347</v>
      </c>
      <c r="H5" s="18">
        <v>36.69796557120501</v>
      </c>
      <c r="I5" s="35">
        <v>27.091254752851711</v>
      </c>
      <c r="J5" s="18">
        <v>-26.17777489521432</v>
      </c>
      <c r="K5" s="81"/>
      <c r="L5" s="81"/>
    </row>
    <row r="6" spans="1:12" x14ac:dyDescent="0.25">
      <c r="A6" s="81">
        <v>3</v>
      </c>
      <c r="B6" s="81" t="s">
        <v>352</v>
      </c>
      <c r="C6" s="21" t="s">
        <v>96</v>
      </c>
      <c r="D6" s="81" t="s">
        <v>86</v>
      </c>
      <c r="E6" s="81" t="s">
        <v>97</v>
      </c>
      <c r="F6" s="81" t="s">
        <v>97</v>
      </c>
      <c r="G6" s="81" t="s">
        <v>347</v>
      </c>
      <c r="H6" s="18">
        <v>40.789473684210527</v>
      </c>
      <c r="I6" s="35">
        <v>34.099264705882355</v>
      </c>
      <c r="J6" s="18">
        <v>-16.401802656546487</v>
      </c>
      <c r="K6" s="81"/>
      <c r="L6" s="81"/>
    </row>
    <row r="7" spans="1:12" x14ac:dyDescent="0.25">
      <c r="A7" s="81">
        <v>4</v>
      </c>
      <c r="B7" s="81" t="s">
        <v>353</v>
      </c>
      <c r="C7" s="21" t="s">
        <v>99</v>
      </c>
      <c r="D7" s="81" t="s">
        <v>86</v>
      </c>
      <c r="E7" s="81" t="s">
        <v>97</v>
      </c>
      <c r="F7" s="81" t="s">
        <v>97</v>
      </c>
      <c r="G7" s="81" t="s">
        <v>347</v>
      </c>
      <c r="H7" s="18">
        <v>14.936954413191076</v>
      </c>
      <c r="I7" s="35">
        <v>25.361620057859209</v>
      </c>
      <c r="J7" s="18">
        <v>69.791105712031452</v>
      </c>
      <c r="K7" s="81"/>
      <c r="L7" s="81"/>
    </row>
    <row r="8" spans="1:12" x14ac:dyDescent="0.25">
      <c r="A8" s="81">
        <v>5</v>
      </c>
      <c r="B8" s="81" t="s">
        <v>354</v>
      </c>
      <c r="C8" s="21" t="s">
        <v>114</v>
      </c>
      <c r="D8" s="81" t="s">
        <v>86</v>
      </c>
      <c r="E8" s="81" t="s">
        <v>97</v>
      </c>
      <c r="F8" s="81" t="s">
        <v>97</v>
      </c>
      <c r="G8" s="81" t="s">
        <v>347</v>
      </c>
      <c r="H8" s="18">
        <v>76.923076923076934</v>
      </c>
      <c r="I8" s="35">
        <v>49.585062240663902</v>
      </c>
      <c r="J8" s="18">
        <v>-35.539419087136935</v>
      </c>
      <c r="K8" s="81"/>
      <c r="L8" s="81"/>
    </row>
    <row r="9" spans="1:12" x14ac:dyDescent="0.25">
      <c r="A9" s="81">
        <v>6</v>
      </c>
      <c r="B9" s="81" t="s">
        <v>355</v>
      </c>
      <c r="C9" s="21" t="s">
        <v>120</v>
      </c>
      <c r="D9" s="81" t="s">
        <v>86</v>
      </c>
      <c r="E9" s="81" t="s">
        <v>97</v>
      </c>
      <c r="F9" s="81" t="s">
        <v>97</v>
      </c>
      <c r="G9" s="81" t="s">
        <v>347</v>
      </c>
      <c r="H9" s="18">
        <v>6.3414634146341466</v>
      </c>
      <c r="I9" s="35">
        <v>15.829145728643216</v>
      </c>
      <c r="J9" s="18">
        <v>149.6134518747584</v>
      </c>
      <c r="K9" s="81"/>
      <c r="L9" s="81"/>
    </row>
    <row r="10" spans="1:12" x14ac:dyDescent="0.25">
      <c r="A10" s="81">
        <v>7</v>
      </c>
      <c r="B10" s="81" t="s">
        <v>356</v>
      </c>
      <c r="C10" s="21" t="s">
        <v>121</v>
      </c>
      <c r="D10" s="81" t="s">
        <v>86</v>
      </c>
      <c r="E10" s="81" t="s">
        <v>97</v>
      </c>
      <c r="F10" s="81" t="s">
        <v>97</v>
      </c>
      <c r="G10" s="81" t="s">
        <v>347</v>
      </c>
      <c r="H10" s="18">
        <v>7.9545454545454541</v>
      </c>
      <c r="I10" s="35">
        <v>14.080459770114942</v>
      </c>
      <c r="J10" s="18">
        <v>77.011494252873561</v>
      </c>
      <c r="K10" s="81"/>
      <c r="L10" s="81"/>
    </row>
    <row r="11" spans="1:12" x14ac:dyDescent="0.25">
      <c r="A11" s="81">
        <v>8</v>
      </c>
      <c r="B11" s="81" t="s">
        <v>357</v>
      </c>
      <c r="C11" s="21" t="s">
        <v>128</v>
      </c>
      <c r="D11" s="81" t="s">
        <v>86</v>
      </c>
      <c r="E11" s="81" t="s">
        <v>97</v>
      </c>
      <c r="F11" s="81" t="s">
        <v>97</v>
      </c>
      <c r="G11" s="81" t="s">
        <v>347</v>
      </c>
      <c r="H11" s="18">
        <v>16.98956780923994</v>
      </c>
      <c r="I11" s="35">
        <v>13.925925925925926</v>
      </c>
      <c r="J11" s="18">
        <v>-18.032488628979859</v>
      </c>
      <c r="K11" s="81"/>
      <c r="L11" s="81"/>
    </row>
    <row r="12" spans="1:12" x14ac:dyDescent="0.25">
      <c r="A12" s="81">
        <v>9</v>
      </c>
      <c r="B12" s="81" t="s">
        <v>358</v>
      </c>
      <c r="C12" s="21" t="s">
        <v>130</v>
      </c>
      <c r="D12" s="81" t="s">
        <v>86</v>
      </c>
      <c r="E12" s="81" t="s">
        <v>97</v>
      </c>
      <c r="F12" s="81" t="s">
        <v>97</v>
      </c>
      <c r="G12" s="81" t="s">
        <v>347</v>
      </c>
      <c r="H12" s="18">
        <v>18.95991332611051</v>
      </c>
      <c r="I12" s="35">
        <v>9.7938144329896915</v>
      </c>
      <c r="J12" s="18">
        <v>-48.34462444771723</v>
      </c>
      <c r="K12" s="81"/>
      <c r="L12" s="81"/>
    </row>
    <row r="13" spans="1:12" x14ac:dyDescent="0.25">
      <c r="A13" s="81">
        <v>10</v>
      </c>
      <c r="B13" s="81" t="s">
        <v>359</v>
      </c>
      <c r="C13" s="21" t="s">
        <v>138</v>
      </c>
      <c r="D13" s="81" t="s">
        <v>86</v>
      </c>
      <c r="E13" s="81" t="s">
        <v>97</v>
      </c>
      <c r="F13" s="81" t="s">
        <v>97</v>
      </c>
      <c r="G13" s="81" t="s">
        <v>347</v>
      </c>
      <c r="H13" s="18">
        <v>39.217652958876634</v>
      </c>
      <c r="I13" s="35">
        <v>38.554216867469883</v>
      </c>
      <c r="J13" s="18">
        <v>-1.6916771947123557</v>
      </c>
      <c r="K13" s="81"/>
      <c r="L13" s="81"/>
    </row>
    <row r="14" spans="1:12" x14ac:dyDescent="0.25">
      <c r="A14" s="81">
        <v>11</v>
      </c>
      <c r="B14" s="81" t="s">
        <v>360</v>
      </c>
      <c r="C14" s="21" t="s">
        <v>85</v>
      </c>
      <c r="D14" s="81" t="s">
        <v>86</v>
      </c>
      <c r="E14" s="81" t="s">
        <v>97</v>
      </c>
      <c r="F14" s="81" t="s">
        <v>87</v>
      </c>
      <c r="G14" s="81" t="s">
        <v>347</v>
      </c>
      <c r="H14" s="18">
        <v>32.135231316725978</v>
      </c>
      <c r="I14" s="35">
        <v>25.495049504950494</v>
      </c>
      <c r="J14" s="18">
        <v>-20.663245726566014</v>
      </c>
      <c r="K14" s="81"/>
      <c r="L14" s="81"/>
    </row>
    <row r="15" spans="1:12" x14ac:dyDescent="0.25">
      <c r="A15" s="81">
        <v>12</v>
      </c>
      <c r="B15" s="81" t="s">
        <v>361</v>
      </c>
      <c r="C15" s="21" t="s">
        <v>88</v>
      </c>
      <c r="D15" s="81" t="s">
        <v>86</v>
      </c>
      <c r="E15" s="81" t="s">
        <v>97</v>
      </c>
      <c r="F15" s="81" t="s">
        <v>87</v>
      </c>
      <c r="G15" s="81" t="s">
        <v>347</v>
      </c>
      <c r="H15" s="18">
        <v>13.986599664991624</v>
      </c>
      <c r="I15" s="35">
        <v>9.5184770436730126</v>
      </c>
      <c r="J15" s="18">
        <v>-31.945738981164208</v>
      </c>
      <c r="K15" s="81"/>
      <c r="L15" s="81"/>
    </row>
    <row r="16" spans="1:12" x14ac:dyDescent="0.25">
      <c r="A16" s="81">
        <v>13</v>
      </c>
      <c r="B16" s="81" t="s">
        <v>362</v>
      </c>
      <c r="C16" s="21" t="s">
        <v>89</v>
      </c>
      <c r="D16" s="81" t="s">
        <v>86</v>
      </c>
      <c r="E16" s="81" t="s">
        <v>97</v>
      </c>
      <c r="F16" s="81" t="s">
        <v>87</v>
      </c>
      <c r="G16" s="81" t="s">
        <v>347</v>
      </c>
      <c r="H16" s="18">
        <v>32.413419913419908</v>
      </c>
      <c r="I16" s="35">
        <v>35.530652603823334</v>
      </c>
      <c r="J16" s="18">
        <v>9.6171051951010575</v>
      </c>
      <c r="K16" s="81"/>
      <c r="L16" s="81"/>
    </row>
    <row r="17" spans="1:12" x14ac:dyDescent="0.25">
      <c r="A17" s="81">
        <v>14</v>
      </c>
      <c r="B17" s="81" t="s">
        <v>363</v>
      </c>
      <c r="C17" s="21" t="s">
        <v>90</v>
      </c>
      <c r="D17" s="81" t="s">
        <v>86</v>
      </c>
      <c r="E17" s="81" t="s">
        <v>97</v>
      </c>
      <c r="F17" s="81" t="s">
        <v>87</v>
      </c>
      <c r="G17" s="81" t="s">
        <v>347</v>
      </c>
      <c r="H17" s="18">
        <v>10.495195861049519</v>
      </c>
      <c r="I17" s="35">
        <v>8.677685950413224</v>
      </c>
      <c r="J17" s="18">
        <v>-17.317541613316248</v>
      </c>
      <c r="K17" s="81"/>
      <c r="L17" s="81"/>
    </row>
    <row r="18" spans="1:12" x14ac:dyDescent="0.25">
      <c r="A18" s="81">
        <v>15</v>
      </c>
      <c r="B18" s="81" t="s">
        <v>364</v>
      </c>
      <c r="C18" s="21" t="s">
        <v>91</v>
      </c>
      <c r="D18" s="81" t="s">
        <v>86</v>
      </c>
      <c r="E18" s="81" t="s">
        <v>97</v>
      </c>
      <c r="F18" s="81" t="s">
        <v>87</v>
      </c>
      <c r="G18" s="81" t="s">
        <v>347</v>
      </c>
      <c r="H18" s="18">
        <v>4.4835868694955963</v>
      </c>
      <c r="I18" s="35">
        <v>4.0697674418604652</v>
      </c>
      <c r="J18" s="18">
        <v>-9.2296511627906899</v>
      </c>
      <c r="K18" s="81"/>
      <c r="L18" s="81"/>
    </row>
    <row r="19" spans="1:12" x14ac:dyDescent="0.25">
      <c r="A19" s="81">
        <v>16</v>
      </c>
      <c r="B19" s="81" t="s">
        <v>365</v>
      </c>
      <c r="C19" s="21" t="s">
        <v>92</v>
      </c>
      <c r="D19" s="81" t="s">
        <v>86</v>
      </c>
      <c r="E19" s="81" t="s">
        <v>97</v>
      </c>
      <c r="F19" s="81" t="s">
        <v>87</v>
      </c>
      <c r="G19" s="81" t="s">
        <v>347</v>
      </c>
      <c r="H19" s="18">
        <v>25.147007955724664</v>
      </c>
      <c r="I19" s="35">
        <v>33.639705882352942</v>
      </c>
      <c r="J19" s="18">
        <v>33.77220042074601</v>
      </c>
      <c r="K19" s="81"/>
      <c r="L19" s="81"/>
    </row>
    <row r="20" spans="1:12" x14ac:dyDescent="0.25">
      <c r="A20" s="81">
        <v>17</v>
      </c>
      <c r="B20" s="81" t="s">
        <v>366</v>
      </c>
      <c r="C20" s="21" t="s">
        <v>93</v>
      </c>
      <c r="D20" s="81" t="s">
        <v>86</v>
      </c>
      <c r="E20" s="81" t="s">
        <v>97</v>
      </c>
      <c r="F20" s="81" t="s">
        <v>87</v>
      </c>
      <c r="G20" s="81" t="s">
        <v>347</v>
      </c>
      <c r="H20" s="18">
        <v>50.324254215304798</v>
      </c>
      <c r="I20" s="35">
        <v>12.736921910538287</v>
      </c>
      <c r="J20" s="18">
        <v>-74.690291770554083</v>
      </c>
      <c r="K20" s="81"/>
      <c r="L20" s="81"/>
    </row>
    <row r="21" spans="1:12" x14ac:dyDescent="0.25">
      <c r="A21" s="81">
        <v>18</v>
      </c>
      <c r="B21" s="81" t="s">
        <v>367</v>
      </c>
      <c r="C21" s="21" t="s">
        <v>94</v>
      </c>
      <c r="D21" s="81" t="s">
        <v>86</v>
      </c>
      <c r="E21" s="81" t="s">
        <v>97</v>
      </c>
      <c r="F21" s="81" t="s">
        <v>87</v>
      </c>
      <c r="G21" s="81" t="s">
        <v>347</v>
      </c>
      <c r="H21" s="18">
        <v>14.187446259673258</v>
      </c>
      <c r="I21" s="35">
        <v>9.3023255813953494</v>
      </c>
      <c r="J21" s="18">
        <v>-34.43269908386187</v>
      </c>
      <c r="K21" s="81"/>
      <c r="L21" s="81"/>
    </row>
    <row r="22" spans="1:12" x14ac:dyDescent="0.25">
      <c r="A22" s="81">
        <v>19</v>
      </c>
      <c r="B22" s="81" t="s">
        <v>368</v>
      </c>
      <c r="C22" s="21" t="s">
        <v>95</v>
      </c>
      <c r="D22" s="81" t="s">
        <v>86</v>
      </c>
      <c r="E22" s="81" t="s">
        <v>97</v>
      </c>
      <c r="F22" s="81" t="s">
        <v>87</v>
      </c>
      <c r="G22" s="81" t="s">
        <v>347</v>
      </c>
      <c r="H22" s="18">
        <v>51.446654611211571</v>
      </c>
      <c r="I22" s="35">
        <v>37.85249457700651</v>
      </c>
      <c r="J22" s="18">
        <v>-26.423797887224602</v>
      </c>
      <c r="K22" s="81"/>
      <c r="L22" s="81"/>
    </row>
    <row r="23" spans="1:12" x14ac:dyDescent="0.25">
      <c r="A23" s="81">
        <v>20</v>
      </c>
      <c r="B23" s="81" t="s">
        <v>369</v>
      </c>
      <c r="C23" s="21" t="s">
        <v>98</v>
      </c>
      <c r="D23" s="81" t="s">
        <v>86</v>
      </c>
      <c r="E23" s="81" t="s">
        <v>97</v>
      </c>
      <c r="F23" s="81" t="s">
        <v>87</v>
      </c>
      <c r="G23" s="81" t="s">
        <v>347</v>
      </c>
      <c r="H23" s="18">
        <v>31.886792452830186</v>
      </c>
      <c r="I23" s="35">
        <v>29.395973154362416</v>
      </c>
      <c r="J23" s="18">
        <v>-7.8114451372066158</v>
      </c>
      <c r="K23" s="81"/>
      <c r="L23" s="81"/>
    </row>
    <row r="24" spans="1:12" x14ac:dyDescent="0.25">
      <c r="A24" s="81">
        <v>21</v>
      </c>
      <c r="B24" s="81" t="s">
        <v>370</v>
      </c>
      <c r="C24" s="21" t="s">
        <v>100</v>
      </c>
      <c r="D24" s="21" t="s">
        <v>86</v>
      </c>
      <c r="E24" s="81" t="s">
        <v>97</v>
      </c>
      <c r="F24" s="21" t="s">
        <v>87</v>
      </c>
      <c r="G24" s="21" t="s">
        <v>347</v>
      </c>
      <c r="H24" s="18">
        <v>11.922365988909426</v>
      </c>
      <c r="I24" s="35">
        <v>31.843575418994412</v>
      </c>
      <c r="J24" s="18">
        <v>167.0910744445888</v>
      </c>
      <c r="K24" s="81"/>
      <c r="L24" s="81"/>
    </row>
    <row r="25" spans="1:12" x14ac:dyDescent="0.25">
      <c r="A25" s="81">
        <v>22</v>
      </c>
      <c r="B25" s="81" t="s">
        <v>371</v>
      </c>
      <c r="C25" s="21" t="s">
        <v>101</v>
      </c>
      <c r="D25" s="81" t="s">
        <v>86</v>
      </c>
      <c r="E25" s="81" t="s">
        <v>97</v>
      </c>
      <c r="F25" s="81" t="s">
        <v>87</v>
      </c>
      <c r="G25" s="81" t="s">
        <v>347</v>
      </c>
      <c r="H25" s="18">
        <v>20.846560846560848</v>
      </c>
      <c r="I25" s="35">
        <v>27.215189873417721</v>
      </c>
      <c r="J25" s="18">
        <v>30.550022489237278</v>
      </c>
      <c r="K25" s="81"/>
      <c r="L25" s="81"/>
    </row>
    <row r="26" spans="1:12" x14ac:dyDescent="0.25">
      <c r="A26" s="81">
        <v>23</v>
      </c>
      <c r="B26" s="81" t="s">
        <v>372</v>
      </c>
      <c r="C26" s="21" t="s">
        <v>102</v>
      </c>
      <c r="D26" s="81" t="s">
        <v>86</v>
      </c>
      <c r="E26" s="81" t="s">
        <v>97</v>
      </c>
      <c r="F26" s="81" t="s">
        <v>87</v>
      </c>
      <c r="G26" s="81" t="s">
        <v>347</v>
      </c>
      <c r="H26" s="18">
        <v>47.384937238493727</v>
      </c>
      <c r="I26" s="35">
        <v>22.846079380445307</v>
      </c>
      <c r="J26" s="18">
        <v>-51.786198923386948</v>
      </c>
      <c r="K26" s="81"/>
      <c r="L26" s="81"/>
    </row>
    <row r="27" spans="1:12" x14ac:dyDescent="0.25">
      <c r="A27" s="81">
        <v>24</v>
      </c>
      <c r="B27" s="81" t="s">
        <v>373</v>
      </c>
      <c r="C27" s="21" t="s">
        <v>103</v>
      </c>
      <c r="D27" s="81" t="s">
        <v>86</v>
      </c>
      <c r="E27" s="81" t="s">
        <v>97</v>
      </c>
      <c r="F27" s="81" t="s">
        <v>87</v>
      </c>
      <c r="G27" s="81" t="s">
        <v>347</v>
      </c>
      <c r="H27" s="18">
        <v>15.930599369085174</v>
      </c>
      <c r="I27" s="35">
        <v>18.199233716475096</v>
      </c>
      <c r="J27" s="18">
        <v>14.240734418269408</v>
      </c>
      <c r="K27" s="81"/>
      <c r="L27" s="81"/>
    </row>
    <row r="28" spans="1:12" x14ac:dyDescent="0.25">
      <c r="A28" s="81">
        <v>25</v>
      </c>
      <c r="B28" s="81" t="s">
        <v>374</v>
      </c>
      <c r="C28" s="21" t="s">
        <v>104</v>
      </c>
      <c r="D28" s="81" t="s">
        <v>86</v>
      </c>
      <c r="E28" s="81" t="s">
        <v>97</v>
      </c>
      <c r="F28" s="81" t="s">
        <v>87</v>
      </c>
      <c r="G28" s="81" t="s">
        <v>347</v>
      </c>
      <c r="H28" s="18">
        <v>18.28793774319066</v>
      </c>
      <c r="I28" s="35">
        <v>14.052287581699346</v>
      </c>
      <c r="J28" s="18">
        <v>-23.160895563899317</v>
      </c>
      <c r="K28" s="81"/>
      <c r="L28" s="81"/>
    </row>
    <row r="29" spans="1:12" x14ac:dyDescent="0.25">
      <c r="A29" s="81">
        <v>26</v>
      </c>
      <c r="B29" s="81" t="s">
        <v>375</v>
      </c>
      <c r="C29" s="21" t="s">
        <v>105</v>
      </c>
      <c r="D29" s="81" t="s">
        <v>86</v>
      </c>
      <c r="E29" s="81" t="s">
        <v>97</v>
      </c>
      <c r="F29" s="81" t="s">
        <v>87</v>
      </c>
      <c r="G29" s="81" t="s">
        <v>347</v>
      </c>
      <c r="H29" s="18">
        <v>24.814422057264053</v>
      </c>
      <c r="I29" s="35">
        <v>12.908777969018933</v>
      </c>
      <c r="J29" s="18">
        <v>-47.978728099210024</v>
      </c>
      <c r="K29" s="81"/>
      <c r="L29" s="81"/>
    </row>
    <row r="30" spans="1:12" x14ac:dyDescent="0.25">
      <c r="A30" s="81">
        <v>27</v>
      </c>
      <c r="B30" s="81" t="s">
        <v>376</v>
      </c>
      <c r="C30" s="21" t="s">
        <v>106</v>
      </c>
      <c r="D30" s="81" t="s">
        <v>86</v>
      </c>
      <c r="E30" s="81" t="s">
        <v>97</v>
      </c>
      <c r="F30" s="81" t="s">
        <v>87</v>
      </c>
      <c r="G30" s="81" t="s">
        <v>347</v>
      </c>
      <c r="H30" s="18">
        <v>8.7301587301587293</v>
      </c>
      <c r="I30" s="35">
        <v>10.190217391304348</v>
      </c>
      <c r="J30" s="18">
        <v>16.724308300395265</v>
      </c>
      <c r="K30" s="81"/>
      <c r="L30" s="81"/>
    </row>
    <row r="31" spans="1:12" x14ac:dyDescent="0.25">
      <c r="A31" s="81">
        <v>28</v>
      </c>
      <c r="B31" s="81" t="s">
        <v>377</v>
      </c>
      <c r="C31" s="21" t="s">
        <v>107</v>
      </c>
      <c r="D31" s="81" t="s">
        <v>86</v>
      </c>
      <c r="E31" s="81" t="s">
        <v>97</v>
      </c>
      <c r="F31" s="81" t="s">
        <v>87</v>
      </c>
      <c r="G31" s="81" t="s">
        <v>347</v>
      </c>
      <c r="H31" s="18">
        <v>8.6231884057971016</v>
      </c>
      <c r="I31" s="35">
        <v>2.473168455436304</v>
      </c>
      <c r="J31" s="18">
        <v>-71.319559088217645</v>
      </c>
      <c r="K31" s="81"/>
      <c r="L31" s="81"/>
    </row>
    <row r="32" spans="1:12" x14ac:dyDescent="0.25">
      <c r="A32" s="81">
        <v>29</v>
      </c>
      <c r="B32" s="81" t="s">
        <v>378</v>
      </c>
      <c r="C32" s="21" t="s">
        <v>108</v>
      </c>
      <c r="D32" s="81" t="s">
        <v>86</v>
      </c>
      <c r="E32" s="81" t="s">
        <v>97</v>
      </c>
      <c r="F32" s="81" t="s">
        <v>87</v>
      </c>
      <c r="G32" s="81" t="s">
        <v>347</v>
      </c>
      <c r="H32" s="18">
        <v>22.168087697929355</v>
      </c>
      <c r="I32" s="35">
        <v>16.276703967446593</v>
      </c>
      <c r="J32" s="18">
        <v>-26.575967267727183</v>
      </c>
      <c r="K32" s="81"/>
      <c r="L32" s="81"/>
    </row>
    <row r="33" spans="1:12" x14ac:dyDescent="0.25">
      <c r="A33" s="81">
        <v>30</v>
      </c>
      <c r="B33" s="81" t="s">
        <v>379</v>
      </c>
      <c r="C33" s="21" t="s">
        <v>111</v>
      </c>
      <c r="D33" s="81" t="s">
        <v>86</v>
      </c>
      <c r="E33" s="81" t="s">
        <v>97</v>
      </c>
      <c r="F33" s="81" t="s">
        <v>87</v>
      </c>
      <c r="G33" s="81" t="s">
        <v>347</v>
      </c>
      <c r="H33" s="18">
        <v>25.931232091690543</v>
      </c>
      <c r="I33" s="35">
        <v>19.456366237482118</v>
      </c>
      <c r="J33" s="18">
        <v>-24.969372189157351</v>
      </c>
      <c r="K33" s="81"/>
      <c r="L33" s="81"/>
    </row>
    <row r="34" spans="1:12" x14ac:dyDescent="0.25">
      <c r="A34" s="81">
        <v>31</v>
      </c>
      <c r="B34" s="81" t="s">
        <v>380</v>
      </c>
      <c r="C34" s="21" t="s">
        <v>112</v>
      </c>
      <c r="D34" s="81" t="s">
        <v>86</v>
      </c>
      <c r="E34" s="81" t="s">
        <v>97</v>
      </c>
      <c r="F34" s="81" t="s">
        <v>87</v>
      </c>
      <c r="G34" s="81" t="s">
        <v>347</v>
      </c>
      <c r="H34" s="18">
        <v>0.97465886939571145</v>
      </c>
      <c r="I34" s="35"/>
      <c r="J34" s="18"/>
      <c r="K34" s="81"/>
      <c r="L34" s="81"/>
    </row>
    <row r="35" spans="1:12" x14ac:dyDescent="0.25">
      <c r="A35" s="81">
        <v>32</v>
      </c>
      <c r="B35" s="81" t="s">
        <v>381</v>
      </c>
      <c r="C35" s="21" t="s">
        <v>113</v>
      </c>
      <c r="D35" s="81" t="s">
        <v>86</v>
      </c>
      <c r="E35" s="81" t="s">
        <v>97</v>
      </c>
      <c r="F35" s="81" t="s">
        <v>87</v>
      </c>
      <c r="G35" s="81" t="s">
        <v>347</v>
      </c>
      <c r="H35" s="18">
        <v>30.657596371882086</v>
      </c>
      <c r="I35" s="35">
        <v>25.891181988742961</v>
      </c>
      <c r="J35" s="18">
        <v>-15.547254016008536</v>
      </c>
      <c r="K35" s="81"/>
      <c r="L35" s="81"/>
    </row>
    <row r="36" spans="1:12" x14ac:dyDescent="0.25">
      <c r="A36" s="81">
        <v>33</v>
      </c>
      <c r="B36" s="81" t="s">
        <v>382</v>
      </c>
      <c r="C36" s="21" t="s">
        <v>115</v>
      </c>
      <c r="D36" s="81" t="s">
        <v>86</v>
      </c>
      <c r="E36" s="81" t="s">
        <v>97</v>
      </c>
      <c r="F36" s="81" t="s">
        <v>87</v>
      </c>
      <c r="G36" s="81" t="s">
        <v>347</v>
      </c>
      <c r="H36" s="18">
        <v>40.274599542334094</v>
      </c>
      <c r="I36" s="35">
        <v>46.313364055299537</v>
      </c>
      <c r="J36" s="18">
        <v>14.99397779639715</v>
      </c>
      <c r="K36" s="81"/>
      <c r="L36" s="81"/>
    </row>
    <row r="37" spans="1:12" x14ac:dyDescent="0.25">
      <c r="A37" s="81">
        <v>34</v>
      </c>
      <c r="B37" s="81" t="s">
        <v>383</v>
      </c>
      <c r="C37" s="21" t="s">
        <v>116</v>
      </c>
      <c r="D37" s="81" t="s">
        <v>86</v>
      </c>
      <c r="E37" s="81" t="s">
        <v>97</v>
      </c>
      <c r="F37" s="81" t="s">
        <v>87</v>
      </c>
      <c r="G37" s="81" t="s">
        <v>347</v>
      </c>
      <c r="H37" s="18">
        <v>11.887254901960784</v>
      </c>
      <c r="I37" s="35">
        <v>8.5585585585585591</v>
      </c>
      <c r="J37" s="18">
        <v>-28.002229033156862</v>
      </c>
      <c r="K37" s="81"/>
      <c r="L37" s="81"/>
    </row>
    <row r="38" spans="1:12" x14ac:dyDescent="0.25">
      <c r="A38" s="81">
        <v>35</v>
      </c>
      <c r="B38" s="81" t="s">
        <v>384</v>
      </c>
      <c r="C38" s="21" t="s">
        <v>117</v>
      </c>
      <c r="D38" s="81" t="s">
        <v>86</v>
      </c>
      <c r="E38" s="81" t="s">
        <v>97</v>
      </c>
      <c r="F38" s="81" t="s">
        <v>87</v>
      </c>
      <c r="G38" s="81" t="s">
        <v>347</v>
      </c>
      <c r="H38" s="18">
        <v>12.362030905077264</v>
      </c>
      <c r="I38" s="35">
        <v>10.606060606060606</v>
      </c>
      <c r="J38" s="18">
        <v>-14.204545454545466</v>
      </c>
      <c r="K38" s="81"/>
      <c r="L38" s="81"/>
    </row>
    <row r="39" spans="1:12" x14ac:dyDescent="0.25">
      <c r="A39" s="81">
        <v>36</v>
      </c>
      <c r="B39" s="81" t="s">
        <v>385</v>
      </c>
      <c r="C39" s="21" t="s">
        <v>118</v>
      </c>
      <c r="D39" s="81" t="s">
        <v>86</v>
      </c>
      <c r="E39" s="81" t="s">
        <v>97</v>
      </c>
      <c r="F39" s="81" t="s">
        <v>87</v>
      </c>
      <c r="G39" s="81" t="s">
        <v>347</v>
      </c>
      <c r="H39" s="18">
        <v>46.098003629764065</v>
      </c>
      <c r="I39" s="35">
        <v>16.477272727272727</v>
      </c>
      <c r="J39" s="18">
        <v>-64.255994989262703</v>
      </c>
      <c r="K39" s="81"/>
      <c r="L39" s="81"/>
    </row>
    <row r="40" spans="1:12" x14ac:dyDescent="0.25">
      <c r="A40" s="81">
        <v>37</v>
      </c>
      <c r="B40" s="81" t="s">
        <v>386</v>
      </c>
      <c r="C40" s="21" t="s">
        <v>119</v>
      </c>
      <c r="D40" s="81" t="s">
        <v>86</v>
      </c>
      <c r="E40" s="81" t="s">
        <v>97</v>
      </c>
      <c r="F40" s="81" t="s">
        <v>87</v>
      </c>
      <c r="G40" s="81" t="s">
        <v>347</v>
      </c>
      <c r="H40" s="18"/>
      <c r="I40" s="35"/>
      <c r="J40" s="18"/>
      <c r="K40" s="81"/>
      <c r="L40" s="81"/>
    </row>
    <row r="41" spans="1:12" x14ac:dyDescent="0.25">
      <c r="A41" s="81">
        <v>38</v>
      </c>
      <c r="B41" s="81" t="s">
        <v>387</v>
      </c>
      <c r="C41" s="21" t="s">
        <v>122</v>
      </c>
      <c r="D41" s="81" t="s">
        <v>86</v>
      </c>
      <c r="E41" s="81" t="s">
        <v>97</v>
      </c>
      <c r="F41" s="81" t="s">
        <v>87</v>
      </c>
      <c r="G41" s="81" t="s">
        <v>347</v>
      </c>
      <c r="H41" s="18">
        <v>9.0189873417721511</v>
      </c>
      <c r="I41" s="35">
        <v>10.672358591248667</v>
      </c>
      <c r="J41" s="18">
        <v>18.332116309985228</v>
      </c>
      <c r="K41" s="81"/>
      <c r="L41" s="81"/>
    </row>
    <row r="42" spans="1:12" x14ac:dyDescent="0.25">
      <c r="A42" s="81">
        <v>39</v>
      </c>
      <c r="B42" s="81" t="s">
        <v>388</v>
      </c>
      <c r="C42" s="21" t="s">
        <v>123</v>
      </c>
      <c r="D42" s="81" t="s">
        <v>86</v>
      </c>
      <c r="E42" s="81" t="s">
        <v>97</v>
      </c>
      <c r="F42" s="81" t="s">
        <v>87</v>
      </c>
      <c r="G42" s="81" t="s">
        <v>347</v>
      </c>
      <c r="H42" s="18"/>
      <c r="I42" s="35"/>
      <c r="J42" s="18"/>
      <c r="K42" s="81"/>
      <c r="L42" s="81"/>
    </row>
    <row r="43" spans="1:12" x14ac:dyDescent="0.25">
      <c r="A43" s="81">
        <v>40</v>
      </c>
      <c r="B43" s="81" t="s">
        <v>389</v>
      </c>
      <c r="C43" s="21" t="s">
        <v>124</v>
      </c>
      <c r="D43" s="81" t="s">
        <v>86</v>
      </c>
      <c r="E43" s="81" t="s">
        <v>97</v>
      </c>
      <c r="F43" s="81" t="s">
        <v>87</v>
      </c>
      <c r="G43" s="81" t="s">
        <v>347</v>
      </c>
      <c r="H43" s="18">
        <v>33.642384105960268</v>
      </c>
      <c r="I43" s="35">
        <v>19.830328738069987</v>
      </c>
      <c r="J43" s="18">
        <v>-41.055518908492758</v>
      </c>
      <c r="K43" s="81"/>
      <c r="L43" s="81"/>
    </row>
    <row r="44" spans="1:12" x14ac:dyDescent="0.25">
      <c r="A44" s="81">
        <v>41</v>
      </c>
      <c r="B44" s="81" t="s">
        <v>390</v>
      </c>
      <c r="C44" s="21" t="s">
        <v>125</v>
      </c>
      <c r="D44" s="81" t="s">
        <v>86</v>
      </c>
      <c r="E44" s="81" t="s">
        <v>97</v>
      </c>
      <c r="F44" s="81" t="s">
        <v>87</v>
      </c>
      <c r="G44" s="81" t="s">
        <v>347</v>
      </c>
      <c r="H44" s="18">
        <v>41.067285382830626</v>
      </c>
      <c r="I44" s="35">
        <v>52.179327521793276</v>
      </c>
      <c r="J44" s="18">
        <v>27.058136507869502</v>
      </c>
      <c r="K44" s="81"/>
      <c r="L44" s="81"/>
    </row>
    <row r="45" spans="1:12" x14ac:dyDescent="0.25">
      <c r="A45" s="81">
        <v>42</v>
      </c>
      <c r="B45" s="81" t="s">
        <v>391</v>
      </c>
      <c r="C45" s="21" t="s">
        <v>126</v>
      </c>
      <c r="D45" s="81" t="s">
        <v>86</v>
      </c>
      <c r="E45" s="81" t="s">
        <v>97</v>
      </c>
      <c r="F45" s="81" t="s">
        <v>87</v>
      </c>
      <c r="G45" s="81" t="s">
        <v>347</v>
      </c>
      <c r="H45" s="18">
        <v>46.788990825688074</v>
      </c>
      <c r="I45" s="35">
        <v>21.502209131075112</v>
      </c>
      <c r="J45" s="18">
        <v>-54.044298131623783</v>
      </c>
      <c r="K45" s="81"/>
      <c r="L45" s="81"/>
    </row>
    <row r="46" spans="1:12" x14ac:dyDescent="0.25">
      <c r="A46" s="81">
        <v>43</v>
      </c>
      <c r="B46" s="81" t="s">
        <v>392</v>
      </c>
      <c r="C46" s="21" t="s">
        <v>127</v>
      </c>
      <c r="D46" s="81" t="s">
        <v>86</v>
      </c>
      <c r="E46" s="81" t="s">
        <v>97</v>
      </c>
      <c r="F46" s="81" t="s">
        <v>87</v>
      </c>
      <c r="G46" s="81" t="s">
        <v>347</v>
      </c>
      <c r="H46" s="18">
        <v>13.112582781456952</v>
      </c>
      <c r="I46" s="35">
        <v>12.430939226519337</v>
      </c>
      <c r="J46" s="18">
        <v>-5.1983927674535302</v>
      </c>
      <c r="K46" s="81"/>
      <c r="L46" s="81"/>
    </row>
    <row r="47" spans="1:12" x14ac:dyDescent="0.25">
      <c r="A47" s="81">
        <v>44</v>
      </c>
      <c r="B47" s="81" t="s">
        <v>393</v>
      </c>
      <c r="C47" s="21" t="s">
        <v>129</v>
      </c>
      <c r="D47" s="81" t="s">
        <v>86</v>
      </c>
      <c r="E47" s="81" t="s">
        <v>97</v>
      </c>
      <c r="F47" s="81" t="s">
        <v>87</v>
      </c>
      <c r="G47" s="81" t="s">
        <v>347</v>
      </c>
      <c r="H47" s="18">
        <v>34.895833333333329</v>
      </c>
      <c r="I47" s="35">
        <v>32.680851063829785</v>
      </c>
      <c r="J47" s="18">
        <v>-6.3474118767862757</v>
      </c>
      <c r="K47" s="81"/>
      <c r="L47" s="81"/>
    </row>
    <row r="48" spans="1:12" x14ac:dyDescent="0.25">
      <c r="A48" s="81">
        <v>45</v>
      </c>
      <c r="B48" s="81" t="s">
        <v>394</v>
      </c>
      <c r="C48" s="21" t="s">
        <v>131</v>
      </c>
      <c r="D48" s="81" t="s">
        <v>86</v>
      </c>
      <c r="E48" s="81" t="s">
        <v>97</v>
      </c>
      <c r="F48" s="81" t="s">
        <v>87</v>
      </c>
      <c r="G48" s="81" t="s">
        <v>347</v>
      </c>
      <c r="H48" s="18">
        <v>10.659186535764375</v>
      </c>
      <c r="I48" s="35">
        <v>6.4562410329985651</v>
      </c>
      <c r="J48" s="18">
        <v>-39.430265045684507</v>
      </c>
      <c r="K48" s="81"/>
      <c r="L48" s="81"/>
    </row>
    <row r="49" spans="1:12" x14ac:dyDescent="0.25">
      <c r="A49" s="81">
        <v>46</v>
      </c>
      <c r="B49" s="81" t="s">
        <v>395</v>
      </c>
      <c r="C49" s="21" t="s">
        <v>132</v>
      </c>
      <c r="D49" s="81" t="s">
        <v>86</v>
      </c>
      <c r="E49" s="81" t="s">
        <v>97</v>
      </c>
      <c r="F49" s="81" t="s">
        <v>87</v>
      </c>
      <c r="G49" s="81" t="s">
        <v>347</v>
      </c>
      <c r="H49" s="18">
        <v>5.9440559440559442</v>
      </c>
      <c r="I49" s="35">
        <v>18.271119842829076</v>
      </c>
      <c r="J49" s="18">
        <v>207.38472206171269</v>
      </c>
      <c r="K49" s="81"/>
      <c r="L49" s="81"/>
    </row>
    <row r="50" spans="1:12" x14ac:dyDescent="0.25">
      <c r="A50" s="81">
        <v>47</v>
      </c>
      <c r="B50" s="81" t="s">
        <v>396</v>
      </c>
      <c r="C50" s="21" t="s">
        <v>133</v>
      </c>
      <c r="D50" s="81" t="s">
        <v>86</v>
      </c>
      <c r="E50" s="81" t="s">
        <v>97</v>
      </c>
      <c r="F50" s="81" t="s">
        <v>87</v>
      </c>
      <c r="G50" s="81" t="s">
        <v>347</v>
      </c>
      <c r="H50" s="18">
        <v>12.689393939393939</v>
      </c>
      <c r="I50" s="35">
        <v>10.75</v>
      </c>
      <c r="J50" s="18">
        <v>-15.283582089552239</v>
      </c>
      <c r="K50" s="81"/>
      <c r="L50" s="81"/>
    </row>
    <row r="51" spans="1:12" x14ac:dyDescent="0.25">
      <c r="A51" s="81">
        <v>48</v>
      </c>
      <c r="B51" s="81" t="s">
        <v>397</v>
      </c>
      <c r="C51" s="21" t="s">
        <v>134</v>
      </c>
      <c r="D51" s="81" t="s">
        <v>86</v>
      </c>
      <c r="E51" s="81" t="s">
        <v>97</v>
      </c>
      <c r="F51" s="81" t="s">
        <v>87</v>
      </c>
      <c r="G51" s="81" t="s">
        <v>347</v>
      </c>
      <c r="H51" s="18">
        <v>14.607508532423207</v>
      </c>
      <c r="I51" s="35">
        <v>19.959473150962513</v>
      </c>
      <c r="J51" s="18">
        <v>36.638449374579828</v>
      </c>
      <c r="K51" s="81"/>
      <c r="L51" s="81"/>
    </row>
    <row r="52" spans="1:12" x14ac:dyDescent="0.25">
      <c r="A52" s="81">
        <v>49</v>
      </c>
      <c r="B52" s="81" t="s">
        <v>398</v>
      </c>
      <c r="C52" s="21" t="s">
        <v>135</v>
      </c>
      <c r="D52" s="81" t="s">
        <v>86</v>
      </c>
      <c r="E52" s="81" t="s">
        <v>97</v>
      </c>
      <c r="F52" s="81" t="s">
        <v>87</v>
      </c>
      <c r="G52" s="81" t="s">
        <v>347</v>
      </c>
      <c r="H52" s="18">
        <v>9.4059405940594054</v>
      </c>
      <c r="I52" s="35">
        <v>10.514372163388805</v>
      </c>
      <c r="J52" s="18">
        <v>11.78437773708098</v>
      </c>
      <c r="K52" s="81"/>
      <c r="L52" s="81"/>
    </row>
    <row r="53" spans="1:12" x14ac:dyDescent="0.25">
      <c r="A53" s="81">
        <v>50</v>
      </c>
      <c r="B53" s="81" t="s">
        <v>399</v>
      </c>
      <c r="C53" s="21" t="s">
        <v>136</v>
      </c>
      <c r="D53" s="81" t="s">
        <v>86</v>
      </c>
      <c r="E53" s="81" t="s">
        <v>97</v>
      </c>
      <c r="F53" s="81" t="s">
        <v>87</v>
      </c>
      <c r="G53" s="81" t="s">
        <v>347</v>
      </c>
      <c r="H53" s="18"/>
      <c r="I53" s="35"/>
      <c r="J53" s="18"/>
      <c r="K53" s="81"/>
      <c r="L53" s="81"/>
    </row>
    <row r="54" spans="1:12" x14ac:dyDescent="0.25">
      <c r="A54" s="81">
        <v>51</v>
      </c>
      <c r="B54" s="81" t="s">
        <v>400</v>
      </c>
      <c r="C54" s="21" t="s">
        <v>137</v>
      </c>
      <c r="D54" s="81" t="s">
        <v>86</v>
      </c>
      <c r="E54" s="81" t="s">
        <v>97</v>
      </c>
      <c r="F54" s="81" t="s">
        <v>87</v>
      </c>
      <c r="G54" s="81" t="s">
        <v>347</v>
      </c>
      <c r="H54" s="18">
        <v>20.910384068278805</v>
      </c>
      <c r="I54" s="35">
        <v>9.0620031796502385</v>
      </c>
      <c r="J54" s="18">
        <v>-56.662665066026413</v>
      </c>
      <c r="K54" s="81"/>
      <c r="L54" s="81"/>
    </row>
    <row r="55" spans="1:12" x14ac:dyDescent="0.25">
      <c r="A55" s="81">
        <v>52</v>
      </c>
      <c r="B55" s="81" t="s">
        <v>401</v>
      </c>
      <c r="C55" s="21" t="s">
        <v>139</v>
      </c>
      <c r="D55" s="81" t="s">
        <v>86</v>
      </c>
      <c r="E55" s="81" t="s">
        <v>97</v>
      </c>
      <c r="F55" s="81" t="s">
        <v>87</v>
      </c>
      <c r="G55" s="81" t="s">
        <v>347</v>
      </c>
      <c r="H55" s="18">
        <v>16.984732824427482</v>
      </c>
      <c r="I55" s="35">
        <v>17.006802721088434</v>
      </c>
      <c r="J55" s="18">
        <v>0.12993961629594108</v>
      </c>
      <c r="K55" s="81"/>
      <c r="L55" s="81"/>
    </row>
    <row r="56" spans="1:12" x14ac:dyDescent="0.25">
      <c r="A56" s="81">
        <v>53</v>
      </c>
      <c r="B56" s="81" t="s">
        <v>402</v>
      </c>
      <c r="C56" s="21" t="s">
        <v>140</v>
      </c>
      <c r="D56" s="81" t="s">
        <v>86</v>
      </c>
      <c r="E56" s="81" t="s">
        <v>97</v>
      </c>
      <c r="F56" s="81" t="s">
        <v>87</v>
      </c>
      <c r="G56" s="81" t="s">
        <v>347</v>
      </c>
      <c r="H56" s="18"/>
      <c r="I56" s="35"/>
      <c r="J56" s="18"/>
      <c r="K56" s="81"/>
      <c r="L56" s="81"/>
    </row>
    <row r="57" spans="1:12" x14ac:dyDescent="0.25">
      <c r="A57" s="81">
        <v>54</v>
      </c>
      <c r="B57" s="81" t="s">
        <v>403</v>
      </c>
      <c r="C57" s="21" t="s">
        <v>141</v>
      </c>
      <c r="D57" s="81" t="s">
        <v>86</v>
      </c>
      <c r="E57" s="81" t="s">
        <v>97</v>
      </c>
      <c r="F57" s="81" t="s">
        <v>87</v>
      </c>
      <c r="G57" s="81" t="s">
        <v>347</v>
      </c>
      <c r="H57" s="18">
        <v>26.063829787234045</v>
      </c>
      <c r="I57" s="35">
        <v>7.4833174451858913</v>
      </c>
      <c r="J57" s="18">
        <v>-71.288496332756168</v>
      </c>
      <c r="K57" s="81"/>
      <c r="L57" s="81"/>
    </row>
    <row r="58" spans="1:12" x14ac:dyDescent="0.25">
      <c r="A58" s="81">
        <v>55</v>
      </c>
      <c r="B58" s="81" t="s">
        <v>404</v>
      </c>
      <c r="C58" s="21" t="s">
        <v>142</v>
      </c>
      <c r="D58" s="81" t="s">
        <v>86</v>
      </c>
      <c r="E58" s="81" t="s">
        <v>97</v>
      </c>
      <c r="F58" s="81" t="s">
        <v>87</v>
      </c>
      <c r="G58" s="81" t="s">
        <v>347</v>
      </c>
      <c r="H58" s="18">
        <v>3.2198712051517941</v>
      </c>
      <c r="I58" s="35">
        <v>14.816176470588236</v>
      </c>
      <c r="J58" s="18">
        <v>360.14810924369749</v>
      </c>
      <c r="K58" s="81"/>
      <c r="L58" s="81"/>
    </row>
    <row r="59" spans="1:12" x14ac:dyDescent="0.25">
      <c r="A59" s="81">
        <v>56</v>
      </c>
      <c r="B59" s="81" t="s">
        <v>405</v>
      </c>
      <c r="C59" s="21" t="s">
        <v>144</v>
      </c>
      <c r="D59" s="81" t="s">
        <v>86</v>
      </c>
      <c r="E59" s="81" t="s">
        <v>97</v>
      </c>
      <c r="F59" s="81" t="s">
        <v>87</v>
      </c>
      <c r="G59" s="81" t="s">
        <v>347</v>
      </c>
      <c r="H59" s="18">
        <v>12.417994376757264</v>
      </c>
      <c r="I59" s="35">
        <v>18.457943925233643</v>
      </c>
      <c r="J59" s="18">
        <v>48.638688062070159</v>
      </c>
      <c r="K59" s="81"/>
      <c r="L59" s="81"/>
    </row>
    <row r="60" spans="1:12" x14ac:dyDescent="0.25">
      <c r="A60" s="81">
        <v>57</v>
      </c>
      <c r="B60" s="81" t="s">
        <v>406</v>
      </c>
      <c r="C60" s="21" t="s">
        <v>291</v>
      </c>
      <c r="D60" s="81" t="s">
        <v>348</v>
      </c>
      <c r="E60" s="81" t="s">
        <v>97</v>
      </c>
      <c r="F60" s="87" t="s">
        <v>97</v>
      </c>
      <c r="G60" s="81" t="s">
        <v>347</v>
      </c>
      <c r="H60" s="18">
        <v>39.386792452830186</v>
      </c>
      <c r="I60" s="35">
        <v>1.9641332194705381</v>
      </c>
      <c r="J60" s="18">
        <v>-95.013218652362227</v>
      </c>
      <c r="K60" s="18" t="s">
        <v>5873</v>
      </c>
      <c r="L60" s="18" t="s">
        <v>607</v>
      </c>
    </row>
    <row r="61" spans="1:12" x14ac:dyDescent="0.25">
      <c r="A61" s="81">
        <v>58</v>
      </c>
      <c r="B61" s="81" t="s">
        <v>407</v>
      </c>
      <c r="C61" s="21" t="s">
        <v>340</v>
      </c>
      <c r="D61" s="81" t="s">
        <v>348</v>
      </c>
      <c r="E61" s="81" t="s">
        <v>97</v>
      </c>
      <c r="F61" s="87" t="s">
        <v>97</v>
      </c>
      <c r="G61" s="81" t="s">
        <v>349</v>
      </c>
      <c r="H61" s="18">
        <v>39.625585023400937</v>
      </c>
      <c r="I61" s="35">
        <v>3.2432432432432434</v>
      </c>
      <c r="J61" s="18">
        <v>-91.815279846775908</v>
      </c>
      <c r="K61" s="18" t="s">
        <v>5873</v>
      </c>
      <c r="L61" s="18" t="s">
        <v>608</v>
      </c>
    </row>
    <row r="62" spans="1:12" x14ac:dyDescent="0.25">
      <c r="A62" s="81">
        <v>59</v>
      </c>
      <c r="B62" s="81" t="s">
        <v>408</v>
      </c>
      <c r="C62" s="21" t="s">
        <v>238</v>
      </c>
      <c r="D62" s="81" t="s">
        <v>348</v>
      </c>
      <c r="E62" s="81" t="s">
        <v>97</v>
      </c>
      <c r="F62" s="87" t="s">
        <v>97</v>
      </c>
      <c r="G62" s="81" t="s">
        <v>347</v>
      </c>
      <c r="H62" s="18">
        <v>47.589616810877629</v>
      </c>
      <c r="I62" s="35">
        <v>6.9915254237288131</v>
      </c>
      <c r="J62" s="18">
        <v>-85.308716707021787</v>
      </c>
      <c r="K62" s="18" t="s">
        <v>5873</v>
      </c>
      <c r="L62" s="18" t="s">
        <v>608</v>
      </c>
    </row>
    <row r="63" spans="1:12" x14ac:dyDescent="0.25">
      <c r="A63" s="81">
        <v>60</v>
      </c>
      <c r="B63" s="81" t="s">
        <v>409</v>
      </c>
      <c r="C63" s="21" t="s">
        <v>313</v>
      </c>
      <c r="D63" s="81" t="s">
        <v>348</v>
      </c>
      <c r="E63" s="81" t="s">
        <v>97</v>
      </c>
      <c r="F63" s="87" t="s">
        <v>97</v>
      </c>
      <c r="G63" s="81" t="s">
        <v>349</v>
      </c>
      <c r="H63" s="18">
        <v>10.570469798657719</v>
      </c>
      <c r="I63" s="35">
        <v>1.717557251908397</v>
      </c>
      <c r="J63" s="18">
        <v>-83.751363140676119</v>
      </c>
      <c r="K63" s="18" t="s">
        <v>5873</v>
      </c>
      <c r="L63" s="18" t="s">
        <v>607</v>
      </c>
    </row>
    <row r="64" spans="1:12" x14ac:dyDescent="0.25">
      <c r="A64" s="81">
        <v>61</v>
      </c>
      <c r="B64" s="81" t="s">
        <v>410</v>
      </c>
      <c r="C64" s="21" t="s">
        <v>279</v>
      </c>
      <c r="D64" s="81" t="s">
        <v>348</v>
      </c>
      <c r="E64" s="81" t="s">
        <v>97</v>
      </c>
      <c r="F64" s="87" t="s">
        <v>97</v>
      </c>
      <c r="G64" s="81" t="s">
        <v>347</v>
      </c>
      <c r="H64" s="18">
        <v>38.046272493573262</v>
      </c>
      <c r="I64" s="35">
        <v>6.9981583793738489</v>
      </c>
      <c r="J64" s="18">
        <v>-81.606191827186308</v>
      </c>
      <c r="K64" s="18" t="s">
        <v>5873</v>
      </c>
      <c r="L64" s="18" t="s">
        <v>608</v>
      </c>
    </row>
    <row r="65" spans="1:12" x14ac:dyDescent="0.25">
      <c r="A65" s="81">
        <v>62</v>
      </c>
      <c r="B65" s="81" t="s">
        <v>411</v>
      </c>
      <c r="C65" s="21" t="s">
        <v>338</v>
      </c>
      <c r="D65" s="81" t="s">
        <v>348</v>
      </c>
      <c r="E65" s="81" t="s">
        <v>97</v>
      </c>
      <c r="F65" s="87" t="s">
        <v>97</v>
      </c>
      <c r="G65" s="81" t="s">
        <v>349</v>
      </c>
      <c r="H65" s="18">
        <v>38.496240601503764</v>
      </c>
      <c r="I65" s="35">
        <v>9.5238095238095237</v>
      </c>
      <c r="J65" s="18">
        <v>-75.260416666666657</v>
      </c>
      <c r="K65" s="18" t="s">
        <v>5873</v>
      </c>
      <c r="L65" s="18" t="s">
        <v>608</v>
      </c>
    </row>
    <row r="66" spans="1:12" x14ac:dyDescent="0.25">
      <c r="A66" s="81">
        <v>63</v>
      </c>
      <c r="B66" s="81" t="s">
        <v>412</v>
      </c>
      <c r="C66" s="21" t="s">
        <v>256</v>
      </c>
      <c r="D66" s="81" t="s">
        <v>348</v>
      </c>
      <c r="E66" s="81" t="s">
        <v>97</v>
      </c>
      <c r="F66" s="87" t="s">
        <v>97</v>
      </c>
      <c r="G66" s="81" t="s">
        <v>347</v>
      </c>
      <c r="H66" s="18">
        <v>16.607015032211883</v>
      </c>
      <c r="I66" s="35">
        <v>4.9889948642699924</v>
      </c>
      <c r="J66" s="18">
        <v>-69.958509373339737</v>
      </c>
      <c r="K66" s="18" t="s">
        <v>5873</v>
      </c>
      <c r="L66" s="18" t="s">
        <v>608</v>
      </c>
    </row>
    <row r="67" spans="1:12" x14ac:dyDescent="0.25">
      <c r="A67" s="81">
        <v>64</v>
      </c>
      <c r="B67" s="81" t="s">
        <v>413</v>
      </c>
      <c r="C67" s="21" t="s">
        <v>145</v>
      </c>
      <c r="D67" s="81" t="s">
        <v>348</v>
      </c>
      <c r="E67" s="81" t="s">
        <v>97</v>
      </c>
      <c r="F67" s="87" t="s">
        <v>97</v>
      </c>
      <c r="G67" s="81" t="s">
        <v>347</v>
      </c>
      <c r="H67" s="18">
        <v>44.46653412856196</v>
      </c>
      <c r="I67" s="35">
        <v>14.880952380952381</v>
      </c>
      <c r="J67" s="18">
        <v>-66.534490100063877</v>
      </c>
      <c r="K67" s="18" t="s">
        <v>5873</v>
      </c>
      <c r="L67" s="18" t="s">
        <v>608</v>
      </c>
    </row>
    <row r="68" spans="1:12" x14ac:dyDescent="0.25">
      <c r="A68" s="81">
        <v>65</v>
      </c>
      <c r="B68" s="81" t="s">
        <v>414</v>
      </c>
      <c r="C68" s="21" t="s">
        <v>222</v>
      </c>
      <c r="D68" s="81" t="s">
        <v>348</v>
      </c>
      <c r="E68" s="81" t="s">
        <v>97</v>
      </c>
      <c r="F68" s="87" t="s">
        <v>97</v>
      </c>
      <c r="G68" s="81" t="s">
        <v>347</v>
      </c>
      <c r="H68" s="18">
        <v>18.96551724137931</v>
      </c>
      <c r="I68" s="35">
        <v>6.3492063492063489</v>
      </c>
      <c r="J68" s="18">
        <v>-66.522366522366525</v>
      </c>
      <c r="K68" s="18" t="s">
        <v>5873</v>
      </c>
      <c r="L68" s="18" t="s">
        <v>608</v>
      </c>
    </row>
    <row r="69" spans="1:12" x14ac:dyDescent="0.25">
      <c r="A69" s="81">
        <v>66</v>
      </c>
      <c r="B69" s="81" t="s">
        <v>415</v>
      </c>
      <c r="C69" s="21" t="s">
        <v>199</v>
      </c>
      <c r="D69" s="81" t="s">
        <v>348</v>
      </c>
      <c r="E69" s="81" t="s">
        <v>97</v>
      </c>
      <c r="F69" s="87" t="s">
        <v>97</v>
      </c>
      <c r="G69" s="81" t="s">
        <v>347</v>
      </c>
      <c r="H69" s="18">
        <v>42.355889724310778</v>
      </c>
      <c r="I69" s="35">
        <v>17.14898177920686</v>
      </c>
      <c r="J69" s="18">
        <v>-59.512167278677296</v>
      </c>
      <c r="K69" s="18" t="s">
        <v>5872</v>
      </c>
      <c r="L69" s="18" t="s">
        <v>608</v>
      </c>
    </row>
    <row r="70" spans="1:12" x14ac:dyDescent="0.25">
      <c r="A70" s="81">
        <v>67</v>
      </c>
      <c r="B70" s="81" t="s">
        <v>416</v>
      </c>
      <c r="C70" s="21" t="s">
        <v>339</v>
      </c>
      <c r="D70" s="81" t="s">
        <v>348</v>
      </c>
      <c r="E70" s="81" t="s">
        <v>97</v>
      </c>
      <c r="F70" s="87" t="s">
        <v>97</v>
      </c>
      <c r="G70" s="81" t="s">
        <v>349</v>
      </c>
      <c r="H70" s="18">
        <v>38.871473354231973</v>
      </c>
      <c r="I70" s="35">
        <v>17.698019801980198</v>
      </c>
      <c r="J70" s="18">
        <v>-54.470416799744491</v>
      </c>
      <c r="K70" s="18" t="s">
        <v>5872</v>
      </c>
      <c r="L70" s="18" t="s">
        <v>608</v>
      </c>
    </row>
    <row r="71" spans="1:12" x14ac:dyDescent="0.25">
      <c r="A71" s="81">
        <v>68</v>
      </c>
      <c r="B71" s="81" t="s">
        <v>417</v>
      </c>
      <c r="C71" s="21" t="s">
        <v>281</v>
      </c>
      <c r="D71" s="81" t="s">
        <v>348</v>
      </c>
      <c r="E71" s="81" t="s">
        <v>97</v>
      </c>
      <c r="F71" s="87" t="s">
        <v>97</v>
      </c>
      <c r="G71" s="81" t="s">
        <v>347</v>
      </c>
      <c r="H71" s="18">
        <v>55.021834061135365</v>
      </c>
      <c r="I71" s="35">
        <v>25.328947368421051</v>
      </c>
      <c r="J71" s="18">
        <v>-53.965643274853797</v>
      </c>
      <c r="K71" s="18" t="s">
        <v>5872</v>
      </c>
      <c r="L71" s="18" t="s">
        <v>608</v>
      </c>
    </row>
    <row r="72" spans="1:12" x14ac:dyDescent="0.25">
      <c r="A72" s="81">
        <v>69</v>
      </c>
      <c r="B72" s="81" t="s">
        <v>418</v>
      </c>
      <c r="C72" s="21" t="s">
        <v>224</v>
      </c>
      <c r="D72" s="81" t="s">
        <v>348</v>
      </c>
      <c r="E72" s="81" t="s">
        <v>97</v>
      </c>
      <c r="F72" s="87" t="s">
        <v>97</v>
      </c>
      <c r="G72" s="81" t="s">
        <v>347</v>
      </c>
      <c r="H72" s="18">
        <v>58.557588805166851</v>
      </c>
      <c r="I72" s="35">
        <v>27.109266943291839</v>
      </c>
      <c r="J72" s="18">
        <v>-53.704946708974049</v>
      </c>
      <c r="K72" s="18" t="s">
        <v>5872</v>
      </c>
      <c r="L72" s="18" t="s">
        <v>608</v>
      </c>
    </row>
    <row r="73" spans="1:12" x14ac:dyDescent="0.25">
      <c r="A73" s="81">
        <v>70</v>
      </c>
      <c r="B73" s="81" t="s">
        <v>419</v>
      </c>
      <c r="C73" s="21" t="s">
        <v>168</v>
      </c>
      <c r="D73" s="81" t="s">
        <v>348</v>
      </c>
      <c r="E73" s="81" t="s">
        <v>97</v>
      </c>
      <c r="F73" s="87" t="s">
        <v>97</v>
      </c>
      <c r="G73" s="81" t="s">
        <v>347</v>
      </c>
      <c r="H73" s="18">
        <v>41.98331788693234</v>
      </c>
      <c r="I73" s="35">
        <v>19.714656290531778</v>
      </c>
      <c r="J73" s="18">
        <v>-53.041690645731144</v>
      </c>
      <c r="K73" s="18" t="s">
        <v>5872</v>
      </c>
      <c r="L73" s="18" t="s">
        <v>608</v>
      </c>
    </row>
    <row r="74" spans="1:12" x14ac:dyDescent="0.25">
      <c r="A74" s="81">
        <v>71</v>
      </c>
      <c r="B74" s="81" t="s">
        <v>420</v>
      </c>
      <c r="C74" s="21" t="s">
        <v>188</v>
      </c>
      <c r="D74" s="81" t="s">
        <v>348</v>
      </c>
      <c r="E74" s="81" t="s">
        <v>97</v>
      </c>
      <c r="F74" s="87" t="s">
        <v>97</v>
      </c>
      <c r="G74" s="81" t="s">
        <v>347</v>
      </c>
      <c r="H74" s="18">
        <v>22.131147540983605</v>
      </c>
      <c r="I74" s="35">
        <v>11.48936170212766</v>
      </c>
      <c r="J74" s="18">
        <v>-48.085106382978715</v>
      </c>
      <c r="K74" s="18" t="s">
        <v>5872</v>
      </c>
      <c r="L74" s="18" t="s">
        <v>608</v>
      </c>
    </row>
    <row r="75" spans="1:12" x14ac:dyDescent="0.25">
      <c r="A75" s="81">
        <v>72</v>
      </c>
      <c r="B75" s="81" t="s">
        <v>421</v>
      </c>
      <c r="C75" s="21" t="s">
        <v>258</v>
      </c>
      <c r="D75" s="81" t="s">
        <v>348</v>
      </c>
      <c r="E75" s="81" t="s">
        <v>97</v>
      </c>
      <c r="F75" s="87" t="s">
        <v>97</v>
      </c>
      <c r="G75" s="81" t="s">
        <v>347</v>
      </c>
      <c r="H75" s="18">
        <v>27.573529411764707</v>
      </c>
      <c r="I75" s="35">
        <v>15.251572327044025</v>
      </c>
      <c r="J75" s="18">
        <v>-44.687631027253673</v>
      </c>
      <c r="K75" s="18" t="s">
        <v>5872</v>
      </c>
      <c r="L75" s="18" t="s">
        <v>608</v>
      </c>
    </row>
    <row r="76" spans="1:12" x14ac:dyDescent="0.25">
      <c r="A76" s="81">
        <v>73</v>
      </c>
      <c r="B76" s="81" t="s">
        <v>422</v>
      </c>
      <c r="C76" s="21" t="s">
        <v>252</v>
      </c>
      <c r="D76" s="81" t="s">
        <v>348</v>
      </c>
      <c r="E76" s="81" t="s">
        <v>97</v>
      </c>
      <c r="F76" s="87" t="s">
        <v>97</v>
      </c>
      <c r="G76" s="81" t="s">
        <v>347</v>
      </c>
      <c r="H76" s="18">
        <v>21.549421193232412</v>
      </c>
      <c r="I76" s="35">
        <v>13.688760806916425</v>
      </c>
      <c r="J76" s="18">
        <v>-36.477362040631625</v>
      </c>
      <c r="K76" s="18" t="s">
        <v>5872</v>
      </c>
      <c r="L76" s="18" t="s">
        <v>608</v>
      </c>
    </row>
    <row r="77" spans="1:12" x14ac:dyDescent="0.25">
      <c r="A77" s="81">
        <v>74</v>
      </c>
      <c r="B77" s="81" t="s">
        <v>423</v>
      </c>
      <c r="C77" s="21" t="s">
        <v>257</v>
      </c>
      <c r="D77" s="81" t="s">
        <v>348</v>
      </c>
      <c r="E77" s="81" t="s">
        <v>97</v>
      </c>
      <c r="F77" s="87" t="s">
        <v>97</v>
      </c>
      <c r="G77" s="81" t="s">
        <v>347</v>
      </c>
      <c r="H77" s="18">
        <v>41.099720410065238</v>
      </c>
      <c r="I77" s="35">
        <v>27.669902912621357</v>
      </c>
      <c r="J77" s="18">
        <v>-32.676177267023327</v>
      </c>
      <c r="K77" s="18" t="s">
        <v>5872</v>
      </c>
      <c r="L77" s="18" t="s">
        <v>608</v>
      </c>
    </row>
    <row r="78" spans="1:12" x14ac:dyDescent="0.25">
      <c r="A78" s="81">
        <v>75</v>
      </c>
      <c r="B78" s="81" t="s">
        <v>424</v>
      </c>
      <c r="C78" s="21" t="s">
        <v>229</v>
      </c>
      <c r="D78" s="81" t="s">
        <v>348</v>
      </c>
      <c r="E78" s="81" t="s">
        <v>97</v>
      </c>
      <c r="F78" s="87" t="s">
        <v>97</v>
      </c>
      <c r="G78" s="81" t="s">
        <v>347</v>
      </c>
      <c r="H78" s="18">
        <v>29.893238434163699</v>
      </c>
      <c r="I78" s="35">
        <v>22.544642857142858</v>
      </c>
      <c r="J78" s="18">
        <v>-24.582801870748291</v>
      </c>
      <c r="K78" s="18" t="s">
        <v>5872</v>
      </c>
      <c r="L78" s="18" t="s">
        <v>608</v>
      </c>
    </row>
    <row r="79" spans="1:12" x14ac:dyDescent="0.25">
      <c r="A79" s="81">
        <v>76</v>
      </c>
      <c r="B79" s="81" t="s">
        <v>425</v>
      </c>
      <c r="C79" s="21" t="s">
        <v>285</v>
      </c>
      <c r="D79" s="81" t="s">
        <v>348</v>
      </c>
      <c r="E79" s="81" t="s">
        <v>97</v>
      </c>
      <c r="F79" s="87" t="s">
        <v>97</v>
      </c>
      <c r="G79" s="81" t="s">
        <v>347</v>
      </c>
      <c r="H79" s="18">
        <v>37.411764705882355</v>
      </c>
      <c r="I79" s="35">
        <v>31.233595800524931</v>
      </c>
      <c r="J79" s="18">
        <v>-16.513973489162925</v>
      </c>
      <c r="K79" s="18" t="s">
        <v>5872</v>
      </c>
      <c r="L79" s="18" t="s">
        <v>608</v>
      </c>
    </row>
    <row r="80" spans="1:12" x14ac:dyDescent="0.25">
      <c r="A80" s="81">
        <v>77</v>
      </c>
      <c r="B80" s="81" t="s">
        <v>426</v>
      </c>
      <c r="C80" s="21" t="s">
        <v>218</v>
      </c>
      <c r="D80" s="81" t="s">
        <v>348</v>
      </c>
      <c r="E80" s="81" t="s">
        <v>97</v>
      </c>
      <c r="F80" s="87" t="s">
        <v>97</v>
      </c>
      <c r="G80" s="81" t="s">
        <v>347</v>
      </c>
      <c r="H80" s="18">
        <v>4.9382716049382713</v>
      </c>
      <c r="I80" s="35">
        <v>4.1666666666666661</v>
      </c>
      <c r="J80" s="18">
        <v>-15.625000000000007</v>
      </c>
      <c r="K80" s="81"/>
      <c r="L80" s="81" t="s">
        <v>608</v>
      </c>
    </row>
    <row r="81" spans="1:12" s="88" customFormat="1" x14ac:dyDescent="0.25">
      <c r="A81" s="21">
        <v>78</v>
      </c>
      <c r="B81" s="21" t="s">
        <v>427</v>
      </c>
      <c r="C81" s="21" t="s">
        <v>211</v>
      </c>
      <c r="D81" s="21" t="s">
        <v>348</v>
      </c>
      <c r="E81" s="81" t="s">
        <v>97</v>
      </c>
      <c r="F81" s="87" t="s">
        <v>97</v>
      </c>
      <c r="G81" s="21" t="s">
        <v>347</v>
      </c>
      <c r="H81" s="35">
        <v>29.738562091503269</v>
      </c>
      <c r="I81" s="35">
        <v>30.326797385620914</v>
      </c>
      <c r="J81" s="35">
        <v>1.978021978021971</v>
      </c>
      <c r="K81" s="21" t="s">
        <v>5872</v>
      </c>
      <c r="L81" s="21" t="s">
        <v>608</v>
      </c>
    </row>
    <row r="82" spans="1:12" x14ac:dyDescent="0.25">
      <c r="A82" s="81">
        <v>79</v>
      </c>
      <c r="B82" s="81" t="s">
        <v>428</v>
      </c>
      <c r="C82" s="21" t="s">
        <v>147</v>
      </c>
      <c r="D82" s="81" t="s">
        <v>348</v>
      </c>
      <c r="E82" s="81" t="s">
        <v>97</v>
      </c>
      <c r="F82" s="87" t="s">
        <v>97</v>
      </c>
      <c r="G82" s="81" t="s">
        <v>347</v>
      </c>
      <c r="H82" s="18">
        <v>15.969316596931659</v>
      </c>
      <c r="I82" s="35">
        <v>17.730844793713164</v>
      </c>
      <c r="J82" s="18">
        <v>11.030704952771522</v>
      </c>
      <c r="K82" s="18" t="s">
        <v>5872</v>
      </c>
      <c r="L82" s="18" t="s">
        <v>608</v>
      </c>
    </row>
    <row r="83" spans="1:12" x14ac:dyDescent="0.25">
      <c r="A83" s="81">
        <v>80</v>
      </c>
      <c r="B83" s="81" t="s">
        <v>429</v>
      </c>
      <c r="C83" s="21" t="s">
        <v>146</v>
      </c>
      <c r="D83" s="81" t="s">
        <v>348</v>
      </c>
      <c r="E83" s="81" t="s">
        <v>97</v>
      </c>
      <c r="F83" s="87" t="s">
        <v>97</v>
      </c>
      <c r="G83" s="81" t="s">
        <v>347</v>
      </c>
      <c r="H83" s="18">
        <v>43.241224794622852</v>
      </c>
      <c r="I83" s="35">
        <v>54.843875100080062</v>
      </c>
      <c r="J83" s="18">
        <v>26.832381276350958</v>
      </c>
      <c r="K83" s="18" t="s">
        <v>5872</v>
      </c>
      <c r="L83" s="18" t="s">
        <v>608</v>
      </c>
    </row>
    <row r="84" spans="1:12" s="88" customFormat="1" x14ac:dyDescent="0.25">
      <c r="A84" s="21">
        <v>81</v>
      </c>
      <c r="B84" s="21" t="s">
        <v>430</v>
      </c>
      <c r="C84" s="21" t="s">
        <v>230</v>
      </c>
      <c r="D84" s="21" t="s">
        <v>348</v>
      </c>
      <c r="E84" s="81" t="s">
        <v>97</v>
      </c>
      <c r="F84" s="87" t="s">
        <v>97</v>
      </c>
      <c r="G84" s="21" t="s">
        <v>347</v>
      </c>
      <c r="H84" s="35">
        <v>0.65645514223194745</v>
      </c>
      <c r="I84" s="35">
        <v>4.3478260869565215</v>
      </c>
      <c r="J84" s="35">
        <v>562.31884057971013</v>
      </c>
      <c r="K84" s="35"/>
      <c r="L84" s="35" t="s">
        <v>608</v>
      </c>
    </row>
    <row r="85" spans="1:12" x14ac:dyDescent="0.25">
      <c r="A85" s="81">
        <v>82</v>
      </c>
      <c r="B85" s="81" t="s">
        <v>431</v>
      </c>
      <c r="C85" s="21" t="s">
        <v>289</v>
      </c>
      <c r="D85" s="81" t="s">
        <v>348</v>
      </c>
      <c r="E85" s="81" t="s">
        <v>97</v>
      </c>
      <c r="F85" s="87" t="s">
        <v>97</v>
      </c>
      <c r="G85" s="81" t="s">
        <v>347</v>
      </c>
      <c r="H85" s="18">
        <v>0</v>
      </c>
      <c r="I85" s="35">
        <v>0.69821567106283944</v>
      </c>
      <c r="J85" s="18"/>
      <c r="K85" s="81"/>
      <c r="L85" s="81" t="s">
        <v>607</v>
      </c>
    </row>
    <row r="86" spans="1:12" x14ac:dyDescent="0.25">
      <c r="A86" s="81">
        <v>83</v>
      </c>
      <c r="B86" s="81" t="s">
        <v>432</v>
      </c>
      <c r="C86" s="21" t="s">
        <v>177</v>
      </c>
      <c r="D86" s="81" t="s">
        <v>348</v>
      </c>
      <c r="E86" s="81" t="s">
        <v>97</v>
      </c>
      <c r="F86" s="89" t="s">
        <v>87</v>
      </c>
      <c r="G86" s="81" t="s">
        <v>347</v>
      </c>
      <c r="H86" s="18">
        <v>8.1172491544532122</v>
      </c>
      <c r="I86" s="35">
        <v>0</v>
      </c>
      <c r="J86" s="18">
        <v>-100</v>
      </c>
      <c r="K86" s="18" t="s">
        <v>5873</v>
      </c>
      <c r="L86" s="18" t="s">
        <v>607</v>
      </c>
    </row>
    <row r="87" spans="1:12" x14ac:dyDescent="0.25">
      <c r="A87" s="81">
        <v>84</v>
      </c>
      <c r="B87" s="81" t="s">
        <v>433</v>
      </c>
      <c r="C87" s="21" t="s">
        <v>148</v>
      </c>
      <c r="D87" s="81" t="s">
        <v>348</v>
      </c>
      <c r="E87" s="81" t="s">
        <v>97</v>
      </c>
      <c r="F87" s="89" t="s">
        <v>87</v>
      </c>
      <c r="G87" s="81" t="s">
        <v>347</v>
      </c>
      <c r="H87" s="18">
        <v>14.459556191839656</v>
      </c>
      <c r="I87" s="35">
        <v>0.11848341232227488</v>
      </c>
      <c r="J87" s="18">
        <v>-99.180587490028614</v>
      </c>
      <c r="K87" s="18" t="s">
        <v>5873</v>
      </c>
      <c r="L87" s="18" t="s">
        <v>607</v>
      </c>
    </row>
    <row r="88" spans="1:12" x14ac:dyDescent="0.25">
      <c r="A88" s="81">
        <v>85</v>
      </c>
      <c r="B88" s="81" t="s">
        <v>434</v>
      </c>
      <c r="C88" s="21" t="s">
        <v>341</v>
      </c>
      <c r="D88" s="81" t="s">
        <v>348</v>
      </c>
      <c r="E88" s="81" t="s">
        <v>97</v>
      </c>
      <c r="F88" s="89" t="s">
        <v>87</v>
      </c>
      <c r="G88" s="81" t="s">
        <v>349</v>
      </c>
      <c r="H88" s="18">
        <v>41.010273972602739</v>
      </c>
      <c r="I88" s="35">
        <v>0.72098053352559477</v>
      </c>
      <c r="J88" s="18">
        <v>-98.241951433908355</v>
      </c>
      <c r="K88" s="18" t="s">
        <v>5873</v>
      </c>
      <c r="L88" s="18" t="s">
        <v>607</v>
      </c>
    </row>
    <row r="89" spans="1:12" x14ac:dyDescent="0.25">
      <c r="A89" s="81">
        <v>86</v>
      </c>
      <c r="B89" s="81" t="s">
        <v>435</v>
      </c>
      <c r="C89" s="21" t="s">
        <v>156</v>
      </c>
      <c r="D89" s="81" t="s">
        <v>348</v>
      </c>
      <c r="E89" s="81" t="s">
        <v>97</v>
      </c>
      <c r="F89" s="89" t="s">
        <v>87</v>
      </c>
      <c r="G89" s="81" t="s">
        <v>347</v>
      </c>
      <c r="H89" s="18">
        <v>47.796474358974365</v>
      </c>
      <c r="I89" s="35">
        <v>1.2820512820512819</v>
      </c>
      <c r="J89" s="18">
        <v>-97.317686504610208</v>
      </c>
      <c r="K89" s="18" t="s">
        <v>5873</v>
      </c>
      <c r="L89" s="18" t="s">
        <v>607</v>
      </c>
    </row>
    <row r="90" spans="1:12" x14ac:dyDescent="0.25">
      <c r="A90" s="81">
        <v>87</v>
      </c>
      <c r="B90" s="81" t="s">
        <v>436</v>
      </c>
      <c r="C90" s="21" t="s">
        <v>150</v>
      </c>
      <c r="D90" s="81" t="s">
        <v>348</v>
      </c>
      <c r="E90" s="81" t="s">
        <v>97</v>
      </c>
      <c r="F90" s="89" t="s">
        <v>87</v>
      </c>
      <c r="G90" s="81" t="s">
        <v>347</v>
      </c>
      <c r="H90" s="18">
        <v>12.291831879460744</v>
      </c>
      <c r="I90" s="35">
        <v>0.42735042735042739</v>
      </c>
      <c r="J90" s="18">
        <v>-96.523297491039429</v>
      </c>
      <c r="K90" s="18" t="s">
        <v>5873</v>
      </c>
      <c r="L90" s="18" t="s">
        <v>607</v>
      </c>
    </row>
    <row r="91" spans="1:12" x14ac:dyDescent="0.25">
      <c r="A91" s="81">
        <v>88</v>
      </c>
      <c r="B91" s="81" t="s">
        <v>437</v>
      </c>
      <c r="C91" s="21" t="s">
        <v>189</v>
      </c>
      <c r="D91" s="81" t="s">
        <v>348</v>
      </c>
      <c r="E91" s="81" t="s">
        <v>97</v>
      </c>
      <c r="F91" s="89" t="s">
        <v>87</v>
      </c>
      <c r="G91" s="81" t="s">
        <v>347</v>
      </c>
      <c r="H91" s="18">
        <v>14.553191489361703</v>
      </c>
      <c r="I91" s="35">
        <v>0.52576235541535232</v>
      </c>
      <c r="J91" s="18">
        <v>-96.387305452555324</v>
      </c>
      <c r="K91" s="18" t="s">
        <v>5873</v>
      </c>
      <c r="L91" s="18" t="s">
        <v>607</v>
      </c>
    </row>
    <row r="92" spans="1:12" x14ac:dyDescent="0.25">
      <c r="A92" s="81">
        <v>89</v>
      </c>
      <c r="B92" s="81" t="s">
        <v>438</v>
      </c>
      <c r="C92" s="21" t="s">
        <v>242</v>
      </c>
      <c r="D92" s="81" t="s">
        <v>348</v>
      </c>
      <c r="E92" s="81" t="s">
        <v>97</v>
      </c>
      <c r="F92" s="89" t="s">
        <v>87</v>
      </c>
      <c r="G92" s="81" t="s">
        <v>347</v>
      </c>
      <c r="H92" s="18">
        <v>49.311639549436798</v>
      </c>
      <c r="I92" s="35">
        <v>1.8610421836228286</v>
      </c>
      <c r="J92" s="18">
        <v>-96.225957602247121</v>
      </c>
      <c r="K92" s="18" t="s">
        <v>5873</v>
      </c>
      <c r="L92" s="18" t="s">
        <v>607</v>
      </c>
    </row>
    <row r="93" spans="1:12" x14ac:dyDescent="0.25">
      <c r="A93" s="81">
        <v>90</v>
      </c>
      <c r="B93" s="81" t="s">
        <v>439</v>
      </c>
      <c r="C93" s="21" t="s">
        <v>290</v>
      </c>
      <c r="D93" s="81" t="s">
        <v>348</v>
      </c>
      <c r="E93" s="81" t="s">
        <v>97</v>
      </c>
      <c r="F93" s="89" t="s">
        <v>87</v>
      </c>
      <c r="G93" s="81" t="s">
        <v>347</v>
      </c>
      <c r="H93" s="18">
        <v>29.37181663837012</v>
      </c>
      <c r="I93" s="35">
        <v>1.1111111111111112</v>
      </c>
      <c r="J93" s="18">
        <v>-96.217084136159286</v>
      </c>
      <c r="K93" s="18" t="s">
        <v>5873</v>
      </c>
      <c r="L93" s="18" t="s">
        <v>607</v>
      </c>
    </row>
    <row r="94" spans="1:12" x14ac:dyDescent="0.25">
      <c r="A94" s="81">
        <v>91</v>
      </c>
      <c r="B94" s="81" t="s">
        <v>440</v>
      </c>
      <c r="C94" s="21" t="s">
        <v>264</v>
      </c>
      <c r="D94" s="81" t="s">
        <v>348</v>
      </c>
      <c r="E94" s="81" t="s">
        <v>97</v>
      </c>
      <c r="F94" s="89" t="s">
        <v>87</v>
      </c>
      <c r="G94" s="81" t="s">
        <v>347</v>
      </c>
      <c r="H94" s="18">
        <v>21.265141318977122</v>
      </c>
      <c r="I94" s="35">
        <v>0.82742316784869974</v>
      </c>
      <c r="J94" s="18">
        <v>-96.109016368914027</v>
      </c>
      <c r="K94" s="18" t="s">
        <v>5873</v>
      </c>
      <c r="L94" s="18" t="s">
        <v>607</v>
      </c>
    </row>
    <row r="95" spans="1:12" x14ac:dyDescent="0.25">
      <c r="A95" s="81">
        <v>92</v>
      </c>
      <c r="B95" s="81" t="s">
        <v>441</v>
      </c>
      <c r="C95" s="21" t="s">
        <v>261</v>
      </c>
      <c r="D95" s="81" t="s">
        <v>348</v>
      </c>
      <c r="E95" s="81" t="s">
        <v>97</v>
      </c>
      <c r="F95" s="89" t="s">
        <v>87</v>
      </c>
      <c r="G95" s="81" t="s">
        <v>347</v>
      </c>
      <c r="H95" s="18">
        <v>16.105263157894736</v>
      </c>
      <c r="I95" s="35">
        <v>0.72072072072072069</v>
      </c>
      <c r="J95" s="18">
        <v>-95.524936701407299</v>
      </c>
      <c r="K95" s="18" t="s">
        <v>5873</v>
      </c>
      <c r="L95" s="18" t="s">
        <v>607</v>
      </c>
    </row>
    <row r="96" spans="1:12" x14ac:dyDescent="0.25">
      <c r="A96" s="81">
        <v>93</v>
      </c>
      <c r="B96" s="81" t="s">
        <v>442</v>
      </c>
      <c r="C96" s="21" t="s">
        <v>228</v>
      </c>
      <c r="D96" s="81" t="s">
        <v>348</v>
      </c>
      <c r="E96" s="81" t="s">
        <v>97</v>
      </c>
      <c r="F96" s="89" t="s">
        <v>87</v>
      </c>
      <c r="G96" s="81" t="s">
        <v>347</v>
      </c>
      <c r="H96" s="18">
        <v>11.066235864297253</v>
      </c>
      <c r="I96" s="35">
        <v>0.50590219224283306</v>
      </c>
      <c r="J96" s="18">
        <v>-95.428416686155998</v>
      </c>
      <c r="K96" s="18" t="s">
        <v>5873</v>
      </c>
      <c r="L96" s="18" t="s">
        <v>607</v>
      </c>
    </row>
    <row r="97" spans="1:12" x14ac:dyDescent="0.25">
      <c r="A97" s="81">
        <v>94</v>
      </c>
      <c r="B97" s="81" t="s">
        <v>443</v>
      </c>
      <c r="C97" s="21" t="s">
        <v>245</v>
      </c>
      <c r="D97" s="81" t="s">
        <v>348</v>
      </c>
      <c r="E97" s="81" t="s">
        <v>97</v>
      </c>
      <c r="F97" s="89" t="s">
        <v>87</v>
      </c>
      <c r="G97" s="81" t="s">
        <v>347</v>
      </c>
      <c r="H97" s="18">
        <v>68.68217054263566</v>
      </c>
      <c r="I97" s="35">
        <v>3.1434184675834969</v>
      </c>
      <c r="J97" s="18">
        <v>-95.42323947722042</v>
      </c>
      <c r="K97" s="18" t="s">
        <v>5873</v>
      </c>
      <c r="L97" s="18" t="s">
        <v>608</v>
      </c>
    </row>
    <row r="98" spans="1:12" x14ac:dyDescent="0.25">
      <c r="A98" s="81">
        <v>95</v>
      </c>
      <c r="B98" s="81" t="s">
        <v>444</v>
      </c>
      <c r="C98" s="21" t="s">
        <v>208</v>
      </c>
      <c r="D98" s="81" t="s">
        <v>348</v>
      </c>
      <c r="E98" s="81" t="s">
        <v>97</v>
      </c>
      <c r="F98" s="89" t="s">
        <v>87</v>
      </c>
      <c r="G98" s="81" t="s">
        <v>347</v>
      </c>
      <c r="H98" s="18">
        <v>24.719101123595504</v>
      </c>
      <c r="I98" s="35">
        <v>1.2036108324974923</v>
      </c>
      <c r="J98" s="18">
        <v>-95.130847086714695</v>
      </c>
      <c r="K98" s="18" t="s">
        <v>5873</v>
      </c>
      <c r="L98" s="18" t="s">
        <v>607</v>
      </c>
    </row>
    <row r="99" spans="1:12" x14ac:dyDescent="0.25">
      <c r="A99" s="81">
        <v>96</v>
      </c>
      <c r="B99" s="81" t="s">
        <v>445</v>
      </c>
      <c r="C99" s="21" t="s">
        <v>185</v>
      </c>
      <c r="D99" s="81" t="s">
        <v>348</v>
      </c>
      <c r="E99" s="81" t="s">
        <v>97</v>
      </c>
      <c r="F99" s="89" t="s">
        <v>87</v>
      </c>
      <c r="G99" s="81" t="s">
        <v>347</v>
      </c>
      <c r="H99" s="18">
        <v>28.805885681946801</v>
      </c>
      <c r="I99" s="35">
        <v>1.4070351758793971</v>
      </c>
      <c r="J99" s="18">
        <v>-95.115459418901978</v>
      </c>
      <c r="K99" s="18" t="s">
        <v>5873</v>
      </c>
      <c r="L99" s="18" t="s">
        <v>607</v>
      </c>
    </row>
    <row r="100" spans="1:12" x14ac:dyDescent="0.25">
      <c r="A100" s="81">
        <v>97</v>
      </c>
      <c r="B100" s="81" t="s">
        <v>446</v>
      </c>
      <c r="C100" s="21" t="s">
        <v>324</v>
      </c>
      <c r="D100" s="81" t="s">
        <v>348</v>
      </c>
      <c r="E100" s="81" t="s">
        <v>97</v>
      </c>
      <c r="F100" s="89" t="s">
        <v>87</v>
      </c>
      <c r="G100" s="81" t="s">
        <v>349</v>
      </c>
      <c r="H100" s="18">
        <v>17.545673905549812</v>
      </c>
      <c r="I100" s="35">
        <v>0.864100549882168</v>
      </c>
      <c r="J100" s="18">
        <v>-95.075136158726593</v>
      </c>
      <c r="K100" s="18" t="s">
        <v>5873</v>
      </c>
      <c r="L100" s="18" t="s">
        <v>607</v>
      </c>
    </row>
    <row r="101" spans="1:12" x14ac:dyDescent="0.25">
      <c r="A101" s="81">
        <v>98</v>
      </c>
      <c r="B101" s="81" t="s">
        <v>447</v>
      </c>
      <c r="C101" s="21" t="s">
        <v>268</v>
      </c>
      <c r="D101" s="81" t="s">
        <v>348</v>
      </c>
      <c r="E101" s="81" t="s">
        <v>97</v>
      </c>
      <c r="F101" s="89" t="s">
        <v>87</v>
      </c>
      <c r="G101" s="81" t="s">
        <v>347</v>
      </c>
      <c r="H101" s="18">
        <v>4.2626728110599084</v>
      </c>
      <c r="I101" s="35">
        <v>0.21857923497267759</v>
      </c>
      <c r="J101" s="18">
        <v>-94.872249298478806</v>
      </c>
      <c r="K101" s="81"/>
      <c r="L101" s="81" t="s">
        <v>607</v>
      </c>
    </row>
    <row r="102" spans="1:12" x14ac:dyDescent="0.25">
      <c r="A102" s="81">
        <v>99</v>
      </c>
      <c r="B102" s="81" t="s">
        <v>448</v>
      </c>
      <c r="C102" s="21" t="s">
        <v>299</v>
      </c>
      <c r="D102" s="81" t="s">
        <v>348</v>
      </c>
      <c r="E102" s="81" t="s">
        <v>97</v>
      </c>
      <c r="F102" s="89" t="s">
        <v>87</v>
      </c>
      <c r="G102" s="81" t="s">
        <v>347</v>
      </c>
      <c r="H102" s="18">
        <v>14.385614385614387</v>
      </c>
      <c r="I102" s="35">
        <v>0.75107296137339052</v>
      </c>
      <c r="J102" s="18">
        <v>-94.778999761564137</v>
      </c>
      <c r="K102" s="18" t="s">
        <v>5873</v>
      </c>
      <c r="L102" s="18" t="s">
        <v>607</v>
      </c>
    </row>
    <row r="103" spans="1:12" x14ac:dyDescent="0.25">
      <c r="A103" s="81">
        <v>100</v>
      </c>
      <c r="B103" s="81" t="s">
        <v>449</v>
      </c>
      <c r="C103" s="21" t="s">
        <v>247</v>
      </c>
      <c r="D103" s="81" t="s">
        <v>348</v>
      </c>
      <c r="E103" s="81" t="s">
        <v>97</v>
      </c>
      <c r="F103" s="89" t="s">
        <v>87</v>
      </c>
      <c r="G103" s="81" t="s">
        <v>347</v>
      </c>
      <c r="H103" s="18">
        <v>25</v>
      </c>
      <c r="I103" s="35">
        <v>1.3254786450662739</v>
      </c>
      <c r="J103" s="18">
        <v>-94.698085419734909</v>
      </c>
      <c r="K103" s="18" t="s">
        <v>5873</v>
      </c>
      <c r="L103" s="18" t="s">
        <v>607</v>
      </c>
    </row>
    <row r="104" spans="1:12" x14ac:dyDescent="0.25">
      <c r="A104" s="81">
        <v>101</v>
      </c>
      <c r="B104" s="81" t="s">
        <v>450</v>
      </c>
      <c r="C104" s="21" t="s">
        <v>278</v>
      </c>
      <c r="D104" s="81" t="s">
        <v>348</v>
      </c>
      <c r="E104" s="81" t="s">
        <v>97</v>
      </c>
      <c r="F104" s="89" t="s">
        <v>87</v>
      </c>
      <c r="G104" s="81" t="s">
        <v>347</v>
      </c>
      <c r="H104" s="18">
        <v>22.508250825082506</v>
      </c>
      <c r="I104" s="35">
        <v>1.2254901960784315</v>
      </c>
      <c r="J104" s="18">
        <v>-94.5553734690357</v>
      </c>
      <c r="K104" s="18" t="s">
        <v>5873</v>
      </c>
      <c r="L104" s="18" t="s">
        <v>607</v>
      </c>
    </row>
    <row r="105" spans="1:12" x14ac:dyDescent="0.25">
      <c r="A105" s="81">
        <v>102</v>
      </c>
      <c r="B105" s="81" t="s">
        <v>451</v>
      </c>
      <c r="C105" s="21" t="s">
        <v>337</v>
      </c>
      <c r="D105" s="81" t="s">
        <v>348</v>
      </c>
      <c r="E105" s="81" t="s">
        <v>97</v>
      </c>
      <c r="F105" s="89" t="s">
        <v>87</v>
      </c>
      <c r="G105" s="81" t="s">
        <v>349</v>
      </c>
      <c r="H105" s="18">
        <v>36.723768736616705</v>
      </c>
      <c r="I105" s="35">
        <v>2.0706455542021924</v>
      </c>
      <c r="J105" s="18">
        <v>-94.361565750364875</v>
      </c>
      <c r="K105" s="18" t="s">
        <v>5873</v>
      </c>
      <c r="L105" s="18" t="s">
        <v>607</v>
      </c>
    </row>
    <row r="106" spans="1:12" x14ac:dyDescent="0.25">
      <c r="A106" s="81">
        <v>103</v>
      </c>
      <c r="B106" s="81" t="s">
        <v>452</v>
      </c>
      <c r="C106" s="21" t="s">
        <v>275</v>
      </c>
      <c r="D106" s="81" t="s">
        <v>348</v>
      </c>
      <c r="E106" s="81" t="s">
        <v>97</v>
      </c>
      <c r="F106" s="89" t="s">
        <v>87</v>
      </c>
      <c r="G106" s="81" t="s">
        <v>347</v>
      </c>
      <c r="H106" s="18">
        <v>15.045395590142672</v>
      </c>
      <c r="I106" s="35">
        <v>0.85910652920962205</v>
      </c>
      <c r="J106" s="18">
        <v>-94.289904017063634</v>
      </c>
      <c r="K106" s="18" t="s">
        <v>5873</v>
      </c>
      <c r="L106" s="18" t="s">
        <v>607</v>
      </c>
    </row>
    <row r="107" spans="1:12" x14ac:dyDescent="0.25">
      <c r="A107" s="81">
        <v>104</v>
      </c>
      <c r="B107" s="81" t="s">
        <v>453</v>
      </c>
      <c r="C107" s="21" t="s">
        <v>274</v>
      </c>
      <c r="D107" s="81" t="s">
        <v>348</v>
      </c>
      <c r="E107" s="81" t="s">
        <v>97</v>
      </c>
      <c r="F107" s="89" t="s">
        <v>87</v>
      </c>
      <c r="G107" s="81" t="s">
        <v>347</v>
      </c>
      <c r="H107" s="18">
        <v>17.765042979942695</v>
      </c>
      <c r="I107" s="35">
        <v>1.2437810945273633</v>
      </c>
      <c r="J107" s="18">
        <v>-92.998716096934672</v>
      </c>
      <c r="K107" s="18" t="s">
        <v>5873</v>
      </c>
      <c r="L107" s="18" t="s">
        <v>607</v>
      </c>
    </row>
    <row r="108" spans="1:12" x14ac:dyDescent="0.25">
      <c r="A108" s="81">
        <v>105</v>
      </c>
      <c r="B108" s="81" t="s">
        <v>454</v>
      </c>
      <c r="C108" s="21" t="s">
        <v>179</v>
      </c>
      <c r="D108" s="81" t="s">
        <v>348</v>
      </c>
      <c r="E108" s="81" t="s">
        <v>97</v>
      </c>
      <c r="F108" s="89" t="s">
        <v>87</v>
      </c>
      <c r="G108" s="81" t="s">
        <v>347</v>
      </c>
      <c r="H108" s="18">
        <v>10.475030450669914</v>
      </c>
      <c r="I108" s="35">
        <v>0.7539410555174777</v>
      </c>
      <c r="J108" s="18">
        <v>-92.802492946745929</v>
      </c>
      <c r="K108" s="18" t="s">
        <v>5873</v>
      </c>
      <c r="L108" s="18" t="s">
        <v>607</v>
      </c>
    </row>
    <row r="109" spans="1:12" x14ac:dyDescent="0.25">
      <c r="A109" s="81">
        <v>106</v>
      </c>
      <c r="B109" s="81" t="s">
        <v>455</v>
      </c>
      <c r="C109" s="21" t="s">
        <v>187</v>
      </c>
      <c r="D109" s="81" t="s">
        <v>348</v>
      </c>
      <c r="E109" s="81" t="s">
        <v>97</v>
      </c>
      <c r="F109" s="89" t="s">
        <v>87</v>
      </c>
      <c r="G109" s="81" t="s">
        <v>347</v>
      </c>
      <c r="H109" s="18">
        <v>24.562737642585553</v>
      </c>
      <c r="I109" s="35">
        <v>1.7857142857142856</v>
      </c>
      <c r="J109" s="18">
        <v>-92.729986731534723</v>
      </c>
      <c r="K109" s="18" t="s">
        <v>5873</v>
      </c>
      <c r="L109" s="18" t="s">
        <v>607</v>
      </c>
    </row>
    <row r="110" spans="1:12" x14ac:dyDescent="0.25">
      <c r="A110" s="81">
        <v>107</v>
      </c>
      <c r="B110" s="81" t="s">
        <v>456</v>
      </c>
      <c r="C110" s="21" t="s">
        <v>343</v>
      </c>
      <c r="D110" s="81" t="s">
        <v>348</v>
      </c>
      <c r="E110" s="81" t="s">
        <v>97</v>
      </c>
      <c r="F110" s="89" t="s">
        <v>87</v>
      </c>
      <c r="G110" s="81" t="s">
        <v>349</v>
      </c>
      <c r="H110" s="18">
        <v>53.639371381306866</v>
      </c>
      <c r="I110" s="35">
        <v>3.9682539682539679</v>
      </c>
      <c r="J110" s="18">
        <v>-92.601975254249737</v>
      </c>
      <c r="K110" s="18" t="s">
        <v>5873</v>
      </c>
      <c r="L110" s="18" t="s">
        <v>608</v>
      </c>
    </row>
    <row r="111" spans="1:12" x14ac:dyDescent="0.25">
      <c r="A111" s="81">
        <v>108</v>
      </c>
      <c r="B111" s="81" t="s">
        <v>457</v>
      </c>
      <c r="C111" s="21" t="s">
        <v>249</v>
      </c>
      <c r="D111" s="81" t="s">
        <v>348</v>
      </c>
      <c r="E111" s="81" t="s">
        <v>97</v>
      </c>
      <c r="F111" s="89" t="s">
        <v>87</v>
      </c>
      <c r="G111" s="81" t="s">
        <v>347</v>
      </c>
      <c r="H111" s="18">
        <v>15.339578454332553</v>
      </c>
      <c r="I111" s="35">
        <v>1.1523687580025608</v>
      </c>
      <c r="J111" s="18">
        <v>-92.487611302792459</v>
      </c>
      <c r="K111" s="18" t="s">
        <v>5873</v>
      </c>
      <c r="L111" s="18" t="s">
        <v>607</v>
      </c>
    </row>
    <row r="112" spans="1:12" x14ac:dyDescent="0.25">
      <c r="A112" s="81">
        <v>109</v>
      </c>
      <c r="B112" s="81" t="s">
        <v>458</v>
      </c>
      <c r="C112" s="21" t="s">
        <v>171</v>
      </c>
      <c r="D112" s="81" t="s">
        <v>348</v>
      </c>
      <c r="E112" s="81" t="s">
        <v>97</v>
      </c>
      <c r="F112" s="89" t="s">
        <v>87</v>
      </c>
      <c r="G112" s="81" t="s">
        <v>347</v>
      </c>
      <c r="H112" s="18">
        <v>27.195945945945947</v>
      </c>
      <c r="I112" s="35">
        <v>2.0689655172413794</v>
      </c>
      <c r="J112" s="18">
        <v>-92.39237524095094</v>
      </c>
      <c r="K112" s="18" t="s">
        <v>5873</v>
      </c>
      <c r="L112" s="18" t="s">
        <v>607</v>
      </c>
    </row>
    <row r="113" spans="1:12" x14ac:dyDescent="0.25">
      <c r="A113" s="81">
        <v>110</v>
      </c>
      <c r="B113" s="81" t="s">
        <v>459</v>
      </c>
      <c r="C113" s="21" t="s">
        <v>235</v>
      </c>
      <c r="D113" s="81" t="s">
        <v>348</v>
      </c>
      <c r="E113" s="81" t="s">
        <v>97</v>
      </c>
      <c r="F113" s="89" t="s">
        <v>87</v>
      </c>
      <c r="G113" s="81" t="s">
        <v>347</v>
      </c>
      <c r="H113" s="18">
        <v>56.387306753458098</v>
      </c>
      <c r="I113" s="35">
        <v>4.3478260869565215</v>
      </c>
      <c r="J113" s="18">
        <v>-92.289353158918374</v>
      </c>
      <c r="K113" s="18" t="s">
        <v>5873</v>
      </c>
      <c r="L113" s="18" t="s">
        <v>608</v>
      </c>
    </row>
    <row r="114" spans="1:12" x14ac:dyDescent="0.25">
      <c r="A114" s="81">
        <v>111</v>
      </c>
      <c r="B114" s="81" t="s">
        <v>460</v>
      </c>
      <c r="C114" s="21" t="s">
        <v>158</v>
      </c>
      <c r="D114" s="81" t="s">
        <v>348</v>
      </c>
      <c r="E114" s="81" t="s">
        <v>97</v>
      </c>
      <c r="F114" s="89" t="s">
        <v>87</v>
      </c>
      <c r="G114" s="81" t="s">
        <v>347</v>
      </c>
      <c r="H114" s="18">
        <v>32.190560997328582</v>
      </c>
      <c r="I114" s="35">
        <v>2.4913494809688581</v>
      </c>
      <c r="J114" s="18">
        <v>-92.260621114445286</v>
      </c>
      <c r="K114" s="18" t="s">
        <v>5873</v>
      </c>
      <c r="L114" s="18" t="s">
        <v>607</v>
      </c>
    </row>
    <row r="115" spans="1:12" x14ac:dyDescent="0.25">
      <c r="A115" s="81">
        <v>112</v>
      </c>
      <c r="B115" s="81" t="s">
        <v>461</v>
      </c>
      <c r="C115" s="21" t="s">
        <v>157</v>
      </c>
      <c r="D115" s="81" t="s">
        <v>348</v>
      </c>
      <c r="E115" s="81" t="s">
        <v>97</v>
      </c>
      <c r="F115" s="89" t="s">
        <v>87</v>
      </c>
      <c r="G115" s="81" t="s">
        <v>347</v>
      </c>
      <c r="H115" s="18">
        <v>73.505900266463641</v>
      </c>
      <c r="I115" s="35">
        <v>5.7180851063829783</v>
      </c>
      <c r="J115" s="18">
        <v>-92.22091684387982</v>
      </c>
      <c r="K115" s="18" t="s">
        <v>5873</v>
      </c>
      <c r="L115" s="18" t="s">
        <v>608</v>
      </c>
    </row>
    <row r="116" spans="1:12" x14ac:dyDescent="0.25">
      <c r="A116" s="81">
        <v>113</v>
      </c>
      <c r="B116" s="81" t="s">
        <v>462</v>
      </c>
      <c r="C116" s="21" t="s">
        <v>186</v>
      </c>
      <c r="D116" s="81" t="s">
        <v>348</v>
      </c>
      <c r="E116" s="81" t="s">
        <v>97</v>
      </c>
      <c r="F116" s="89" t="s">
        <v>87</v>
      </c>
      <c r="G116" s="81" t="s">
        <v>347</v>
      </c>
      <c r="H116" s="18">
        <v>3.4676663542642929</v>
      </c>
      <c r="I116" s="35">
        <v>0.2770083102493075</v>
      </c>
      <c r="J116" s="18">
        <v>-92.011679269297005</v>
      </c>
      <c r="K116" s="81"/>
      <c r="L116" s="81" t="s">
        <v>607</v>
      </c>
    </row>
    <row r="117" spans="1:12" x14ac:dyDescent="0.25">
      <c r="A117" s="81">
        <v>114</v>
      </c>
      <c r="B117" s="81" t="s">
        <v>463</v>
      </c>
      <c r="C117" s="21" t="s">
        <v>163</v>
      </c>
      <c r="D117" s="81" t="s">
        <v>348</v>
      </c>
      <c r="E117" s="81" t="s">
        <v>97</v>
      </c>
      <c r="F117" s="89" t="s">
        <v>87</v>
      </c>
      <c r="G117" s="81" t="s">
        <v>347</v>
      </c>
      <c r="H117" s="18">
        <v>12.978986402966624</v>
      </c>
      <c r="I117" s="35">
        <v>1.1982570806100217</v>
      </c>
      <c r="J117" s="18">
        <v>-90.767714493204693</v>
      </c>
      <c r="K117" s="18" t="s">
        <v>5873</v>
      </c>
      <c r="L117" s="18" t="s">
        <v>607</v>
      </c>
    </row>
    <row r="118" spans="1:12" x14ac:dyDescent="0.25">
      <c r="A118" s="81">
        <v>115</v>
      </c>
      <c r="B118" s="81" t="s">
        <v>464</v>
      </c>
      <c r="C118" s="21" t="s">
        <v>180</v>
      </c>
      <c r="D118" s="81" t="s">
        <v>348</v>
      </c>
      <c r="E118" s="81" t="s">
        <v>97</v>
      </c>
      <c r="F118" s="89" t="s">
        <v>87</v>
      </c>
      <c r="G118" s="81" t="s">
        <v>347</v>
      </c>
      <c r="H118" s="18">
        <v>18.636363636363637</v>
      </c>
      <c r="I118" s="35">
        <v>1.7699115044247788</v>
      </c>
      <c r="J118" s="18">
        <v>-90.502913878696305</v>
      </c>
      <c r="K118" s="18" t="s">
        <v>5873</v>
      </c>
      <c r="L118" s="18" t="s">
        <v>607</v>
      </c>
    </row>
    <row r="119" spans="1:12" x14ac:dyDescent="0.25">
      <c r="A119" s="81">
        <v>116</v>
      </c>
      <c r="B119" s="81" t="s">
        <v>465</v>
      </c>
      <c r="C119" s="21" t="s">
        <v>317</v>
      </c>
      <c r="D119" s="81" t="s">
        <v>348</v>
      </c>
      <c r="E119" s="81" t="s">
        <v>97</v>
      </c>
      <c r="F119" s="89" t="s">
        <v>87</v>
      </c>
      <c r="G119" s="81" t="s">
        <v>349</v>
      </c>
      <c r="H119" s="18">
        <v>12.040816326530612</v>
      </c>
      <c r="I119" s="35">
        <v>1.2422360248447204</v>
      </c>
      <c r="J119" s="18">
        <v>-89.683124539425208</v>
      </c>
      <c r="K119" s="18" t="s">
        <v>5873</v>
      </c>
      <c r="L119" s="18" t="s">
        <v>607</v>
      </c>
    </row>
    <row r="120" spans="1:12" x14ac:dyDescent="0.25">
      <c r="A120" s="81">
        <v>117</v>
      </c>
      <c r="B120" s="81" t="s">
        <v>466</v>
      </c>
      <c r="C120" s="21" t="s">
        <v>321</v>
      </c>
      <c r="D120" s="81" t="s">
        <v>348</v>
      </c>
      <c r="E120" s="81" t="s">
        <v>97</v>
      </c>
      <c r="F120" s="89" t="s">
        <v>87</v>
      </c>
      <c r="G120" s="81" t="s">
        <v>349</v>
      </c>
      <c r="H120" s="18">
        <v>15.466101694915254</v>
      </c>
      <c r="I120" s="35">
        <v>1.6267123287671232</v>
      </c>
      <c r="J120" s="18">
        <v>-89.482079189341349</v>
      </c>
      <c r="K120" s="18" t="s">
        <v>5873</v>
      </c>
      <c r="L120" s="18" t="s">
        <v>607</v>
      </c>
    </row>
    <row r="121" spans="1:12" x14ac:dyDescent="0.25">
      <c r="A121" s="81">
        <v>118</v>
      </c>
      <c r="B121" s="81" t="s">
        <v>467</v>
      </c>
      <c r="C121" s="21" t="s">
        <v>283</v>
      </c>
      <c r="D121" s="81" t="s">
        <v>348</v>
      </c>
      <c r="E121" s="81" t="s">
        <v>97</v>
      </c>
      <c r="F121" s="89" t="s">
        <v>87</v>
      </c>
      <c r="G121" s="81" t="s">
        <v>347</v>
      </c>
      <c r="H121" s="18">
        <v>10.384394721744119</v>
      </c>
      <c r="I121" s="35">
        <v>1.1169513797634691</v>
      </c>
      <c r="J121" s="18">
        <v>-89.243943342940739</v>
      </c>
      <c r="K121" s="18" t="s">
        <v>5873</v>
      </c>
      <c r="L121" s="18" t="s">
        <v>607</v>
      </c>
    </row>
    <row r="122" spans="1:12" x14ac:dyDescent="0.25">
      <c r="A122" s="81">
        <v>119</v>
      </c>
      <c r="B122" s="81" t="s">
        <v>468</v>
      </c>
      <c r="C122" s="21" t="s">
        <v>176</v>
      </c>
      <c r="D122" s="81" t="s">
        <v>348</v>
      </c>
      <c r="E122" s="81" t="s">
        <v>97</v>
      </c>
      <c r="F122" s="89" t="s">
        <v>87</v>
      </c>
      <c r="G122" s="81" t="s">
        <v>347</v>
      </c>
      <c r="H122" s="18">
        <v>14.590747330960854</v>
      </c>
      <c r="I122" s="35">
        <v>1.6008537886872998</v>
      </c>
      <c r="J122" s="18">
        <v>-89.028294765338273</v>
      </c>
      <c r="K122" s="18" t="s">
        <v>5873</v>
      </c>
      <c r="L122" s="18" t="s">
        <v>607</v>
      </c>
    </row>
    <row r="123" spans="1:12" x14ac:dyDescent="0.25">
      <c r="A123" s="81">
        <v>120</v>
      </c>
      <c r="B123" s="81" t="s">
        <v>469</v>
      </c>
      <c r="C123" s="21" t="s">
        <v>286</v>
      </c>
      <c r="D123" s="81" t="s">
        <v>348</v>
      </c>
      <c r="E123" s="81" t="s">
        <v>97</v>
      </c>
      <c r="F123" s="89" t="s">
        <v>87</v>
      </c>
      <c r="G123" s="81" t="s">
        <v>347</v>
      </c>
      <c r="H123" s="18">
        <v>26.509023024268824</v>
      </c>
      <c r="I123" s="35">
        <v>2.9580936729663105</v>
      </c>
      <c r="J123" s="18">
        <v>-88.841181848692827</v>
      </c>
      <c r="K123" s="18" t="s">
        <v>5873</v>
      </c>
      <c r="L123" s="18" t="s">
        <v>608</v>
      </c>
    </row>
    <row r="124" spans="1:12" x14ac:dyDescent="0.25">
      <c r="A124" s="81">
        <v>121</v>
      </c>
      <c r="B124" s="81" t="s">
        <v>470</v>
      </c>
      <c r="C124" s="21" t="s">
        <v>312</v>
      </c>
      <c r="D124" s="81" t="s">
        <v>348</v>
      </c>
      <c r="E124" s="81" t="s">
        <v>97</v>
      </c>
      <c r="F124" s="89" t="s">
        <v>87</v>
      </c>
      <c r="G124" s="81" t="s">
        <v>349</v>
      </c>
      <c r="H124" s="18">
        <v>9.6958174904942958</v>
      </c>
      <c r="I124" s="35">
        <v>1.0835913312693499</v>
      </c>
      <c r="J124" s="18">
        <v>-88.824136465731797</v>
      </c>
      <c r="K124" s="18" t="s">
        <v>5873</v>
      </c>
      <c r="L124" s="18" t="s">
        <v>607</v>
      </c>
    </row>
    <row r="125" spans="1:12" x14ac:dyDescent="0.25">
      <c r="A125" s="81">
        <v>122</v>
      </c>
      <c r="B125" s="81" t="s">
        <v>471</v>
      </c>
      <c r="C125" s="21" t="s">
        <v>173</v>
      </c>
      <c r="D125" s="81" t="s">
        <v>348</v>
      </c>
      <c r="E125" s="81" t="s">
        <v>97</v>
      </c>
      <c r="F125" s="89" t="s">
        <v>87</v>
      </c>
      <c r="G125" s="81" t="s">
        <v>347</v>
      </c>
      <c r="H125" s="18">
        <v>32.247284878863823</v>
      </c>
      <c r="I125" s="35">
        <v>3.6870503597122304</v>
      </c>
      <c r="J125" s="18">
        <v>-88.566323107317245</v>
      </c>
      <c r="K125" s="18" t="s">
        <v>5873</v>
      </c>
      <c r="L125" s="18" t="s">
        <v>608</v>
      </c>
    </row>
    <row r="126" spans="1:12" x14ac:dyDescent="0.25">
      <c r="A126" s="81">
        <v>123</v>
      </c>
      <c r="B126" s="81" t="s">
        <v>472</v>
      </c>
      <c r="C126" s="21" t="s">
        <v>266</v>
      </c>
      <c r="D126" s="81" t="s">
        <v>348</v>
      </c>
      <c r="E126" s="81" t="s">
        <v>97</v>
      </c>
      <c r="F126" s="89" t="s">
        <v>87</v>
      </c>
      <c r="G126" s="81" t="s">
        <v>347</v>
      </c>
      <c r="H126" s="18">
        <v>11.146245059288537</v>
      </c>
      <c r="I126" s="35">
        <v>1.2880562060889931</v>
      </c>
      <c r="J126" s="18">
        <v>-88.444034746790237</v>
      </c>
      <c r="K126" s="18" t="s">
        <v>5873</v>
      </c>
      <c r="L126" s="18" t="s">
        <v>607</v>
      </c>
    </row>
    <row r="127" spans="1:12" x14ac:dyDescent="0.25">
      <c r="A127" s="81">
        <v>124</v>
      </c>
      <c r="B127" s="81" t="s">
        <v>473</v>
      </c>
      <c r="C127" s="21" t="s">
        <v>287</v>
      </c>
      <c r="D127" s="81" t="s">
        <v>348</v>
      </c>
      <c r="E127" s="81" t="s">
        <v>97</v>
      </c>
      <c r="F127" s="89" t="s">
        <v>87</v>
      </c>
      <c r="G127" s="81" t="s">
        <v>347</v>
      </c>
      <c r="H127" s="18">
        <v>20.546163849154748</v>
      </c>
      <c r="I127" s="35">
        <v>2.3904382470119523</v>
      </c>
      <c r="J127" s="18">
        <v>-88.365525240808907</v>
      </c>
      <c r="K127" s="18" t="s">
        <v>5873</v>
      </c>
      <c r="L127" s="18" t="s">
        <v>607</v>
      </c>
    </row>
    <row r="128" spans="1:12" x14ac:dyDescent="0.25">
      <c r="A128" s="81">
        <v>125</v>
      </c>
      <c r="B128" s="81" t="s">
        <v>474</v>
      </c>
      <c r="C128" s="21" t="s">
        <v>202</v>
      </c>
      <c r="D128" s="81" t="s">
        <v>348</v>
      </c>
      <c r="E128" s="81" t="s">
        <v>97</v>
      </c>
      <c r="F128" s="89" t="s">
        <v>87</v>
      </c>
      <c r="G128" s="81" t="s">
        <v>347</v>
      </c>
      <c r="H128" s="18">
        <v>26.121635094715849</v>
      </c>
      <c r="I128" s="35">
        <v>3.225806451612903</v>
      </c>
      <c r="J128" s="18">
        <v>-87.650824919970447</v>
      </c>
      <c r="K128" s="18" t="s">
        <v>5873</v>
      </c>
      <c r="L128" s="18" t="s">
        <v>608</v>
      </c>
    </row>
    <row r="129" spans="1:12" x14ac:dyDescent="0.25">
      <c r="A129" s="81">
        <v>126</v>
      </c>
      <c r="B129" s="81" t="s">
        <v>475</v>
      </c>
      <c r="C129" s="21" t="s">
        <v>207</v>
      </c>
      <c r="D129" s="81" t="s">
        <v>348</v>
      </c>
      <c r="E129" s="81" t="s">
        <v>97</v>
      </c>
      <c r="F129" s="89" t="s">
        <v>87</v>
      </c>
      <c r="G129" s="81" t="s">
        <v>347</v>
      </c>
      <c r="H129" s="18">
        <v>24.014022787028921</v>
      </c>
      <c r="I129" s="35">
        <v>3</v>
      </c>
      <c r="J129" s="18">
        <v>-87.507299270072991</v>
      </c>
      <c r="K129" s="18" t="s">
        <v>5873</v>
      </c>
      <c r="L129" s="18" t="s">
        <v>608</v>
      </c>
    </row>
    <row r="130" spans="1:12" x14ac:dyDescent="0.25">
      <c r="A130" s="81">
        <v>127</v>
      </c>
      <c r="B130" s="81" t="s">
        <v>476</v>
      </c>
      <c r="C130" s="21" t="s">
        <v>195</v>
      </c>
      <c r="D130" s="81" t="s">
        <v>348</v>
      </c>
      <c r="E130" s="81" t="s">
        <v>97</v>
      </c>
      <c r="F130" s="89" t="s">
        <v>87</v>
      </c>
      <c r="G130" s="81" t="s">
        <v>347</v>
      </c>
      <c r="H130" s="18">
        <v>12.162162162162163</v>
      </c>
      <c r="I130" s="35">
        <v>1.5277777777777777</v>
      </c>
      <c r="J130" s="18">
        <v>-87.438271604938279</v>
      </c>
      <c r="K130" s="18" t="s">
        <v>5873</v>
      </c>
      <c r="L130" s="18" t="s">
        <v>607</v>
      </c>
    </row>
    <row r="131" spans="1:12" x14ac:dyDescent="0.25">
      <c r="A131" s="81">
        <v>128</v>
      </c>
      <c r="B131" s="81" t="s">
        <v>477</v>
      </c>
      <c r="C131" s="21" t="s">
        <v>320</v>
      </c>
      <c r="D131" s="81" t="s">
        <v>348</v>
      </c>
      <c r="E131" s="81" t="s">
        <v>97</v>
      </c>
      <c r="F131" s="89" t="s">
        <v>87</v>
      </c>
      <c r="G131" s="81" t="s">
        <v>349</v>
      </c>
      <c r="H131" s="18">
        <v>14.23487544483986</v>
      </c>
      <c r="I131" s="35">
        <v>1.8205461638491547</v>
      </c>
      <c r="J131" s="18">
        <v>-87.210663198959693</v>
      </c>
      <c r="K131" s="18" t="s">
        <v>5873</v>
      </c>
      <c r="L131" s="18" t="s">
        <v>607</v>
      </c>
    </row>
    <row r="132" spans="1:12" x14ac:dyDescent="0.25">
      <c r="A132" s="81">
        <v>129</v>
      </c>
      <c r="B132" s="81" t="s">
        <v>478</v>
      </c>
      <c r="C132" s="21" t="s">
        <v>288</v>
      </c>
      <c r="D132" s="81" t="s">
        <v>348</v>
      </c>
      <c r="E132" s="81" t="s">
        <v>97</v>
      </c>
      <c r="F132" s="89" t="s">
        <v>87</v>
      </c>
      <c r="G132" s="81" t="s">
        <v>347</v>
      </c>
      <c r="H132" s="18">
        <v>21.553398058252426</v>
      </c>
      <c r="I132" s="35">
        <v>2.8884462151394419</v>
      </c>
      <c r="J132" s="18">
        <v>-86.59865044327195</v>
      </c>
      <c r="K132" s="18" t="s">
        <v>5873</v>
      </c>
      <c r="L132" s="18" t="s">
        <v>608</v>
      </c>
    </row>
    <row r="133" spans="1:12" x14ac:dyDescent="0.25">
      <c r="A133" s="81">
        <v>130</v>
      </c>
      <c r="B133" s="81" t="s">
        <v>479</v>
      </c>
      <c r="C133" s="21" t="s">
        <v>294</v>
      </c>
      <c r="D133" s="81" t="s">
        <v>348</v>
      </c>
      <c r="E133" s="81" t="s">
        <v>97</v>
      </c>
      <c r="F133" s="89" t="s">
        <v>87</v>
      </c>
      <c r="G133" s="81" t="s">
        <v>347</v>
      </c>
      <c r="H133" s="18">
        <v>8.6659064994298749</v>
      </c>
      <c r="I133" s="35">
        <v>1.164021164021164</v>
      </c>
      <c r="J133" s="18">
        <v>-86.567808409913681</v>
      </c>
      <c r="K133" s="18" t="s">
        <v>5873</v>
      </c>
      <c r="L133" s="18" t="s">
        <v>607</v>
      </c>
    </row>
    <row r="134" spans="1:12" x14ac:dyDescent="0.25">
      <c r="A134" s="81">
        <v>131</v>
      </c>
      <c r="B134" s="81" t="s">
        <v>480</v>
      </c>
      <c r="C134" s="21" t="s">
        <v>204</v>
      </c>
      <c r="D134" s="81" t="s">
        <v>348</v>
      </c>
      <c r="E134" s="81" t="s">
        <v>97</v>
      </c>
      <c r="F134" s="89" t="s">
        <v>87</v>
      </c>
      <c r="G134" s="81" t="s">
        <v>347</v>
      </c>
      <c r="H134" s="18">
        <v>17.763975155279503</v>
      </c>
      <c r="I134" s="35">
        <v>2.4604569420035149</v>
      </c>
      <c r="J134" s="18">
        <v>-86.149175955854332</v>
      </c>
      <c r="K134" s="18" t="s">
        <v>5873</v>
      </c>
      <c r="L134" s="18" t="s">
        <v>607</v>
      </c>
    </row>
    <row r="135" spans="1:12" x14ac:dyDescent="0.25">
      <c r="A135" s="81">
        <v>132</v>
      </c>
      <c r="B135" s="81" t="s">
        <v>481</v>
      </c>
      <c r="C135" s="21" t="s">
        <v>212</v>
      </c>
      <c r="D135" s="81" t="s">
        <v>348</v>
      </c>
      <c r="E135" s="81" t="s">
        <v>97</v>
      </c>
      <c r="F135" s="89" t="s">
        <v>87</v>
      </c>
      <c r="G135" s="81" t="s">
        <v>347</v>
      </c>
      <c r="H135" s="18">
        <v>8.7636932707355246</v>
      </c>
      <c r="I135" s="35">
        <v>1.2522361359570662</v>
      </c>
      <c r="J135" s="18">
        <v>-85.711091234347052</v>
      </c>
      <c r="K135" s="18" t="s">
        <v>5873</v>
      </c>
      <c r="L135" s="18" t="s">
        <v>607</v>
      </c>
    </row>
    <row r="136" spans="1:12" x14ac:dyDescent="0.25">
      <c r="A136" s="81">
        <v>133</v>
      </c>
      <c r="B136" s="81" t="s">
        <v>482</v>
      </c>
      <c r="C136" s="21" t="s">
        <v>183</v>
      </c>
      <c r="D136" s="81" t="s">
        <v>348</v>
      </c>
      <c r="E136" s="81" t="s">
        <v>97</v>
      </c>
      <c r="F136" s="89" t="s">
        <v>87</v>
      </c>
      <c r="G136" s="81" t="s">
        <v>347</v>
      </c>
      <c r="H136" s="18">
        <v>16.056670602125148</v>
      </c>
      <c r="I136" s="35">
        <v>2.3083264633140974</v>
      </c>
      <c r="J136" s="18">
        <v>-85.623878570389408</v>
      </c>
      <c r="K136" s="18" t="s">
        <v>5873</v>
      </c>
      <c r="L136" s="18" t="s">
        <v>607</v>
      </c>
    </row>
    <row r="137" spans="1:12" x14ac:dyDescent="0.25">
      <c r="A137" s="81">
        <v>134</v>
      </c>
      <c r="B137" s="81" t="s">
        <v>483</v>
      </c>
      <c r="C137" s="21" t="s">
        <v>149</v>
      </c>
      <c r="D137" s="81" t="s">
        <v>348</v>
      </c>
      <c r="E137" s="81" t="s">
        <v>97</v>
      </c>
      <c r="F137" s="89" t="s">
        <v>87</v>
      </c>
      <c r="G137" s="81" t="s">
        <v>347</v>
      </c>
      <c r="H137" s="18">
        <v>12.584407612031923</v>
      </c>
      <c r="I137" s="35">
        <v>1.8389662027833</v>
      </c>
      <c r="J137" s="18">
        <v>-85.386946613004895</v>
      </c>
      <c r="K137" s="18" t="s">
        <v>5873</v>
      </c>
      <c r="L137" s="18" t="s">
        <v>607</v>
      </c>
    </row>
    <row r="138" spans="1:12" x14ac:dyDescent="0.25">
      <c r="A138" s="81">
        <v>135</v>
      </c>
      <c r="B138" s="81" t="s">
        <v>484</v>
      </c>
      <c r="C138" s="21" t="s">
        <v>236</v>
      </c>
      <c r="D138" s="81" t="s">
        <v>348</v>
      </c>
      <c r="E138" s="81" t="s">
        <v>97</v>
      </c>
      <c r="F138" s="89" t="s">
        <v>87</v>
      </c>
      <c r="G138" s="81" t="s">
        <v>347</v>
      </c>
      <c r="H138" s="18">
        <v>34.649122807017548</v>
      </c>
      <c r="I138" s="35">
        <v>5.0847457627118651</v>
      </c>
      <c r="J138" s="18">
        <v>-85.325037545591073</v>
      </c>
      <c r="K138" s="18" t="s">
        <v>5873</v>
      </c>
      <c r="L138" s="18" t="s">
        <v>608</v>
      </c>
    </row>
    <row r="139" spans="1:12" x14ac:dyDescent="0.25">
      <c r="A139" s="81">
        <v>136</v>
      </c>
      <c r="B139" s="81" t="s">
        <v>485</v>
      </c>
      <c r="C139" s="21" t="s">
        <v>227</v>
      </c>
      <c r="D139" s="81" t="s">
        <v>348</v>
      </c>
      <c r="E139" s="81" t="s">
        <v>97</v>
      </c>
      <c r="F139" s="89" t="s">
        <v>87</v>
      </c>
      <c r="G139" s="81" t="s">
        <v>347</v>
      </c>
      <c r="H139" s="18">
        <v>10.086682427107959</v>
      </c>
      <c r="I139" s="35">
        <v>1.5006821282401093</v>
      </c>
      <c r="J139" s="18">
        <v>-85.122143587994543</v>
      </c>
      <c r="K139" s="18" t="s">
        <v>5873</v>
      </c>
      <c r="L139" s="18" t="s">
        <v>607</v>
      </c>
    </row>
    <row r="140" spans="1:12" x14ac:dyDescent="0.25">
      <c r="A140" s="81">
        <v>137</v>
      </c>
      <c r="B140" s="81" t="s">
        <v>486</v>
      </c>
      <c r="C140" s="21" t="s">
        <v>295</v>
      </c>
      <c r="D140" s="81" t="s">
        <v>348</v>
      </c>
      <c r="E140" s="81" t="s">
        <v>97</v>
      </c>
      <c r="F140" s="89" t="s">
        <v>87</v>
      </c>
      <c r="G140" s="81" t="s">
        <v>347</v>
      </c>
      <c r="H140" s="18">
        <v>21.527041357370095</v>
      </c>
      <c r="I140" s="35">
        <v>3.2219570405727929</v>
      </c>
      <c r="J140" s="18">
        <v>-85.032977885418006</v>
      </c>
      <c r="K140" s="18" t="s">
        <v>5873</v>
      </c>
      <c r="L140" s="18" t="s">
        <v>608</v>
      </c>
    </row>
    <row r="141" spans="1:12" x14ac:dyDescent="0.25">
      <c r="A141" s="81">
        <v>138</v>
      </c>
      <c r="B141" s="81" t="s">
        <v>487</v>
      </c>
      <c r="C141" s="21" t="s">
        <v>206</v>
      </c>
      <c r="D141" s="81" t="s">
        <v>348</v>
      </c>
      <c r="E141" s="81" t="s">
        <v>97</v>
      </c>
      <c r="F141" s="89" t="s">
        <v>87</v>
      </c>
      <c r="G141" s="81" t="s">
        <v>347</v>
      </c>
      <c r="H141" s="18">
        <v>35.023041474654377</v>
      </c>
      <c r="I141" s="35">
        <v>5.2708638360175701</v>
      </c>
      <c r="J141" s="18">
        <v>-84.950296678739306</v>
      </c>
      <c r="K141" s="18" t="s">
        <v>5873</v>
      </c>
      <c r="L141" s="18" t="s">
        <v>608</v>
      </c>
    </row>
    <row r="142" spans="1:12" x14ac:dyDescent="0.25">
      <c r="A142" s="81">
        <v>139</v>
      </c>
      <c r="B142" s="81" t="s">
        <v>488</v>
      </c>
      <c r="C142" s="21" t="s">
        <v>328</v>
      </c>
      <c r="D142" s="81" t="s">
        <v>348</v>
      </c>
      <c r="E142" s="81" t="s">
        <v>97</v>
      </c>
      <c r="F142" s="89" t="s">
        <v>87</v>
      </c>
      <c r="G142" s="81" t="s">
        <v>349</v>
      </c>
      <c r="H142" s="18">
        <v>24.324324324324326</v>
      </c>
      <c r="I142" s="35">
        <v>3.6904761904761907</v>
      </c>
      <c r="J142" s="18">
        <v>-84.828042328042329</v>
      </c>
      <c r="K142" s="18" t="s">
        <v>5873</v>
      </c>
      <c r="L142" s="18" t="s">
        <v>608</v>
      </c>
    </row>
    <row r="143" spans="1:12" x14ac:dyDescent="0.25">
      <c r="A143" s="81">
        <v>140</v>
      </c>
      <c r="B143" s="81" t="s">
        <v>489</v>
      </c>
      <c r="C143" s="21" t="s">
        <v>213</v>
      </c>
      <c r="D143" s="81" t="s">
        <v>348</v>
      </c>
      <c r="E143" s="81" t="s">
        <v>97</v>
      </c>
      <c r="F143" s="89" t="s">
        <v>87</v>
      </c>
      <c r="G143" s="81" t="s">
        <v>347</v>
      </c>
      <c r="H143" s="18">
        <v>11.111111111111111</v>
      </c>
      <c r="I143" s="35">
        <v>1.692524682651622</v>
      </c>
      <c r="J143" s="18">
        <v>-84.767277856135394</v>
      </c>
      <c r="K143" s="18" t="s">
        <v>5873</v>
      </c>
      <c r="L143" s="18" t="s">
        <v>607</v>
      </c>
    </row>
    <row r="144" spans="1:12" x14ac:dyDescent="0.25">
      <c r="A144" s="81">
        <v>141</v>
      </c>
      <c r="B144" s="81" t="s">
        <v>490</v>
      </c>
      <c r="C144" s="21" t="s">
        <v>226</v>
      </c>
      <c r="D144" s="81" t="s">
        <v>348</v>
      </c>
      <c r="E144" s="81" t="s">
        <v>97</v>
      </c>
      <c r="F144" s="89" t="s">
        <v>87</v>
      </c>
      <c r="G144" s="81" t="s">
        <v>347</v>
      </c>
      <c r="H144" s="18">
        <v>27.065217391304348</v>
      </c>
      <c r="I144" s="35">
        <v>4.1984732824427482</v>
      </c>
      <c r="J144" s="18">
        <v>-84.487568594990648</v>
      </c>
      <c r="K144" s="18" t="s">
        <v>5873</v>
      </c>
      <c r="L144" s="18" t="s">
        <v>608</v>
      </c>
    </row>
    <row r="145" spans="1:12" x14ac:dyDescent="0.25">
      <c r="A145" s="81">
        <v>142</v>
      </c>
      <c r="B145" s="81" t="s">
        <v>491</v>
      </c>
      <c r="C145" s="21" t="s">
        <v>319</v>
      </c>
      <c r="D145" s="81" t="s">
        <v>348</v>
      </c>
      <c r="E145" s="81" t="s">
        <v>97</v>
      </c>
      <c r="F145" s="89" t="s">
        <v>87</v>
      </c>
      <c r="G145" s="81" t="s">
        <v>349</v>
      </c>
      <c r="H145" s="18">
        <v>13.943112102621305</v>
      </c>
      <c r="I145" s="35">
        <v>2.1897810218978102</v>
      </c>
      <c r="J145" s="18">
        <v>-84.294890510948903</v>
      </c>
      <c r="K145" s="18" t="s">
        <v>5873</v>
      </c>
      <c r="L145" s="18" t="s">
        <v>607</v>
      </c>
    </row>
    <row r="146" spans="1:12" x14ac:dyDescent="0.25">
      <c r="A146" s="81">
        <v>143</v>
      </c>
      <c r="B146" s="81" t="s">
        <v>492</v>
      </c>
      <c r="C146" s="21" t="s">
        <v>302</v>
      </c>
      <c r="D146" s="81" t="s">
        <v>348</v>
      </c>
      <c r="E146" s="81" t="s">
        <v>97</v>
      </c>
      <c r="F146" s="89" t="s">
        <v>87</v>
      </c>
      <c r="G146" s="81" t="s">
        <v>347</v>
      </c>
      <c r="H146" s="18">
        <v>12.627737226277372</v>
      </c>
      <c r="I146" s="35">
        <v>2.0517395182872438</v>
      </c>
      <c r="J146" s="18">
        <v>-83.752120577725293</v>
      </c>
      <c r="K146" s="18" t="s">
        <v>5873</v>
      </c>
      <c r="L146" s="18" t="s">
        <v>607</v>
      </c>
    </row>
    <row r="147" spans="1:12" x14ac:dyDescent="0.25">
      <c r="A147" s="81">
        <v>144</v>
      </c>
      <c r="B147" s="81" t="s">
        <v>493</v>
      </c>
      <c r="C147" s="21" t="s">
        <v>223</v>
      </c>
      <c r="D147" s="81" t="s">
        <v>348</v>
      </c>
      <c r="E147" s="81" t="s">
        <v>97</v>
      </c>
      <c r="F147" s="89" t="s">
        <v>87</v>
      </c>
      <c r="G147" s="81" t="s">
        <v>347</v>
      </c>
      <c r="H147" s="18">
        <v>11.596009975062344</v>
      </c>
      <c r="I147" s="35">
        <v>1.8922852983988356</v>
      </c>
      <c r="J147" s="18">
        <v>-83.68158269552832</v>
      </c>
      <c r="K147" s="18" t="s">
        <v>5873</v>
      </c>
      <c r="L147" s="18" t="s">
        <v>607</v>
      </c>
    </row>
    <row r="148" spans="1:12" x14ac:dyDescent="0.25">
      <c r="A148" s="81">
        <v>145</v>
      </c>
      <c r="B148" s="81" t="s">
        <v>494</v>
      </c>
      <c r="C148" s="21" t="s">
        <v>327</v>
      </c>
      <c r="D148" s="81" t="s">
        <v>348</v>
      </c>
      <c r="E148" s="81" t="s">
        <v>97</v>
      </c>
      <c r="F148" s="89" t="s">
        <v>87</v>
      </c>
      <c r="G148" s="81" t="s">
        <v>349</v>
      </c>
      <c r="H148" s="18">
        <v>24.140752864157118</v>
      </c>
      <c r="I148" s="35">
        <v>3.9893617021276597</v>
      </c>
      <c r="J148" s="18">
        <v>-83.474576271186436</v>
      </c>
      <c r="K148" s="18" t="s">
        <v>5873</v>
      </c>
      <c r="L148" s="18" t="s">
        <v>608</v>
      </c>
    </row>
    <row r="149" spans="1:12" x14ac:dyDescent="0.25">
      <c r="A149" s="81">
        <v>146</v>
      </c>
      <c r="B149" s="81" t="s">
        <v>495</v>
      </c>
      <c r="C149" s="21" t="s">
        <v>191</v>
      </c>
      <c r="D149" s="81" t="s">
        <v>348</v>
      </c>
      <c r="E149" s="81" t="s">
        <v>97</v>
      </c>
      <c r="F149" s="89" t="s">
        <v>87</v>
      </c>
      <c r="G149" s="81" t="s">
        <v>347</v>
      </c>
      <c r="H149" s="18">
        <v>15.223097112860891</v>
      </c>
      <c r="I149" s="35">
        <v>2.7001862197392921</v>
      </c>
      <c r="J149" s="18">
        <v>-82.262569832402235</v>
      </c>
      <c r="K149" s="18" t="s">
        <v>5873</v>
      </c>
      <c r="L149" s="18" t="s">
        <v>608</v>
      </c>
    </row>
    <row r="150" spans="1:12" x14ac:dyDescent="0.25">
      <c r="A150" s="81">
        <v>147</v>
      </c>
      <c r="B150" s="81" t="s">
        <v>496</v>
      </c>
      <c r="C150" s="21" t="s">
        <v>239</v>
      </c>
      <c r="D150" s="81" t="s">
        <v>348</v>
      </c>
      <c r="E150" s="81" t="s">
        <v>97</v>
      </c>
      <c r="F150" s="89" t="s">
        <v>87</v>
      </c>
      <c r="G150" s="81" t="s">
        <v>347</v>
      </c>
      <c r="H150" s="18">
        <v>42.515923566878982</v>
      </c>
      <c r="I150" s="35">
        <v>7.6794657762938225</v>
      </c>
      <c r="J150" s="18">
        <v>-81.937436301451228</v>
      </c>
      <c r="K150" s="18" t="s">
        <v>5873</v>
      </c>
      <c r="L150" s="18" t="s">
        <v>608</v>
      </c>
    </row>
    <row r="151" spans="1:12" x14ac:dyDescent="0.25">
      <c r="A151" s="81">
        <v>148</v>
      </c>
      <c r="B151" s="81" t="s">
        <v>497</v>
      </c>
      <c r="C151" s="21" t="s">
        <v>215</v>
      </c>
      <c r="D151" s="81" t="s">
        <v>348</v>
      </c>
      <c r="E151" s="81" t="s">
        <v>97</v>
      </c>
      <c r="F151" s="89" t="s">
        <v>87</v>
      </c>
      <c r="G151" s="81" t="s">
        <v>347</v>
      </c>
      <c r="H151" s="18">
        <v>10.117302052785924</v>
      </c>
      <c r="I151" s="35">
        <v>1.8755328218243821</v>
      </c>
      <c r="J151" s="18">
        <v>-81.462124862547412</v>
      </c>
      <c r="K151" s="18" t="s">
        <v>5873</v>
      </c>
      <c r="L151" s="18" t="s">
        <v>607</v>
      </c>
    </row>
    <row r="152" spans="1:12" x14ac:dyDescent="0.25">
      <c r="A152" s="81">
        <v>149</v>
      </c>
      <c r="B152" s="81" t="s">
        <v>498</v>
      </c>
      <c r="C152" s="21" t="s">
        <v>297</v>
      </c>
      <c r="D152" s="81" t="s">
        <v>348</v>
      </c>
      <c r="E152" s="81" t="s">
        <v>97</v>
      </c>
      <c r="F152" s="89" t="s">
        <v>87</v>
      </c>
      <c r="G152" s="81" t="s">
        <v>347</v>
      </c>
      <c r="H152" s="18">
        <v>14.094955489614245</v>
      </c>
      <c r="I152" s="35">
        <v>2.6881720430107525</v>
      </c>
      <c r="J152" s="18">
        <v>-80.928126768534241</v>
      </c>
      <c r="K152" s="18" t="s">
        <v>5873</v>
      </c>
      <c r="L152" s="18" t="s">
        <v>607</v>
      </c>
    </row>
    <row r="153" spans="1:12" x14ac:dyDescent="0.25">
      <c r="A153" s="81">
        <v>150</v>
      </c>
      <c r="B153" s="81" t="s">
        <v>499</v>
      </c>
      <c r="C153" s="21" t="s">
        <v>292</v>
      </c>
      <c r="D153" s="81" t="s">
        <v>348</v>
      </c>
      <c r="E153" s="81" t="s">
        <v>97</v>
      </c>
      <c r="F153" s="89" t="s">
        <v>87</v>
      </c>
      <c r="G153" s="81" t="s">
        <v>347</v>
      </c>
      <c r="H153" s="18">
        <v>6.9321533923303837</v>
      </c>
      <c r="I153" s="35">
        <v>1.336573511543135</v>
      </c>
      <c r="J153" s="18">
        <v>-80.719216152633066</v>
      </c>
      <c r="K153" s="18" t="s">
        <v>5873</v>
      </c>
      <c r="L153" s="18" t="s">
        <v>607</v>
      </c>
    </row>
    <row r="154" spans="1:12" x14ac:dyDescent="0.25">
      <c r="A154" s="81">
        <v>151</v>
      </c>
      <c r="B154" s="81" t="s">
        <v>500</v>
      </c>
      <c r="C154" s="21" t="s">
        <v>260</v>
      </c>
      <c r="D154" s="81" t="s">
        <v>348</v>
      </c>
      <c r="E154" s="81" t="s">
        <v>97</v>
      </c>
      <c r="F154" s="89" t="s">
        <v>87</v>
      </c>
      <c r="G154" s="81" t="s">
        <v>347</v>
      </c>
      <c r="H154" s="18">
        <v>18.53233830845771</v>
      </c>
      <c r="I154" s="35">
        <v>3.5769828926905132</v>
      </c>
      <c r="J154" s="18">
        <v>-80.698696337428373</v>
      </c>
      <c r="K154" s="18" t="s">
        <v>5873</v>
      </c>
      <c r="L154" s="18" t="s">
        <v>608</v>
      </c>
    </row>
    <row r="155" spans="1:12" x14ac:dyDescent="0.25">
      <c r="A155" s="81">
        <v>152</v>
      </c>
      <c r="B155" s="81" t="s">
        <v>501</v>
      </c>
      <c r="C155" s="21" t="s">
        <v>220</v>
      </c>
      <c r="D155" s="81" t="s">
        <v>348</v>
      </c>
      <c r="E155" s="81" t="s">
        <v>97</v>
      </c>
      <c r="F155" s="89" t="s">
        <v>87</v>
      </c>
      <c r="G155" s="81" t="s">
        <v>347</v>
      </c>
      <c r="H155" s="18">
        <v>38.911564625850339</v>
      </c>
      <c r="I155" s="35">
        <v>7.5376884422110546</v>
      </c>
      <c r="J155" s="18">
        <v>-80.628667814597463</v>
      </c>
      <c r="K155" s="18" t="s">
        <v>5873</v>
      </c>
      <c r="L155" s="18" t="s">
        <v>608</v>
      </c>
    </row>
    <row r="156" spans="1:12" x14ac:dyDescent="0.25">
      <c r="A156" s="81">
        <v>153</v>
      </c>
      <c r="B156" s="81" t="s">
        <v>502</v>
      </c>
      <c r="C156" s="21" t="s">
        <v>251</v>
      </c>
      <c r="D156" s="81" t="s">
        <v>348</v>
      </c>
      <c r="E156" s="81" t="s">
        <v>97</v>
      </c>
      <c r="F156" s="89" t="s">
        <v>87</v>
      </c>
      <c r="G156" s="81" t="s">
        <v>347</v>
      </c>
      <c r="H156" s="18">
        <v>32.133676092544988</v>
      </c>
      <c r="I156" s="35">
        <v>6.2256809338521402</v>
      </c>
      <c r="J156" s="18">
        <v>-80.625680933852138</v>
      </c>
      <c r="K156" s="18" t="s">
        <v>5873</v>
      </c>
      <c r="L156" s="18" t="s">
        <v>608</v>
      </c>
    </row>
    <row r="157" spans="1:12" x14ac:dyDescent="0.25">
      <c r="A157" s="81">
        <v>154</v>
      </c>
      <c r="B157" s="81" t="s">
        <v>503</v>
      </c>
      <c r="C157" s="21" t="s">
        <v>305</v>
      </c>
      <c r="D157" s="81" t="s">
        <v>348</v>
      </c>
      <c r="E157" s="81" t="s">
        <v>97</v>
      </c>
      <c r="F157" s="89" t="s">
        <v>87</v>
      </c>
      <c r="G157" s="81" t="s">
        <v>349</v>
      </c>
      <c r="H157" s="18">
        <v>5.6800000000000006</v>
      </c>
      <c r="I157" s="35">
        <v>1.1286681715575622</v>
      </c>
      <c r="J157" s="18">
        <v>-80.129081486662642</v>
      </c>
      <c r="K157" s="18" t="s">
        <v>5873</v>
      </c>
      <c r="L157" s="18" t="s">
        <v>607</v>
      </c>
    </row>
    <row r="158" spans="1:12" x14ac:dyDescent="0.25">
      <c r="A158" s="81">
        <v>155</v>
      </c>
      <c r="B158" s="81" t="s">
        <v>504</v>
      </c>
      <c r="C158" s="21" t="s">
        <v>344</v>
      </c>
      <c r="D158" s="81" t="s">
        <v>348</v>
      </c>
      <c r="E158" s="81" t="s">
        <v>97</v>
      </c>
      <c r="F158" s="89" t="s">
        <v>87</v>
      </c>
      <c r="G158" s="81" t="s">
        <v>349</v>
      </c>
      <c r="H158" s="18">
        <v>57.352941176470587</v>
      </c>
      <c r="I158" s="35">
        <v>11.424332344213649</v>
      </c>
      <c r="J158" s="18">
        <v>-80.080651297268517</v>
      </c>
      <c r="K158" s="18" t="s">
        <v>5873</v>
      </c>
      <c r="L158" s="18" t="s">
        <v>608</v>
      </c>
    </row>
    <row r="159" spans="1:12" x14ac:dyDescent="0.25">
      <c r="A159" s="81">
        <v>156</v>
      </c>
      <c r="B159" s="81" t="s">
        <v>505</v>
      </c>
      <c r="C159" s="21" t="s">
        <v>307</v>
      </c>
      <c r="D159" s="81" t="s">
        <v>348</v>
      </c>
      <c r="E159" s="81" t="s">
        <v>97</v>
      </c>
      <c r="F159" s="89" t="s">
        <v>87</v>
      </c>
      <c r="G159" s="81" t="s">
        <v>349</v>
      </c>
      <c r="H159" s="18">
        <v>5.89184826472962</v>
      </c>
      <c r="I159" s="35">
        <v>1.1854951185495117</v>
      </c>
      <c r="J159" s="18">
        <v>-79.879062302974717</v>
      </c>
      <c r="K159" s="18" t="s">
        <v>5873</v>
      </c>
      <c r="L159" s="18" t="s">
        <v>607</v>
      </c>
    </row>
    <row r="160" spans="1:12" x14ac:dyDescent="0.25">
      <c r="A160" s="81">
        <v>157</v>
      </c>
      <c r="B160" s="81" t="s">
        <v>506</v>
      </c>
      <c r="C160" s="21" t="s">
        <v>333</v>
      </c>
      <c r="D160" s="81" t="s">
        <v>348</v>
      </c>
      <c r="E160" s="81" t="s">
        <v>97</v>
      </c>
      <c r="F160" s="89" t="s">
        <v>87</v>
      </c>
      <c r="G160" s="81" t="s">
        <v>349</v>
      </c>
      <c r="H160" s="18">
        <v>30.18638573743922</v>
      </c>
      <c r="I160" s="35">
        <v>6.0825892857142856</v>
      </c>
      <c r="J160" s="18">
        <v>-79.849892138063282</v>
      </c>
      <c r="K160" s="18" t="s">
        <v>5873</v>
      </c>
      <c r="L160" s="18" t="s">
        <v>608</v>
      </c>
    </row>
    <row r="161" spans="1:12" x14ac:dyDescent="0.25">
      <c r="A161" s="81">
        <v>158</v>
      </c>
      <c r="B161" s="81" t="s">
        <v>507</v>
      </c>
      <c r="C161" s="21" t="s">
        <v>310</v>
      </c>
      <c r="D161" s="81" t="s">
        <v>348</v>
      </c>
      <c r="E161" s="81" t="s">
        <v>97</v>
      </c>
      <c r="F161" s="89" t="s">
        <v>87</v>
      </c>
      <c r="G161" s="81" t="s">
        <v>349</v>
      </c>
      <c r="H161" s="18">
        <v>8.4821428571428577</v>
      </c>
      <c r="I161" s="35">
        <v>1.7509727626459144</v>
      </c>
      <c r="J161" s="18">
        <v>-79.356952693016595</v>
      </c>
      <c r="K161" s="18" t="s">
        <v>5873</v>
      </c>
      <c r="L161" s="18" t="s">
        <v>607</v>
      </c>
    </row>
    <row r="162" spans="1:12" x14ac:dyDescent="0.25">
      <c r="A162" s="81">
        <v>159</v>
      </c>
      <c r="B162" s="81" t="s">
        <v>508</v>
      </c>
      <c r="C162" s="21" t="s">
        <v>342</v>
      </c>
      <c r="D162" s="81" t="s">
        <v>348</v>
      </c>
      <c r="E162" s="81" t="s">
        <v>97</v>
      </c>
      <c r="F162" s="89" t="s">
        <v>87</v>
      </c>
      <c r="G162" s="81" t="s">
        <v>349</v>
      </c>
      <c r="H162" s="18">
        <v>50.126156433978132</v>
      </c>
      <c r="I162" s="35">
        <v>10.392291810048176</v>
      </c>
      <c r="J162" s="18">
        <v>-79.267726573578386</v>
      </c>
      <c r="K162" s="18" t="s">
        <v>5873</v>
      </c>
      <c r="L162" s="18" t="s">
        <v>608</v>
      </c>
    </row>
    <row r="163" spans="1:12" x14ac:dyDescent="0.25">
      <c r="A163" s="81">
        <v>160</v>
      </c>
      <c r="B163" s="81" t="s">
        <v>509</v>
      </c>
      <c r="C163" s="21" t="s">
        <v>194</v>
      </c>
      <c r="D163" s="81" t="s">
        <v>348</v>
      </c>
      <c r="E163" s="81" t="s">
        <v>97</v>
      </c>
      <c r="F163" s="89" t="s">
        <v>87</v>
      </c>
      <c r="G163" s="81" t="s">
        <v>347</v>
      </c>
      <c r="H163" s="18">
        <v>7.4344023323615156</v>
      </c>
      <c r="I163" s="35">
        <v>1.5555555555555556</v>
      </c>
      <c r="J163" s="18">
        <v>-79.076252723311555</v>
      </c>
      <c r="K163" s="18" t="s">
        <v>5873</v>
      </c>
      <c r="L163" s="18" t="s">
        <v>607</v>
      </c>
    </row>
    <row r="164" spans="1:12" x14ac:dyDescent="0.25">
      <c r="A164" s="81">
        <v>161</v>
      </c>
      <c r="B164" s="81" t="s">
        <v>510</v>
      </c>
      <c r="C164" s="21" t="s">
        <v>192</v>
      </c>
      <c r="D164" s="81" t="s">
        <v>348</v>
      </c>
      <c r="E164" s="81" t="s">
        <v>97</v>
      </c>
      <c r="F164" s="89" t="s">
        <v>87</v>
      </c>
      <c r="G164" s="81" t="s">
        <v>347</v>
      </c>
      <c r="H164" s="18">
        <v>50.170648464163826</v>
      </c>
      <c r="I164" s="35">
        <v>10.913705583756345</v>
      </c>
      <c r="J164" s="18">
        <v>-78.246831727614904</v>
      </c>
      <c r="K164" s="18" t="s">
        <v>5873</v>
      </c>
      <c r="L164" s="18" t="s">
        <v>608</v>
      </c>
    </row>
    <row r="165" spans="1:12" x14ac:dyDescent="0.25">
      <c r="A165" s="81">
        <v>162</v>
      </c>
      <c r="B165" s="81" t="s">
        <v>511</v>
      </c>
      <c r="C165" s="21" t="s">
        <v>330</v>
      </c>
      <c r="D165" s="81" t="s">
        <v>348</v>
      </c>
      <c r="E165" s="81" t="s">
        <v>97</v>
      </c>
      <c r="F165" s="89" t="s">
        <v>87</v>
      </c>
      <c r="G165" s="81" t="s">
        <v>349</v>
      </c>
      <c r="H165" s="18">
        <v>26.378539493293591</v>
      </c>
      <c r="I165" s="35">
        <v>5.7575757575757578</v>
      </c>
      <c r="J165" s="18">
        <v>-78.173258003766477</v>
      </c>
      <c r="K165" s="18" t="s">
        <v>5873</v>
      </c>
      <c r="L165" s="18" t="s">
        <v>608</v>
      </c>
    </row>
    <row r="166" spans="1:12" x14ac:dyDescent="0.25">
      <c r="A166" s="81">
        <v>163</v>
      </c>
      <c r="B166" s="81" t="s">
        <v>512</v>
      </c>
      <c r="C166" s="21" t="s">
        <v>269</v>
      </c>
      <c r="D166" s="81" t="s">
        <v>348</v>
      </c>
      <c r="E166" s="81" t="s">
        <v>97</v>
      </c>
      <c r="F166" s="89" t="s">
        <v>87</v>
      </c>
      <c r="G166" s="81" t="s">
        <v>347</v>
      </c>
      <c r="H166" s="18">
        <v>15.321923390383049</v>
      </c>
      <c r="I166" s="35">
        <v>3.3762057877813509</v>
      </c>
      <c r="J166" s="18">
        <v>-77.964869672299372</v>
      </c>
      <c r="K166" s="18" t="s">
        <v>5873</v>
      </c>
      <c r="L166" s="18" t="s">
        <v>608</v>
      </c>
    </row>
    <row r="167" spans="1:12" x14ac:dyDescent="0.25">
      <c r="A167" s="81">
        <v>164</v>
      </c>
      <c r="B167" s="81" t="s">
        <v>513</v>
      </c>
      <c r="C167" s="21" t="s">
        <v>300</v>
      </c>
      <c r="D167" s="81" t="s">
        <v>348</v>
      </c>
      <c r="E167" s="81" t="s">
        <v>97</v>
      </c>
      <c r="F167" s="89" t="s">
        <v>87</v>
      </c>
      <c r="G167" s="81" t="s">
        <v>347</v>
      </c>
      <c r="H167" s="18">
        <v>12.199807877041307</v>
      </c>
      <c r="I167" s="35">
        <v>2.6886383347788376</v>
      </c>
      <c r="J167" s="18">
        <v>-77.961633807049054</v>
      </c>
      <c r="K167" s="18" t="s">
        <v>5873</v>
      </c>
      <c r="L167" s="18" t="s">
        <v>607</v>
      </c>
    </row>
    <row r="168" spans="1:12" x14ac:dyDescent="0.25">
      <c r="A168" s="81">
        <v>165</v>
      </c>
      <c r="B168" s="81" t="s">
        <v>514</v>
      </c>
      <c r="C168" s="21" t="s">
        <v>221</v>
      </c>
      <c r="D168" s="81" t="s">
        <v>348</v>
      </c>
      <c r="E168" s="81" t="s">
        <v>97</v>
      </c>
      <c r="F168" s="89" t="s">
        <v>87</v>
      </c>
      <c r="G168" s="81" t="s">
        <v>347</v>
      </c>
      <c r="H168" s="18">
        <v>51.44444444444445</v>
      </c>
      <c r="I168" s="35">
        <v>11.378848728246318</v>
      </c>
      <c r="J168" s="18">
        <v>-77.881287569283614</v>
      </c>
      <c r="K168" s="18" t="s">
        <v>5873</v>
      </c>
      <c r="L168" s="18" t="s">
        <v>608</v>
      </c>
    </row>
    <row r="169" spans="1:12" x14ac:dyDescent="0.25">
      <c r="A169" s="81">
        <v>166</v>
      </c>
      <c r="B169" s="81" t="s">
        <v>515</v>
      </c>
      <c r="C169" s="21" t="s">
        <v>308</v>
      </c>
      <c r="D169" s="81" t="s">
        <v>348</v>
      </c>
      <c r="E169" s="81" t="s">
        <v>97</v>
      </c>
      <c r="F169" s="89" t="s">
        <v>87</v>
      </c>
      <c r="G169" s="81" t="s">
        <v>349</v>
      </c>
      <c r="H169" s="18">
        <v>5.916305916305916</v>
      </c>
      <c r="I169" s="35">
        <v>1.338432122370937</v>
      </c>
      <c r="J169" s="18">
        <v>-77.37723266334001</v>
      </c>
      <c r="K169" s="18" t="s">
        <v>5873</v>
      </c>
      <c r="L169" s="18" t="s">
        <v>607</v>
      </c>
    </row>
    <row r="170" spans="1:12" x14ac:dyDescent="0.25">
      <c r="A170" s="81">
        <v>167</v>
      </c>
      <c r="B170" s="81" t="s">
        <v>516</v>
      </c>
      <c r="C170" s="21" t="s">
        <v>172</v>
      </c>
      <c r="D170" s="81" t="s">
        <v>348</v>
      </c>
      <c r="E170" s="81" t="s">
        <v>97</v>
      </c>
      <c r="F170" s="89" t="s">
        <v>87</v>
      </c>
      <c r="G170" s="81" t="s">
        <v>347</v>
      </c>
      <c r="H170" s="18">
        <v>16.947250280583614</v>
      </c>
      <c r="I170" s="35">
        <v>3.90625</v>
      </c>
      <c r="J170" s="18">
        <v>-76.950538079470206</v>
      </c>
      <c r="K170" s="18" t="s">
        <v>5873</v>
      </c>
      <c r="L170" s="18" t="s">
        <v>608</v>
      </c>
    </row>
    <row r="171" spans="1:12" x14ac:dyDescent="0.25">
      <c r="A171" s="81">
        <v>168</v>
      </c>
      <c r="B171" s="81" t="s">
        <v>517</v>
      </c>
      <c r="C171" s="21" t="s">
        <v>155</v>
      </c>
      <c r="D171" s="81" t="s">
        <v>348</v>
      </c>
      <c r="E171" s="81" t="s">
        <v>97</v>
      </c>
      <c r="F171" s="89" t="s">
        <v>87</v>
      </c>
      <c r="G171" s="81" t="s">
        <v>347</v>
      </c>
      <c r="H171" s="18">
        <v>5.399195864445721</v>
      </c>
      <c r="I171" s="35">
        <v>1.2814645308924484</v>
      </c>
      <c r="J171" s="18">
        <v>-76.26564097570477</v>
      </c>
      <c r="K171" s="18" t="s">
        <v>5873</v>
      </c>
      <c r="L171" s="18" t="s">
        <v>607</v>
      </c>
    </row>
    <row r="172" spans="1:12" x14ac:dyDescent="0.25">
      <c r="A172" s="81">
        <v>169</v>
      </c>
      <c r="B172" s="81" t="s">
        <v>518</v>
      </c>
      <c r="C172" s="21" t="s">
        <v>314</v>
      </c>
      <c r="D172" s="81" t="s">
        <v>348</v>
      </c>
      <c r="E172" s="81" t="s">
        <v>97</v>
      </c>
      <c r="F172" s="89" t="s">
        <v>87</v>
      </c>
      <c r="G172" s="81" t="s">
        <v>349</v>
      </c>
      <c r="H172" s="18">
        <v>11.450878334417697</v>
      </c>
      <c r="I172" s="35">
        <v>2.7375201288244768</v>
      </c>
      <c r="J172" s="18">
        <v>-76.093361147708976</v>
      </c>
      <c r="K172" s="18" t="s">
        <v>5873</v>
      </c>
      <c r="L172" s="18" t="s">
        <v>608</v>
      </c>
    </row>
    <row r="173" spans="1:12" x14ac:dyDescent="0.25">
      <c r="A173" s="81">
        <v>170</v>
      </c>
      <c r="B173" s="81" t="s">
        <v>519</v>
      </c>
      <c r="C173" s="21" t="s">
        <v>332</v>
      </c>
      <c r="D173" s="81" t="s">
        <v>348</v>
      </c>
      <c r="E173" s="81" t="s">
        <v>97</v>
      </c>
      <c r="F173" s="89" t="s">
        <v>87</v>
      </c>
      <c r="G173" s="81" t="s">
        <v>349</v>
      </c>
      <c r="H173" s="18">
        <v>27.048585931834662</v>
      </c>
      <c r="I173" s="35">
        <v>6.5026362038664329</v>
      </c>
      <c r="J173" s="18">
        <v>-75.95942272082624</v>
      </c>
      <c r="K173" s="18" t="s">
        <v>5873</v>
      </c>
      <c r="L173" s="18" t="s">
        <v>608</v>
      </c>
    </row>
    <row r="174" spans="1:12" x14ac:dyDescent="0.25">
      <c r="A174" s="81">
        <v>171</v>
      </c>
      <c r="B174" s="81" t="s">
        <v>520</v>
      </c>
      <c r="C174" s="21" t="s">
        <v>234</v>
      </c>
      <c r="D174" s="81" t="s">
        <v>348</v>
      </c>
      <c r="E174" s="81" t="s">
        <v>97</v>
      </c>
      <c r="F174" s="89" t="s">
        <v>87</v>
      </c>
      <c r="G174" s="81" t="s">
        <v>347</v>
      </c>
      <c r="H174" s="18">
        <v>11.383108935128519</v>
      </c>
      <c r="I174" s="35">
        <v>2.7906976744186047</v>
      </c>
      <c r="J174" s="18">
        <v>-75.483870967741936</v>
      </c>
      <c r="K174" s="18" t="s">
        <v>5873</v>
      </c>
      <c r="L174" s="18" t="s">
        <v>608</v>
      </c>
    </row>
    <row r="175" spans="1:12" x14ac:dyDescent="0.25">
      <c r="A175" s="81">
        <v>172</v>
      </c>
      <c r="B175" s="81" t="s">
        <v>521</v>
      </c>
      <c r="C175" s="21" t="s">
        <v>296</v>
      </c>
      <c r="D175" s="81" t="s">
        <v>348</v>
      </c>
      <c r="E175" s="81" t="s">
        <v>97</v>
      </c>
      <c r="F175" s="89" t="s">
        <v>87</v>
      </c>
      <c r="G175" s="81" t="s">
        <v>347</v>
      </c>
      <c r="H175" s="18">
        <v>20.743034055727556</v>
      </c>
      <c r="I175" s="35">
        <v>5.1282051282051277</v>
      </c>
      <c r="J175" s="18">
        <v>-75.277458859548418</v>
      </c>
      <c r="K175" s="18" t="s">
        <v>5873</v>
      </c>
      <c r="L175" s="18" t="s">
        <v>608</v>
      </c>
    </row>
    <row r="176" spans="1:12" x14ac:dyDescent="0.25">
      <c r="A176" s="81">
        <v>173</v>
      </c>
      <c r="B176" s="81" t="s">
        <v>522</v>
      </c>
      <c r="C176" s="21" t="s">
        <v>316</v>
      </c>
      <c r="D176" s="81" t="s">
        <v>348</v>
      </c>
      <c r="E176" s="81" t="s">
        <v>97</v>
      </c>
      <c r="F176" s="89" t="s">
        <v>87</v>
      </c>
      <c r="G176" s="81" t="s">
        <v>349</v>
      </c>
      <c r="H176" s="18">
        <v>11.827956989247312</v>
      </c>
      <c r="I176" s="35">
        <v>2.9918404351767904</v>
      </c>
      <c r="J176" s="18">
        <v>-74.705349048050763</v>
      </c>
      <c r="K176" s="18" t="s">
        <v>5873</v>
      </c>
      <c r="L176" s="18" t="s">
        <v>608</v>
      </c>
    </row>
    <row r="177" spans="1:12" x14ac:dyDescent="0.25">
      <c r="A177" s="81">
        <v>174</v>
      </c>
      <c r="B177" s="81" t="s">
        <v>523</v>
      </c>
      <c r="C177" s="21" t="s">
        <v>259</v>
      </c>
      <c r="D177" s="81" t="s">
        <v>348</v>
      </c>
      <c r="E177" s="81" t="s">
        <v>97</v>
      </c>
      <c r="F177" s="89" t="s">
        <v>87</v>
      </c>
      <c r="G177" s="81" t="s">
        <v>347</v>
      </c>
      <c r="H177" s="18">
        <v>5.5818353831598868</v>
      </c>
      <c r="I177" s="35">
        <v>1.4430014430014431</v>
      </c>
      <c r="J177" s="18">
        <v>-74.148262283855502</v>
      </c>
      <c r="K177" s="18" t="s">
        <v>5873</v>
      </c>
      <c r="L177" s="18" t="s">
        <v>607</v>
      </c>
    </row>
    <row r="178" spans="1:12" x14ac:dyDescent="0.25">
      <c r="A178" s="81">
        <v>175</v>
      </c>
      <c r="B178" s="81" t="s">
        <v>524</v>
      </c>
      <c r="C178" s="21" t="s">
        <v>293</v>
      </c>
      <c r="D178" s="81" t="s">
        <v>348</v>
      </c>
      <c r="E178" s="81" t="s">
        <v>97</v>
      </c>
      <c r="F178" s="89" t="s">
        <v>87</v>
      </c>
      <c r="G178" s="81" t="s">
        <v>347</v>
      </c>
      <c r="H178" s="18">
        <v>5.1031487513572209</v>
      </c>
      <c r="I178" s="35">
        <v>1.3207547169811322</v>
      </c>
      <c r="J178" s="18">
        <v>-74.118827780008033</v>
      </c>
      <c r="K178" s="18" t="s">
        <v>5873</v>
      </c>
      <c r="L178" s="18" t="s">
        <v>607</v>
      </c>
    </row>
    <row r="179" spans="1:12" x14ac:dyDescent="0.25">
      <c r="A179" s="81">
        <v>176</v>
      </c>
      <c r="B179" s="81" t="s">
        <v>525</v>
      </c>
      <c r="C179" s="21" t="s">
        <v>243</v>
      </c>
      <c r="D179" s="81" t="s">
        <v>348</v>
      </c>
      <c r="E179" s="81" t="s">
        <v>97</v>
      </c>
      <c r="F179" s="89" t="s">
        <v>87</v>
      </c>
      <c r="G179" s="81" t="s">
        <v>347</v>
      </c>
      <c r="H179" s="18">
        <v>27.160493827160494</v>
      </c>
      <c r="I179" s="35">
        <v>7.1167883211678831</v>
      </c>
      <c r="J179" s="18">
        <v>-73.797279362972802</v>
      </c>
      <c r="K179" s="18" t="s">
        <v>5873</v>
      </c>
      <c r="L179" s="18" t="s">
        <v>608</v>
      </c>
    </row>
    <row r="180" spans="1:12" x14ac:dyDescent="0.25">
      <c r="A180" s="81">
        <v>177</v>
      </c>
      <c r="B180" s="81" t="s">
        <v>526</v>
      </c>
      <c r="C180" s="21" t="s">
        <v>240</v>
      </c>
      <c r="D180" s="81" t="s">
        <v>348</v>
      </c>
      <c r="E180" s="81" t="s">
        <v>97</v>
      </c>
      <c r="F180" s="89" t="s">
        <v>87</v>
      </c>
      <c r="G180" s="81" t="s">
        <v>347</v>
      </c>
      <c r="H180" s="18">
        <v>15.948275862068966</v>
      </c>
      <c r="I180" s="35">
        <v>4.1904761904761907</v>
      </c>
      <c r="J180" s="18">
        <v>-73.724581724581725</v>
      </c>
      <c r="K180" s="18" t="s">
        <v>5873</v>
      </c>
      <c r="L180" s="18" t="s">
        <v>608</v>
      </c>
    </row>
    <row r="181" spans="1:12" x14ac:dyDescent="0.25">
      <c r="A181" s="81">
        <v>178</v>
      </c>
      <c r="B181" s="81" t="s">
        <v>527</v>
      </c>
      <c r="C181" s="21" t="s">
        <v>273</v>
      </c>
      <c r="D181" s="81" t="s">
        <v>348</v>
      </c>
      <c r="E181" s="81" t="s">
        <v>97</v>
      </c>
      <c r="F181" s="89" t="s">
        <v>87</v>
      </c>
      <c r="G181" s="81" t="s">
        <v>347</v>
      </c>
      <c r="H181" s="18">
        <v>53.378378378378379</v>
      </c>
      <c r="I181" s="35">
        <v>14.525691699604742</v>
      </c>
      <c r="J181" s="18">
        <v>-72.787311752639212</v>
      </c>
      <c r="K181" s="18" t="s">
        <v>5873</v>
      </c>
      <c r="L181" s="18" t="s">
        <v>608</v>
      </c>
    </row>
    <row r="182" spans="1:12" x14ac:dyDescent="0.25">
      <c r="A182" s="81">
        <v>179</v>
      </c>
      <c r="B182" s="81" t="s">
        <v>528</v>
      </c>
      <c r="C182" s="21" t="s">
        <v>219</v>
      </c>
      <c r="D182" s="81" t="s">
        <v>348</v>
      </c>
      <c r="E182" s="81" t="s">
        <v>97</v>
      </c>
      <c r="F182" s="89" t="s">
        <v>87</v>
      </c>
      <c r="G182" s="81" t="s">
        <v>347</v>
      </c>
      <c r="H182" s="18">
        <v>31.223371880706026</v>
      </c>
      <c r="I182" s="35">
        <v>8.5836909871244629</v>
      </c>
      <c r="J182" s="18">
        <v>-72.508763563654014</v>
      </c>
      <c r="K182" s="18" t="s">
        <v>5873</v>
      </c>
      <c r="L182" s="18" t="s">
        <v>608</v>
      </c>
    </row>
    <row r="183" spans="1:12" x14ac:dyDescent="0.25">
      <c r="A183" s="81">
        <v>180</v>
      </c>
      <c r="B183" s="81" t="s">
        <v>529</v>
      </c>
      <c r="C183" s="21" t="s">
        <v>193</v>
      </c>
      <c r="D183" s="81" t="s">
        <v>348</v>
      </c>
      <c r="E183" s="81" t="s">
        <v>97</v>
      </c>
      <c r="F183" s="89" t="s">
        <v>87</v>
      </c>
      <c r="G183" s="81" t="s">
        <v>347</v>
      </c>
      <c r="H183" s="18">
        <v>23.456790123456788</v>
      </c>
      <c r="I183" s="35">
        <v>6.5849923430321589</v>
      </c>
      <c r="J183" s="18">
        <v>-71.927137906020789</v>
      </c>
      <c r="K183" s="18" t="s">
        <v>5873</v>
      </c>
      <c r="L183" s="18" t="s">
        <v>608</v>
      </c>
    </row>
    <row r="184" spans="1:12" x14ac:dyDescent="0.25">
      <c r="A184" s="81">
        <v>181</v>
      </c>
      <c r="B184" s="81" t="s">
        <v>530</v>
      </c>
      <c r="C184" s="21" t="s">
        <v>271</v>
      </c>
      <c r="D184" s="81" t="s">
        <v>348</v>
      </c>
      <c r="E184" s="81" t="s">
        <v>97</v>
      </c>
      <c r="F184" s="89" t="s">
        <v>87</v>
      </c>
      <c r="G184" s="81" t="s">
        <v>347</v>
      </c>
      <c r="H184" s="18">
        <v>13.555992141453832</v>
      </c>
      <c r="I184" s="35">
        <v>3.8139534883720931</v>
      </c>
      <c r="J184" s="18">
        <v>-71.865183687226164</v>
      </c>
      <c r="K184" s="18" t="s">
        <v>5873</v>
      </c>
      <c r="L184" s="18" t="s">
        <v>608</v>
      </c>
    </row>
    <row r="185" spans="1:12" x14ac:dyDescent="0.25">
      <c r="A185" s="81">
        <v>182</v>
      </c>
      <c r="B185" s="81" t="s">
        <v>531</v>
      </c>
      <c r="C185" s="21" t="s">
        <v>175</v>
      </c>
      <c r="D185" s="81" t="s">
        <v>348</v>
      </c>
      <c r="E185" s="81" t="s">
        <v>97</v>
      </c>
      <c r="F185" s="89" t="s">
        <v>87</v>
      </c>
      <c r="G185" s="81" t="s">
        <v>347</v>
      </c>
      <c r="H185" s="18">
        <v>16.358595194085026</v>
      </c>
      <c r="I185" s="35">
        <v>4.6065259117082533</v>
      </c>
      <c r="J185" s="18">
        <v>-71.840333127297569</v>
      </c>
      <c r="K185" s="18" t="s">
        <v>5873</v>
      </c>
      <c r="L185" s="18" t="s">
        <v>608</v>
      </c>
    </row>
    <row r="186" spans="1:12" x14ac:dyDescent="0.25">
      <c r="A186" s="81">
        <v>183</v>
      </c>
      <c r="B186" s="81" t="s">
        <v>532</v>
      </c>
      <c r="C186" s="21" t="s">
        <v>276</v>
      </c>
      <c r="D186" s="81" t="s">
        <v>348</v>
      </c>
      <c r="E186" s="81" t="s">
        <v>97</v>
      </c>
      <c r="F186" s="89" t="s">
        <v>87</v>
      </c>
      <c r="G186" s="81" t="s">
        <v>347</v>
      </c>
      <c r="H186" s="18">
        <v>6.2559241706161135</v>
      </c>
      <c r="I186" s="35">
        <v>1.7699115044247788</v>
      </c>
      <c r="J186" s="18">
        <v>-71.708232770179677</v>
      </c>
      <c r="K186" s="18" t="s">
        <v>5873</v>
      </c>
      <c r="L186" s="18" t="s">
        <v>607</v>
      </c>
    </row>
    <row r="187" spans="1:12" x14ac:dyDescent="0.25">
      <c r="A187" s="81">
        <v>184</v>
      </c>
      <c r="B187" s="81" t="s">
        <v>533</v>
      </c>
      <c r="C187" s="21" t="s">
        <v>170</v>
      </c>
      <c r="D187" s="81" t="s">
        <v>348</v>
      </c>
      <c r="E187" s="81" t="s">
        <v>97</v>
      </c>
      <c r="F187" s="89" t="s">
        <v>87</v>
      </c>
      <c r="G187" s="81" t="s">
        <v>347</v>
      </c>
      <c r="H187" s="18">
        <v>21.917808219178081</v>
      </c>
      <c r="I187" s="35">
        <v>6.205673758865248</v>
      </c>
      <c r="J187" s="18">
        <v>-71.686613475177296</v>
      </c>
      <c r="K187" s="18" t="s">
        <v>5873</v>
      </c>
      <c r="L187" s="18" t="s">
        <v>608</v>
      </c>
    </row>
    <row r="188" spans="1:12" x14ac:dyDescent="0.25">
      <c r="A188" s="81">
        <v>185</v>
      </c>
      <c r="B188" s="81" t="s">
        <v>534</v>
      </c>
      <c r="C188" s="21" t="s">
        <v>325</v>
      </c>
      <c r="D188" s="81" t="s">
        <v>348</v>
      </c>
      <c r="E188" s="81" t="s">
        <v>97</v>
      </c>
      <c r="F188" s="89" t="s">
        <v>87</v>
      </c>
      <c r="G188" s="81" t="s">
        <v>349</v>
      </c>
      <c r="H188" s="18">
        <v>19.907407407407408</v>
      </c>
      <c r="I188" s="35">
        <v>5.7180851063829783</v>
      </c>
      <c r="J188" s="18">
        <v>-71.276595744680847</v>
      </c>
      <c r="K188" s="18" t="s">
        <v>5873</v>
      </c>
      <c r="L188" s="18" t="s">
        <v>608</v>
      </c>
    </row>
    <row r="189" spans="1:12" x14ac:dyDescent="0.25">
      <c r="A189" s="81">
        <v>186</v>
      </c>
      <c r="B189" s="81" t="s">
        <v>535</v>
      </c>
      <c r="C189" s="21" t="s">
        <v>270</v>
      </c>
      <c r="D189" s="81" t="s">
        <v>348</v>
      </c>
      <c r="E189" s="81" t="s">
        <v>97</v>
      </c>
      <c r="F189" s="89" t="s">
        <v>87</v>
      </c>
      <c r="G189" s="81" t="s">
        <v>347</v>
      </c>
      <c r="H189" s="18">
        <v>28.229166666666668</v>
      </c>
      <c r="I189" s="35">
        <v>8.5566119273984445</v>
      </c>
      <c r="J189" s="18">
        <v>-69.6887547959317</v>
      </c>
      <c r="K189" s="18" t="s">
        <v>5873</v>
      </c>
      <c r="L189" s="18" t="s">
        <v>608</v>
      </c>
    </row>
    <row r="190" spans="1:12" x14ac:dyDescent="0.25">
      <c r="A190" s="81">
        <v>187</v>
      </c>
      <c r="B190" s="81" t="s">
        <v>536</v>
      </c>
      <c r="C190" s="21" t="s">
        <v>335</v>
      </c>
      <c r="D190" s="81" t="s">
        <v>348</v>
      </c>
      <c r="E190" s="81" t="s">
        <v>97</v>
      </c>
      <c r="F190" s="89" t="s">
        <v>87</v>
      </c>
      <c r="G190" s="81" t="s">
        <v>349</v>
      </c>
      <c r="H190" s="18">
        <v>32.061855670103093</v>
      </c>
      <c r="I190" s="35">
        <v>10.172413793103448</v>
      </c>
      <c r="J190" s="18">
        <v>-68.272535757844551</v>
      </c>
      <c r="K190" s="18" t="s">
        <v>5873</v>
      </c>
      <c r="L190" s="18" t="s">
        <v>608</v>
      </c>
    </row>
    <row r="191" spans="1:12" x14ac:dyDescent="0.25">
      <c r="A191" s="81">
        <v>188</v>
      </c>
      <c r="B191" s="81" t="s">
        <v>537</v>
      </c>
      <c r="C191" s="21" t="s">
        <v>246</v>
      </c>
      <c r="D191" s="81" t="s">
        <v>348</v>
      </c>
      <c r="E191" s="81" t="s">
        <v>97</v>
      </c>
      <c r="F191" s="89" t="s">
        <v>87</v>
      </c>
      <c r="G191" s="81" t="s">
        <v>347</v>
      </c>
      <c r="H191" s="18">
        <v>23.590814196242171</v>
      </c>
      <c r="I191" s="35">
        <v>7.8703703703703702</v>
      </c>
      <c r="J191" s="18">
        <v>-66.63798754506719</v>
      </c>
      <c r="K191" s="18" t="s">
        <v>5873</v>
      </c>
      <c r="L191" s="18" t="s">
        <v>608</v>
      </c>
    </row>
    <row r="192" spans="1:12" x14ac:dyDescent="0.25">
      <c r="A192" s="81">
        <v>189</v>
      </c>
      <c r="B192" s="81" t="s">
        <v>538</v>
      </c>
      <c r="C192" s="21" t="s">
        <v>216</v>
      </c>
      <c r="D192" s="81" t="s">
        <v>348</v>
      </c>
      <c r="E192" s="81" t="s">
        <v>97</v>
      </c>
      <c r="F192" s="89" t="s">
        <v>87</v>
      </c>
      <c r="G192" s="81" t="s">
        <v>347</v>
      </c>
      <c r="H192" s="18">
        <v>51.020408163265309</v>
      </c>
      <c r="I192" s="35">
        <v>17.268041237113401</v>
      </c>
      <c r="J192" s="18">
        <v>-66.154639175257742</v>
      </c>
      <c r="K192" s="18" t="s">
        <v>5873</v>
      </c>
      <c r="L192" s="18" t="s">
        <v>608</v>
      </c>
    </row>
    <row r="193" spans="1:12" x14ac:dyDescent="0.25">
      <c r="A193" s="81">
        <v>190</v>
      </c>
      <c r="B193" s="81" t="s">
        <v>539</v>
      </c>
      <c r="C193" s="21" t="s">
        <v>267</v>
      </c>
      <c r="D193" s="81" t="s">
        <v>348</v>
      </c>
      <c r="E193" s="81" t="s">
        <v>97</v>
      </c>
      <c r="F193" s="89" t="s">
        <v>87</v>
      </c>
      <c r="G193" s="81" t="s">
        <v>347</v>
      </c>
      <c r="H193" s="18">
        <v>39.090909090909093</v>
      </c>
      <c r="I193" s="35">
        <v>13.373253493013973</v>
      </c>
      <c r="J193" s="18">
        <v>-65.789351529499143</v>
      </c>
      <c r="K193" s="18" t="s">
        <v>5873</v>
      </c>
      <c r="L193" s="18" t="s">
        <v>608</v>
      </c>
    </row>
    <row r="194" spans="1:12" x14ac:dyDescent="0.25">
      <c r="A194" s="81">
        <v>191</v>
      </c>
      <c r="B194" s="81" t="s">
        <v>540</v>
      </c>
      <c r="C194" s="21" t="s">
        <v>214</v>
      </c>
      <c r="D194" s="81" t="s">
        <v>348</v>
      </c>
      <c r="E194" s="81" t="s">
        <v>97</v>
      </c>
      <c r="F194" s="89" t="s">
        <v>87</v>
      </c>
      <c r="G194" s="81" t="s">
        <v>347</v>
      </c>
      <c r="H194" s="18">
        <v>7.291666666666667</v>
      </c>
      <c r="I194" s="35">
        <v>2.5728987993138936</v>
      </c>
      <c r="J194" s="18">
        <v>-64.714530752266597</v>
      </c>
      <c r="K194" s="18" t="s">
        <v>5873</v>
      </c>
      <c r="L194" s="18" t="s">
        <v>607</v>
      </c>
    </row>
    <row r="195" spans="1:12" x14ac:dyDescent="0.25">
      <c r="A195" s="81">
        <v>192</v>
      </c>
      <c r="B195" s="81" t="s">
        <v>541</v>
      </c>
      <c r="C195" s="21" t="s">
        <v>298</v>
      </c>
      <c r="D195" s="81" t="s">
        <v>348</v>
      </c>
      <c r="E195" s="81" t="s">
        <v>97</v>
      </c>
      <c r="F195" s="89" t="s">
        <v>87</v>
      </c>
      <c r="G195" s="81" t="s">
        <v>347</v>
      </c>
      <c r="H195" s="18">
        <v>48.370136698212406</v>
      </c>
      <c r="I195" s="35">
        <v>17.158671586715869</v>
      </c>
      <c r="J195" s="18">
        <v>-64.526311567463495</v>
      </c>
      <c r="K195" s="18" t="s">
        <v>5873</v>
      </c>
      <c r="L195" s="18" t="s">
        <v>608</v>
      </c>
    </row>
    <row r="196" spans="1:12" x14ac:dyDescent="0.25">
      <c r="A196" s="81">
        <v>193</v>
      </c>
      <c r="B196" s="81" t="s">
        <v>542</v>
      </c>
      <c r="C196" s="21" t="s">
        <v>248</v>
      </c>
      <c r="D196" s="81" t="s">
        <v>348</v>
      </c>
      <c r="E196" s="81" t="s">
        <v>97</v>
      </c>
      <c r="F196" s="89" t="s">
        <v>87</v>
      </c>
      <c r="G196" s="81" t="s">
        <v>347</v>
      </c>
      <c r="H196" s="18">
        <v>14.0625</v>
      </c>
      <c r="I196" s="35">
        <v>4.9937578027465666</v>
      </c>
      <c r="J196" s="18">
        <v>-64.488833402691085</v>
      </c>
      <c r="K196" s="18" t="s">
        <v>5873</v>
      </c>
      <c r="L196" s="18" t="s">
        <v>608</v>
      </c>
    </row>
    <row r="197" spans="1:12" x14ac:dyDescent="0.25">
      <c r="A197" s="81">
        <v>194</v>
      </c>
      <c r="B197" s="81" t="s">
        <v>543</v>
      </c>
      <c r="C197" s="21" t="s">
        <v>200</v>
      </c>
      <c r="D197" s="81" t="s">
        <v>348</v>
      </c>
      <c r="E197" s="81" t="s">
        <v>97</v>
      </c>
      <c r="F197" s="89" t="s">
        <v>87</v>
      </c>
      <c r="G197" s="81" t="s">
        <v>347</v>
      </c>
      <c r="H197" s="18">
        <v>19.03584672435105</v>
      </c>
      <c r="I197" s="35">
        <v>6.7819148936170208</v>
      </c>
      <c r="J197" s="18">
        <v>-64.37292760431059</v>
      </c>
      <c r="K197" s="18" t="s">
        <v>5873</v>
      </c>
      <c r="L197" s="18" t="s">
        <v>608</v>
      </c>
    </row>
    <row r="198" spans="1:12" x14ac:dyDescent="0.25">
      <c r="A198" s="81">
        <v>195</v>
      </c>
      <c r="B198" s="81" t="s">
        <v>544</v>
      </c>
      <c r="C198" s="21" t="s">
        <v>205</v>
      </c>
      <c r="D198" s="81" t="s">
        <v>348</v>
      </c>
      <c r="E198" s="81" t="s">
        <v>97</v>
      </c>
      <c r="F198" s="89" t="s">
        <v>87</v>
      </c>
      <c r="G198" s="81" t="s">
        <v>347</v>
      </c>
      <c r="H198" s="18">
        <v>32.357247437774525</v>
      </c>
      <c r="I198" s="35">
        <v>12.110726643598616</v>
      </c>
      <c r="J198" s="18">
        <v>-62.571826707792511</v>
      </c>
      <c r="K198" s="18" t="s">
        <v>5873</v>
      </c>
      <c r="L198" s="18" t="s">
        <v>608</v>
      </c>
    </row>
    <row r="199" spans="1:12" x14ac:dyDescent="0.25">
      <c r="A199" s="81">
        <v>196</v>
      </c>
      <c r="B199" s="81" t="s">
        <v>545</v>
      </c>
      <c r="C199" s="21" t="s">
        <v>178</v>
      </c>
      <c r="D199" s="81" t="s">
        <v>348</v>
      </c>
      <c r="E199" s="81" t="s">
        <v>97</v>
      </c>
      <c r="F199" s="89" t="s">
        <v>87</v>
      </c>
      <c r="G199" s="81" t="s">
        <v>347</v>
      </c>
      <c r="H199" s="18">
        <v>44.444444444444443</v>
      </c>
      <c r="I199" s="35">
        <v>17.341040462427745</v>
      </c>
      <c r="J199" s="18">
        <v>-60.982658959537574</v>
      </c>
      <c r="K199" s="18" t="s">
        <v>5873</v>
      </c>
      <c r="L199" s="18" t="s">
        <v>608</v>
      </c>
    </row>
    <row r="200" spans="1:12" x14ac:dyDescent="0.25">
      <c r="A200" s="81">
        <v>197</v>
      </c>
      <c r="B200" s="81" t="s">
        <v>546</v>
      </c>
      <c r="C200" s="21" t="s">
        <v>318</v>
      </c>
      <c r="D200" s="81" t="s">
        <v>348</v>
      </c>
      <c r="E200" s="81" t="s">
        <v>97</v>
      </c>
      <c r="F200" s="89" t="s">
        <v>87</v>
      </c>
      <c r="G200" s="81" t="s">
        <v>349</v>
      </c>
      <c r="H200" s="18">
        <v>13.906752411575562</v>
      </c>
      <c r="I200" s="35">
        <v>5.545774647887324</v>
      </c>
      <c r="J200" s="18">
        <v>-60.121712936579009</v>
      </c>
      <c r="K200" s="18" t="s">
        <v>5873</v>
      </c>
      <c r="L200" s="18" t="s">
        <v>608</v>
      </c>
    </row>
    <row r="201" spans="1:12" x14ac:dyDescent="0.25">
      <c r="A201" s="81">
        <v>198</v>
      </c>
      <c r="B201" s="81" t="s">
        <v>547</v>
      </c>
      <c r="C201" s="21" t="s">
        <v>253</v>
      </c>
      <c r="D201" s="81" t="s">
        <v>348</v>
      </c>
      <c r="E201" s="81" t="s">
        <v>97</v>
      </c>
      <c r="F201" s="89" t="s">
        <v>87</v>
      </c>
      <c r="G201" s="81" t="s">
        <v>347</v>
      </c>
      <c r="H201" s="18">
        <v>9.8947368421052637</v>
      </c>
      <c r="I201" s="35">
        <v>3.990384615384615</v>
      </c>
      <c r="J201" s="18">
        <v>-59.671644844517196</v>
      </c>
      <c r="K201" s="18" t="s">
        <v>5872</v>
      </c>
      <c r="L201" s="18" t="s">
        <v>608</v>
      </c>
    </row>
    <row r="202" spans="1:12" x14ac:dyDescent="0.25">
      <c r="A202" s="81">
        <v>199</v>
      </c>
      <c r="B202" s="81" t="s">
        <v>548</v>
      </c>
      <c r="C202" s="21" t="s">
        <v>152</v>
      </c>
      <c r="D202" s="81" t="s">
        <v>348</v>
      </c>
      <c r="E202" s="81" t="s">
        <v>97</v>
      </c>
      <c r="F202" s="89" t="s">
        <v>87</v>
      </c>
      <c r="G202" s="81" t="s">
        <v>347</v>
      </c>
      <c r="H202" s="18">
        <v>10.104669887278583</v>
      </c>
      <c r="I202" s="35">
        <v>4.1004184100418408</v>
      </c>
      <c r="J202" s="18">
        <v>-59.420560436079946</v>
      </c>
      <c r="K202" s="18" t="s">
        <v>5872</v>
      </c>
      <c r="L202" s="18" t="s">
        <v>608</v>
      </c>
    </row>
    <row r="203" spans="1:12" x14ac:dyDescent="0.25">
      <c r="A203" s="81">
        <v>200</v>
      </c>
      <c r="B203" s="81" t="s">
        <v>549</v>
      </c>
      <c r="C203" s="21" t="s">
        <v>153</v>
      </c>
      <c r="D203" s="81" t="s">
        <v>348</v>
      </c>
      <c r="E203" s="81" t="s">
        <v>97</v>
      </c>
      <c r="F203" s="89" t="s">
        <v>87</v>
      </c>
      <c r="G203" s="81" t="s">
        <v>347</v>
      </c>
      <c r="H203" s="18">
        <v>23.356009070294785</v>
      </c>
      <c r="I203" s="35">
        <v>9.6035734226688998</v>
      </c>
      <c r="J203" s="18">
        <v>-58.88178757867005</v>
      </c>
      <c r="K203" s="18" t="s">
        <v>5872</v>
      </c>
      <c r="L203" s="18" t="s">
        <v>608</v>
      </c>
    </row>
    <row r="204" spans="1:12" x14ac:dyDescent="0.25">
      <c r="A204" s="81">
        <v>201</v>
      </c>
      <c r="B204" s="81" t="s">
        <v>550</v>
      </c>
      <c r="C204" s="21" t="s">
        <v>306</v>
      </c>
      <c r="D204" s="81" t="s">
        <v>348</v>
      </c>
      <c r="E204" s="81" t="s">
        <v>97</v>
      </c>
      <c r="F204" s="89" t="s">
        <v>87</v>
      </c>
      <c r="G204" s="81" t="s">
        <v>349</v>
      </c>
      <c r="H204" s="18">
        <v>5.6862745098039218</v>
      </c>
      <c r="I204" s="35">
        <v>2.3400936037441498</v>
      </c>
      <c r="J204" s="18">
        <v>-58.846629727258062</v>
      </c>
      <c r="K204" s="18" t="s">
        <v>5872</v>
      </c>
      <c r="L204" s="18" t="s">
        <v>607</v>
      </c>
    </row>
    <row r="205" spans="1:12" x14ac:dyDescent="0.25">
      <c r="A205" s="81">
        <v>202</v>
      </c>
      <c r="B205" s="81" t="s">
        <v>551</v>
      </c>
      <c r="C205" s="21" t="s">
        <v>167</v>
      </c>
      <c r="D205" s="81" t="s">
        <v>348</v>
      </c>
      <c r="E205" s="81" t="s">
        <v>97</v>
      </c>
      <c r="F205" s="89" t="s">
        <v>87</v>
      </c>
      <c r="G205" s="81" t="s">
        <v>347</v>
      </c>
      <c r="H205" s="18">
        <v>13.039014373716631</v>
      </c>
      <c r="I205" s="35">
        <v>5.6798623063683307</v>
      </c>
      <c r="J205" s="18">
        <v>-56.439481209427129</v>
      </c>
      <c r="K205" s="18" t="s">
        <v>5872</v>
      </c>
      <c r="L205" s="18" t="s">
        <v>608</v>
      </c>
    </row>
    <row r="206" spans="1:12" x14ac:dyDescent="0.25">
      <c r="A206" s="81">
        <v>203</v>
      </c>
      <c r="B206" s="81" t="s">
        <v>552</v>
      </c>
      <c r="C206" s="21" t="s">
        <v>262</v>
      </c>
      <c r="D206" s="81" t="s">
        <v>348</v>
      </c>
      <c r="E206" s="81" t="s">
        <v>97</v>
      </c>
      <c r="F206" s="89" t="s">
        <v>87</v>
      </c>
      <c r="G206" s="81" t="s">
        <v>347</v>
      </c>
      <c r="H206" s="18">
        <v>10.541310541310542</v>
      </c>
      <c r="I206" s="35">
        <v>4.5955882352941178</v>
      </c>
      <c r="J206" s="18">
        <v>-56.404014308426078</v>
      </c>
      <c r="K206" s="18" t="s">
        <v>5872</v>
      </c>
      <c r="L206" s="18" t="s">
        <v>608</v>
      </c>
    </row>
    <row r="207" spans="1:12" x14ac:dyDescent="0.25">
      <c r="A207" s="81">
        <v>204</v>
      </c>
      <c r="B207" s="81" t="s">
        <v>553</v>
      </c>
      <c r="C207" s="21" t="s">
        <v>334</v>
      </c>
      <c r="D207" s="81" t="s">
        <v>348</v>
      </c>
      <c r="E207" s="81" t="s">
        <v>97</v>
      </c>
      <c r="F207" s="89" t="s">
        <v>87</v>
      </c>
      <c r="G207" s="81" t="s">
        <v>349</v>
      </c>
      <c r="H207" s="18">
        <v>32.023289665211067</v>
      </c>
      <c r="I207" s="35">
        <v>15.50925925925926</v>
      </c>
      <c r="J207" s="18">
        <v>-51.568813131313135</v>
      </c>
      <c r="K207" s="18" t="s">
        <v>5872</v>
      </c>
      <c r="L207" s="18" t="s">
        <v>608</v>
      </c>
    </row>
    <row r="208" spans="1:12" x14ac:dyDescent="0.25">
      <c r="A208" s="81">
        <v>205</v>
      </c>
      <c r="B208" s="81" t="s">
        <v>554</v>
      </c>
      <c r="C208" s="21" t="s">
        <v>277</v>
      </c>
      <c r="D208" s="81" t="s">
        <v>348</v>
      </c>
      <c r="E208" s="81" t="s">
        <v>97</v>
      </c>
      <c r="F208" s="89" t="s">
        <v>87</v>
      </c>
      <c r="G208" s="81" t="s">
        <v>347</v>
      </c>
      <c r="H208" s="18">
        <v>11.25098347757671</v>
      </c>
      <c r="I208" s="35">
        <v>5.5602358887952823</v>
      </c>
      <c r="J208" s="18">
        <v>-50.580001296092277</v>
      </c>
      <c r="K208" s="18" t="s">
        <v>5872</v>
      </c>
      <c r="L208" s="18" t="s">
        <v>608</v>
      </c>
    </row>
    <row r="209" spans="1:12" x14ac:dyDescent="0.25">
      <c r="A209" s="81">
        <v>206</v>
      </c>
      <c r="B209" s="81" t="s">
        <v>555</v>
      </c>
      <c r="C209" s="21" t="s">
        <v>323</v>
      </c>
      <c r="D209" s="81" t="s">
        <v>348</v>
      </c>
      <c r="E209" s="81" t="s">
        <v>97</v>
      </c>
      <c r="F209" s="89" t="s">
        <v>87</v>
      </c>
      <c r="G209" s="81" t="s">
        <v>349</v>
      </c>
      <c r="H209" s="18">
        <v>15.808170515097691</v>
      </c>
      <c r="I209" s="35">
        <v>7.981220657276995</v>
      </c>
      <c r="J209" s="18">
        <v>-49.512053594978106</v>
      </c>
      <c r="K209" s="18" t="s">
        <v>5872</v>
      </c>
      <c r="L209" s="18" t="s">
        <v>608</v>
      </c>
    </row>
    <row r="210" spans="1:12" x14ac:dyDescent="0.25">
      <c r="A210" s="81">
        <v>207</v>
      </c>
      <c r="B210" s="81" t="s">
        <v>556</v>
      </c>
      <c r="C210" s="21" t="s">
        <v>231</v>
      </c>
      <c r="D210" s="81" t="s">
        <v>348</v>
      </c>
      <c r="E210" s="81" t="s">
        <v>97</v>
      </c>
      <c r="F210" s="89" t="s">
        <v>87</v>
      </c>
      <c r="G210" s="81" t="s">
        <v>347</v>
      </c>
      <c r="H210" s="18">
        <v>20.439292251372787</v>
      </c>
      <c r="I210" s="35">
        <v>10.335917312661499</v>
      </c>
      <c r="J210" s="18">
        <v>-49.431138879247172</v>
      </c>
      <c r="K210" s="18" t="s">
        <v>5872</v>
      </c>
      <c r="L210" s="18" t="s">
        <v>608</v>
      </c>
    </row>
    <row r="211" spans="1:12" x14ac:dyDescent="0.25">
      <c r="A211" s="81">
        <v>208</v>
      </c>
      <c r="B211" s="81" t="s">
        <v>557</v>
      </c>
      <c r="C211" s="21" t="s">
        <v>311</v>
      </c>
      <c r="D211" s="81" t="s">
        <v>348</v>
      </c>
      <c r="E211" s="81" t="s">
        <v>97</v>
      </c>
      <c r="F211" s="89" t="s">
        <v>87</v>
      </c>
      <c r="G211" s="81" t="s">
        <v>349</v>
      </c>
      <c r="H211" s="18">
        <v>9.1794158553546605</v>
      </c>
      <c r="I211" s="35">
        <v>4.9286640726329445</v>
      </c>
      <c r="J211" s="18">
        <v>-46.307432299650209</v>
      </c>
      <c r="K211" s="18" t="s">
        <v>5872</v>
      </c>
      <c r="L211" s="18" t="s">
        <v>608</v>
      </c>
    </row>
    <row r="212" spans="1:12" x14ac:dyDescent="0.25">
      <c r="A212" s="81">
        <v>209</v>
      </c>
      <c r="B212" s="81" t="s">
        <v>558</v>
      </c>
      <c r="C212" s="21" t="s">
        <v>151</v>
      </c>
      <c r="D212" s="81" t="s">
        <v>348</v>
      </c>
      <c r="E212" s="81" t="s">
        <v>97</v>
      </c>
      <c r="F212" s="89" t="s">
        <v>87</v>
      </c>
      <c r="G212" s="81" t="s">
        <v>347</v>
      </c>
      <c r="H212" s="18">
        <v>15.983606557377051</v>
      </c>
      <c r="I212" s="35">
        <v>8.7517934002869442</v>
      </c>
      <c r="J212" s="18">
        <v>-45.245190008461179</v>
      </c>
      <c r="K212" s="18" t="s">
        <v>5872</v>
      </c>
      <c r="L212" s="18" t="s">
        <v>608</v>
      </c>
    </row>
    <row r="213" spans="1:12" x14ac:dyDescent="0.25">
      <c r="A213" s="81">
        <v>210</v>
      </c>
      <c r="B213" s="81" t="s">
        <v>559</v>
      </c>
      <c r="C213" s="21" t="s">
        <v>301</v>
      </c>
      <c r="D213" s="81" t="s">
        <v>348</v>
      </c>
      <c r="E213" s="81" t="s">
        <v>97</v>
      </c>
      <c r="F213" s="89" t="s">
        <v>87</v>
      </c>
      <c r="G213" s="81" t="s">
        <v>347</v>
      </c>
      <c r="H213" s="18">
        <v>14.661134163208853</v>
      </c>
      <c r="I213" s="35">
        <v>8.0657206870799101</v>
      </c>
      <c r="J213" s="18">
        <v>-44.985697577747416</v>
      </c>
      <c r="K213" s="18" t="s">
        <v>5872</v>
      </c>
      <c r="L213" s="18" t="s">
        <v>608</v>
      </c>
    </row>
    <row r="214" spans="1:12" x14ac:dyDescent="0.25">
      <c r="A214" s="81">
        <v>211</v>
      </c>
      <c r="B214" s="81" t="s">
        <v>560</v>
      </c>
      <c r="C214" s="21" t="s">
        <v>210</v>
      </c>
      <c r="D214" s="81" t="s">
        <v>348</v>
      </c>
      <c r="E214" s="81" t="s">
        <v>97</v>
      </c>
      <c r="F214" s="89" t="s">
        <v>87</v>
      </c>
      <c r="G214" s="81" t="s">
        <v>347</v>
      </c>
      <c r="H214" s="18">
        <v>49.679075738125803</v>
      </c>
      <c r="I214" s="35">
        <v>27.968127490039841</v>
      </c>
      <c r="J214" s="18">
        <v>-43.702399703511531</v>
      </c>
      <c r="K214" s="18" t="s">
        <v>5872</v>
      </c>
      <c r="L214" s="18" t="s">
        <v>608</v>
      </c>
    </row>
    <row r="215" spans="1:12" x14ac:dyDescent="0.25">
      <c r="A215" s="81">
        <v>212</v>
      </c>
      <c r="B215" s="81" t="s">
        <v>561</v>
      </c>
      <c r="C215" s="21" t="s">
        <v>326</v>
      </c>
      <c r="D215" s="81" t="s">
        <v>348</v>
      </c>
      <c r="E215" s="81" t="s">
        <v>97</v>
      </c>
      <c r="F215" s="89" t="s">
        <v>87</v>
      </c>
      <c r="G215" s="81" t="s">
        <v>349</v>
      </c>
      <c r="H215" s="18">
        <v>23.809523809523807</v>
      </c>
      <c r="I215" s="35">
        <v>13.480885311871226</v>
      </c>
      <c r="J215" s="18">
        <v>-43.380281690140841</v>
      </c>
      <c r="K215" s="18" t="s">
        <v>5872</v>
      </c>
      <c r="L215" s="18" t="s">
        <v>608</v>
      </c>
    </row>
    <row r="216" spans="1:12" x14ac:dyDescent="0.25">
      <c r="A216" s="81">
        <v>213</v>
      </c>
      <c r="B216" s="81" t="s">
        <v>562</v>
      </c>
      <c r="C216" s="21" t="s">
        <v>304</v>
      </c>
      <c r="D216" s="81" t="s">
        <v>348</v>
      </c>
      <c r="E216" s="81" t="s">
        <v>97</v>
      </c>
      <c r="F216" s="89" t="s">
        <v>87</v>
      </c>
      <c r="G216" s="81" t="s">
        <v>349</v>
      </c>
      <c r="H216" s="18">
        <v>5.5248618784530388</v>
      </c>
      <c r="I216" s="35">
        <v>3.3226837060702876</v>
      </c>
      <c r="J216" s="18">
        <v>-39.859424920127793</v>
      </c>
      <c r="K216" s="18" t="s">
        <v>5872</v>
      </c>
      <c r="L216" s="18" t="s">
        <v>608</v>
      </c>
    </row>
    <row r="217" spans="1:12" x14ac:dyDescent="0.25">
      <c r="A217" s="81">
        <v>214</v>
      </c>
      <c r="B217" s="81" t="s">
        <v>563</v>
      </c>
      <c r="C217" s="21" t="s">
        <v>329</v>
      </c>
      <c r="D217" s="81" t="s">
        <v>348</v>
      </c>
      <c r="E217" s="81" t="s">
        <v>97</v>
      </c>
      <c r="F217" s="89" t="s">
        <v>87</v>
      </c>
      <c r="G217" s="81" t="s">
        <v>349</v>
      </c>
      <c r="H217" s="18">
        <v>25.457570715474208</v>
      </c>
      <c r="I217" s="35">
        <v>15.612903225806452</v>
      </c>
      <c r="J217" s="18">
        <v>-38.67088340712629</v>
      </c>
      <c r="K217" s="18" t="s">
        <v>5872</v>
      </c>
      <c r="L217" s="18" t="s">
        <v>608</v>
      </c>
    </row>
    <row r="218" spans="1:12" x14ac:dyDescent="0.25">
      <c r="A218" s="81">
        <v>215</v>
      </c>
      <c r="B218" s="81" t="s">
        <v>564</v>
      </c>
      <c r="C218" s="21" t="s">
        <v>282</v>
      </c>
      <c r="D218" s="81" t="s">
        <v>348</v>
      </c>
      <c r="E218" s="81" t="s">
        <v>97</v>
      </c>
      <c r="F218" s="89" t="s">
        <v>87</v>
      </c>
      <c r="G218" s="81" t="s">
        <v>347</v>
      </c>
      <c r="H218" s="18">
        <v>29.50507614213198</v>
      </c>
      <c r="I218" s="35">
        <v>18.109540636042404</v>
      </c>
      <c r="J218" s="18">
        <v>-38.622288080854133</v>
      </c>
      <c r="K218" s="18" t="s">
        <v>5872</v>
      </c>
      <c r="L218" s="18" t="s">
        <v>608</v>
      </c>
    </row>
    <row r="219" spans="1:12" x14ac:dyDescent="0.25">
      <c r="A219" s="81">
        <v>216</v>
      </c>
      <c r="B219" s="81" t="s">
        <v>565</v>
      </c>
      <c r="C219" s="21" t="s">
        <v>162</v>
      </c>
      <c r="D219" s="81" t="s">
        <v>348</v>
      </c>
      <c r="E219" s="81" t="s">
        <v>97</v>
      </c>
      <c r="F219" s="89" t="s">
        <v>87</v>
      </c>
      <c r="G219" s="81" t="s">
        <v>347</v>
      </c>
      <c r="H219" s="18">
        <v>21.997300944669366</v>
      </c>
      <c r="I219" s="35">
        <v>13.559322033898304</v>
      </c>
      <c r="J219" s="18">
        <v>-38.35915566184881</v>
      </c>
      <c r="K219" s="18" t="s">
        <v>5872</v>
      </c>
      <c r="L219" s="18" t="s">
        <v>608</v>
      </c>
    </row>
    <row r="220" spans="1:12" x14ac:dyDescent="0.25">
      <c r="A220" s="81">
        <v>217</v>
      </c>
      <c r="B220" s="81" t="s">
        <v>566</v>
      </c>
      <c r="C220" s="21" t="s">
        <v>233</v>
      </c>
      <c r="D220" s="81" t="s">
        <v>348</v>
      </c>
      <c r="E220" s="81" t="s">
        <v>97</v>
      </c>
      <c r="F220" s="89" t="s">
        <v>87</v>
      </c>
      <c r="G220" s="81" t="s">
        <v>347</v>
      </c>
      <c r="H220" s="18">
        <v>39.705882352941174</v>
      </c>
      <c r="I220" s="35">
        <v>25.038639876352399</v>
      </c>
      <c r="J220" s="18">
        <v>-36.939721792890253</v>
      </c>
      <c r="K220" s="18" t="s">
        <v>5872</v>
      </c>
      <c r="L220" s="18" t="s">
        <v>608</v>
      </c>
    </row>
    <row r="221" spans="1:12" x14ac:dyDescent="0.25">
      <c r="A221" s="81">
        <v>218</v>
      </c>
      <c r="B221" s="81" t="s">
        <v>567</v>
      </c>
      <c r="C221" s="21" t="s">
        <v>322</v>
      </c>
      <c r="D221" s="81" t="s">
        <v>348</v>
      </c>
      <c r="E221" s="81" t="s">
        <v>97</v>
      </c>
      <c r="F221" s="89" t="s">
        <v>87</v>
      </c>
      <c r="G221" s="81" t="s">
        <v>349</v>
      </c>
      <c r="H221" s="18">
        <v>15.6794425087108</v>
      </c>
      <c r="I221" s="35">
        <v>10.044977511244378</v>
      </c>
      <c r="J221" s="18">
        <v>-35.935365650508075</v>
      </c>
      <c r="K221" s="18" t="s">
        <v>5872</v>
      </c>
      <c r="L221" s="18" t="s">
        <v>608</v>
      </c>
    </row>
    <row r="222" spans="1:12" x14ac:dyDescent="0.25">
      <c r="A222" s="81">
        <v>219</v>
      </c>
      <c r="B222" s="81" t="s">
        <v>568</v>
      </c>
      <c r="C222" s="21" t="s">
        <v>198</v>
      </c>
      <c r="D222" s="81" t="s">
        <v>348</v>
      </c>
      <c r="E222" s="81" t="s">
        <v>97</v>
      </c>
      <c r="F222" s="89" t="s">
        <v>87</v>
      </c>
      <c r="G222" s="81" t="s">
        <v>347</v>
      </c>
      <c r="H222" s="18">
        <v>2.3715415019762842</v>
      </c>
      <c r="I222" s="35">
        <v>1.5325670498084289</v>
      </c>
      <c r="J222" s="18">
        <v>-35.376756066411239</v>
      </c>
      <c r="K222" s="81"/>
      <c r="L222" s="81" t="s">
        <v>607</v>
      </c>
    </row>
    <row r="223" spans="1:12" x14ac:dyDescent="0.25">
      <c r="A223" s="81">
        <v>220</v>
      </c>
      <c r="B223" s="81" t="s">
        <v>569</v>
      </c>
      <c r="C223" s="21" t="s">
        <v>336</v>
      </c>
      <c r="D223" s="81" t="s">
        <v>348</v>
      </c>
      <c r="E223" s="81" t="s">
        <v>97</v>
      </c>
      <c r="F223" s="89" t="s">
        <v>87</v>
      </c>
      <c r="G223" s="81" t="s">
        <v>349</v>
      </c>
      <c r="H223" s="18">
        <v>33.623910336239106</v>
      </c>
      <c r="I223" s="35">
        <v>21.887550200803211</v>
      </c>
      <c r="J223" s="18">
        <v>-34.90480440279638</v>
      </c>
      <c r="K223" s="18" t="s">
        <v>5872</v>
      </c>
      <c r="L223" s="18" t="s">
        <v>608</v>
      </c>
    </row>
    <row r="224" spans="1:12" x14ac:dyDescent="0.25">
      <c r="A224" s="81">
        <v>221</v>
      </c>
      <c r="B224" s="81" t="s">
        <v>570</v>
      </c>
      <c r="C224" s="21" t="s">
        <v>225</v>
      </c>
      <c r="D224" s="81" t="s">
        <v>348</v>
      </c>
      <c r="E224" s="81" t="s">
        <v>97</v>
      </c>
      <c r="F224" s="89" t="s">
        <v>87</v>
      </c>
      <c r="G224" s="81" t="s">
        <v>347</v>
      </c>
      <c r="H224" s="18">
        <v>45.18716577540107</v>
      </c>
      <c r="I224" s="35">
        <v>29.615861214374224</v>
      </c>
      <c r="J224" s="18">
        <v>-34.459573407242843</v>
      </c>
      <c r="K224" s="18" t="s">
        <v>5872</v>
      </c>
      <c r="L224" s="18" t="s">
        <v>608</v>
      </c>
    </row>
    <row r="225" spans="1:12" x14ac:dyDescent="0.25">
      <c r="A225" s="81">
        <v>222</v>
      </c>
      <c r="B225" s="81" t="s">
        <v>571</v>
      </c>
      <c r="C225" s="21" t="s">
        <v>181</v>
      </c>
      <c r="D225" s="81" t="s">
        <v>348</v>
      </c>
      <c r="E225" s="81" t="s">
        <v>97</v>
      </c>
      <c r="F225" s="89" t="s">
        <v>87</v>
      </c>
      <c r="G225" s="81" t="s">
        <v>347</v>
      </c>
      <c r="H225" s="18">
        <v>24.832962138084632</v>
      </c>
      <c r="I225" s="35">
        <v>17.748091603053435</v>
      </c>
      <c r="J225" s="18">
        <v>-28.530106459452981</v>
      </c>
      <c r="K225" s="18" t="s">
        <v>5872</v>
      </c>
      <c r="L225" s="18" t="s">
        <v>608</v>
      </c>
    </row>
    <row r="226" spans="1:12" x14ac:dyDescent="0.25">
      <c r="A226" s="81">
        <v>223</v>
      </c>
      <c r="B226" s="81" t="s">
        <v>572</v>
      </c>
      <c r="C226" s="21" t="s">
        <v>184</v>
      </c>
      <c r="D226" s="81" t="s">
        <v>348</v>
      </c>
      <c r="E226" s="81" t="s">
        <v>97</v>
      </c>
      <c r="F226" s="89" t="s">
        <v>87</v>
      </c>
      <c r="G226" s="81" t="s">
        <v>347</v>
      </c>
      <c r="H226" s="18">
        <v>13.163481953290871</v>
      </c>
      <c r="I226" s="35">
        <v>9.5816464237516872</v>
      </c>
      <c r="J226" s="18">
        <v>-27.210395716337992</v>
      </c>
      <c r="K226" s="18" t="s">
        <v>5872</v>
      </c>
      <c r="L226" s="18" t="s">
        <v>608</v>
      </c>
    </row>
    <row r="227" spans="1:12" x14ac:dyDescent="0.25">
      <c r="A227" s="81">
        <v>224</v>
      </c>
      <c r="B227" s="81" t="s">
        <v>573</v>
      </c>
      <c r="C227" s="21" t="s">
        <v>164</v>
      </c>
      <c r="D227" s="81" t="s">
        <v>348</v>
      </c>
      <c r="E227" s="81" t="s">
        <v>97</v>
      </c>
      <c r="F227" s="89" t="s">
        <v>87</v>
      </c>
      <c r="G227" s="81" t="s">
        <v>347</v>
      </c>
      <c r="H227" s="18">
        <v>8.8014981273408246</v>
      </c>
      <c r="I227" s="35">
        <v>6.4620355411954762</v>
      </c>
      <c r="J227" s="18">
        <v>-26.580277042587571</v>
      </c>
      <c r="K227" s="18" t="s">
        <v>5872</v>
      </c>
      <c r="L227" s="18" t="s">
        <v>608</v>
      </c>
    </row>
    <row r="228" spans="1:12" x14ac:dyDescent="0.25">
      <c r="A228" s="81">
        <v>225</v>
      </c>
      <c r="B228" s="81" t="s">
        <v>574</v>
      </c>
      <c r="C228" s="21" t="s">
        <v>217</v>
      </c>
      <c r="D228" s="81" t="s">
        <v>348</v>
      </c>
      <c r="E228" s="81" t="s">
        <v>97</v>
      </c>
      <c r="F228" s="89" t="s">
        <v>87</v>
      </c>
      <c r="G228" s="81" t="s">
        <v>347</v>
      </c>
      <c r="H228" s="18">
        <v>19.907763259031512</v>
      </c>
      <c r="I228" s="35">
        <v>15.585960737656157</v>
      </c>
      <c r="J228" s="18">
        <v>-21.709131584205938</v>
      </c>
      <c r="K228" s="18" t="s">
        <v>5872</v>
      </c>
      <c r="L228" s="18" t="s">
        <v>608</v>
      </c>
    </row>
    <row r="229" spans="1:12" x14ac:dyDescent="0.25">
      <c r="A229" s="81">
        <v>226</v>
      </c>
      <c r="B229" s="81" t="s">
        <v>575</v>
      </c>
      <c r="C229" s="21" t="s">
        <v>237</v>
      </c>
      <c r="D229" s="81" t="s">
        <v>348</v>
      </c>
      <c r="E229" s="81" t="s">
        <v>97</v>
      </c>
      <c r="F229" s="89" t="s">
        <v>87</v>
      </c>
      <c r="G229" s="81" t="s">
        <v>347</v>
      </c>
      <c r="H229" s="18">
        <v>45.52929085303186</v>
      </c>
      <c r="I229" s="35">
        <v>37.272727272727273</v>
      </c>
      <c r="J229" s="18">
        <v>-18.134619331007592</v>
      </c>
      <c r="K229" s="18" t="s">
        <v>5872</v>
      </c>
      <c r="L229" s="18" t="s">
        <v>608</v>
      </c>
    </row>
    <row r="230" spans="1:12" x14ac:dyDescent="0.25">
      <c r="A230" s="81">
        <v>227</v>
      </c>
      <c r="B230" s="81" t="s">
        <v>576</v>
      </c>
      <c r="C230" s="21" t="s">
        <v>315</v>
      </c>
      <c r="D230" s="81" t="s">
        <v>348</v>
      </c>
      <c r="E230" s="81" t="s">
        <v>97</v>
      </c>
      <c r="F230" s="89" t="s">
        <v>87</v>
      </c>
      <c r="G230" s="81" t="s">
        <v>349</v>
      </c>
      <c r="H230" s="18">
        <v>11.67608286252354</v>
      </c>
      <c r="I230" s="35">
        <v>10.293066476054324</v>
      </c>
      <c r="J230" s="18">
        <v>-11.844866148631507</v>
      </c>
      <c r="K230" s="18" t="s">
        <v>5872</v>
      </c>
      <c r="L230" s="18" t="s">
        <v>608</v>
      </c>
    </row>
    <row r="231" spans="1:12" x14ac:dyDescent="0.25">
      <c r="A231" s="81">
        <v>228</v>
      </c>
      <c r="B231" s="81" t="s">
        <v>577</v>
      </c>
      <c r="C231" s="21" t="s">
        <v>196</v>
      </c>
      <c r="D231" s="81" t="s">
        <v>348</v>
      </c>
      <c r="E231" s="81" t="s">
        <v>97</v>
      </c>
      <c r="F231" s="89" t="s">
        <v>87</v>
      </c>
      <c r="G231" s="81" t="s">
        <v>347</v>
      </c>
      <c r="H231" s="18">
        <v>9.932279909706546</v>
      </c>
      <c r="I231" s="35">
        <v>8.8571428571428559</v>
      </c>
      <c r="J231" s="18">
        <v>-10.824675324675335</v>
      </c>
      <c r="K231" s="18" t="s">
        <v>5872</v>
      </c>
      <c r="L231" s="18" t="s">
        <v>608</v>
      </c>
    </row>
    <row r="232" spans="1:12" x14ac:dyDescent="0.25">
      <c r="A232" s="81">
        <v>229</v>
      </c>
      <c r="B232" s="81" t="s">
        <v>578</v>
      </c>
      <c r="C232" s="21" t="s">
        <v>303</v>
      </c>
      <c r="D232" s="81" t="s">
        <v>348</v>
      </c>
      <c r="E232" s="81" t="s">
        <v>97</v>
      </c>
      <c r="F232" s="89" t="s">
        <v>87</v>
      </c>
      <c r="G232" s="81" t="s">
        <v>347</v>
      </c>
      <c r="H232" s="18">
        <v>68.731117824773406</v>
      </c>
      <c r="I232" s="35">
        <v>64.761904761904759</v>
      </c>
      <c r="J232" s="18">
        <v>-5.7749869178440543</v>
      </c>
      <c r="K232" s="18" t="s">
        <v>5872</v>
      </c>
      <c r="L232" s="18" t="s">
        <v>608</v>
      </c>
    </row>
    <row r="233" spans="1:12" x14ac:dyDescent="0.25">
      <c r="A233" s="81">
        <v>230</v>
      </c>
      <c r="B233" s="81" t="s">
        <v>579</v>
      </c>
      <c r="C233" s="21" t="s">
        <v>201</v>
      </c>
      <c r="D233" s="81" t="s">
        <v>348</v>
      </c>
      <c r="E233" s="81" t="s">
        <v>97</v>
      </c>
      <c r="F233" s="89" t="s">
        <v>87</v>
      </c>
      <c r="G233" s="81" t="s">
        <v>347</v>
      </c>
      <c r="H233" s="18">
        <v>97.312588401697312</v>
      </c>
      <c r="I233" s="35">
        <v>94.861660079051376</v>
      </c>
      <c r="J233" s="18">
        <v>-2.5186138431841232</v>
      </c>
      <c r="K233" s="18" t="s">
        <v>5872</v>
      </c>
      <c r="L233" s="18" t="s">
        <v>608</v>
      </c>
    </row>
    <row r="234" spans="1:12" x14ac:dyDescent="0.25">
      <c r="A234" s="81">
        <v>231</v>
      </c>
      <c r="B234" s="81" t="s">
        <v>580</v>
      </c>
      <c r="C234" s="21" t="s">
        <v>250</v>
      </c>
      <c r="D234" s="81" t="s">
        <v>348</v>
      </c>
      <c r="E234" s="81" t="s">
        <v>97</v>
      </c>
      <c r="F234" s="89" t="s">
        <v>87</v>
      </c>
      <c r="G234" s="81" t="s">
        <v>347</v>
      </c>
      <c r="H234" s="18">
        <v>34.95145631067961</v>
      </c>
      <c r="I234" s="35">
        <v>34.076827757125159</v>
      </c>
      <c r="J234" s="18">
        <v>-2.5024094726696808</v>
      </c>
      <c r="K234" s="18" t="s">
        <v>5872</v>
      </c>
      <c r="L234" s="18" t="s">
        <v>608</v>
      </c>
    </row>
    <row r="235" spans="1:12" x14ac:dyDescent="0.25">
      <c r="A235" s="81">
        <v>232</v>
      </c>
      <c r="B235" s="81" t="s">
        <v>581</v>
      </c>
      <c r="C235" s="21" t="s">
        <v>197</v>
      </c>
      <c r="D235" s="81" t="s">
        <v>348</v>
      </c>
      <c r="E235" s="81" t="s">
        <v>97</v>
      </c>
      <c r="F235" s="89" t="s">
        <v>87</v>
      </c>
      <c r="G235" s="81" t="s">
        <v>347</v>
      </c>
      <c r="H235" s="18">
        <v>16.666666666666664</v>
      </c>
      <c r="I235" s="35">
        <v>16.738197424892704</v>
      </c>
      <c r="J235" s="18">
        <v>0.42918454935623634</v>
      </c>
      <c r="K235" s="18" t="s">
        <v>5872</v>
      </c>
      <c r="L235" s="18" t="s">
        <v>608</v>
      </c>
    </row>
    <row r="236" spans="1:12" x14ac:dyDescent="0.25">
      <c r="A236" s="81">
        <v>233</v>
      </c>
      <c r="B236" s="81" t="s">
        <v>582</v>
      </c>
      <c r="C236" s="21" t="s">
        <v>154</v>
      </c>
      <c r="D236" s="81" t="s">
        <v>348</v>
      </c>
      <c r="E236" s="81" t="s">
        <v>97</v>
      </c>
      <c r="F236" s="89" t="s">
        <v>87</v>
      </c>
      <c r="G236" s="81" t="s">
        <v>347</v>
      </c>
      <c r="H236" s="18">
        <v>24.243834341554209</v>
      </c>
      <c r="I236" s="35">
        <v>24.633596392333708</v>
      </c>
      <c r="J236" s="18">
        <v>1.6076749464973963</v>
      </c>
      <c r="K236" s="18" t="s">
        <v>5872</v>
      </c>
      <c r="L236" s="18" t="s">
        <v>608</v>
      </c>
    </row>
    <row r="237" spans="1:12" x14ac:dyDescent="0.25">
      <c r="A237" s="81">
        <v>234</v>
      </c>
      <c r="B237" s="81" t="s">
        <v>583</v>
      </c>
      <c r="C237" s="21" t="s">
        <v>161</v>
      </c>
      <c r="D237" s="81" t="s">
        <v>348</v>
      </c>
      <c r="E237" s="81" t="s">
        <v>97</v>
      </c>
      <c r="F237" s="89" t="s">
        <v>87</v>
      </c>
      <c r="G237" s="81" t="s">
        <v>347</v>
      </c>
      <c r="H237" s="18">
        <v>10.885885885885886</v>
      </c>
      <c r="I237" s="35">
        <v>11.309297912713474</v>
      </c>
      <c r="J237" s="18">
        <v>3.8895504809265331</v>
      </c>
      <c r="K237" s="18" t="s">
        <v>5872</v>
      </c>
      <c r="L237" s="18" t="s">
        <v>608</v>
      </c>
    </row>
    <row r="238" spans="1:12" x14ac:dyDescent="0.25">
      <c r="A238" s="81">
        <v>235</v>
      </c>
      <c r="B238" s="81" t="s">
        <v>584</v>
      </c>
      <c r="C238" s="21" t="s">
        <v>209</v>
      </c>
      <c r="D238" s="81" t="s">
        <v>348</v>
      </c>
      <c r="E238" s="81" t="s">
        <v>97</v>
      </c>
      <c r="F238" s="89" t="s">
        <v>87</v>
      </c>
      <c r="G238" s="81" t="s">
        <v>347</v>
      </c>
      <c r="H238" s="18">
        <v>40.941385435168733</v>
      </c>
      <c r="I238" s="35">
        <v>43.047034764826172</v>
      </c>
      <c r="J238" s="18">
        <v>5.1430827444561311</v>
      </c>
      <c r="K238" s="18" t="s">
        <v>5872</v>
      </c>
      <c r="L238" s="18" t="s">
        <v>608</v>
      </c>
    </row>
    <row r="239" spans="1:12" x14ac:dyDescent="0.25">
      <c r="A239" s="81">
        <v>236</v>
      </c>
      <c r="B239" s="81" t="s">
        <v>585</v>
      </c>
      <c r="C239" s="21" t="s">
        <v>254</v>
      </c>
      <c r="D239" s="81" t="s">
        <v>348</v>
      </c>
      <c r="E239" s="81" t="s">
        <v>97</v>
      </c>
      <c r="F239" s="89" t="s">
        <v>87</v>
      </c>
      <c r="G239" s="81" t="s">
        <v>347</v>
      </c>
      <c r="H239" s="18">
        <v>11.309062742060419</v>
      </c>
      <c r="I239" s="35">
        <v>11.941659070191431</v>
      </c>
      <c r="J239" s="18">
        <v>5.5937113672406573</v>
      </c>
      <c r="K239" s="18" t="s">
        <v>5872</v>
      </c>
      <c r="L239" s="18" t="s">
        <v>608</v>
      </c>
    </row>
    <row r="240" spans="1:12" x14ac:dyDescent="0.25">
      <c r="A240" s="81">
        <v>237</v>
      </c>
      <c r="B240" s="81" t="s">
        <v>586</v>
      </c>
      <c r="C240" s="21" t="s">
        <v>280</v>
      </c>
      <c r="D240" s="81" t="s">
        <v>348</v>
      </c>
      <c r="E240" s="81" t="s">
        <v>97</v>
      </c>
      <c r="F240" s="89" t="s">
        <v>87</v>
      </c>
      <c r="G240" s="81" t="s">
        <v>347</v>
      </c>
      <c r="H240" s="18">
        <v>49.045138888888893</v>
      </c>
      <c r="I240" s="35">
        <v>53.222836095764272</v>
      </c>
      <c r="J240" s="18">
        <v>8.5180658094167025</v>
      </c>
      <c r="K240" s="18" t="s">
        <v>5872</v>
      </c>
      <c r="L240" s="18" t="s">
        <v>608</v>
      </c>
    </row>
    <row r="241" spans="1:12" x14ac:dyDescent="0.25">
      <c r="A241" s="81">
        <v>238</v>
      </c>
      <c r="B241" s="81" t="s">
        <v>587</v>
      </c>
      <c r="C241" s="21" t="s">
        <v>331</v>
      </c>
      <c r="D241" s="81" t="s">
        <v>348</v>
      </c>
      <c r="E241" s="81" t="s">
        <v>97</v>
      </c>
      <c r="F241" s="89" t="s">
        <v>87</v>
      </c>
      <c r="G241" s="81" t="s">
        <v>349</v>
      </c>
      <c r="H241" s="18">
        <v>26.837606837606838</v>
      </c>
      <c r="I241" s="35">
        <v>32.183908045977013</v>
      </c>
      <c r="J241" s="18">
        <v>19.920931254118166</v>
      </c>
      <c r="K241" s="18" t="s">
        <v>5872</v>
      </c>
      <c r="L241" s="18" t="s">
        <v>608</v>
      </c>
    </row>
    <row r="242" spans="1:12" x14ac:dyDescent="0.25">
      <c r="A242" s="81">
        <v>239</v>
      </c>
      <c r="B242" s="81" t="s">
        <v>588</v>
      </c>
      <c r="C242" s="21" t="s">
        <v>241</v>
      </c>
      <c r="D242" s="81" t="s">
        <v>348</v>
      </c>
      <c r="E242" s="81" t="s">
        <v>97</v>
      </c>
      <c r="F242" s="89" t="s">
        <v>87</v>
      </c>
      <c r="G242" s="81" t="s">
        <v>347</v>
      </c>
      <c r="H242" s="18">
        <v>17.484276729559749</v>
      </c>
      <c r="I242" s="35">
        <v>21.641791044776117</v>
      </c>
      <c r="J242" s="18">
        <v>23.77858906904325</v>
      </c>
      <c r="K242" s="18" t="s">
        <v>5872</v>
      </c>
      <c r="L242" s="18" t="s">
        <v>608</v>
      </c>
    </row>
    <row r="243" spans="1:12" x14ac:dyDescent="0.25">
      <c r="A243" s="81">
        <v>240</v>
      </c>
      <c r="B243" s="81" t="s">
        <v>589</v>
      </c>
      <c r="C243" s="21" t="s">
        <v>309</v>
      </c>
      <c r="D243" s="81" t="s">
        <v>348</v>
      </c>
      <c r="E243" s="81" t="s">
        <v>97</v>
      </c>
      <c r="F243" s="89" t="s">
        <v>87</v>
      </c>
      <c r="G243" s="81" t="s">
        <v>349</v>
      </c>
      <c r="H243" s="18">
        <v>7.8529657477025889</v>
      </c>
      <c r="I243" s="35">
        <v>26.527331189710612</v>
      </c>
      <c r="J243" s="18">
        <v>237.80016419237882</v>
      </c>
      <c r="K243" s="18" t="s">
        <v>5872</v>
      </c>
      <c r="L243" s="18" t="s">
        <v>608</v>
      </c>
    </row>
    <row r="244" spans="1:12" x14ac:dyDescent="0.25">
      <c r="A244" s="81">
        <v>241</v>
      </c>
      <c r="B244" s="81" t="s">
        <v>590</v>
      </c>
      <c r="C244" s="21" t="s">
        <v>174</v>
      </c>
      <c r="D244" s="81" t="s">
        <v>348</v>
      </c>
      <c r="E244" s="81" t="s">
        <v>97</v>
      </c>
      <c r="F244" s="89" t="s">
        <v>87</v>
      </c>
      <c r="G244" s="81" t="s">
        <v>347</v>
      </c>
      <c r="H244" s="18">
        <v>0</v>
      </c>
      <c r="I244" s="35">
        <v>0.90027700831024937</v>
      </c>
      <c r="J244" s="18"/>
      <c r="K244" s="81"/>
      <c r="L244" s="18" t="s">
        <v>607</v>
      </c>
    </row>
    <row r="245" spans="1:12" x14ac:dyDescent="0.25">
      <c r="A245" s="81">
        <v>242</v>
      </c>
      <c r="B245" s="81" t="s">
        <v>591</v>
      </c>
      <c r="C245" s="21" t="s">
        <v>272</v>
      </c>
      <c r="D245" s="81" t="s">
        <v>348</v>
      </c>
      <c r="E245" s="81" t="s">
        <v>97</v>
      </c>
      <c r="F245" s="89" t="s">
        <v>87</v>
      </c>
      <c r="G245" s="81" t="s">
        <v>347</v>
      </c>
      <c r="H245" s="18">
        <v>5.2631578947368416</v>
      </c>
      <c r="I245" s="35"/>
      <c r="J245" s="18"/>
      <c r="K245" s="81"/>
      <c r="L245" s="18"/>
    </row>
    <row r="246" spans="1:12" x14ac:dyDescent="0.25">
      <c r="A246" s="81">
        <v>243</v>
      </c>
      <c r="B246" s="81" t="s">
        <v>592</v>
      </c>
      <c r="C246" s="21" t="s">
        <v>159</v>
      </c>
      <c r="D246" s="81" t="s">
        <v>348</v>
      </c>
      <c r="E246" s="81" t="s">
        <v>97</v>
      </c>
      <c r="F246" s="89" t="s">
        <v>87</v>
      </c>
      <c r="G246" s="81" t="s">
        <v>347</v>
      </c>
      <c r="H246" s="18">
        <v>10.751445086705203</v>
      </c>
      <c r="I246" s="35" t="s">
        <v>160</v>
      </c>
      <c r="J246" s="90"/>
      <c r="K246" s="81"/>
      <c r="L246" s="18"/>
    </row>
    <row r="247" spans="1:12" x14ac:dyDescent="0.25">
      <c r="A247" s="81">
        <v>244</v>
      </c>
      <c r="B247" s="81" t="s">
        <v>593</v>
      </c>
      <c r="C247" s="21" t="s">
        <v>244</v>
      </c>
      <c r="D247" s="81" t="s">
        <v>348</v>
      </c>
      <c r="E247" s="81" t="s">
        <v>97</v>
      </c>
      <c r="F247" s="89" t="s">
        <v>87</v>
      </c>
      <c r="G247" s="81" t="s">
        <v>347</v>
      </c>
      <c r="H247" s="18">
        <v>20.807174887892376</v>
      </c>
      <c r="I247" s="35"/>
      <c r="J247" s="90"/>
      <c r="K247" s="81"/>
      <c r="L247" s="18"/>
    </row>
    <row r="248" spans="1:12" x14ac:dyDescent="0.25">
      <c r="A248" s="81">
        <v>245</v>
      </c>
      <c r="B248" s="81" t="s">
        <v>594</v>
      </c>
      <c r="C248" s="21" t="s">
        <v>165</v>
      </c>
      <c r="D248" s="81" t="s">
        <v>348</v>
      </c>
      <c r="E248" s="81" t="s">
        <v>97</v>
      </c>
      <c r="F248" s="89" t="s">
        <v>87</v>
      </c>
      <c r="G248" s="81" t="s">
        <v>347</v>
      </c>
      <c r="H248" s="18" t="s">
        <v>166</v>
      </c>
      <c r="I248" s="35">
        <v>1.936619718309859</v>
      </c>
      <c r="J248" s="90"/>
      <c r="K248" s="81"/>
      <c r="L248" s="18" t="s">
        <v>607</v>
      </c>
    </row>
    <row r="249" spans="1:12" x14ac:dyDescent="0.25">
      <c r="A249" s="81">
        <v>246</v>
      </c>
      <c r="B249" s="81" t="s">
        <v>595</v>
      </c>
      <c r="C249" s="21" t="s">
        <v>182</v>
      </c>
      <c r="D249" s="81" t="s">
        <v>348</v>
      </c>
      <c r="E249" s="81" t="s">
        <v>97</v>
      </c>
      <c r="F249" s="89" t="s">
        <v>87</v>
      </c>
      <c r="G249" s="81" t="s">
        <v>347</v>
      </c>
      <c r="H249" s="18" t="s">
        <v>160</v>
      </c>
      <c r="I249" s="35">
        <v>9.3046033300685593</v>
      </c>
      <c r="J249" s="90"/>
      <c r="K249" s="81"/>
      <c r="L249" s="18" t="s">
        <v>608</v>
      </c>
    </row>
    <row r="250" spans="1:12" x14ac:dyDescent="0.25">
      <c r="A250" s="81">
        <v>247</v>
      </c>
      <c r="B250" s="81" t="s">
        <v>596</v>
      </c>
      <c r="C250" s="21" t="s">
        <v>169</v>
      </c>
      <c r="D250" s="81" t="s">
        <v>348</v>
      </c>
      <c r="E250" s="81" t="s">
        <v>97</v>
      </c>
      <c r="F250" s="89" t="s">
        <v>87</v>
      </c>
      <c r="G250" s="81" t="s">
        <v>347</v>
      </c>
      <c r="H250" s="18"/>
      <c r="I250" s="35"/>
      <c r="J250" s="90"/>
      <c r="K250" s="81"/>
      <c r="L250" s="81"/>
    </row>
    <row r="251" spans="1:12" x14ac:dyDescent="0.25">
      <c r="A251" s="91">
        <v>248</v>
      </c>
      <c r="B251" s="91" t="s">
        <v>597</v>
      </c>
      <c r="C251" s="91" t="s">
        <v>190</v>
      </c>
      <c r="D251" s="91" t="s">
        <v>348</v>
      </c>
      <c r="E251" s="91" t="s">
        <v>87</v>
      </c>
      <c r="F251" s="91" t="s">
        <v>87</v>
      </c>
      <c r="G251" s="91" t="s">
        <v>347</v>
      </c>
      <c r="H251" s="18"/>
      <c r="I251" s="35"/>
      <c r="J251" s="21"/>
      <c r="K251" s="81"/>
      <c r="L251" s="81"/>
    </row>
    <row r="252" spans="1:12" x14ac:dyDescent="0.25">
      <c r="A252" s="81">
        <v>249</v>
      </c>
      <c r="B252" s="81" t="s">
        <v>598</v>
      </c>
      <c r="C252" s="21" t="s">
        <v>203</v>
      </c>
      <c r="D252" s="81" t="s">
        <v>348</v>
      </c>
      <c r="E252" s="81" t="s">
        <v>97</v>
      </c>
      <c r="F252" s="89" t="s">
        <v>87</v>
      </c>
      <c r="G252" s="81" t="s">
        <v>347</v>
      </c>
      <c r="H252" s="18"/>
      <c r="I252" s="35"/>
      <c r="J252" s="21"/>
      <c r="K252" s="81"/>
      <c r="L252" s="81"/>
    </row>
    <row r="253" spans="1:12" x14ac:dyDescent="0.25">
      <c r="A253" s="81">
        <v>250</v>
      </c>
      <c r="B253" s="81" t="s">
        <v>599</v>
      </c>
      <c r="C253" s="21" t="s">
        <v>232</v>
      </c>
      <c r="D253" s="81" t="s">
        <v>348</v>
      </c>
      <c r="E253" s="81" t="s">
        <v>97</v>
      </c>
      <c r="F253" s="89" t="s">
        <v>87</v>
      </c>
      <c r="G253" s="81" t="s">
        <v>347</v>
      </c>
      <c r="H253" s="18"/>
      <c r="I253" s="35"/>
      <c r="J253" s="21"/>
      <c r="K253" s="81"/>
      <c r="L253" s="81"/>
    </row>
    <row r="254" spans="1:12" x14ac:dyDescent="0.25">
      <c r="A254" s="81">
        <v>251</v>
      </c>
      <c r="B254" s="81" t="s">
        <v>600</v>
      </c>
      <c r="C254" s="21" t="s">
        <v>255</v>
      </c>
      <c r="D254" s="81" t="s">
        <v>348</v>
      </c>
      <c r="E254" s="81" t="s">
        <v>97</v>
      </c>
      <c r="F254" s="89" t="s">
        <v>87</v>
      </c>
      <c r="G254" s="81" t="s">
        <v>347</v>
      </c>
      <c r="H254" s="18"/>
      <c r="I254" s="35"/>
      <c r="J254" s="21"/>
      <c r="K254" s="81"/>
      <c r="L254" s="81"/>
    </row>
    <row r="255" spans="1:12" x14ac:dyDescent="0.25">
      <c r="A255" s="81">
        <v>252</v>
      </c>
      <c r="B255" s="81" t="s">
        <v>601</v>
      </c>
      <c r="C255" s="21" t="s">
        <v>263</v>
      </c>
      <c r="D255" s="81" t="s">
        <v>348</v>
      </c>
      <c r="E255" s="81" t="s">
        <v>97</v>
      </c>
      <c r="F255" s="89" t="s">
        <v>87</v>
      </c>
      <c r="G255" s="81" t="s">
        <v>347</v>
      </c>
      <c r="H255" s="18"/>
      <c r="I255" s="35"/>
      <c r="J255" s="21"/>
      <c r="K255" s="81"/>
      <c r="L255" s="81"/>
    </row>
    <row r="256" spans="1:12" x14ac:dyDescent="0.25">
      <c r="A256" s="81">
        <v>253</v>
      </c>
      <c r="B256" s="81" t="s">
        <v>602</v>
      </c>
      <c r="C256" s="21" t="s">
        <v>265</v>
      </c>
      <c r="D256" s="81" t="s">
        <v>348</v>
      </c>
      <c r="E256" s="81" t="s">
        <v>97</v>
      </c>
      <c r="F256" s="89" t="s">
        <v>87</v>
      </c>
      <c r="G256" s="81" t="s">
        <v>347</v>
      </c>
      <c r="H256" s="18"/>
      <c r="I256" s="35"/>
      <c r="J256" s="21"/>
      <c r="K256" s="81"/>
      <c r="L256" s="81"/>
    </row>
    <row r="257" spans="1:12" x14ac:dyDescent="0.25">
      <c r="A257" s="81">
        <v>254</v>
      </c>
      <c r="B257" s="81" t="s">
        <v>603</v>
      </c>
      <c r="C257" s="21" t="s">
        <v>284</v>
      </c>
      <c r="D257" s="81" t="s">
        <v>348</v>
      </c>
      <c r="E257" s="81" t="s">
        <v>97</v>
      </c>
      <c r="F257" s="89" t="s">
        <v>87</v>
      </c>
      <c r="G257" s="81" t="s">
        <v>347</v>
      </c>
      <c r="H257" s="18"/>
      <c r="I257" s="35"/>
      <c r="J257" s="35"/>
      <c r="K257" s="81"/>
      <c r="L257" s="81"/>
    </row>
    <row r="258" spans="1:12" x14ac:dyDescent="0.25">
      <c r="C258" s="88"/>
      <c r="D258" s="20"/>
      <c r="E258" s="20"/>
      <c r="F258" s="20"/>
      <c r="G258" s="20"/>
    </row>
    <row r="259" spans="1:12" x14ac:dyDescent="0.25">
      <c r="C259" s="88"/>
      <c r="D259" s="20"/>
      <c r="E259" s="20"/>
      <c r="F259" s="20"/>
      <c r="G259" s="20"/>
    </row>
    <row r="260" spans="1:12" x14ac:dyDescent="0.25">
      <c r="C260" s="88"/>
      <c r="D260" s="20"/>
      <c r="E260" s="20"/>
      <c r="F260" s="20"/>
      <c r="G260" s="20"/>
    </row>
    <row r="261" spans="1:12" x14ac:dyDescent="0.25">
      <c r="C261" s="88"/>
      <c r="D261" s="20"/>
      <c r="E261" s="20"/>
      <c r="F261" s="20"/>
      <c r="G261" s="20"/>
    </row>
    <row r="262" spans="1:12" x14ac:dyDescent="0.25">
      <c r="C262" s="88"/>
      <c r="D262" s="20"/>
      <c r="E262" s="20"/>
      <c r="F262" s="20"/>
      <c r="G262" s="20"/>
    </row>
    <row r="263" spans="1:12" x14ac:dyDescent="0.25">
      <c r="C263" s="88"/>
      <c r="D263" s="20"/>
      <c r="E263" s="20"/>
      <c r="F263" s="20"/>
      <c r="G263" s="20"/>
    </row>
    <row r="264" spans="1:12" x14ac:dyDescent="0.25">
      <c r="C264" s="88"/>
      <c r="D264" s="20"/>
      <c r="E264" s="20"/>
      <c r="F264" s="20"/>
      <c r="G264" s="20"/>
    </row>
    <row r="265" spans="1:12" x14ac:dyDescent="0.25">
      <c r="C265" s="88"/>
      <c r="D265" s="20"/>
      <c r="E265" s="20"/>
      <c r="F265" s="20"/>
      <c r="G265" s="20"/>
    </row>
    <row r="266" spans="1:12" x14ac:dyDescent="0.25">
      <c r="C266" s="88"/>
      <c r="D266" s="20"/>
      <c r="E266" s="20"/>
      <c r="F266" s="20"/>
      <c r="G266" s="20"/>
    </row>
    <row r="267" spans="1:12" x14ac:dyDescent="0.25">
      <c r="C267" s="88"/>
      <c r="D267" s="20"/>
      <c r="E267" s="20"/>
      <c r="F267" s="20"/>
      <c r="G267" s="20"/>
    </row>
    <row r="268" spans="1:12" x14ac:dyDescent="0.25">
      <c r="C268" s="88"/>
      <c r="D268" s="20"/>
      <c r="E268" s="20"/>
      <c r="F268" s="20"/>
      <c r="G268" s="20"/>
    </row>
    <row r="269" spans="1:12" x14ac:dyDescent="0.25">
      <c r="C269" s="88"/>
      <c r="D269" s="20"/>
      <c r="E269" s="20"/>
      <c r="F269" s="20"/>
      <c r="G269" s="20"/>
    </row>
    <row r="270" spans="1:12" x14ac:dyDescent="0.25">
      <c r="C270" s="88"/>
      <c r="D270" s="20"/>
      <c r="E270" s="20"/>
      <c r="F270" s="20"/>
      <c r="G270" s="20"/>
    </row>
    <row r="271" spans="1:12" x14ac:dyDescent="0.25">
      <c r="C271" s="88"/>
      <c r="D271" s="20"/>
      <c r="E271" s="20"/>
      <c r="F271" s="20"/>
      <c r="G271" s="20"/>
    </row>
    <row r="272" spans="1:12" x14ac:dyDescent="0.25">
      <c r="C272" s="88"/>
      <c r="D272" s="20"/>
      <c r="E272" s="20"/>
      <c r="F272" s="20"/>
      <c r="G272" s="20"/>
    </row>
    <row r="273" spans="3:7" x14ac:dyDescent="0.25">
      <c r="C273" s="88"/>
      <c r="D273" s="20"/>
      <c r="E273" s="20"/>
      <c r="F273" s="20"/>
      <c r="G273" s="20"/>
    </row>
    <row r="274" spans="3:7" x14ac:dyDescent="0.25">
      <c r="C274" s="88"/>
      <c r="D274" s="20"/>
      <c r="E274" s="20"/>
      <c r="F274" s="20"/>
      <c r="G274" s="20"/>
    </row>
    <row r="275" spans="3:7" x14ac:dyDescent="0.25">
      <c r="C275" s="88"/>
      <c r="D275" s="20"/>
      <c r="E275" s="20"/>
      <c r="F275" s="20"/>
      <c r="G275" s="20"/>
    </row>
    <row r="276" spans="3:7" x14ac:dyDescent="0.25">
      <c r="C276" s="88"/>
      <c r="D276" s="20"/>
      <c r="E276" s="20"/>
      <c r="F276" s="20"/>
      <c r="G276" s="20"/>
    </row>
    <row r="277" spans="3:7" x14ac:dyDescent="0.25">
      <c r="C277" s="88"/>
      <c r="D277" s="20"/>
      <c r="E277" s="20"/>
      <c r="F277" s="20"/>
      <c r="G277" s="20"/>
    </row>
    <row r="278" spans="3:7" x14ac:dyDescent="0.25">
      <c r="C278" s="88"/>
      <c r="D278" s="20"/>
      <c r="E278" s="20"/>
      <c r="F278" s="20"/>
      <c r="G278" s="20"/>
    </row>
    <row r="279" spans="3:7" x14ac:dyDescent="0.25">
      <c r="C279" s="88"/>
      <c r="D279" s="20"/>
      <c r="E279" s="20"/>
      <c r="F279" s="20"/>
      <c r="G279" s="20"/>
    </row>
    <row r="280" spans="3:7" x14ac:dyDescent="0.25">
      <c r="C280" s="88"/>
      <c r="D280" s="20"/>
      <c r="E280" s="20"/>
      <c r="F280" s="20"/>
      <c r="G280" s="20"/>
    </row>
    <row r="281" spans="3:7" x14ac:dyDescent="0.25">
      <c r="C281" s="88"/>
      <c r="D281" s="20"/>
      <c r="E281" s="20"/>
      <c r="F281" s="20"/>
      <c r="G281" s="20"/>
    </row>
    <row r="282" spans="3:7" x14ac:dyDescent="0.25">
      <c r="C282" s="88"/>
      <c r="D282" s="20"/>
      <c r="E282" s="20"/>
      <c r="F282" s="20"/>
      <c r="G282" s="20"/>
    </row>
    <row r="283" spans="3:7" x14ac:dyDescent="0.25">
      <c r="C283" s="88"/>
      <c r="D283" s="20"/>
      <c r="E283" s="20"/>
      <c r="F283" s="20"/>
      <c r="G283" s="20"/>
    </row>
    <row r="284" spans="3:7" x14ac:dyDescent="0.25">
      <c r="C284" s="88"/>
      <c r="D284" s="20"/>
      <c r="E284" s="20"/>
      <c r="F284" s="20"/>
      <c r="G284" s="20"/>
    </row>
    <row r="285" spans="3:7" x14ac:dyDescent="0.25">
      <c r="C285" s="88"/>
      <c r="D285" s="20"/>
      <c r="E285" s="20"/>
      <c r="F285" s="20"/>
      <c r="G285" s="20"/>
    </row>
    <row r="286" spans="3:7" x14ac:dyDescent="0.25">
      <c r="C286" s="88"/>
      <c r="D286" s="20"/>
      <c r="E286" s="20"/>
      <c r="F286" s="20"/>
      <c r="G286" s="20"/>
    </row>
    <row r="287" spans="3:7" x14ac:dyDescent="0.25">
      <c r="C287" s="88"/>
      <c r="D287" s="20"/>
      <c r="E287" s="20"/>
      <c r="F287" s="20"/>
      <c r="G287" s="20"/>
    </row>
    <row r="288" spans="3:7" x14ac:dyDescent="0.25">
      <c r="C288" s="88"/>
      <c r="D288" s="20"/>
      <c r="E288" s="20"/>
      <c r="F288" s="20"/>
      <c r="G288" s="20"/>
    </row>
    <row r="289" spans="3:7" x14ac:dyDescent="0.25">
      <c r="C289" s="88"/>
      <c r="D289" s="20"/>
      <c r="E289" s="20"/>
      <c r="F289" s="20"/>
      <c r="G289" s="20"/>
    </row>
    <row r="290" spans="3:7" x14ac:dyDescent="0.25">
      <c r="C290" s="88"/>
      <c r="D290" s="20"/>
      <c r="E290" s="20"/>
      <c r="F290" s="20"/>
      <c r="G290" s="20"/>
    </row>
    <row r="291" spans="3:7" x14ac:dyDescent="0.25">
      <c r="C291" s="88"/>
      <c r="D291" s="20"/>
      <c r="E291" s="20"/>
      <c r="F291" s="20"/>
      <c r="G291" s="20"/>
    </row>
    <row r="292" spans="3:7" x14ac:dyDescent="0.25">
      <c r="C292" s="88"/>
      <c r="D292" s="20"/>
      <c r="E292" s="20"/>
      <c r="F292" s="20"/>
      <c r="G292" s="20"/>
    </row>
    <row r="293" spans="3:7" x14ac:dyDescent="0.25">
      <c r="C293" s="88"/>
      <c r="D293" s="20"/>
      <c r="E293" s="20"/>
      <c r="F293" s="20"/>
      <c r="G293" s="20"/>
    </row>
    <row r="294" spans="3:7" x14ac:dyDescent="0.25">
      <c r="C294" s="88"/>
      <c r="D294" s="20"/>
      <c r="E294" s="20"/>
      <c r="F294" s="20"/>
      <c r="G294" s="20"/>
    </row>
    <row r="295" spans="3:7" x14ac:dyDescent="0.25">
      <c r="C295" s="88"/>
      <c r="D295" s="20"/>
      <c r="E295" s="20"/>
      <c r="F295" s="20"/>
      <c r="G295" s="20"/>
    </row>
    <row r="296" spans="3:7" x14ac:dyDescent="0.25">
      <c r="C296" s="88"/>
      <c r="D296" s="20"/>
      <c r="E296" s="20"/>
      <c r="F296" s="20"/>
      <c r="G296" s="20"/>
    </row>
    <row r="297" spans="3:7" x14ac:dyDescent="0.25">
      <c r="C297" s="88"/>
      <c r="D297" s="20"/>
      <c r="E297" s="20"/>
      <c r="F297" s="20"/>
      <c r="G297" s="20"/>
    </row>
    <row r="298" spans="3:7" x14ac:dyDescent="0.25">
      <c r="C298" s="88"/>
      <c r="D298" s="20"/>
      <c r="E298" s="20"/>
      <c r="F298" s="20"/>
      <c r="G298" s="20"/>
    </row>
    <row r="299" spans="3:7" x14ac:dyDescent="0.25">
      <c r="C299" s="88"/>
      <c r="D299" s="20"/>
      <c r="E299" s="20"/>
      <c r="F299" s="20"/>
      <c r="G299" s="20"/>
    </row>
    <row r="300" spans="3:7" x14ac:dyDescent="0.25">
      <c r="C300" s="88"/>
      <c r="D300" s="20"/>
      <c r="E300" s="20"/>
      <c r="F300" s="20"/>
      <c r="G300" s="20"/>
    </row>
    <row r="301" spans="3:7" x14ac:dyDescent="0.25">
      <c r="C301" s="88"/>
      <c r="D301" s="20"/>
      <c r="E301" s="20"/>
      <c r="F301" s="20"/>
      <c r="G301" s="20"/>
    </row>
    <row r="302" spans="3:7" x14ac:dyDescent="0.25">
      <c r="C302" s="88"/>
      <c r="D302" s="20"/>
      <c r="E302" s="20"/>
      <c r="F302" s="20"/>
      <c r="G302" s="20"/>
    </row>
    <row r="303" spans="3:7" x14ac:dyDescent="0.25">
      <c r="C303" s="88"/>
      <c r="D303" s="20"/>
      <c r="E303" s="20"/>
      <c r="F303" s="20"/>
      <c r="G303" s="20"/>
    </row>
    <row r="304" spans="3:7" x14ac:dyDescent="0.25">
      <c r="C304" s="88"/>
      <c r="D304" s="20"/>
      <c r="E304" s="20"/>
      <c r="F304" s="20"/>
      <c r="G304" s="20"/>
    </row>
    <row r="305" spans="3:7" x14ac:dyDescent="0.25">
      <c r="C305" s="88"/>
      <c r="D305" s="20"/>
      <c r="E305" s="20"/>
      <c r="F305" s="20"/>
      <c r="G305" s="20"/>
    </row>
    <row r="306" spans="3:7" x14ac:dyDescent="0.25">
      <c r="C306" s="88"/>
      <c r="D306" s="20"/>
      <c r="E306" s="20"/>
      <c r="F306" s="20"/>
      <c r="G306" s="20"/>
    </row>
    <row r="307" spans="3:7" x14ac:dyDescent="0.25">
      <c r="C307" s="88"/>
      <c r="D307" s="20"/>
      <c r="E307" s="20"/>
      <c r="F307" s="20"/>
      <c r="G307" s="20"/>
    </row>
    <row r="308" spans="3:7" x14ac:dyDescent="0.25">
      <c r="C308" s="88"/>
      <c r="D308" s="20"/>
      <c r="E308" s="20"/>
      <c r="F308" s="20"/>
      <c r="G308" s="20"/>
    </row>
    <row r="309" spans="3:7" x14ac:dyDescent="0.25">
      <c r="C309" s="88"/>
      <c r="D309" s="20"/>
      <c r="E309" s="20"/>
      <c r="F309" s="20"/>
      <c r="G309" s="20"/>
    </row>
    <row r="310" spans="3:7" x14ac:dyDescent="0.25">
      <c r="C310" s="88"/>
      <c r="D310" s="20"/>
      <c r="E310" s="20"/>
      <c r="F310" s="20"/>
      <c r="G310" s="20"/>
    </row>
    <row r="311" spans="3:7" x14ac:dyDescent="0.25">
      <c r="C311" s="88"/>
      <c r="D311" s="20"/>
      <c r="E311" s="20"/>
      <c r="F311" s="20"/>
      <c r="G311" s="20"/>
    </row>
    <row r="312" spans="3:7" x14ac:dyDescent="0.25">
      <c r="C312" s="88"/>
      <c r="D312" s="20"/>
      <c r="E312" s="20"/>
      <c r="F312" s="20"/>
      <c r="G312" s="20"/>
    </row>
    <row r="313" spans="3:7" x14ac:dyDescent="0.25">
      <c r="C313" s="88"/>
      <c r="D313" s="20"/>
      <c r="E313" s="20"/>
      <c r="F313" s="20"/>
      <c r="G313" s="20"/>
    </row>
    <row r="314" spans="3:7" x14ac:dyDescent="0.25">
      <c r="C314" s="88"/>
      <c r="D314" s="20"/>
      <c r="E314" s="20"/>
      <c r="F314" s="20"/>
      <c r="G314" s="20"/>
    </row>
    <row r="315" spans="3:7" x14ac:dyDescent="0.25">
      <c r="C315" s="88"/>
      <c r="D315" s="20"/>
      <c r="E315" s="20"/>
      <c r="F315" s="20"/>
      <c r="G315" s="20"/>
    </row>
    <row r="316" spans="3:7" x14ac:dyDescent="0.25">
      <c r="C316" s="88"/>
      <c r="D316" s="20"/>
      <c r="E316" s="20"/>
      <c r="F316" s="20"/>
      <c r="G316" s="20"/>
    </row>
    <row r="317" spans="3:7" x14ac:dyDescent="0.25">
      <c r="C317" s="88"/>
      <c r="D317" s="20"/>
      <c r="E317" s="20"/>
      <c r="F317" s="20"/>
      <c r="G317" s="20"/>
    </row>
    <row r="318" spans="3:7" x14ac:dyDescent="0.25">
      <c r="C318" s="88"/>
      <c r="D318" s="20"/>
      <c r="E318" s="20"/>
      <c r="F318" s="20"/>
      <c r="G318" s="20"/>
    </row>
    <row r="319" spans="3:7" x14ac:dyDescent="0.25">
      <c r="C319" s="88"/>
      <c r="D319" s="20"/>
      <c r="E319" s="20"/>
      <c r="F319" s="20"/>
      <c r="G319" s="20"/>
    </row>
    <row r="320" spans="3:7" x14ac:dyDescent="0.25">
      <c r="C320" s="88"/>
      <c r="D320" s="20"/>
      <c r="E320" s="20"/>
      <c r="F320" s="20"/>
      <c r="G320" s="20"/>
    </row>
    <row r="321" spans="3:7" x14ac:dyDescent="0.25">
      <c r="C321" s="88"/>
      <c r="D321" s="20"/>
      <c r="E321" s="20"/>
      <c r="F321" s="20"/>
      <c r="G321" s="20"/>
    </row>
    <row r="322" spans="3:7" x14ac:dyDescent="0.25">
      <c r="C322" s="88"/>
      <c r="D322" s="20"/>
      <c r="E322" s="20"/>
      <c r="F322" s="20"/>
      <c r="G322" s="20"/>
    </row>
    <row r="323" spans="3:7" x14ac:dyDescent="0.25">
      <c r="C323" s="88"/>
      <c r="D323" s="20"/>
      <c r="E323" s="20"/>
      <c r="F323" s="20"/>
      <c r="G323" s="20"/>
    </row>
    <row r="324" spans="3:7" x14ac:dyDescent="0.25">
      <c r="C324" s="88"/>
      <c r="D324" s="20"/>
      <c r="E324" s="20"/>
      <c r="F324" s="20"/>
      <c r="G324" s="20"/>
    </row>
    <row r="325" spans="3:7" x14ac:dyDescent="0.25">
      <c r="C325" s="88"/>
      <c r="D325" s="20"/>
      <c r="E325" s="20"/>
      <c r="F325" s="20"/>
      <c r="G325" s="20"/>
    </row>
    <row r="326" spans="3:7" x14ac:dyDescent="0.25">
      <c r="C326" s="88"/>
      <c r="D326" s="20"/>
      <c r="E326" s="20"/>
      <c r="F326" s="20"/>
      <c r="G326" s="20"/>
    </row>
    <row r="327" spans="3:7" x14ac:dyDescent="0.25">
      <c r="C327" s="88"/>
      <c r="D327" s="20"/>
      <c r="E327" s="20"/>
      <c r="F327" s="20"/>
      <c r="G327" s="20"/>
    </row>
    <row r="328" spans="3:7" x14ac:dyDescent="0.25">
      <c r="C328" s="88"/>
      <c r="D328" s="20"/>
      <c r="E328" s="20"/>
      <c r="F328" s="20"/>
      <c r="G328" s="20"/>
    </row>
    <row r="329" spans="3:7" x14ac:dyDescent="0.25">
      <c r="C329" s="88"/>
      <c r="D329" s="20"/>
      <c r="E329" s="20"/>
      <c r="F329" s="20"/>
      <c r="G329" s="20"/>
    </row>
    <row r="330" spans="3:7" x14ac:dyDescent="0.25">
      <c r="C330" s="88"/>
      <c r="D330" s="20"/>
      <c r="E330" s="20"/>
      <c r="F330" s="20"/>
      <c r="G330" s="20"/>
    </row>
    <row r="331" spans="3:7" x14ac:dyDescent="0.25">
      <c r="C331" s="88"/>
      <c r="D331" s="20"/>
      <c r="E331" s="20"/>
      <c r="F331" s="20"/>
      <c r="G331" s="20"/>
    </row>
    <row r="332" spans="3:7" x14ac:dyDescent="0.25">
      <c r="C332" s="88"/>
      <c r="D332" s="20"/>
      <c r="E332" s="20"/>
      <c r="F332" s="20"/>
      <c r="G332" s="20"/>
    </row>
    <row r="333" spans="3:7" x14ac:dyDescent="0.25">
      <c r="C333" s="88"/>
      <c r="D333" s="20"/>
      <c r="E333" s="20"/>
      <c r="F333" s="20"/>
      <c r="G333" s="20"/>
    </row>
    <row r="334" spans="3:7" x14ac:dyDescent="0.25">
      <c r="C334" s="88"/>
      <c r="D334" s="20"/>
      <c r="E334" s="20"/>
      <c r="F334" s="20"/>
      <c r="G334" s="20"/>
    </row>
    <row r="335" spans="3:7" x14ac:dyDescent="0.25">
      <c r="C335" s="88"/>
      <c r="D335" s="20"/>
      <c r="E335" s="20"/>
      <c r="F335" s="20"/>
      <c r="G335" s="20"/>
    </row>
    <row r="336" spans="3:7" x14ac:dyDescent="0.25">
      <c r="C336" s="88"/>
      <c r="D336" s="20"/>
      <c r="E336" s="20"/>
      <c r="F336" s="20"/>
      <c r="G336" s="20"/>
    </row>
    <row r="337" spans="3:7" x14ac:dyDescent="0.25">
      <c r="C337" s="88"/>
      <c r="D337" s="20"/>
      <c r="E337" s="20"/>
      <c r="F337" s="20"/>
      <c r="G337" s="20"/>
    </row>
    <row r="338" spans="3:7" x14ac:dyDescent="0.25">
      <c r="C338" s="88"/>
      <c r="D338" s="20"/>
      <c r="E338" s="20"/>
      <c r="F338" s="20"/>
      <c r="G338" s="20"/>
    </row>
    <row r="339" spans="3:7" x14ac:dyDescent="0.25">
      <c r="C339" s="88"/>
      <c r="D339" s="20"/>
      <c r="E339" s="20"/>
      <c r="F339" s="20"/>
      <c r="G339" s="20"/>
    </row>
    <row r="340" spans="3:7" x14ac:dyDescent="0.25">
      <c r="C340" s="88"/>
      <c r="D340" s="20"/>
      <c r="E340" s="20"/>
      <c r="F340" s="20"/>
      <c r="G340" s="20"/>
    </row>
    <row r="341" spans="3:7" x14ac:dyDescent="0.25">
      <c r="C341" s="88"/>
      <c r="D341" s="20"/>
      <c r="E341" s="20"/>
      <c r="F341" s="20"/>
      <c r="G341" s="20"/>
    </row>
    <row r="342" spans="3:7" x14ac:dyDescent="0.25">
      <c r="C342" s="88"/>
      <c r="D342" s="20"/>
      <c r="E342" s="20"/>
      <c r="F342" s="20"/>
      <c r="G342" s="20"/>
    </row>
    <row r="343" spans="3:7" x14ac:dyDescent="0.25">
      <c r="C343" s="88"/>
      <c r="D343" s="20"/>
      <c r="E343" s="20"/>
      <c r="F343" s="20"/>
      <c r="G343" s="20"/>
    </row>
    <row r="344" spans="3:7" x14ac:dyDescent="0.25">
      <c r="C344" s="88"/>
      <c r="D344" s="20"/>
      <c r="E344" s="20"/>
      <c r="F344" s="20"/>
      <c r="G344" s="20"/>
    </row>
    <row r="345" spans="3:7" x14ac:dyDescent="0.25">
      <c r="C345" s="88"/>
      <c r="D345" s="20"/>
      <c r="E345" s="20"/>
      <c r="F345" s="20"/>
      <c r="G345" s="20"/>
    </row>
    <row r="346" spans="3:7" x14ac:dyDescent="0.25">
      <c r="C346" s="88"/>
      <c r="D346" s="20"/>
      <c r="E346" s="20"/>
      <c r="F346" s="20"/>
      <c r="G346" s="20"/>
    </row>
    <row r="347" spans="3:7" x14ac:dyDescent="0.25">
      <c r="C347" s="88"/>
      <c r="D347" s="20"/>
      <c r="E347" s="20"/>
      <c r="F347" s="20"/>
      <c r="G347" s="20"/>
    </row>
    <row r="348" spans="3:7" x14ac:dyDescent="0.25">
      <c r="C348" s="88"/>
      <c r="D348" s="20"/>
      <c r="E348" s="20"/>
      <c r="F348" s="20"/>
      <c r="G348" s="20"/>
    </row>
    <row r="349" spans="3:7" x14ac:dyDescent="0.25">
      <c r="C349" s="88"/>
      <c r="D349" s="20"/>
      <c r="E349" s="20"/>
      <c r="F349" s="20"/>
      <c r="G349" s="20"/>
    </row>
    <row r="350" spans="3:7" x14ac:dyDescent="0.25">
      <c r="C350" s="88"/>
      <c r="D350" s="20"/>
      <c r="E350" s="20"/>
      <c r="F350" s="20"/>
      <c r="G350" s="20"/>
    </row>
    <row r="351" spans="3:7" x14ac:dyDescent="0.25">
      <c r="C351" s="88"/>
      <c r="D351" s="20"/>
      <c r="E351" s="20"/>
      <c r="F351" s="20"/>
      <c r="G351" s="20"/>
    </row>
    <row r="352" spans="3:7" x14ac:dyDescent="0.25">
      <c r="C352" s="88"/>
      <c r="D352" s="20"/>
      <c r="E352" s="20"/>
      <c r="F352" s="20"/>
      <c r="G352" s="20"/>
    </row>
    <row r="353" spans="3:7" x14ac:dyDescent="0.25">
      <c r="C353" s="88"/>
      <c r="D353" s="20"/>
      <c r="E353" s="20"/>
      <c r="F353" s="20"/>
      <c r="G353" s="20"/>
    </row>
    <row r="354" spans="3:7" x14ac:dyDescent="0.25">
      <c r="C354" s="88"/>
      <c r="D354" s="20"/>
      <c r="E354" s="20"/>
      <c r="F354" s="20"/>
      <c r="G354" s="20"/>
    </row>
    <row r="355" spans="3:7" x14ac:dyDescent="0.25">
      <c r="C355" s="88"/>
      <c r="D355" s="20"/>
      <c r="E355" s="20"/>
      <c r="F355" s="20"/>
      <c r="G355" s="20"/>
    </row>
    <row r="356" spans="3:7" x14ac:dyDescent="0.25">
      <c r="C356" s="88"/>
      <c r="D356" s="20"/>
      <c r="E356" s="20"/>
      <c r="F356" s="20"/>
      <c r="G356" s="20"/>
    </row>
    <row r="357" spans="3:7" x14ac:dyDescent="0.25">
      <c r="C357" s="88"/>
      <c r="D357" s="20"/>
      <c r="E357" s="20"/>
      <c r="F357" s="20"/>
      <c r="G357" s="20"/>
    </row>
    <row r="358" spans="3:7" x14ac:dyDescent="0.25">
      <c r="C358" s="88"/>
      <c r="D358" s="20"/>
      <c r="E358" s="20"/>
      <c r="F358" s="20"/>
      <c r="G358" s="20"/>
    </row>
    <row r="359" spans="3:7" x14ac:dyDescent="0.25">
      <c r="C359" s="88"/>
      <c r="D359" s="20"/>
      <c r="E359" s="20"/>
      <c r="F359" s="20"/>
      <c r="G359" s="20"/>
    </row>
    <row r="360" spans="3:7" x14ac:dyDescent="0.25">
      <c r="C360" s="88"/>
      <c r="D360" s="20"/>
      <c r="E360" s="20"/>
      <c r="F360" s="20"/>
      <c r="G360" s="20"/>
    </row>
    <row r="361" spans="3:7" x14ac:dyDescent="0.25">
      <c r="C361" s="88"/>
      <c r="D361" s="20"/>
      <c r="E361" s="20"/>
      <c r="F361" s="20"/>
      <c r="G361" s="20"/>
    </row>
    <row r="362" spans="3:7" x14ac:dyDescent="0.25">
      <c r="C362" s="88"/>
      <c r="D362" s="20"/>
      <c r="E362" s="20"/>
      <c r="F362" s="20"/>
      <c r="G362" s="20"/>
    </row>
    <row r="363" spans="3:7" x14ac:dyDescent="0.25">
      <c r="C363" s="88"/>
      <c r="D363" s="20"/>
      <c r="E363" s="20"/>
      <c r="F363" s="20"/>
      <c r="G363" s="20"/>
    </row>
    <row r="364" spans="3:7" x14ac:dyDescent="0.25">
      <c r="C364" s="88"/>
      <c r="D364" s="20"/>
      <c r="E364" s="20"/>
      <c r="F364" s="20"/>
      <c r="G364" s="20"/>
    </row>
    <row r="365" spans="3:7" x14ac:dyDescent="0.25">
      <c r="C365" s="88"/>
      <c r="D365" s="20"/>
      <c r="E365" s="20"/>
      <c r="F365" s="20"/>
      <c r="G365" s="20"/>
    </row>
    <row r="366" spans="3:7" x14ac:dyDescent="0.25">
      <c r="C366" s="88"/>
      <c r="D366" s="20"/>
      <c r="E366" s="20"/>
      <c r="F366" s="20"/>
      <c r="G366" s="20"/>
    </row>
    <row r="367" spans="3:7" x14ac:dyDescent="0.25">
      <c r="C367" s="88"/>
      <c r="D367" s="20"/>
      <c r="E367" s="20"/>
      <c r="F367" s="20"/>
      <c r="G367" s="20"/>
    </row>
    <row r="368" spans="3:7" x14ac:dyDescent="0.25">
      <c r="C368" s="88"/>
      <c r="D368" s="20"/>
      <c r="E368" s="20"/>
      <c r="F368" s="20"/>
      <c r="G368" s="20"/>
    </row>
    <row r="369" spans="3:7" x14ac:dyDescent="0.25">
      <c r="C369" s="88"/>
      <c r="D369" s="20"/>
      <c r="E369" s="20"/>
      <c r="F369" s="20"/>
      <c r="G369" s="20"/>
    </row>
    <row r="370" spans="3:7" x14ac:dyDescent="0.25">
      <c r="C370" s="88"/>
      <c r="D370" s="20"/>
      <c r="E370" s="20"/>
      <c r="F370" s="20"/>
      <c r="G370" s="20"/>
    </row>
    <row r="371" spans="3:7" x14ac:dyDescent="0.25">
      <c r="C371" s="88"/>
      <c r="D371" s="20"/>
      <c r="E371" s="20"/>
      <c r="F371" s="20"/>
      <c r="G371" s="20"/>
    </row>
    <row r="372" spans="3:7" x14ac:dyDescent="0.25">
      <c r="C372" s="88"/>
      <c r="D372" s="20"/>
      <c r="E372" s="20"/>
      <c r="F372" s="20"/>
      <c r="G372" s="20"/>
    </row>
    <row r="373" spans="3:7" x14ac:dyDescent="0.25">
      <c r="C373" s="88"/>
      <c r="D373" s="20"/>
      <c r="E373" s="20"/>
      <c r="F373" s="20"/>
      <c r="G373" s="20"/>
    </row>
    <row r="374" spans="3:7" x14ac:dyDescent="0.25">
      <c r="C374" s="88"/>
      <c r="D374" s="20"/>
      <c r="E374" s="20"/>
      <c r="F374" s="20"/>
      <c r="G374" s="20"/>
    </row>
    <row r="375" spans="3:7" x14ac:dyDescent="0.25">
      <c r="C375" s="88"/>
      <c r="D375" s="20"/>
      <c r="E375" s="20"/>
      <c r="F375" s="20"/>
      <c r="G375" s="20"/>
    </row>
    <row r="376" spans="3:7" x14ac:dyDescent="0.25">
      <c r="C376" s="88"/>
      <c r="D376" s="20"/>
      <c r="E376" s="20"/>
      <c r="F376" s="20"/>
      <c r="G376" s="20"/>
    </row>
    <row r="377" spans="3:7" x14ac:dyDescent="0.25">
      <c r="C377" s="88"/>
      <c r="D377" s="20"/>
      <c r="E377" s="20"/>
      <c r="F377" s="20"/>
      <c r="G377" s="20"/>
    </row>
    <row r="378" spans="3:7" x14ac:dyDescent="0.25">
      <c r="C378" s="88"/>
      <c r="D378" s="20"/>
      <c r="E378" s="20"/>
      <c r="F378" s="20"/>
      <c r="G378" s="20"/>
    </row>
    <row r="379" spans="3:7" x14ac:dyDescent="0.25">
      <c r="C379" s="88"/>
      <c r="D379" s="20"/>
      <c r="E379" s="20"/>
      <c r="F379" s="20"/>
      <c r="G379" s="20"/>
    </row>
    <row r="380" spans="3:7" x14ac:dyDescent="0.25">
      <c r="C380" s="88"/>
      <c r="D380" s="20"/>
      <c r="E380" s="20"/>
      <c r="F380" s="20"/>
      <c r="G380" s="20"/>
    </row>
    <row r="381" spans="3:7" x14ac:dyDescent="0.25">
      <c r="C381" s="88"/>
      <c r="D381" s="20"/>
      <c r="E381" s="20"/>
      <c r="F381" s="20"/>
      <c r="G381" s="20"/>
    </row>
    <row r="382" spans="3:7" x14ac:dyDescent="0.25">
      <c r="C382" s="88"/>
      <c r="D382" s="20"/>
      <c r="E382" s="20"/>
      <c r="F382" s="20"/>
      <c r="G382" s="20"/>
    </row>
    <row r="383" spans="3:7" x14ac:dyDescent="0.25">
      <c r="C383" s="88"/>
      <c r="D383" s="20"/>
      <c r="E383" s="20"/>
      <c r="F383" s="20"/>
      <c r="G383" s="20"/>
    </row>
    <row r="384" spans="3:7" x14ac:dyDescent="0.25">
      <c r="C384" s="88"/>
      <c r="D384" s="20"/>
      <c r="E384" s="20"/>
      <c r="F384" s="20"/>
      <c r="G384" s="20"/>
    </row>
    <row r="385" spans="3:7" x14ac:dyDescent="0.25">
      <c r="C385" s="88"/>
      <c r="D385" s="20"/>
      <c r="E385" s="20"/>
      <c r="F385" s="20"/>
      <c r="G385" s="20"/>
    </row>
    <row r="386" spans="3:7" x14ac:dyDescent="0.25">
      <c r="C386" s="88"/>
      <c r="D386" s="20"/>
      <c r="E386" s="20"/>
      <c r="F386" s="20"/>
      <c r="G386" s="20"/>
    </row>
    <row r="387" spans="3:7" x14ac:dyDescent="0.25">
      <c r="C387" s="88"/>
      <c r="D387" s="20"/>
      <c r="E387" s="20"/>
      <c r="F387" s="20"/>
      <c r="G387" s="20"/>
    </row>
    <row r="388" spans="3:7" x14ac:dyDescent="0.25">
      <c r="C388" s="88"/>
      <c r="D388" s="20"/>
      <c r="E388" s="20"/>
      <c r="F388" s="20"/>
      <c r="G388" s="20"/>
    </row>
    <row r="389" spans="3:7" x14ac:dyDescent="0.25">
      <c r="C389" s="88"/>
      <c r="D389" s="20"/>
      <c r="E389" s="20"/>
      <c r="F389" s="20"/>
      <c r="G389" s="20"/>
    </row>
    <row r="390" spans="3:7" x14ac:dyDescent="0.25">
      <c r="C390" s="88"/>
      <c r="D390" s="20"/>
      <c r="E390" s="20"/>
      <c r="F390" s="20"/>
      <c r="G390" s="20"/>
    </row>
    <row r="391" spans="3:7" x14ac:dyDescent="0.25">
      <c r="C391" s="88"/>
      <c r="D391" s="20"/>
      <c r="E391" s="20"/>
      <c r="F391" s="20"/>
      <c r="G391" s="20"/>
    </row>
    <row r="392" spans="3:7" x14ac:dyDescent="0.25">
      <c r="C392" s="88"/>
      <c r="D392" s="20"/>
      <c r="E392" s="20"/>
      <c r="F392" s="20"/>
      <c r="G392" s="20"/>
    </row>
    <row r="393" spans="3:7" x14ac:dyDescent="0.25">
      <c r="C393" s="88"/>
      <c r="D393" s="20"/>
      <c r="E393" s="20"/>
      <c r="F393" s="20"/>
      <c r="G393" s="20"/>
    </row>
    <row r="394" spans="3:7" x14ac:dyDescent="0.25">
      <c r="C394" s="88"/>
      <c r="D394" s="20"/>
      <c r="E394" s="20"/>
      <c r="F394" s="20"/>
      <c r="G394" s="20"/>
    </row>
    <row r="395" spans="3:7" x14ac:dyDescent="0.25">
      <c r="C395" s="88"/>
      <c r="D395" s="20"/>
      <c r="E395" s="20"/>
      <c r="F395" s="20"/>
      <c r="G395" s="20"/>
    </row>
    <row r="396" spans="3:7" x14ac:dyDescent="0.25">
      <c r="C396" s="88"/>
      <c r="D396" s="20"/>
      <c r="E396" s="20"/>
      <c r="F396" s="20"/>
      <c r="G396" s="20"/>
    </row>
    <row r="397" spans="3:7" x14ac:dyDescent="0.25">
      <c r="C397" s="88"/>
      <c r="D397" s="20"/>
      <c r="E397" s="20"/>
      <c r="F397" s="20"/>
      <c r="G397" s="20"/>
    </row>
    <row r="398" spans="3:7" x14ac:dyDescent="0.25">
      <c r="C398" s="88"/>
      <c r="D398" s="20"/>
      <c r="E398" s="20"/>
      <c r="F398" s="20"/>
      <c r="G398" s="20"/>
    </row>
    <row r="399" spans="3:7" x14ac:dyDescent="0.25">
      <c r="C399" s="88"/>
      <c r="D399" s="20"/>
      <c r="E399" s="20"/>
      <c r="F399" s="20"/>
      <c r="G399" s="20"/>
    </row>
    <row r="400" spans="3:7" x14ac:dyDescent="0.25">
      <c r="C400" s="88"/>
      <c r="D400" s="20"/>
      <c r="E400" s="20"/>
      <c r="F400" s="20"/>
      <c r="G400" s="20"/>
    </row>
    <row r="401" spans="3:7" x14ac:dyDescent="0.25">
      <c r="C401" s="88"/>
      <c r="D401" s="20"/>
      <c r="E401" s="20"/>
      <c r="F401" s="20"/>
      <c r="G401" s="20"/>
    </row>
    <row r="402" spans="3:7" x14ac:dyDescent="0.25">
      <c r="C402" s="88"/>
      <c r="D402" s="20"/>
      <c r="E402" s="20"/>
      <c r="F402" s="20"/>
      <c r="G402" s="20"/>
    </row>
    <row r="403" spans="3:7" x14ac:dyDescent="0.25">
      <c r="C403" s="88"/>
      <c r="D403" s="20"/>
      <c r="E403" s="20"/>
      <c r="F403" s="20"/>
      <c r="G403" s="20"/>
    </row>
    <row r="404" spans="3:7" x14ac:dyDescent="0.25">
      <c r="C404" s="88"/>
      <c r="D404" s="20"/>
      <c r="E404" s="20"/>
      <c r="F404" s="20"/>
      <c r="G404" s="20"/>
    </row>
    <row r="405" spans="3:7" x14ac:dyDescent="0.25">
      <c r="C405" s="88"/>
      <c r="D405" s="20"/>
      <c r="E405" s="20"/>
      <c r="F405" s="20"/>
      <c r="G405" s="20"/>
    </row>
    <row r="406" spans="3:7" x14ac:dyDescent="0.25">
      <c r="C406" s="88"/>
      <c r="D406" s="20"/>
      <c r="E406" s="20"/>
      <c r="F406" s="20"/>
      <c r="G406" s="20"/>
    </row>
    <row r="407" spans="3:7" x14ac:dyDescent="0.25">
      <c r="C407" s="88"/>
      <c r="D407" s="20"/>
      <c r="E407" s="20"/>
      <c r="F407" s="20"/>
      <c r="G407" s="20"/>
    </row>
    <row r="408" spans="3:7" x14ac:dyDescent="0.25">
      <c r="C408" s="88"/>
      <c r="D408" s="20"/>
      <c r="E408" s="20"/>
      <c r="F408" s="20"/>
      <c r="G408" s="20"/>
    </row>
    <row r="409" spans="3:7" x14ac:dyDescent="0.25">
      <c r="C409" s="88"/>
      <c r="D409" s="20"/>
      <c r="E409" s="20"/>
      <c r="F409" s="20"/>
      <c r="G409" s="20"/>
    </row>
    <row r="410" spans="3:7" x14ac:dyDescent="0.25">
      <c r="C410" s="88"/>
      <c r="D410" s="20"/>
      <c r="E410" s="20"/>
      <c r="F410" s="20"/>
      <c r="G410" s="20"/>
    </row>
    <row r="411" spans="3:7" x14ac:dyDescent="0.25">
      <c r="C411" s="88"/>
      <c r="D411" s="20"/>
      <c r="E411" s="20"/>
      <c r="F411" s="20"/>
      <c r="G411" s="20"/>
    </row>
    <row r="412" spans="3:7" x14ac:dyDescent="0.25">
      <c r="C412" s="88"/>
      <c r="D412" s="20"/>
      <c r="E412" s="20"/>
      <c r="F412" s="20"/>
      <c r="G412" s="20"/>
    </row>
    <row r="413" spans="3:7" x14ac:dyDescent="0.25">
      <c r="C413" s="88"/>
      <c r="D413" s="20"/>
      <c r="E413" s="20"/>
      <c r="F413" s="20"/>
      <c r="G413" s="20"/>
    </row>
    <row r="414" spans="3:7" x14ac:dyDescent="0.25">
      <c r="C414" s="88"/>
      <c r="D414" s="20"/>
      <c r="E414" s="20"/>
      <c r="F414" s="20"/>
      <c r="G414" s="20"/>
    </row>
    <row r="415" spans="3:7" x14ac:dyDescent="0.25">
      <c r="C415" s="88"/>
      <c r="D415" s="20"/>
      <c r="E415" s="20"/>
      <c r="F415" s="20"/>
      <c r="G415" s="20"/>
    </row>
    <row r="416" spans="3:7" x14ac:dyDescent="0.25">
      <c r="C416" s="88"/>
      <c r="D416" s="20"/>
      <c r="E416" s="20"/>
      <c r="F416" s="20"/>
      <c r="G416" s="20"/>
    </row>
    <row r="417" spans="3:7" x14ac:dyDescent="0.25">
      <c r="C417" s="88"/>
      <c r="D417" s="20"/>
      <c r="E417" s="20"/>
      <c r="F417" s="20"/>
      <c r="G417" s="20"/>
    </row>
    <row r="418" spans="3:7" x14ac:dyDescent="0.25">
      <c r="C418" s="88"/>
      <c r="D418" s="20"/>
      <c r="E418" s="20"/>
      <c r="F418" s="20"/>
      <c r="G418" s="20"/>
    </row>
    <row r="419" spans="3:7" x14ac:dyDescent="0.25">
      <c r="C419" s="88"/>
      <c r="D419" s="20"/>
      <c r="E419" s="20"/>
      <c r="F419" s="20"/>
      <c r="G419" s="20"/>
    </row>
    <row r="420" spans="3:7" x14ac:dyDescent="0.25">
      <c r="C420" s="88"/>
      <c r="D420" s="20"/>
      <c r="E420" s="20"/>
      <c r="F420" s="20"/>
      <c r="G420" s="20"/>
    </row>
    <row r="421" spans="3:7" x14ac:dyDescent="0.25">
      <c r="C421" s="88"/>
      <c r="D421" s="20"/>
      <c r="E421" s="20"/>
      <c r="F421" s="20"/>
      <c r="G421" s="20"/>
    </row>
    <row r="422" spans="3:7" x14ac:dyDescent="0.25">
      <c r="C422" s="88"/>
      <c r="D422" s="20"/>
      <c r="E422" s="20"/>
      <c r="F422" s="20"/>
      <c r="G422" s="20"/>
    </row>
    <row r="423" spans="3:7" x14ac:dyDescent="0.25">
      <c r="C423" s="88"/>
      <c r="D423" s="20"/>
      <c r="E423" s="20"/>
      <c r="F423" s="20"/>
      <c r="G423" s="20"/>
    </row>
    <row r="424" spans="3:7" x14ac:dyDescent="0.25">
      <c r="C424" s="88"/>
      <c r="D424" s="20"/>
      <c r="E424" s="20"/>
      <c r="F424" s="20"/>
      <c r="G424" s="20"/>
    </row>
    <row r="425" spans="3:7" x14ac:dyDescent="0.25">
      <c r="C425" s="88"/>
      <c r="D425" s="20"/>
      <c r="E425" s="20"/>
      <c r="F425" s="20"/>
      <c r="G425" s="20"/>
    </row>
    <row r="426" spans="3:7" x14ac:dyDescent="0.25">
      <c r="C426" s="88"/>
      <c r="D426" s="20"/>
      <c r="E426" s="20"/>
      <c r="F426" s="20"/>
      <c r="G426" s="20"/>
    </row>
    <row r="427" spans="3:7" x14ac:dyDescent="0.25">
      <c r="C427" s="88"/>
      <c r="D427" s="20"/>
      <c r="E427" s="20"/>
      <c r="F427" s="20"/>
      <c r="G427" s="20"/>
    </row>
    <row r="428" spans="3:7" x14ac:dyDescent="0.25">
      <c r="C428" s="88"/>
      <c r="D428" s="20"/>
      <c r="E428" s="20"/>
      <c r="F428" s="20"/>
      <c r="G428" s="20"/>
    </row>
    <row r="429" spans="3:7" x14ac:dyDescent="0.25">
      <c r="C429" s="88"/>
      <c r="D429" s="20"/>
      <c r="E429" s="20"/>
      <c r="F429" s="20"/>
      <c r="G429" s="20"/>
    </row>
    <row r="430" spans="3:7" x14ac:dyDescent="0.25">
      <c r="C430" s="88"/>
      <c r="D430" s="20"/>
      <c r="E430" s="20"/>
      <c r="F430" s="20"/>
      <c r="G430" s="20"/>
    </row>
    <row r="431" spans="3:7" x14ac:dyDescent="0.25">
      <c r="C431" s="88"/>
      <c r="D431" s="20"/>
      <c r="E431" s="20"/>
      <c r="F431" s="20"/>
      <c r="G431" s="20"/>
    </row>
    <row r="432" spans="3:7" x14ac:dyDescent="0.25">
      <c r="C432" s="88"/>
      <c r="D432" s="20"/>
      <c r="E432" s="20"/>
      <c r="F432" s="20"/>
      <c r="G432" s="20"/>
    </row>
    <row r="433" spans="3:7" x14ac:dyDescent="0.25">
      <c r="C433" s="88"/>
      <c r="D433" s="20"/>
      <c r="E433" s="20"/>
      <c r="F433" s="20"/>
      <c r="G433" s="20"/>
    </row>
    <row r="434" spans="3:7" x14ac:dyDescent="0.25">
      <c r="C434" s="88"/>
      <c r="D434" s="20"/>
      <c r="E434" s="20"/>
      <c r="F434" s="20"/>
      <c r="G434" s="20"/>
    </row>
    <row r="435" spans="3:7" x14ac:dyDescent="0.25">
      <c r="C435" s="88"/>
      <c r="D435" s="20"/>
      <c r="E435" s="20"/>
      <c r="F435" s="20"/>
      <c r="G435" s="20"/>
    </row>
    <row r="436" spans="3:7" x14ac:dyDescent="0.25">
      <c r="C436" s="88"/>
      <c r="D436" s="20"/>
      <c r="E436" s="20"/>
      <c r="F436" s="20"/>
      <c r="G436" s="20"/>
    </row>
    <row r="437" spans="3:7" x14ac:dyDescent="0.25">
      <c r="C437" s="88"/>
      <c r="D437" s="20"/>
      <c r="E437" s="20"/>
      <c r="F437" s="20"/>
      <c r="G437" s="20"/>
    </row>
    <row r="438" spans="3:7" x14ac:dyDescent="0.25">
      <c r="C438" s="88"/>
      <c r="D438" s="20"/>
      <c r="E438" s="20"/>
      <c r="F438" s="20"/>
      <c r="G438" s="20"/>
    </row>
    <row r="439" spans="3:7" x14ac:dyDescent="0.25">
      <c r="C439" s="88"/>
      <c r="D439" s="20"/>
      <c r="E439" s="20"/>
      <c r="F439" s="20"/>
      <c r="G439" s="20"/>
    </row>
    <row r="440" spans="3:7" x14ac:dyDescent="0.25">
      <c r="C440" s="88"/>
      <c r="D440" s="20"/>
      <c r="E440" s="20"/>
      <c r="F440" s="20"/>
      <c r="G440" s="20"/>
    </row>
    <row r="441" spans="3:7" x14ac:dyDescent="0.25">
      <c r="C441" s="88"/>
      <c r="D441" s="20"/>
      <c r="E441" s="20"/>
      <c r="F441" s="20"/>
      <c r="G441" s="20"/>
    </row>
    <row r="442" spans="3:7" x14ac:dyDescent="0.25">
      <c r="C442" s="88"/>
      <c r="D442" s="20"/>
      <c r="E442" s="20"/>
      <c r="F442" s="20"/>
      <c r="G442" s="20"/>
    </row>
    <row r="443" spans="3:7" x14ac:dyDescent="0.25">
      <c r="C443" s="88"/>
      <c r="D443" s="20"/>
      <c r="E443" s="20"/>
      <c r="F443" s="20"/>
      <c r="G443" s="20"/>
    </row>
    <row r="444" spans="3:7" x14ac:dyDescent="0.25">
      <c r="C444" s="88"/>
      <c r="D444" s="20"/>
      <c r="E444" s="20"/>
      <c r="F444" s="20"/>
      <c r="G444" s="20"/>
    </row>
    <row r="445" spans="3:7" x14ac:dyDescent="0.25">
      <c r="C445" s="88"/>
      <c r="D445" s="20"/>
      <c r="E445" s="20"/>
      <c r="F445" s="20"/>
      <c r="G445" s="20"/>
    </row>
    <row r="446" spans="3:7" x14ac:dyDescent="0.25">
      <c r="C446" s="88"/>
      <c r="D446" s="20"/>
      <c r="E446" s="20"/>
      <c r="F446" s="20"/>
      <c r="G446" s="20"/>
    </row>
    <row r="447" spans="3:7" x14ac:dyDescent="0.25">
      <c r="C447" s="88"/>
      <c r="D447" s="20"/>
      <c r="E447" s="20"/>
      <c r="F447" s="20"/>
      <c r="G447" s="20"/>
    </row>
    <row r="448" spans="3:7" x14ac:dyDescent="0.25">
      <c r="C448" s="88"/>
      <c r="D448" s="20"/>
      <c r="E448" s="20"/>
      <c r="F448" s="20"/>
      <c r="G448" s="20"/>
    </row>
    <row r="449" spans="3:7" x14ac:dyDescent="0.25">
      <c r="C449" s="88"/>
      <c r="D449" s="20"/>
      <c r="E449" s="20"/>
      <c r="F449" s="20"/>
      <c r="G449" s="20"/>
    </row>
    <row r="450" spans="3:7" x14ac:dyDescent="0.25">
      <c r="C450" s="88"/>
      <c r="D450" s="20"/>
      <c r="E450" s="20"/>
      <c r="F450" s="20"/>
      <c r="G450" s="20"/>
    </row>
    <row r="451" spans="3:7" x14ac:dyDescent="0.25">
      <c r="C451" s="88"/>
      <c r="D451" s="20"/>
      <c r="E451" s="20"/>
      <c r="F451" s="20"/>
      <c r="G451" s="20"/>
    </row>
    <row r="452" spans="3:7" x14ac:dyDescent="0.25">
      <c r="C452" s="88"/>
      <c r="D452" s="20"/>
      <c r="E452" s="20"/>
      <c r="F452" s="20"/>
      <c r="G452" s="20"/>
    </row>
    <row r="453" spans="3:7" x14ac:dyDescent="0.25">
      <c r="C453" s="88"/>
      <c r="D453" s="20"/>
      <c r="E453" s="20"/>
      <c r="F453" s="20"/>
      <c r="G453" s="20"/>
    </row>
    <row r="454" spans="3:7" x14ac:dyDescent="0.25">
      <c r="C454" s="88"/>
      <c r="D454" s="20"/>
      <c r="E454" s="20"/>
      <c r="F454" s="20"/>
      <c r="G454" s="20"/>
    </row>
    <row r="455" spans="3:7" x14ac:dyDescent="0.25">
      <c r="C455" s="88"/>
      <c r="D455" s="20"/>
      <c r="E455" s="20"/>
      <c r="F455" s="20"/>
      <c r="G455" s="20"/>
    </row>
    <row r="456" spans="3:7" x14ac:dyDescent="0.25">
      <c r="C456" s="88"/>
      <c r="D456" s="20"/>
      <c r="E456" s="20"/>
      <c r="F456" s="20"/>
      <c r="G456" s="20"/>
    </row>
    <row r="457" spans="3:7" x14ac:dyDescent="0.25">
      <c r="C457" s="88"/>
      <c r="D457" s="20"/>
      <c r="E457" s="20"/>
      <c r="F457" s="20"/>
      <c r="G457" s="20"/>
    </row>
    <row r="458" spans="3:7" x14ac:dyDescent="0.25">
      <c r="C458" s="88"/>
      <c r="D458" s="20"/>
      <c r="E458" s="20"/>
      <c r="F458" s="20"/>
      <c r="G458" s="20"/>
    </row>
    <row r="459" spans="3:7" x14ac:dyDescent="0.25">
      <c r="C459" s="88"/>
      <c r="D459" s="20"/>
      <c r="E459" s="20"/>
      <c r="F459" s="20"/>
      <c r="G459" s="20"/>
    </row>
    <row r="460" spans="3:7" x14ac:dyDescent="0.25">
      <c r="C460" s="88"/>
      <c r="D460" s="20"/>
      <c r="E460" s="20"/>
      <c r="F460" s="20"/>
      <c r="G460" s="20"/>
    </row>
    <row r="461" spans="3:7" x14ac:dyDescent="0.25">
      <c r="C461" s="88"/>
      <c r="D461" s="20"/>
      <c r="E461" s="20"/>
      <c r="F461" s="20"/>
      <c r="G461" s="20"/>
    </row>
    <row r="462" spans="3:7" x14ac:dyDescent="0.25">
      <c r="C462" s="88"/>
      <c r="D462" s="20"/>
      <c r="E462" s="20"/>
      <c r="F462" s="20"/>
      <c r="G462" s="20"/>
    </row>
    <row r="463" spans="3:7" x14ac:dyDescent="0.25">
      <c r="C463" s="88"/>
      <c r="D463" s="20"/>
      <c r="E463" s="20"/>
      <c r="F463" s="20"/>
      <c r="G463" s="20"/>
    </row>
    <row r="464" spans="3:7" x14ac:dyDescent="0.25">
      <c r="C464" s="88"/>
      <c r="D464" s="20"/>
      <c r="E464" s="20"/>
      <c r="F464" s="20"/>
      <c r="G464" s="20"/>
    </row>
    <row r="465" spans="3:7" x14ac:dyDescent="0.25">
      <c r="C465" s="88"/>
      <c r="D465" s="20"/>
      <c r="E465" s="20"/>
      <c r="F465" s="20"/>
      <c r="G465" s="20"/>
    </row>
    <row r="466" spans="3:7" x14ac:dyDescent="0.25">
      <c r="C466" s="88"/>
      <c r="D466" s="20"/>
      <c r="E466" s="20"/>
      <c r="F466" s="20"/>
      <c r="G466" s="20"/>
    </row>
    <row r="467" spans="3:7" x14ac:dyDescent="0.25">
      <c r="C467" s="88"/>
      <c r="D467" s="20"/>
      <c r="E467" s="20"/>
      <c r="F467" s="20"/>
      <c r="G467" s="20"/>
    </row>
    <row r="468" spans="3:7" x14ac:dyDescent="0.25">
      <c r="C468" s="88"/>
      <c r="D468" s="20"/>
      <c r="E468" s="20"/>
      <c r="F468" s="20"/>
      <c r="G468" s="20"/>
    </row>
    <row r="469" spans="3:7" x14ac:dyDescent="0.25">
      <c r="C469" s="88"/>
      <c r="D469" s="20"/>
      <c r="E469" s="20"/>
      <c r="F469" s="20"/>
      <c r="G469" s="20"/>
    </row>
    <row r="470" spans="3:7" x14ac:dyDescent="0.25">
      <c r="C470" s="88"/>
      <c r="D470" s="20"/>
      <c r="E470" s="20"/>
      <c r="F470" s="20"/>
      <c r="G470" s="20"/>
    </row>
    <row r="471" spans="3:7" x14ac:dyDescent="0.25">
      <c r="C471" s="88"/>
      <c r="D471" s="20"/>
      <c r="E471" s="20"/>
      <c r="F471" s="20"/>
      <c r="G471" s="20"/>
    </row>
    <row r="472" spans="3:7" x14ac:dyDescent="0.25">
      <c r="C472" s="88"/>
      <c r="D472" s="20"/>
      <c r="E472" s="20"/>
      <c r="F472" s="20"/>
      <c r="G472" s="20"/>
    </row>
    <row r="473" spans="3:7" x14ac:dyDescent="0.25">
      <c r="C473" s="88"/>
      <c r="D473" s="20"/>
      <c r="E473" s="20"/>
      <c r="F473" s="20"/>
      <c r="G473" s="20"/>
    </row>
    <row r="474" spans="3:7" x14ac:dyDescent="0.25">
      <c r="C474" s="88"/>
      <c r="D474" s="20"/>
      <c r="E474" s="20"/>
      <c r="F474" s="20"/>
      <c r="G474" s="20"/>
    </row>
    <row r="475" spans="3:7" x14ac:dyDescent="0.25">
      <c r="C475" s="88"/>
      <c r="D475" s="20"/>
      <c r="E475" s="20"/>
      <c r="F475" s="20"/>
      <c r="G475" s="20"/>
    </row>
    <row r="476" spans="3:7" x14ac:dyDescent="0.25">
      <c r="C476" s="88"/>
      <c r="D476" s="20"/>
      <c r="E476" s="20"/>
      <c r="F476" s="20"/>
      <c r="G476" s="20"/>
    </row>
    <row r="477" spans="3:7" x14ac:dyDescent="0.25">
      <c r="C477" s="88"/>
      <c r="D477" s="20"/>
      <c r="E477" s="20"/>
      <c r="F477" s="20"/>
      <c r="G477" s="20"/>
    </row>
    <row r="478" spans="3:7" x14ac:dyDescent="0.25">
      <c r="C478" s="88"/>
      <c r="D478" s="20"/>
      <c r="E478" s="20"/>
      <c r="F478" s="20"/>
      <c r="G478" s="20"/>
    </row>
    <row r="479" spans="3:7" x14ac:dyDescent="0.25">
      <c r="C479" s="88"/>
      <c r="D479" s="20"/>
      <c r="E479" s="20"/>
      <c r="F479" s="20"/>
      <c r="G479" s="20"/>
    </row>
    <row r="480" spans="3:7" x14ac:dyDescent="0.25">
      <c r="C480" s="88"/>
      <c r="D480" s="20"/>
      <c r="E480" s="20"/>
      <c r="F480" s="20"/>
      <c r="G480" s="20"/>
    </row>
    <row r="481" spans="3:7" x14ac:dyDescent="0.25">
      <c r="C481" s="88"/>
      <c r="D481" s="20"/>
      <c r="E481" s="20"/>
      <c r="F481" s="20"/>
      <c r="G481" s="20"/>
    </row>
    <row r="482" spans="3:7" x14ac:dyDescent="0.25">
      <c r="C482" s="88"/>
      <c r="D482" s="20"/>
      <c r="E482" s="20"/>
      <c r="F482" s="20"/>
      <c r="G482" s="20"/>
    </row>
    <row r="483" spans="3:7" x14ac:dyDescent="0.25">
      <c r="C483" s="88"/>
      <c r="D483" s="20"/>
      <c r="E483" s="20"/>
      <c r="F483" s="20"/>
      <c r="G483" s="20"/>
    </row>
    <row r="484" spans="3:7" x14ac:dyDescent="0.25">
      <c r="C484" s="88"/>
      <c r="D484" s="20"/>
      <c r="E484" s="20"/>
      <c r="F484" s="20"/>
      <c r="G484" s="20"/>
    </row>
    <row r="485" spans="3:7" x14ac:dyDescent="0.25">
      <c r="C485" s="88"/>
      <c r="D485" s="20"/>
      <c r="E485" s="20"/>
      <c r="F485" s="20"/>
      <c r="G485" s="20"/>
    </row>
    <row r="486" spans="3:7" x14ac:dyDescent="0.25">
      <c r="C486" s="88"/>
      <c r="D486" s="20"/>
      <c r="E486" s="20"/>
      <c r="F486" s="20"/>
      <c r="G486" s="20"/>
    </row>
    <row r="487" spans="3:7" x14ac:dyDescent="0.25">
      <c r="C487" s="88"/>
      <c r="D487" s="20"/>
      <c r="E487" s="20"/>
      <c r="F487" s="20"/>
      <c r="G487" s="20"/>
    </row>
    <row r="488" spans="3:7" x14ac:dyDescent="0.25">
      <c r="C488" s="88"/>
      <c r="D488" s="20"/>
      <c r="E488" s="20"/>
      <c r="F488" s="20"/>
      <c r="G488" s="20"/>
    </row>
    <row r="489" spans="3:7" x14ac:dyDescent="0.25">
      <c r="C489" s="88"/>
      <c r="D489" s="20"/>
      <c r="E489" s="20"/>
      <c r="F489" s="20"/>
      <c r="G489" s="20"/>
    </row>
    <row r="490" spans="3:7" x14ac:dyDescent="0.25">
      <c r="C490" s="88"/>
      <c r="D490" s="20"/>
      <c r="E490" s="20"/>
      <c r="F490" s="20"/>
      <c r="G490" s="20"/>
    </row>
    <row r="491" spans="3:7" x14ac:dyDescent="0.25">
      <c r="C491" s="88"/>
      <c r="D491" s="20"/>
      <c r="E491" s="20"/>
      <c r="F491" s="20"/>
      <c r="G491" s="20"/>
    </row>
    <row r="492" spans="3:7" x14ac:dyDescent="0.25">
      <c r="C492" s="88"/>
      <c r="D492" s="20"/>
      <c r="E492" s="20"/>
      <c r="F492" s="20"/>
      <c r="G492" s="20"/>
    </row>
    <row r="493" spans="3:7" x14ac:dyDescent="0.25">
      <c r="C493" s="88"/>
      <c r="D493" s="20"/>
      <c r="E493" s="20"/>
      <c r="F493" s="20"/>
      <c r="G493" s="20"/>
    </row>
    <row r="494" spans="3:7" x14ac:dyDescent="0.25">
      <c r="C494" s="88"/>
      <c r="D494" s="20"/>
      <c r="E494" s="20"/>
      <c r="F494" s="20"/>
      <c r="G494" s="20"/>
    </row>
    <row r="495" spans="3:7" x14ac:dyDescent="0.25">
      <c r="C495" s="88"/>
      <c r="D495" s="20"/>
      <c r="E495" s="20"/>
      <c r="F495" s="20"/>
      <c r="G495" s="20"/>
    </row>
    <row r="496" spans="3:7" x14ac:dyDescent="0.25">
      <c r="C496" s="88"/>
      <c r="D496" s="20"/>
      <c r="E496" s="20"/>
      <c r="F496" s="20"/>
      <c r="G496" s="20"/>
    </row>
    <row r="497" spans="3:7" x14ac:dyDescent="0.25">
      <c r="C497" s="88"/>
      <c r="D497" s="20"/>
      <c r="E497" s="20"/>
      <c r="F497" s="20"/>
      <c r="G497" s="20"/>
    </row>
    <row r="498" spans="3:7" x14ac:dyDescent="0.25">
      <c r="C498" s="88"/>
      <c r="D498" s="20"/>
      <c r="E498" s="20"/>
      <c r="F498" s="20"/>
      <c r="G498" s="20"/>
    </row>
    <row r="499" spans="3:7" x14ac:dyDescent="0.25">
      <c r="C499" s="88"/>
      <c r="D499" s="20"/>
      <c r="E499" s="20"/>
      <c r="F499" s="20"/>
      <c r="G499" s="20"/>
    </row>
    <row r="500" spans="3:7" x14ac:dyDescent="0.25">
      <c r="C500" s="88"/>
      <c r="D500" s="20"/>
      <c r="E500" s="20"/>
      <c r="F500" s="20"/>
      <c r="G500" s="20"/>
    </row>
    <row r="501" spans="3:7" x14ac:dyDescent="0.25">
      <c r="C501" s="88"/>
      <c r="D501" s="20"/>
      <c r="E501" s="20"/>
      <c r="F501" s="20"/>
      <c r="G501" s="20"/>
    </row>
    <row r="502" spans="3:7" x14ac:dyDescent="0.25">
      <c r="C502" s="88"/>
      <c r="D502" s="20"/>
      <c r="E502" s="20"/>
      <c r="F502" s="20"/>
      <c r="G502" s="20"/>
    </row>
    <row r="503" spans="3:7" x14ac:dyDescent="0.25">
      <c r="C503" s="88"/>
      <c r="D503" s="20"/>
      <c r="E503" s="20"/>
      <c r="F503" s="20"/>
      <c r="G503" s="20"/>
    </row>
    <row r="504" spans="3:7" x14ac:dyDescent="0.25">
      <c r="C504" s="88"/>
      <c r="D504" s="20"/>
      <c r="E504" s="20"/>
      <c r="F504" s="20"/>
      <c r="G504" s="20"/>
    </row>
    <row r="505" spans="3:7" x14ac:dyDescent="0.25">
      <c r="C505" s="88"/>
      <c r="D505" s="20"/>
      <c r="E505" s="20"/>
      <c r="F505" s="20"/>
      <c r="G505" s="20"/>
    </row>
    <row r="506" spans="3:7" x14ac:dyDescent="0.25">
      <c r="C506" s="88"/>
      <c r="D506" s="20"/>
      <c r="E506" s="20"/>
      <c r="F506" s="20"/>
      <c r="G506" s="20"/>
    </row>
    <row r="507" spans="3:7" x14ac:dyDescent="0.25">
      <c r="C507" s="88"/>
      <c r="D507" s="20"/>
      <c r="E507" s="20"/>
      <c r="F507" s="20"/>
      <c r="G507" s="20"/>
    </row>
    <row r="508" spans="3:7" x14ac:dyDescent="0.25">
      <c r="C508" s="88"/>
      <c r="D508" s="20"/>
      <c r="E508" s="20"/>
      <c r="F508" s="20"/>
      <c r="G508" s="20"/>
    </row>
    <row r="509" spans="3:7" x14ac:dyDescent="0.25">
      <c r="C509" s="88"/>
      <c r="D509" s="20"/>
      <c r="E509" s="20"/>
      <c r="F509" s="20"/>
      <c r="G509" s="20"/>
    </row>
    <row r="510" spans="3:7" x14ac:dyDescent="0.25">
      <c r="C510" s="88"/>
      <c r="D510" s="20"/>
      <c r="E510" s="20"/>
      <c r="F510" s="20"/>
      <c r="G510" s="20"/>
    </row>
    <row r="511" spans="3:7" x14ac:dyDescent="0.25">
      <c r="C511" s="88"/>
      <c r="D511" s="20"/>
      <c r="E511" s="20"/>
      <c r="F511" s="20"/>
      <c r="G511" s="20"/>
    </row>
    <row r="512" spans="3:7" x14ac:dyDescent="0.25">
      <c r="C512" s="88"/>
      <c r="D512" s="20"/>
      <c r="E512" s="20"/>
      <c r="F512" s="20"/>
      <c r="G512" s="20"/>
    </row>
    <row r="513" spans="3:7" x14ac:dyDescent="0.25">
      <c r="C513" s="88"/>
      <c r="D513" s="20"/>
      <c r="E513" s="20"/>
      <c r="F513" s="20"/>
      <c r="G513" s="20"/>
    </row>
    <row r="514" spans="3:7" x14ac:dyDescent="0.25">
      <c r="C514" s="88"/>
      <c r="D514" s="20"/>
      <c r="E514" s="20"/>
      <c r="F514" s="20"/>
      <c r="G514" s="20"/>
    </row>
    <row r="515" spans="3:7" x14ac:dyDescent="0.25">
      <c r="C515" s="88"/>
      <c r="D515" s="20"/>
      <c r="E515" s="20"/>
      <c r="F515" s="20"/>
      <c r="G515" s="20"/>
    </row>
    <row r="516" spans="3:7" x14ac:dyDescent="0.25">
      <c r="C516" s="88"/>
      <c r="D516" s="20"/>
      <c r="E516" s="20"/>
      <c r="F516" s="20"/>
      <c r="G516" s="20"/>
    </row>
    <row r="517" spans="3:7" x14ac:dyDescent="0.25">
      <c r="C517" s="88"/>
      <c r="D517" s="20"/>
      <c r="E517" s="20"/>
      <c r="F517" s="20"/>
      <c r="G517" s="20"/>
    </row>
    <row r="518" spans="3:7" x14ac:dyDescent="0.25">
      <c r="C518" s="88"/>
      <c r="D518" s="20"/>
      <c r="E518" s="20"/>
      <c r="F518" s="20"/>
      <c r="G518" s="20"/>
    </row>
    <row r="519" spans="3:7" x14ac:dyDescent="0.25">
      <c r="C519" s="88"/>
      <c r="D519" s="20"/>
      <c r="E519" s="20"/>
      <c r="F519" s="20"/>
      <c r="G519" s="20"/>
    </row>
    <row r="520" spans="3:7" x14ac:dyDescent="0.25">
      <c r="C520" s="88"/>
      <c r="D520" s="20"/>
      <c r="E520" s="20"/>
      <c r="F520" s="20"/>
      <c r="G520" s="20"/>
    </row>
    <row r="521" spans="3:7" x14ac:dyDescent="0.25">
      <c r="C521" s="88"/>
      <c r="D521" s="20"/>
      <c r="E521" s="20"/>
      <c r="F521" s="20"/>
      <c r="G521" s="20"/>
    </row>
    <row r="522" spans="3:7" x14ac:dyDescent="0.25">
      <c r="C522" s="88"/>
      <c r="D522" s="20"/>
      <c r="E522" s="20"/>
      <c r="F522" s="20"/>
      <c r="G522" s="20"/>
    </row>
    <row r="523" spans="3:7" x14ac:dyDescent="0.25">
      <c r="C523" s="88"/>
      <c r="D523" s="20"/>
      <c r="E523" s="20"/>
      <c r="F523" s="20"/>
      <c r="G523" s="20"/>
    </row>
    <row r="524" spans="3:7" x14ac:dyDescent="0.25">
      <c r="C524" s="88"/>
      <c r="D524" s="20"/>
      <c r="E524" s="20"/>
      <c r="F524" s="20"/>
      <c r="G524" s="20"/>
    </row>
    <row r="525" spans="3:7" x14ac:dyDescent="0.25">
      <c r="C525" s="88"/>
      <c r="D525" s="20"/>
      <c r="E525" s="20"/>
      <c r="F525" s="20"/>
      <c r="G525" s="20"/>
    </row>
    <row r="526" spans="3:7" x14ac:dyDescent="0.25">
      <c r="C526" s="88"/>
      <c r="D526" s="20"/>
      <c r="E526" s="20"/>
      <c r="F526" s="20"/>
      <c r="G526" s="20"/>
    </row>
    <row r="527" spans="3:7" x14ac:dyDescent="0.25">
      <c r="C527" s="88"/>
      <c r="D527" s="20"/>
      <c r="E527" s="20"/>
      <c r="F527" s="20"/>
      <c r="G527" s="20"/>
    </row>
    <row r="528" spans="3:7" x14ac:dyDescent="0.25">
      <c r="C528" s="88"/>
      <c r="D528" s="20"/>
      <c r="E528" s="20"/>
      <c r="F528" s="20"/>
      <c r="G528" s="20"/>
    </row>
    <row r="529" spans="3:7" x14ac:dyDescent="0.25">
      <c r="C529" s="88"/>
      <c r="D529" s="20"/>
      <c r="E529" s="20"/>
      <c r="F529" s="20"/>
      <c r="G529" s="20"/>
    </row>
    <row r="530" spans="3:7" x14ac:dyDescent="0.25">
      <c r="C530" s="88"/>
      <c r="D530" s="20"/>
      <c r="E530" s="20"/>
      <c r="F530" s="20"/>
      <c r="G530" s="20"/>
    </row>
    <row r="531" spans="3:7" x14ac:dyDescent="0.25">
      <c r="C531" s="88"/>
      <c r="D531" s="20"/>
      <c r="E531" s="20"/>
      <c r="F531" s="20"/>
      <c r="G531" s="20"/>
    </row>
    <row r="532" spans="3:7" x14ac:dyDescent="0.25">
      <c r="C532" s="88"/>
      <c r="D532" s="20"/>
      <c r="E532" s="20"/>
      <c r="F532" s="20"/>
      <c r="G532" s="20"/>
    </row>
    <row r="533" spans="3:7" x14ac:dyDescent="0.25">
      <c r="C533" s="88"/>
      <c r="D533" s="20"/>
      <c r="E533" s="20"/>
      <c r="F533" s="20"/>
      <c r="G533" s="20"/>
    </row>
    <row r="534" spans="3:7" x14ac:dyDescent="0.25">
      <c r="C534" s="88"/>
      <c r="D534" s="20"/>
      <c r="E534" s="20"/>
      <c r="F534" s="20"/>
      <c r="G534" s="20"/>
    </row>
    <row r="535" spans="3:7" x14ac:dyDescent="0.25">
      <c r="C535" s="88"/>
      <c r="D535" s="20"/>
      <c r="E535" s="20"/>
      <c r="F535" s="20"/>
      <c r="G535" s="20"/>
    </row>
    <row r="536" spans="3:7" x14ac:dyDescent="0.25">
      <c r="C536" s="88"/>
      <c r="D536" s="20"/>
      <c r="E536" s="20"/>
      <c r="F536" s="20"/>
      <c r="G536" s="20"/>
    </row>
    <row r="537" spans="3:7" x14ac:dyDescent="0.25">
      <c r="C537" s="88"/>
      <c r="D537" s="20"/>
      <c r="E537" s="20"/>
      <c r="F537" s="20"/>
      <c r="G537" s="20"/>
    </row>
    <row r="538" spans="3:7" x14ac:dyDescent="0.25">
      <c r="C538" s="88"/>
      <c r="D538" s="20"/>
      <c r="E538" s="20"/>
      <c r="F538" s="20"/>
      <c r="G538" s="20"/>
    </row>
    <row r="539" spans="3:7" x14ac:dyDescent="0.25">
      <c r="C539" s="88"/>
      <c r="D539" s="20"/>
      <c r="E539" s="20"/>
      <c r="F539" s="20"/>
      <c r="G539" s="20"/>
    </row>
    <row r="540" spans="3:7" x14ac:dyDescent="0.25">
      <c r="C540" s="88"/>
      <c r="D540" s="20"/>
      <c r="E540" s="20"/>
      <c r="F540" s="20"/>
      <c r="G540" s="20"/>
    </row>
    <row r="541" spans="3:7" x14ac:dyDescent="0.25">
      <c r="C541" s="88"/>
      <c r="D541" s="20"/>
      <c r="E541" s="20"/>
      <c r="F541" s="20"/>
      <c r="G541" s="20"/>
    </row>
    <row r="542" spans="3:7" x14ac:dyDescent="0.25">
      <c r="C542" s="88"/>
      <c r="D542" s="20"/>
      <c r="E542" s="20"/>
      <c r="F542" s="20"/>
      <c r="G542" s="20"/>
    </row>
    <row r="543" spans="3:7" x14ac:dyDescent="0.25">
      <c r="C543" s="88"/>
      <c r="D543" s="20"/>
      <c r="E543" s="20"/>
      <c r="F543" s="20"/>
      <c r="G543" s="20"/>
    </row>
    <row r="544" spans="3:7" x14ac:dyDescent="0.25">
      <c r="C544" s="88"/>
      <c r="D544" s="20"/>
      <c r="E544" s="20"/>
      <c r="F544" s="20"/>
      <c r="G544" s="20"/>
    </row>
    <row r="545" spans="3:7" x14ac:dyDescent="0.25">
      <c r="C545" s="88"/>
      <c r="D545" s="20"/>
      <c r="E545" s="20"/>
      <c r="F545" s="20"/>
      <c r="G545" s="20"/>
    </row>
    <row r="546" spans="3:7" x14ac:dyDescent="0.25">
      <c r="C546" s="88"/>
      <c r="D546" s="20"/>
      <c r="E546" s="20"/>
      <c r="F546" s="20"/>
      <c r="G546" s="20"/>
    </row>
    <row r="547" spans="3:7" x14ac:dyDescent="0.25">
      <c r="C547" s="88"/>
      <c r="D547" s="20"/>
      <c r="E547" s="20"/>
      <c r="F547" s="20"/>
      <c r="G547" s="20"/>
    </row>
    <row r="548" spans="3:7" x14ac:dyDescent="0.25">
      <c r="C548" s="88"/>
      <c r="D548" s="20"/>
      <c r="E548" s="20"/>
      <c r="F548" s="20"/>
      <c r="G548" s="20"/>
    </row>
    <row r="549" spans="3:7" x14ac:dyDescent="0.25">
      <c r="C549" s="88"/>
      <c r="D549" s="20"/>
      <c r="E549" s="20"/>
      <c r="F549" s="20"/>
      <c r="G549" s="20"/>
    </row>
    <row r="550" spans="3:7" x14ac:dyDescent="0.25">
      <c r="C550" s="88"/>
      <c r="D550" s="20"/>
      <c r="E550" s="20"/>
      <c r="F550" s="20"/>
      <c r="G550" s="20"/>
    </row>
    <row r="551" spans="3:7" x14ac:dyDescent="0.25">
      <c r="C551" s="88"/>
      <c r="D551" s="20"/>
      <c r="E551" s="20"/>
      <c r="F551" s="20"/>
      <c r="G551" s="20"/>
    </row>
    <row r="552" spans="3:7" x14ac:dyDescent="0.25">
      <c r="C552" s="88"/>
      <c r="D552" s="20"/>
      <c r="E552" s="20"/>
      <c r="F552" s="20"/>
      <c r="G552" s="20"/>
    </row>
    <row r="553" spans="3:7" x14ac:dyDescent="0.25">
      <c r="C553" s="88"/>
      <c r="D553" s="20"/>
      <c r="E553" s="20"/>
      <c r="F553" s="20"/>
      <c r="G553" s="20"/>
    </row>
    <row r="554" spans="3:7" x14ac:dyDescent="0.25">
      <c r="C554" s="88"/>
      <c r="D554" s="20"/>
      <c r="E554" s="20"/>
      <c r="F554" s="20"/>
      <c r="G554" s="20"/>
    </row>
    <row r="555" spans="3:7" x14ac:dyDescent="0.25">
      <c r="C555" s="88"/>
      <c r="D555" s="20"/>
      <c r="E555" s="20"/>
      <c r="F555" s="20"/>
      <c r="G555" s="20"/>
    </row>
    <row r="556" spans="3:7" x14ac:dyDescent="0.25">
      <c r="C556" s="88"/>
      <c r="D556" s="20"/>
      <c r="E556" s="20"/>
      <c r="F556" s="20"/>
      <c r="G556" s="20"/>
    </row>
    <row r="557" spans="3:7" x14ac:dyDescent="0.25">
      <c r="C557" s="88"/>
      <c r="D557" s="20"/>
      <c r="E557" s="20"/>
      <c r="F557" s="20"/>
      <c r="G557" s="20"/>
    </row>
    <row r="558" spans="3:7" x14ac:dyDescent="0.25">
      <c r="C558" s="88"/>
      <c r="D558" s="20"/>
      <c r="E558" s="20"/>
      <c r="F558" s="20"/>
      <c r="G558" s="20"/>
    </row>
    <row r="559" spans="3:7" x14ac:dyDescent="0.25">
      <c r="C559" s="88"/>
      <c r="D559" s="20"/>
      <c r="E559" s="20"/>
      <c r="F559" s="20"/>
      <c r="G559" s="20"/>
    </row>
    <row r="560" spans="3:7" x14ac:dyDescent="0.25">
      <c r="C560" s="88"/>
      <c r="D560" s="20"/>
      <c r="E560" s="20"/>
      <c r="F560" s="20"/>
      <c r="G560" s="20"/>
    </row>
    <row r="561" spans="3:7" x14ac:dyDescent="0.25">
      <c r="C561" s="88"/>
      <c r="D561" s="20"/>
      <c r="E561" s="20"/>
      <c r="F561" s="20"/>
      <c r="G561" s="20"/>
    </row>
    <row r="562" spans="3:7" x14ac:dyDescent="0.25">
      <c r="C562" s="88"/>
      <c r="D562" s="20"/>
      <c r="E562" s="20"/>
      <c r="F562" s="20"/>
      <c r="G562" s="20"/>
    </row>
    <row r="563" spans="3:7" x14ac:dyDescent="0.25">
      <c r="C563" s="88"/>
      <c r="D563" s="20"/>
      <c r="E563" s="20"/>
      <c r="F563" s="20"/>
      <c r="G563" s="20"/>
    </row>
    <row r="564" spans="3:7" x14ac:dyDescent="0.25">
      <c r="C564" s="88"/>
      <c r="D564" s="20"/>
      <c r="E564" s="20"/>
      <c r="F564" s="20"/>
      <c r="G564" s="20"/>
    </row>
    <row r="565" spans="3:7" x14ac:dyDescent="0.25">
      <c r="C565" s="88"/>
      <c r="D565" s="20"/>
      <c r="E565" s="20"/>
      <c r="F565" s="20"/>
      <c r="G565" s="20"/>
    </row>
    <row r="566" spans="3:7" x14ac:dyDescent="0.25">
      <c r="C566" s="88"/>
      <c r="D566" s="20"/>
      <c r="E566" s="20"/>
      <c r="F566" s="20"/>
      <c r="G566" s="20"/>
    </row>
    <row r="567" spans="3:7" x14ac:dyDescent="0.25">
      <c r="C567" s="88"/>
      <c r="D567" s="20"/>
      <c r="E567" s="20"/>
      <c r="F567" s="20"/>
      <c r="G567" s="20"/>
    </row>
    <row r="568" spans="3:7" x14ac:dyDescent="0.25">
      <c r="C568" s="88"/>
      <c r="D568" s="20"/>
      <c r="E568" s="20"/>
      <c r="F568" s="20"/>
      <c r="G568" s="20"/>
    </row>
    <row r="569" spans="3:7" x14ac:dyDescent="0.25">
      <c r="C569" s="88"/>
      <c r="D569" s="20"/>
      <c r="E569" s="20"/>
      <c r="F569" s="20"/>
      <c r="G569" s="20"/>
    </row>
    <row r="570" spans="3:7" x14ac:dyDescent="0.25">
      <c r="C570" s="88"/>
      <c r="D570" s="20"/>
      <c r="E570" s="20"/>
      <c r="F570" s="20"/>
      <c r="G570" s="20"/>
    </row>
    <row r="571" spans="3:7" x14ac:dyDescent="0.25">
      <c r="C571" s="88"/>
      <c r="D571" s="20"/>
      <c r="E571" s="20"/>
      <c r="F571" s="20"/>
      <c r="G571" s="20"/>
    </row>
    <row r="572" spans="3:7" x14ac:dyDescent="0.25">
      <c r="C572" s="88"/>
      <c r="D572" s="20"/>
      <c r="E572" s="20"/>
      <c r="F572" s="20"/>
      <c r="G572" s="20"/>
    </row>
    <row r="573" spans="3:7" x14ac:dyDescent="0.25">
      <c r="C573" s="88"/>
      <c r="D573" s="20"/>
      <c r="E573" s="20"/>
      <c r="F573" s="20"/>
      <c r="G573" s="20"/>
    </row>
    <row r="574" spans="3:7" x14ac:dyDescent="0.25">
      <c r="C574" s="88"/>
      <c r="D574" s="20"/>
      <c r="E574" s="20"/>
      <c r="F574" s="20"/>
      <c r="G574" s="20"/>
    </row>
    <row r="575" spans="3:7" x14ac:dyDescent="0.25">
      <c r="C575" s="88"/>
      <c r="D575" s="20"/>
      <c r="E575" s="20"/>
      <c r="F575" s="20"/>
      <c r="G575" s="20"/>
    </row>
    <row r="576" spans="3:7" x14ac:dyDescent="0.25">
      <c r="C576" s="88"/>
      <c r="D576" s="20"/>
      <c r="E576" s="20"/>
      <c r="F576" s="20"/>
      <c r="G576" s="20"/>
    </row>
    <row r="577" spans="3:7" x14ac:dyDescent="0.25">
      <c r="C577" s="88"/>
      <c r="D577" s="20"/>
      <c r="E577" s="20"/>
      <c r="F577" s="20"/>
      <c r="G577" s="20"/>
    </row>
    <row r="578" spans="3:7" x14ac:dyDescent="0.25">
      <c r="C578" s="88"/>
      <c r="D578" s="20"/>
      <c r="E578" s="20"/>
      <c r="F578" s="20"/>
      <c r="G578" s="20"/>
    </row>
    <row r="579" spans="3:7" x14ac:dyDescent="0.25">
      <c r="C579" s="88"/>
      <c r="D579" s="20"/>
      <c r="E579" s="20"/>
      <c r="F579" s="20"/>
      <c r="G579" s="20"/>
    </row>
    <row r="580" spans="3:7" x14ac:dyDescent="0.25">
      <c r="C580" s="88"/>
      <c r="D580" s="20"/>
      <c r="E580" s="20"/>
      <c r="F580" s="20"/>
      <c r="G580" s="20"/>
    </row>
    <row r="581" spans="3:7" x14ac:dyDescent="0.25">
      <c r="C581" s="88"/>
      <c r="D581" s="20"/>
      <c r="E581" s="20"/>
      <c r="F581" s="20"/>
      <c r="G581" s="20"/>
    </row>
    <row r="582" spans="3:7" x14ac:dyDescent="0.25">
      <c r="C582" s="88"/>
      <c r="D582" s="20"/>
      <c r="E582" s="20"/>
      <c r="F582" s="20"/>
      <c r="G582" s="20"/>
    </row>
    <row r="583" spans="3:7" x14ac:dyDescent="0.25">
      <c r="C583" s="88"/>
      <c r="D583" s="20"/>
      <c r="E583" s="20"/>
      <c r="F583" s="20"/>
      <c r="G583" s="20"/>
    </row>
    <row r="584" spans="3:7" x14ac:dyDescent="0.25">
      <c r="C584" s="88"/>
      <c r="D584" s="20"/>
      <c r="E584" s="20"/>
      <c r="F584" s="20"/>
      <c r="G584" s="20"/>
    </row>
    <row r="585" spans="3:7" x14ac:dyDescent="0.25">
      <c r="C585" s="88"/>
      <c r="D585" s="20"/>
      <c r="E585" s="20"/>
      <c r="F585" s="20"/>
      <c r="G585" s="20"/>
    </row>
    <row r="586" spans="3:7" x14ac:dyDescent="0.25">
      <c r="C586" s="88"/>
      <c r="D586" s="20"/>
      <c r="E586" s="20"/>
      <c r="F586" s="20"/>
      <c r="G586" s="20"/>
    </row>
    <row r="587" spans="3:7" x14ac:dyDescent="0.25">
      <c r="C587" s="88"/>
      <c r="D587" s="20"/>
      <c r="E587" s="20"/>
      <c r="F587" s="20"/>
      <c r="G587" s="20"/>
    </row>
    <row r="588" spans="3:7" x14ac:dyDescent="0.25">
      <c r="C588" s="88"/>
      <c r="D588" s="20"/>
      <c r="E588" s="20"/>
      <c r="F588" s="20"/>
      <c r="G588" s="20"/>
    </row>
    <row r="589" spans="3:7" x14ac:dyDescent="0.25">
      <c r="C589" s="88"/>
      <c r="D589" s="20"/>
      <c r="E589" s="20"/>
      <c r="F589" s="20"/>
      <c r="G589" s="20"/>
    </row>
    <row r="590" spans="3:7" x14ac:dyDescent="0.25">
      <c r="C590" s="88"/>
      <c r="D590" s="20"/>
      <c r="E590" s="20"/>
      <c r="F590" s="20"/>
      <c r="G590" s="20"/>
    </row>
    <row r="591" spans="3:7" x14ac:dyDescent="0.25">
      <c r="C591" s="88"/>
      <c r="D591" s="20"/>
      <c r="E591" s="20"/>
      <c r="F591" s="20"/>
      <c r="G591" s="20"/>
    </row>
    <row r="592" spans="3:7" x14ac:dyDescent="0.25">
      <c r="C592" s="88"/>
      <c r="D592" s="20"/>
      <c r="E592" s="20"/>
      <c r="F592" s="20"/>
      <c r="G592" s="20"/>
    </row>
    <row r="593" spans="3:7" x14ac:dyDescent="0.25">
      <c r="C593" s="88"/>
      <c r="D593" s="20"/>
      <c r="E593" s="20"/>
      <c r="F593" s="20"/>
      <c r="G593" s="20"/>
    </row>
    <row r="594" spans="3:7" x14ac:dyDescent="0.25">
      <c r="C594" s="88"/>
      <c r="D594" s="20"/>
      <c r="E594" s="20"/>
      <c r="F594" s="20"/>
      <c r="G594" s="20"/>
    </row>
    <row r="595" spans="3:7" x14ac:dyDescent="0.25">
      <c r="C595" s="88"/>
      <c r="D595" s="20"/>
      <c r="E595" s="20"/>
      <c r="F595" s="20"/>
      <c r="G595" s="20"/>
    </row>
    <row r="596" spans="3:7" x14ac:dyDescent="0.25">
      <c r="C596" s="88"/>
      <c r="D596" s="20"/>
      <c r="E596" s="20"/>
      <c r="F596" s="20"/>
      <c r="G596" s="20"/>
    </row>
    <row r="597" spans="3:7" x14ac:dyDescent="0.25">
      <c r="C597" s="88"/>
      <c r="D597" s="20"/>
      <c r="E597" s="20"/>
      <c r="F597" s="20"/>
      <c r="G597" s="20"/>
    </row>
    <row r="598" spans="3:7" x14ac:dyDescent="0.25">
      <c r="C598" s="88"/>
      <c r="D598" s="20"/>
      <c r="E598" s="20"/>
      <c r="F598" s="20"/>
      <c r="G598" s="20"/>
    </row>
    <row r="599" spans="3:7" x14ac:dyDescent="0.25">
      <c r="C599" s="88"/>
      <c r="D599" s="20"/>
      <c r="E599" s="20"/>
      <c r="F599" s="20"/>
      <c r="G599" s="20"/>
    </row>
    <row r="600" spans="3:7" x14ac:dyDescent="0.25">
      <c r="C600" s="88"/>
      <c r="D600" s="20"/>
      <c r="E600" s="20"/>
      <c r="F600" s="20"/>
      <c r="G600" s="20"/>
    </row>
    <row r="601" spans="3:7" x14ac:dyDescent="0.25">
      <c r="C601" s="88"/>
      <c r="D601" s="20"/>
      <c r="E601" s="20"/>
      <c r="F601" s="20"/>
      <c r="G601" s="20"/>
    </row>
    <row r="602" spans="3:7" x14ac:dyDescent="0.25">
      <c r="C602" s="88"/>
      <c r="D602" s="20"/>
      <c r="E602" s="20"/>
      <c r="F602" s="20"/>
      <c r="G602" s="20"/>
    </row>
    <row r="603" spans="3:7" x14ac:dyDescent="0.25">
      <c r="C603" s="88"/>
      <c r="D603" s="20"/>
      <c r="E603" s="20"/>
      <c r="F603" s="20"/>
      <c r="G603" s="20"/>
    </row>
    <row r="604" spans="3:7" x14ac:dyDescent="0.25">
      <c r="C604" s="88"/>
      <c r="D604" s="20"/>
      <c r="E604" s="20"/>
      <c r="F604" s="20"/>
      <c r="G604" s="20"/>
    </row>
    <row r="605" spans="3:7" x14ac:dyDescent="0.25">
      <c r="C605" s="88"/>
      <c r="D605" s="20"/>
      <c r="E605" s="20"/>
      <c r="F605" s="20"/>
      <c r="G605" s="20"/>
    </row>
    <row r="606" spans="3:7" x14ac:dyDescent="0.25">
      <c r="C606" s="88"/>
      <c r="D606" s="20"/>
      <c r="E606" s="20"/>
      <c r="F606" s="20"/>
      <c r="G606" s="20"/>
    </row>
    <row r="607" spans="3:7" x14ac:dyDescent="0.25">
      <c r="C607" s="88"/>
      <c r="D607" s="20"/>
      <c r="E607" s="20"/>
      <c r="F607" s="20"/>
      <c r="G607" s="20"/>
    </row>
    <row r="608" spans="3:7" x14ac:dyDescent="0.25">
      <c r="C608" s="88"/>
      <c r="D608" s="20"/>
      <c r="E608" s="20"/>
      <c r="F608" s="20"/>
      <c r="G608" s="20"/>
    </row>
    <row r="609" spans="3:7" x14ac:dyDescent="0.25">
      <c r="C609" s="88"/>
      <c r="D609" s="20"/>
      <c r="E609" s="20"/>
      <c r="F609" s="20"/>
      <c r="G609" s="20"/>
    </row>
    <row r="610" spans="3:7" x14ac:dyDescent="0.25">
      <c r="C610" s="88"/>
      <c r="D610" s="20"/>
      <c r="E610" s="20"/>
      <c r="F610" s="20"/>
      <c r="G610" s="20"/>
    </row>
    <row r="611" spans="3:7" x14ac:dyDescent="0.25">
      <c r="C611" s="88"/>
      <c r="D611" s="20"/>
      <c r="E611" s="20"/>
      <c r="F611" s="20"/>
      <c r="G611" s="20"/>
    </row>
    <row r="612" spans="3:7" x14ac:dyDescent="0.25">
      <c r="C612" s="88"/>
      <c r="D612" s="20"/>
      <c r="E612" s="20"/>
      <c r="F612" s="20"/>
      <c r="G612" s="20"/>
    </row>
    <row r="613" spans="3:7" x14ac:dyDescent="0.25">
      <c r="C613" s="88"/>
      <c r="D613" s="20"/>
      <c r="E613" s="20"/>
      <c r="F613" s="20"/>
      <c r="G613" s="20"/>
    </row>
    <row r="614" spans="3:7" x14ac:dyDescent="0.25">
      <c r="C614" s="88"/>
      <c r="D614" s="20"/>
      <c r="E614" s="20"/>
      <c r="F614" s="20"/>
      <c r="G614" s="20"/>
    </row>
    <row r="615" spans="3:7" x14ac:dyDescent="0.25">
      <c r="C615" s="88"/>
      <c r="D615" s="20"/>
      <c r="E615" s="20"/>
      <c r="F615" s="20"/>
      <c r="G615" s="20"/>
    </row>
    <row r="616" spans="3:7" x14ac:dyDescent="0.25">
      <c r="C616" s="88"/>
      <c r="D616" s="20"/>
      <c r="E616" s="20"/>
      <c r="F616" s="20"/>
      <c r="G616" s="20"/>
    </row>
    <row r="617" spans="3:7" x14ac:dyDescent="0.25">
      <c r="C617" s="88"/>
      <c r="D617" s="20"/>
      <c r="E617" s="20"/>
      <c r="F617" s="20"/>
      <c r="G617" s="20"/>
    </row>
    <row r="618" spans="3:7" x14ac:dyDescent="0.25">
      <c r="C618" s="88"/>
      <c r="D618" s="20"/>
      <c r="E618" s="20"/>
      <c r="F618" s="20"/>
      <c r="G618" s="20"/>
    </row>
    <row r="619" spans="3:7" x14ac:dyDescent="0.25">
      <c r="C619" s="88"/>
      <c r="D619" s="20"/>
      <c r="E619" s="20"/>
      <c r="F619" s="20"/>
      <c r="G619" s="20"/>
    </row>
    <row r="620" spans="3:7" x14ac:dyDescent="0.25">
      <c r="C620" s="88"/>
      <c r="D620" s="20"/>
      <c r="E620" s="20"/>
      <c r="F620" s="20"/>
      <c r="G620" s="20"/>
    </row>
    <row r="621" spans="3:7" x14ac:dyDescent="0.25">
      <c r="C621" s="88"/>
      <c r="D621" s="20"/>
      <c r="E621" s="20"/>
      <c r="F621" s="20"/>
      <c r="G621" s="20"/>
    </row>
    <row r="622" spans="3:7" x14ac:dyDescent="0.25">
      <c r="C622" s="88"/>
      <c r="D622" s="20"/>
      <c r="E622" s="20"/>
      <c r="F622" s="20"/>
      <c r="G622" s="20"/>
    </row>
    <row r="623" spans="3:7" x14ac:dyDescent="0.25">
      <c r="C623" s="88"/>
      <c r="D623" s="20"/>
      <c r="E623" s="20"/>
      <c r="F623" s="20"/>
      <c r="G623" s="20"/>
    </row>
    <row r="624" spans="3:7" x14ac:dyDescent="0.25">
      <c r="C624" s="88"/>
      <c r="D624" s="20"/>
      <c r="E624" s="20"/>
      <c r="F624" s="20"/>
      <c r="G624" s="20"/>
    </row>
    <row r="625" spans="3:7" x14ac:dyDescent="0.25">
      <c r="C625" s="88"/>
      <c r="D625" s="20"/>
      <c r="E625" s="20"/>
      <c r="F625" s="20"/>
      <c r="G625" s="20"/>
    </row>
    <row r="626" spans="3:7" x14ac:dyDescent="0.25">
      <c r="C626" s="88"/>
      <c r="D626" s="20"/>
      <c r="E626" s="20"/>
      <c r="F626" s="20"/>
      <c r="G626" s="20"/>
    </row>
    <row r="627" spans="3:7" x14ac:dyDescent="0.25">
      <c r="C627" s="88"/>
      <c r="D627" s="20"/>
      <c r="E627" s="20"/>
      <c r="F627" s="20"/>
      <c r="G627" s="20"/>
    </row>
    <row r="628" spans="3:7" x14ac:dyDescent="0.25">
      <c r="C628" s="88"/>
      <c r="D628" s="20"/>
      <c r="E628" s="20"/>
      <c r="F628" s="20"/>
      <c r="G628" s="20"/>
    </row>
    <row r="629" spans="3:7" x14ac:dyDescent="0.25">
      <c r="C629" s="88"/>
      <c r="D629" s="20"/>
      <c r="E629" s="20"/>
      <c r="F629" s="20"/>
      <c r="G629" s="20"/>
    </row>
    <row r="630" spans="3:7" x14ac:dyDescent="0.25">
      <c r="C630" s="88"/>
      <c r="D630" s="20"/>
      <c r="E630" s="20"/>
      <c r="F630" s="20"/>
      <c r="G630" s="20"/>
    </row>
    <row r="631" spans="3:7" x14ac:dyDescent="0.25">
      <c r="C631" s="88"/>
      <c r="D631" s="20"/>
      <c r="E631" s="20"/>
      <c r="F631" s="20"/>
      <c r="G631" s="20"/>
    </row>
    <row r="632" spans="3:7" x14ac:dyDescent="0.25">
      <c r="C632" s="88"/>
      <c r="D632" s="20"/>
      <c r="E632" s="20"/>
      <c r="F632" s="20"/>
      <c r="G632" s="20"/>
    </row>
    <row r="633" spans="3:7" x14ac:dyDescent="0.25">
      <c r="C633" s="88"/>
      <c r="D633" s="20"/>
      <c r="E633" s="20"/>
      <c r="F633" s="20"/>
      <c r="G633" s="20"/>
    </row>
    <row r="634" spans="3:7" x14ac:dyDescent="0.25">
      <c r="C634" s="88"/>
      <c r="D634" s="20"/>
      <c r="E634" s="20"/>
      <c r="F634" s="20"/>
      <c r="G634" s="20"/>
    </row>
    <row r="635" spans="3:7" x14ac:dyDescent="0.25">
      <c r="C635" s="88"/>
      <c r="D635" s="20"/>
      <c r="E635" s="20"/>
      <c r="F635" s="20"/>
      <c r="G635" s="20"/>
    </row>
    <row r="636" spans="3:7" x14ac:dyDescent="0.25">
      <c r="C636" s="88"/>
      <c r="D636" s="20"/>
      <c r="E636" s="20"/>
      <c r="F636" s="20"/>
      <c r="G636" s="20"/>
    </row>
    <row r="637" spans="3:7" x14ac:dyDescent="0.25">
      <c r="C637" s="88"/>
      <c r="D637" s="20"/>
      <c r="E637" s="20"/>
      <c r="F637" s="20"/>
      <c r="G637" s="20"/>
    </row>
    <row r="638" spans="3:7" x14ac:dyDescent="0.25">
      <c r="C638" s="88"/>
      <c r="D638" s="20"/>
      <c r="E638" s="20"/>
      <c r="F638" s="20"/>
      <c r="G638" s="20"/>
    </row>
    <row r="639" spans="3:7" x14ac:dyDescent="0.25">
      <c r="C639" s="88"/>
      <c r="D639" s="20"/>
      <c r="E639" s="20"/>
      <c r="F639" s="20"/>
      <c r="G639" s="20"/>
    </row>
    <row r="640" spans="3:7" x14ac:dyDescent="0.25">
      <c r="C640" s="88"/>
      <c r="D640" s="20"/>
      <c r="E640" s="20"/>
      <c r="F640" s="20"/>
      <c r="G640" s="20"/>
    </row>
    <row r="641" spans="3:7" x14ac:dyDescent="0.25">
      <c r="C641" s="88"/>
      <c r="D641" s="20"/>
      <c r="E641" s="20"/>
      <c r="F641" s="20"/>
      <c r="G641" s="20"/>
    </row>
    <row r="642" spans="3:7" x14ac:dyDescent="0.25">
      <c r="C642" s="88"/>
      <c r="D642" s="20"/>
      <c r="E642" s="20"/>
      <c r="F642" s="20"/>
      <c r="G642" s="20"/>
    </row>
    <row r="643" spans="3:7" x14ac:dyDescent="0.25">
      <c r="C643" s="88"/>
      <c r="D643" s="20"/>
      <c r="E643" s="20"/>
      <c r="F643" s="20"/>
      <c r="G643" s="20"/>
    </row>
    <row r="644" spans="3:7" x14ac:dyDescent="0.25">
      <c r="C644" s="88"/>
      <c r="D644" s="20"/>
      <c r="E644" s="20"/>
      <c r="F644" s="20"/>
      <c r="G644" s="20"/>
    </row>
    <row r="645" spans="3:7" x14ac:dyDescent="0.25">
      <c r="C645" s="88"/>
      <c r="D645" s="20"/>
      <c r="E645" s="20"/>
      <c r="F645" s="20"/>
      <c r="G645" s="20"/>
    </row>
    <row r="646" spans="3:7" x14ac:dyDescent="0.25">
      <c r="C646" s="88"/>
      <c r="D646" s="20"/>
      <c r="E646" s="20"/>
      <c r="F646" s="20"/>
      <c r="G646" s="20"/>
    </row>
    <row r="647" spans="3:7" x14ac:dyDescent="0.25">
      <c r="C647" s="88"/>
      <c r="D647" s="20"/>
      <c r="E647" s="20"/>
      <c r="F647" s="20"/>
      <c r="G647" s="20"/>
    </row>
    <row r="648" spans="3:7" x14ac:dyDescent="0.25">
      <c r="C648" s="88"/>
      <c r="D648" s="20"/>
      <c r="E648" s="20"/>
      <c r="F648" s="20"/>
      <c r="G648" s="20"/>
    </row>
    <row r="649" spans="3:7" x14ac:dyDescent="0.25">
      <c r="C649" s="88"/>
      <c r="D649" s="20"/>
      <c r="E649" s="20"/>
      <c r="F649" s="20"/>
      <c r="G649" s="20"/>
    </row>
    <row r="650" spans="3:7" x14ac:dyDescent="0.25">
      <c r="C650" s="88"/>
      <c r="D650" s="20"/>
      <c r="E650" s="20"/>
      <c r="F650" s="20"/>
      <c r="G650" s="20"/>
    </row>
    <row r="651" spans="3:7" x14ac:dyDescent="0.25">
      <c r="C651" s="88"/>
      <c r="D651" s="20"/>
      <c r="E651" s="20"/>
      <c r="F651" s="20"/>
      <c r="G651" s="20"/>
    </row>
    <row r="652" spans="3:7" x14ac:dyDescent="0.25">
      <c r="C652" s="88"/>
      <c r="D652" s="20"/>
      <c r="E652" s="20"/>
      <c r="F652" s="20"/>
      <c r="G652" s="20"/>
    </row>
    <row r="653" spans="3:7" x14ac:dyDescent="0.25">
      <c r="C653" s="88"/>
      <c r="D653" s="20"/>
      <c r="E653" s="20"/>
      <c r="F653" s="20"/>
      <c r="G653" s="20"/>
    </row>
    <row r="654" spans="3:7" x14ac:dyDescent="0.25">
      <c r="C654" s="88"/>
      <c r="D654" s="20"/>
      <c r="E654" s="20"/>
      <c r="F654" s="20"/>
      <c r="G654" s="20"/>
    </row>
    <row r="655" spans="3:7" x14ac:dyDescent="0.25">
      <c r="C655" s="88"/>
      <c r="D655" s="20"/>
      <c r="E655" s="20"/>
      <c r="F655" s="20"/>
      <c r="G655" s="20"/>
    </row>
    <row r="656" spans="3:7" x14ac:dyDescent="0.25">
      <c r="C656" s="88"/>
      <c r="D656" s="20"/>
      <c r="E656" s="20"/>
      <c r="F656" s="20"/>
      <c r="G656" s="20"/>
    </row>
    <row r="657" spans="3:7" x14ac:dyDescent="0.25">
      <c r="C657" s="88"/>
      <c r="D657" s="20"/>
      <c r="E657" s="20"/>
      <c r="F657" s="20"/>
      <c r="G657" s="20"/>
    </row>
    <row r="658" spans="3:7" x14ac:dyDescent="0.25">
      <c r="C658" s="88"/>
      <c r="D658" s="20"/>
      <c r="E658" s="20"/>
      <c r="F658" s="20"/>
      <c r="G658" s="20"/>
    </row>
    <row r="659" spans="3:7" x14ac:dyDescent="0.25">
      <c r="C659" s="88"/>
      <c r="D659" s="20"/>
      <c r="E659" s="20"/>
      <c r="F659" s="20"/>
      <c r="G659" s="20"/>
    </row>
    <row r="660" spans="3:7" x14ac:dyDescent="0.25">
      <c r="C660" s="88"/>
      <c r="D660" s="20"/>
      <c r="E660" s="20"/>
      <c r="F660" s="20"/>
      <c r="G660" s="20"/>
    </row>
    <row r="661" spans="3:7" x14ac:dyDescent="0.25">
      <c r="C661" s="88"/>
      <c r="D661" s="20"/>
      <c r="E661" s="20"/>
      <c r="F661" s="20"/>
      <c r="G661" s="20"/>
    </row>
    <row r="662" spans="3:7" x14ac:dyDescent="0.25">
      <c r="C662" s="88"/>
      <c r="D662" s="20"/>
      <c r="E662" s="20"/>
      <c r="F662" s="20"/>
      <c r="G662" s="20"/>
    </row>
    <row r="663" spans="3:7" x14ac:dyDescent="0.25">
      <c r="C663" s="88"/>
      <c r="D663" s="20"/>
      <c r="E663" s="20"/>
      <c r="F663" s="20"/>
      <c r="G663" s="20"/>
    </row>
    <row r="664" spans="3:7" x14ac:dyDescent="0.25">
      <c r="C664" s="88"/>
      <c r="D664" s="20"/>
      <c r="E664" s="20"/>
      <c r="F664" s="20"/>
      <c r="G664" s="20"/>
    </row>
    <row r="665" spans="3:7" x14ac:dyDescent="0.25">
      <c r="C665" s="88"/>
      <c r="D665" s="20"/>
      <c r="E665" s="20"/>
      <c r="F665" s="20"/>
      <c r="G665" s="20"/>
    </row>
    <row r="666" spans="3:7" x14ac:dyDescent="0.25">
      <c r="C666" s="88"/>
      <c r="D666" s="20"/>
      <c r="E666" s="20"/>
      <c r="F666" s="20"/>
      <c r="G666" s="20"/>
    </row>
    <row r="667" spans="3:7" x14ac:dyDescent="0.25">
      <c r="C667" s="88"/>
      <c r="D667" s="20"/>
      <c r="E667" s="20"/>
      <c r="F667" s="20"/>
      <c r="G667" s="20"/>
    </row>
    <row r="668" spans="3:7" x14ac:dyDescent="0.25">
      <c r="C668" s="88"/>
      <c r="D668" s="20"/>
      <c r="E668" s="20"/>
      <c r="F668" s="20"/>
      <c r="G668" s="20"/>
    </row>
    <row r="669" spans="3:7" x14ac:dyDescent="0.25">
      <c r="C669" s="88"/>
      <c r="D669" s="20"/>
      <c r="E669" s="20"/>
      <c r="F669" s="20"/>
      <c r="G669" s="20"/>
    </row>
    <row r="670" spans="3:7" x14ac:dyDescent="0.25">
      <c r="C670" s="88"/>
      <c r="D670" s="20"/>
      <c r="E670" s="20"/>
      <c r="F670" s="20"/>
      <c r="G670" s="20"/>
    </row>
    <row r="671" spans="3:7" x14ac:dyDescent="0.25">
      <c r="C671" s="88"/>
      <c r="D671" s="20"/>
      <c r="E671" s="20"/>
      <c r="F671" s="20"/>
      <c r="G671" s="20"/>
    </row>
    <row r="672" spans="3:7" x14ac:dyDescent="0.25">
      <c r="C672" s="88"/>
      <c r="D672" s="20"/>
      <c r="E672" s="20"/>
      <c r="F672" s="20"/>
      <c r="G672" s="20"/>
    </row>
    <row r="673" spans="3:7" x14ac:dyDescent="0.25">
      <c r="C673" s="88"/>
      <c r="D673" s="20"/>
      <c r="E673" s="20"/>
      <c r="F673" s="20"/>
      <c r="G673" s="20"/>
    </row>
    <row r="674" spans="3:7" x14ac:dyDescent="0.25">
      <c r="C674" s="88"/>
      <c r="D674" s="20"/>
      <c r="E674" s="20"/>
      <c r="F674" s="20"/>
      <c r="G674" s="20"/>
    </row>
    <row r="675" spans="3:7" x14ac:dyDescent="0.25">
      <c r="C675" s="88"/>
      <c r="D675" s="20"/>
      <c r="E675" s="20"/>
      <c r="F675" s="20"/>
      <c r="G675" s="20"/>
    </row>
    <row r="676" spans="3:7" x14ac:dyDescent="0.25">
      <c r="C676" s="88"/>
      <c r="D676" s="20"/>
      <c r="E676" s="20"/>
      <c r="F676" s="20"/>
      <c r="G676" s="20"/>
    </row>
    <row r="677" spans="3:7" x14ac:dyDescent="0.25">
      <c r="C677" s="88"/>
      <c r="D677" s="20"/>
      <c r="E677" s="20"/>
      <c r="F677" s="20"/>
      <c r="G677" s="20"/>
    </row>
    <row r="678" spans="3:7" x14ac:dyDescent="0.25">
      <c r="C678" s="88"/>
      <c r="D678" s="20"/>
      <c r="E678" s="20"/>
      <c r="F678" s="20"/>
      <c r="G678" s="20"/>
    </row>
    <row r="679" spans="3:7" x14ac:dyDescent="0.25">
      <c r="C679" s="88"/>
      <c r="D679" s="20"/>
      <c r="E679" s="20"/>
      <c r="F679" s="20"/>
      <c r="G679" s="20"/>
    </row>
    <row r="680" spans="3:7" x14ac:dyDescent="0.25">
      <c r="C680" s="88"/>
      <c r="D680" s="20"/>
      <c r="E680" s="20"/>
      <c r="F680" s="20"/>
      <c r="G680" s="20"/>
    </row>
    <row r="681" spans="3:7" x14ac:dyDescent="0.25">
      <c r="C681" s="88"/>
      <c r="D681" s="20"/>
      <c r="E681" s="20"/>
      <c r="F681" s="20"/>
      <c r="G681" s="20"/>
    </row>
    <row r="682" spans="3:7" x14ac:dyDescent="0.25">
      <c r="C682" s="88"/>
      <c r="D682" s="20"/>
      <c r="E682" s="20"/>
      <c r="F682" s="20"/>
      <c r="G682" s="20"/>
    </row>
    <row r="683" spans="3:7" x14ac:dyDescent="0.25">
      <c r="C683" s="88"/>
      <c r="D683" s="20"/>
      <c r="E683" s="20"/>
      <c r="F683" s="20"/>
      <c r="G683" s="20"/>
    </row>
    <row r="684" spans="3:7" x14ac:dyDescent="0.25">
      <c r="C684" s="88"/>
      <c r="D684" s="20"/>
      <c r="E684" s="20"/>
      <c r="F684" s="20"/>
      <c r="G684" s="20"/>
    </row>
    <row r="685" spans="3:7" x14ac:dyDescent="0.25">
      <c r="C685" s="88"/>
      <c r="D685" s="20"/>
      <c r="E685" s="20"/>
      <c r="F685" s="20"/>
      <c r="G685" s="20"/>
    </row>
    <row r="686" spans="3:7" x14ac:dyDescent="0.25">
      <c r="C686" s="88"/>
      <c r="D686" s="20"/>
      <c r="E686" s="20"/>
      <c r="F686" s="20"/>
      <c r="G686" s="20"/>
    </row>
    <row r="687" spans="3:7" x14ac:dyDescent="0.25">
      <c r="C687" s="88"/>
      <c r="D687" s="20"/>
      <c r="E687" s="20"/>
      <c r="F687" s="20"/>
      <c r="G687" s="20"/>
    </row>
    <row r="688" spans="3:7" x14ac:dyDescent="0.25">
      <c r="C688" s="88"/>
      <c r="D688" s="20"/>
      <c r="E688" s="20"/>
      <c r="F688" s="20"/>
      <c r="G688" s="20"/>
    </row>
    <row r="689" spans="3:7" x14ac:dyDescent="0.25">
      <c r="C689" s="88"/>
      <c r="D689" s="20"/>
      <c r="E689" s="20"/>
      <c r="F689" s="20"/>
      <c r="G689" s="20"/>
    </row>
    <row r="690" spans="3:7" x14ac:dyDescent="0.25">
      <c r="C690" s="88"/>
      <c r="D690" s="20"/>
      <c r="E690" s="20"/>
      <c r="F690" s="20"/>
      <c r="G690" s="20"/>
    </row>
    <row r="691" spans="3:7" x14ac:dyDescent="0.25">
      <c r="C691" s="88"/>
      <c r="D691" s="20"/>
      <c r="E691" s="20"/>
      <c r="F691" s="20"/>
      <c r="G691" s="20"/>
    </row>
    <row r="692" spans="3:7" x14ac:dyDescent="0.25">
      <c r="C692" s="88"/>
      <c r="D692" s="20"/>
      <c r="E692" s="20"/>
      <c r="F692" s="20"/>
      <c r="G692" s="20"/>
    </row>
    <row r="693" spans="3:7" x14ac:dyDescent="0.25">
      <c r="C693" s="88"/>
      <c r="D693" s="20"/>
      <c r="E693" s="20"/>
      <c r="F693" s="20"/>
      <c r="G693" s="20"/>
    </row>
    <row r="694" spans="3:7" x14ac:dyDescent="0.25">
      <c r="C694" s="88"/>
      <c r="D694" s="20"/>
      <c r="E694" s="20"/>
      <c r="F694" s="20"/>
      <c r="G694" s="20"/>
    </row>
    <row r="695" spans="3:7" x14ac:dyDescent="0.25">
      <c r="C695" s="88"/>
      <c r="D695" s="20"/>
      <c r="E695" s="20"/>
      <c r="F695" s="20"/>
      <c r="G695" s="20"/>
    </row>
    <row r="696" spans="3:7" x14ac:dyDescent="0.25">
      <c r="C696" s="88"/>
      <c r="D696" s="20"/>
      <c r="E696" s="20"/>
      <c r="F696" s="20"/>
      <c r="G696" s="20"/>
    </row>
    <row r="697" spans="3:7" x14ac:dyDescent="0.25">
      <c r="C697" s="88"/>
      <c r="D697" s="20"/>
      <c r="E697" s="20"/>
      <c r="F697" s="20"/>
      <c r="G697" s="20"/>
    </row>
    <row r="698" spans="3:7" x14ac:dyDescent="0.25">
      <c r="C698" s="88"/>
      <c r="D698" s="20"/>
      <c r="E698" s="20"/>
      <c r="F698" s="20"/>
      <c r="G698" s="20"/>
    </row>
    <row r="699" spans="3:7" x14ac:dyDescent="0.25">
      <c r="C699" s="88"/>
      <c r="D699" s="20"/>
      <c r="E699" s="20"/>
      <c r="F699" s="20"/>
      <c r="G699" s="20"/>
    </row>
    <row r="700" spans="3:7" x14ac:dyDescent="0.25">
      <c r="C700" s="88"/>
      <c r="D700" s="20"/>
      <c r="E700" s="20"/>
      <c r="F700" s="20"/>
      <c r="G700" s="20"/>
    </row>
    <row r="701" spans="3:7" x14ac:dyDescent="0.25">
      <c r="C701" s="88"/>
      <c r="D701" s="20"/>
      <c r="E701" s="20"/>
      <c r="F701" s="20"/>
      <c r="G701" s="20"/>
    </row>
    <row r="702" spans="3:7" x14ac:dyDescent="0.25">
      <c r="C702" s="88"/>
      <c r="D702" s="20"/>
      <c r="E702" s="20"/>
      <c r="F702" s="20"/>
      <c r="G702" s="20"/>
    </row>
    <row r="703" spans="3:7" x14ac:dyDescent="0.25">
      <c r="C703" s="88"/>
      <c r="D703" s="20"/>
      <c r="E703" s="20"/>
      <c r="F703" s="20"/>
      <c r="G703" s="20"/>
    </row>
    <row r="704" spans="3:7" x14ac:dyDescent="0.25">
      <c r="C704" s="88"/>
      <c r="D704" s="20"/>
      <c r="E704" s="20"/>
      <c r="F704" s="20"/>
      <c r="G704" s="20"/>
    </row>
    <row r="705" spans="3:7" x14ac:dyDescent="0.25">
      <c r="C705" s="88"/>
      <c r="D705" s="20"/>
      <c r="E705" s="20"/>
      <c r="F705" s="20"/>
      <c r="G705" s="20"/>
    </row>
    <row r="706" spans="3:7" x14ac:dyDescent="0.25">
      <c r="C706" s="88"/>
      <c r="D706" s="20"/>
      <c r="E706" s="20"/>
      <c r="F706" s="20"/>
      <c r="G706" s="20"/>
    </row>
    <row r="707" spans="3:7" x14ac:dyDescent="0.25">
      <c r="C707" s="88"/>
      <c r="D707" s="20"/>
      <c r="E707" s="20"/>
      <c r="F707" s="20"/>
      <c r="G707" s="20"/>
    </row>
    <row r="708" spans="3:7" x14ac:dyDescent="0.25">
      <c r="C708" s="88"/>
      <c r="D708" s="20"/>
      <c r="E708" s="20"/>
      <c r="F708" s="20"/>
      <c r="G708" s="20"/>
    </row>
    <row r="709" spans="3:7" x14ac:dyDescent="0.25">
      <c r="C709" s="88"/>
      <c r="D709" s="20"/>
      <c r="E709" s="20"/>
      <c r="F709" s="20"/>
      <c r="G709" s="20"/>
    </row>
    <row r="710" spans="3:7" x14ac:dyDescent="0.25">
      <c r="C710" s="88"/>
      <c r="D710" s="20"/>
      <c r="E710" s="20"/>
      <c r="F710" s="20"/>
      <c r="G710" s="20"/>
    </row>
    <row r="711" spans="3:7" x14ac:dyDescent="0.25">
      <c r="C711" s="88"/>
      <c r="D711" s="20"/>
      <c r="E711" s="20"/>
      <c r="F711" s="20"/>
      <c r="G711" s="20"/>
    </row>
    <row r="712" spans="3:7" x14ac:dyDescent="0.25">
      <c r="C712" s="88"/>
      <c r="D712" s="20"/>
      <c r="E712" s="20"/>
      <c r="F712" s="20"/>
      <c r="G712" s="20"/>
    </row>
    <row r="713" spans="3:7" x14ac:dyDescent="0.25">
      <c r="C713" s="88"/>
      <c r="D713" s="20"/>
      <c r="E713" s="20"/>
      <c r="F713" s="20"/>
      <c r="G713" s="20"/>
    </row>
    <row r="714" spans="3:7" x14ac:dyDescent="0.25">
      <c r="C714" s="88"/>
      <c r="D714" s="20"/>
      <c r="E714" s="20"/>
      <c r="F714" s="20"/>
      <c r="G714" s="20"/>
    </row>
    <row r="715" spans="3:7" x14ac:dyDescent="0.25">
      <c r="C715" s="88"/>
      <c r="D715" s="20"/>
      <c r="E715" s="20"/>
      <c r="F715" s="20"/>
      <c r="G715" s="20"/>
    </row>
    <row r="716" spans="3:7" x14ac:dyDescent="0.25">
      <c r="C716" s="88"/>
      <c r="D716" s="20"/>
      <c r="E716" s="20"/>
      <c r="F716" s="20"/>
      <c r="G716" s="20"/>
    </row>
    <row r="717" spans="3:7" x14ac:dyDescent="0.25">
      <c r="C717" s="88"/>
      <c r="D717" s="20"/>
      <c r="E717" s="20"/>
      <c r="F717" s="20"/>
      <c r="G717" s="20"/>
    </row>
    <row r="718" spans="3:7" x14ac:dyDescent="0.25">
      <c r="C718" s="88"/>
      <c r="D718" s="20"/>
      <c r="E718" s="20"/>
      <c r="F718" s="20"/>
      <c r="G718" s="20"/>
    </row>
    <row r="719" spans="3:7" x14ac:dyDescent="0.25">
      <c r="C719" s="88"/>
      <c r="D719" s="20"/>
      <c r="E719" s="20"/>
      <c r="F719" s="20"/>
      <c r="G719" s="20"/>
    </row>
    <row r="720" spans="3:7" x14ac:dyDescent="0.25">
      <c r="C720" s="88"/>
      <c r="D720" s="20"/>
      <c r="E720" s="20"/>
      <c r="F720" s="20"/>
      <c r="G720" s="20"/>
    </row>
    <row r="721" spans="3:7" x14ac:dyDescent="0.25">
      <c r="C721" s="88"/>
      <c r="D721" s="20"/>
      <c r="E721" s="20"/>
      <c r="F721" s="20"/>
      <c r="G721" s="20"/>
    </row>
    <row r="722" spans="3:7" x14ac:dyDescent="0.25">
      <c r="C722" s="88"/>
      <c r="D722" s="20"/>
      <c r="E722" s="20"/>
      <c r="F722" s="20"/>
      <c r="G722" s="20"/>
    </row>
    <row r="723" spans="3:7" x14ac:dyDescent="0.25">
      <c r="C723" s="88"/>
      <c r="D723" s="20"/>
      <c r="E723" s="20"/>
      <c r="F723" s="20"/>
      <c r="G723" s="20"/>
    </row>
    <row r="724" spans="3:7" x14ac:dyDescent="0.25">
      <c r="C724" s="88"/>
      <c r="D724" s="20"/>
      <c r="E724" s="20"/>
      <c r="F724" s="20"/>
      <c r="G724" s="20"/>
    </row>
    <row r="725" spans="3:7" x14ac:dyDescent="0.25">
      <c r="C725" s="88"/>
      <c r="D725" s="20"/>
      <c r="E725" s="20"/>
      <c r="F725" s="20"/>
      <c r="G725" s="20"/>
    </row>
    <row r="726" spans="3:7" x14ac:dyDescent="0.25">
      <c r="C726" s="88"/>
      <c r="D726" s="20"/>
      <c r="E726" s="20"/>
      <c r="F726" s="20"/>
      <c r="G726" s="20"/>
    </row>
    <row r="727" spans="3:7" x14ac:dyDescent="0.25">
      <c r="C727" s="88"/>
      <c r="D727" s="20"/>
      <c r="E727" s="20"/>
      <c r="F727" s="20"/>
      <c r="G727" s="20"/>
    </row>
    <row r="728" spans="3:7" x14ac:dyDescent="0.25">
      <c r="C728" s="88"/>
      <c r="D728" s="20"/>
      <c r="E728" s="20"/>
      <c r="F728" s="20"/>
      <c r="G728" s="20"/>
    </row>
    <row r="729" spans="3:7" x14ac:dyDescent="0.25">
      <c r="C729" s="88"/>
      <c r="D729" s="20"/>
      <c r="E729" s="20"/>
      <c r="F729" s="20"/>
      <c r="G729" s="20"/>
    </row>
    <row r="730" spans="3:7" x14ac:dyDescent="0.25">
      <c r="C730" s="88"/>
      <c r="D730" s="20"/>
      <c r="E730" s="20"/>
      <c r="F730" s="20"/>
      <c r="G730" s="20"/>
    </row>
    <row r="731" spans="3:7" x14ac:dyDescent="0.25">
      <c r="C731" s="88"/>
      <c r="D731" s="20"/>
      <c r="E731" s="20"/>
      <c r="F731" s="20"/>
      <c r="G731" s="20"/>
    </row>
    <row r="732" spans="3:7" x14ac:dyDescent="0.25">
      <c r="C732" s="88"/>
      <c r="D732" s="20"/>
      <c r="E732" s="20"/>
      <c r="F732" s="20"/>
      <c r="G732" s="20"/>
    </row>
    <row r="733" spans="3:7" x14ac:dyDescent="0.25">
      <c r="C733" s="88"/>
      <c r="D733" s="20"/>
      <c r="E733" s="20"/>
      <c r="F733" s="20"/>
      <c r="G733" s="20"/>
    </row>
    <row r="734" spans="3:7" x14ac:dyDescent="0.25">
      <c r="C734" s="88"/>
      <c r="D734" s="20"/>
      <c r="E734" s="20"/>
      <c r="F734" s="20"/>
      <c r="G734" s="20"/>
    </row>
    <row r="735" spans="3:7" x14ac:dyDescent="0.25">
      <c r="C735" s="88"/>
      <c r="D735" s="20"/>
      <c r="E735" s="20"/>
      <c r="F735" s="20"/>
      <c r="G735" s="20"/>
    </row>
    <row r="736" spans="3:7" x14ac:dyDescent="0.25">
      <c r="C736" s="88"/>
      <c r="D736" s="20"/>
      <c r="E736" s="20"/>
      <c r="F736" s="20"/>
      <c r="G736" s="20"/>
    </row>
    <row r="737" spans="3:7" x14ac:dyDescent="0.25">
      <c r="C737" s="88"/>
      <c r="D737" s="20"/>
      <c r="E737" s="20"/>
      <c r="F737" s="20"/>
      <c r="G737" s="20"/>
    </row>
    <row r="738" spans="3:7" x14ac:dyDescent="0.25">
      <c r="C738" s="88"/>
      <c r="D738" s="20"/>
      <c r="E738" s="20"/>
      <c r="F738" s="20"/>
      <c r="G738" s="20"/>
    </row>
    <row r="739" spans="3:7" x14ac:dyDescent="0.25">
      <c r="C739" s="88"/>
      <c r="D739" s="20"/>
      <c r="E739" s="20"/>
      <c r="F739" s="20"/>
      <c r="G739" s="20"/>
    </row>
    <row r="740" spans="3:7" x14ac:dyDescent="0.25">
      <c r="C740" s="88"/>
      <c r="D740" s="20"/>
      <c r="E740" s="20"/>
      <c r="F740" s="20"/>
      <c r="G740" s="20"/>
    </row>
    <row r="741" spans="3:7" x14ac:dyDescent="0.25">
      <c r="C741" s="88"/>
      <c r="D741" s="20"/>
      <c r="E741" s="20"/>
      <c r="F741" s="20"/>
      <c r="G741" s="20"/>
    </row>
    <row r="742" spans="3:7" x14ac:dyDescent="0.25">
      <c r="C742" s="88"/>
      <c r="D742" s="20"/>
      <c r="E742" s="20"/>
      <c r="F742" s="20"/>
      <c r="G742" s="20"/>
    </row>
    <row r="743" spans="3:7" x14ac:dyDescent="0.25">
      <c r="C743" s="88"/>
      <c r="D743" s="20"/>
      <c r="E743" s="20"/>
      <c r="F743" s="20"/>
      <c r="G743" s="20"/>
    </row>
    <row r="744" spans="3:7" x14ac:dyDescent="0.25">
      <c r="C744" s="88"/>
      <c r="D744" s="20"/>
      <c r="E744" s="20"/>
      <c r="F744" s="20"/>
      <c r="G744" s="20"/>
    </row>
    <row r="745" spans="3:7" x14ac:dyDescent="0.25">
      <c r="C745" s="88"/>
      <c r="D745" s="20"/>
      <c r="E745" s="20"/>
      <c r="F745" s="20"/>
      <c r="G745" s="20"/>
    </row>
    <row r="746" spans="3:7" x14ac:dyDescent="0.25">
      <c r="C746" s="88"/>
      <c r="D746" s="20"/>
      <c r="E746" s="20"/>
      <c r="F746" s="20"/>
      <c r="G746" s="20"/>
    </row>
    <row r="747" spans="3:7" x14ac:dyDescent="0.25">
      <c r="C747" s="88"/>
      <c r="D747" s="20"/>
      <c r="E747" s="20"/>
      <c r="F747" s="20"/>
      <c r="G747" s="20"/>
    </row>
    <row r="748" spans="3:7" x14ac:dyDescent="0.25">
      <c r="C748" s="88"/>
      <c r="D748" s="20"/>
      <c r="E748" s="20"/>
      <c r="F748" s="20"/>
      <c r="G748" s="20"/>
    </row>
    <row r="749" spans="3:7" x14ac:dyDescent="0.25">
      <c r="C749" s="88"/>
      <c r="D749" s="20"/>
      <c r="E749" s="20"/>
      <c r="F749" s="20"/>
      <c r="G749" s="20"/>
    </row>
    <row r="750" spans="3:7" x14ac:dyDescent="0.25">
      <c r="C750" s="88"/>
      <c r="D750" s="20"/>
      <c r="E750" s="20"/>
      <c r="F750" s="20"/>
      <c r="G750" s="20"/>
    </row>
    <row r="751" spans="3:7" x14ac:dyDescent="0.25">
      <c r="C751" s="88"/>
      <c r="D751" s="20"/>
      <c r="E751" s="20"/>
      <c r="F751" s="20"/>
      <c r="G751" s="20"/>
    </row>
    <row r="752" spans="3:7" x14ac:dyDescent="0.25">
      <c r="C752" s="88"/>
      <c r="D752" s="20"/>
      <c r="E752" s="20"/>
      <c r="F752" s="20"/>
      <c r="G752" s="20"/>
    </row>
    <row r="753" spans="3:7" x14ac:dyDescent="0.25">
      <c r="C753" s="88"/>
      <c r="D753" s="20"/>
      <c r="E753" s="20"/>
      <c r="F753" s="20"/>
      <c r="G753" s="20"/>
    </row>
    <row r="754" spans="3:7" x14ac:dyDescent="0.25">
      <c r="C754" s="88"/>
      <c r="D754" s="20"/>
      <c r="E754" s="20"/>
      <c r="F754" s="20"/>
      <c r="G754" s="20"/>
    </row>
    <row r="755" spans="3:7" x14ac:dyDescent="0.25">
      <c r="C755" s="88"/>
      <c r="D755" s="20"/>
      <c r="E755" s="20"/>
      <c r="F755" s="20"/>
      <c r="G755" s="20"/>
    </row>
    <row r="756" spans="3:7" x14ac:dyDescent="0.25">
      <c r="C756" s="88"/>
      <c r="D756" s="20"/>
      <c r="E756" s="20"/>
      <c r="F756" s="20"/>
      <c r="G756" s="20"/>
    </row>
    <row r="757" spans="3:7" x14ac:dyDescent="0.25">
      <c r="C757" s="88"/>
      <c r="D757" s="20"/>
      <c r="E757" s="20"/>
      <c r="F757" s="20"/>
      <c r="G757" s="20"/>
    </row>
    <row r="758" spans="3:7" x14ac:dyDescent="0.25">
      <c r="C758" s="88"/>
      <c r="D758" s="20"/>
      <c r="E758" s="20"/>
      <c r="F758" s="20"/>
      <c r="G758" s="20"/>
    </row>
    <row r="759" spans="3:7" x14ac:dyDescent="0.25">
      <c r="C759" s="88"/>
      <c r="D759" s="20"/>
      <c r="E759" s="20"/>
      <c r="F759" s="20"/>
      <c r="G759" s="20"/>
    </row>
    <row r="760" spans="3:7" x14ac:dyDescent="0.25">
      <c r="C760" s="88"/>
      <c r="D760" s="20"/>
      <c r="E760" s="20"/>
      <c r="F760" s="20"/>
      <c r="G760" s="20"/>
    </row>
    <row r="761" spans="3:7" x14ac:dyDescent="0.25">
      <c r="C761" s="88"/>
      <c r="D761" s="20"/>
      <c r="E761" s="20"/>
      <c r="F761" s="20"/>
      <c r="G761" s="20"/>
    </row>
    <row r="762" spans="3:7" x14ac:dyDescent="0.25">
      <c r="C762" s="88"/>
      <c r="D762" s="20"/>
      <c r="E762" s="20"/>
      <c r="F762" s="20"/>
      <c r="G762" s="20"/>
    </row>
    <row r="763" spans="3:7" x14ac:dyDescent="0.25">
      <c r="C763" s="88"/>
      <c r="D763" s="20"/>
      <c r="E763" s="20"/>
      <c r="F763" s="20"/>
      <c r="G763" s="20"/>
    </row>
    <row r="764" spans="3:7" x14ac:dyDescent="0.25">
      <c r="C764" s="88"/>
      <c r="D764" s="20"/>
      <c r="E764" s="20"/>
      <c r="F764" s="20"/>
      <c r="G764" s="20"/>
    </row>
    <row r="765" spans="3:7" x14ac:dyDescent="0.25">
      <c r="C765" s="88"/>
      <c r="D765" s="20"/>
      <c r="E765" s="20"/>
      <c r="F765" s="20"/>
      <c r="G765" s="20"/>
    </row>
    <row r="766" spans="3:7" x14ac:dyDescent="0.25">
      <c r="C766" s="88"/>
      <c r="D766" s="20"/>
      <c r="E766" s="20"/>
      <c r="F766" s="20"/>
      <c r="G766" s="20"/>
    </row>
    <row r="767" spans="3:7" x14ac:dyDescent="0.25">
      <c r="C767" s="88"/>
      <c r="D767" s="20"/>
      <c r="E767" s="20"/>
      <c r="F767" s="20"/>
      <c r="G767" s="20"/>
    </row>
    <row r="768" spans="3:7" x14ac:dyDescent="0.25">
      <c r="C768" s="88"/>
      <c r="D768" s="20"/>
      <c r="E768" s="20"/>
      <c r="F768" s="20"/>
      <c r="G768" s="20"/>
    </row>
    <row r="769" spans="3:7" x14ac:dyDescent="0.25">
      <c r="C769" s="88"/>
      <c r="D769" s="20"/>
      <c r="E769" s="20"/>
      <c r="F769" s="20"/>
      <c r="G769" s="20"/>
    </row>
    <row r="770" spans="3:7" x14ac:dyDescent="0.25">
      <c r="C770" s="88"/>
      <c r="D770" s="20"/>
      <c r="E770" s="20"/>
      <c r="F770" s="20"/>
      <c r="G770" s="20"/>
    </row>
    <row r="771" spans="3:7" x14ac:dyDescent="0.25">
      <c r="C771" s="88"/>
      <c r="D771" s="20"/>
      <c r="E771" s="20"/>
      <c r="F771" s="20"/>
      <c r="G771" s="20"/>
    </row>
    <row r="772" spans="3:7" x14ac:dyDescent="0.25">
      <c r="C772" s="88"/>
      <c r="D772" s="20"/>
      <c r="E772" s="20"/>
      <c r="F772" s="20"/>
      <c r="G772" s="20"/>
    </row>
    <row r="773" spans="3:7" x14ac:dyDescent="0.25">
      <c r="C773" s="88"/>
      <c r="D773" s="20"/>
      <c r="E773" s="20"/>
      <c r="F773" s="20"/>
      <c r="G773" s="20"/>
    </row>
    <row r="774" spans="3:7" x14ac:dyDescent="0.25">
      <c r="C774" s="88"/>
      <c r="D774" s="20"/>
      <c r="E774" s="20"/>
      <c r="F774" s="20"/>
      <c r="G774" s="20"/>
    </row>
    <row r="775" spans="3:7" x14ac:dyDescent="0.25">
      <c r="C775" s="88"/>
      <c r="D775" s="20"/>
      <c r="E775" s="20"/>
      <c r="F775" s="20"/>
      <c r="G775" s="20"/>
    </row>
    <row r="776" spans="3:7" x14ac:dyDescent="0.25">
      <c r="C776" s="88"/>
      <c r="D776" s="20"/>
      <c r="E776" s="20"/>
      <c r="F776" s="20"/>
      <c r="G776" s="20"/>
    </row>
    <row r="777" spans="3:7" x14ac:dyDescent="0.25">
      <c r="C777" s="88"/>
      <c r="D777" s="20"/>
      <c r="E777" s="20"/>
      <c r="F777" s="20"/>
      <c r="G777" s="20"/>
    </row>
    <row r="778" spans="3:7" x14ac:dyDescent="0.25">
      <c r="C778" s="88"/>
      <c r="D778" s="20"/>
      <c r="E778" s="20"/>
      <c r="F778" s="20"/>
      <c r="G778" s="20"/>
    </row>
    <row r="779" spans="3:7" x14ac:dyDescent="0.25">
      <c r="C779" s="88"/>
      <c r="D779" s="20"/>
      <c r="E779" s="20"/>
      <c r="F779" s="20"/>
      <c r="G779" s="20"/>
    </row>
    <row r="780" spans="3:7" x14ac:dyDescent="0.25">
      <c r="C780" s="88"/>
      <c r="D780" s="20"/>
      <c r="E780" s="20"/>
      <c r="F780" s="20"/>
      <c r="G780" s="20"/>
    </row>
    <row r="781" spans="3:7" x14ac:dyDescent="0.25">
      <c r="C781" s="88"/>
      <c r="D781" s="20"/>
      <c r="E781" s="20"/>
      <c r="F781" s="20"/>
      <c r="G781" s="20"/>
    </row>
    <row r="782" spans="3:7" x14ac:dyDescent="0.25">
      <c r="C782" s="88"/>
      <c r="D782" s="20"/>
      <c r="E782" s="20"/>
      <c r="F782" s="20"/>
      <c r="G782" s="20"/>
    </row>
    <row r="783" spans="3:7" x14ac:dyDescent="0.25">
      <c r="C783" s="88"/>
      <c r="D783" s="20"/>
      <c r="E783" s="20"/>
      <c r="F783" s="20"/>
      <c r="G783" s="20"/>
    </row>
    <row r="784" spans="3:7" x14ac:dyDescent="0.25">
      <c r="C784" s="88"/>
      <c r="D784" s="20"/>
      <c r="E784" s="20"/>
      <c r="F784" s="20"/>
      <c r="G784" s="20"/>
    </row>
    <row r="785" spans="3:7" x14ac:dyDescent="0.25">
      <c r="C785" s="88"/>
      <c r="D785" s="20"/>
      <c r="E785" s="20"/>
      <c r="F785" s="20"/>
      <c r="G785" s="20"/>
    </row>
    <row r="786" spans="3:7" x14ac:dyDescent="0.25">
      <c r="C786" s="88"/>
      <c r="D786" s="20"/>
      <c r="E786" s="20"/>
      <c r="F786" s="20"/>
      <c r="G786" s="20"/>
    </row>
    <row r="787" spans="3:7" x14ac:dyDescent="0.25">
      <c r="C787" s="88"/>
      <c r="D787" s="20"/>
      <c r="E787" s="20"/>
      <c r="F787" s="20"/>
      <c r="G787" s="20"/>
    </row>
    <row r="788" spans="3:7" x14ac:dyDescent="0.25">
      <c r="C788" s="88"/>
      <c r="D788" s="20"/>
      <c r="E788" s="20"/>
      <c r="F788" s="20"/>
      <c r="G788" s="20"/>
    </row>
    <row r="789" spans="3:7" x14ac:dyDescent="0.25">
      <c r="C789" s="88"/>
      <c r="D789" s="20"/>
      <c r="E789" s="20"/>
      <c r="F789" s="20"/>
      <c r="G789" s="20"/>
    </row>
    <row r="790" spans="3:7" x14ac:dyDescent="0.25">
      <c r="C790" s="88"/>
      <c r="D790" s="20"/>
      <c r="E790" s="20"/>
      <c r="F790" s="20"/>
      <c r="G790" s="20"/>
    </row>
    <row r="791" spans="3:7" x14ac:dyDescent="0.25">
      <c r="C791" s="88"/>
      <c r="D791" s="20"/>
      <c r="E791" s="20"/>
      <c r="F791" s="20"/>
      <c r="G791" s="20"/>
    </row>
    <row r="792" spans="3:7" x14ac:dyDescent="0.25">
      <c r="C792" s="88"/>
      <c r="D792" s="20"/>
      <c r="E792" s="20"/>
      <c r="F792" s="20"/>
      <c r="G792" s="20"/>
    </row>
    <row r="793" spans="3:7" x14ac:dyDescent="0.25">
      <c r="C793" s="88"/>
      <c r="D793" s="20"/>
      <c r="E793" s="20"/>
      <c r="F793" s="20"/>
      <c r="G793" s="20"/>
    </row>
    <row r="794" spans="3:7" x14ac:dyDescent="0.25">
      <c r="C794" s="88"/>
      <c r="D794" s="20"/>
      <c r="E794" s="20"/>
      <c r="F794" s="20"/>
      <c r="G794" s="20"/>
    </row>
    <row r="795" spans="3:7" x14ac:dyDescent="0.25">
      <c r="C795" s="88"/>
      <c r="D795" s="20"/>
      <c r="E795" s="20"/>
      <c r="F795" s="20"/>
      <c r="G795" s="20"/>
    </row>
    <row r="796" spans="3:7" x14ac:dyDescent="0.25">
      <c r="C796" s="88"/>
      <c r="D796" s="20"/>
      <c r="E796" s="20"/>
      <c r="F796" s="20"/>
      <c r="G796" s="20"/>
    </row>
    <row r="797" spans="3:7" x14ac:dyDescent="0.25">
      <c r="C797" s="88"/>
      <c r="D797" s="20"/>
      <c r="E797" s="20"/>
      <c r="F797" s="20"/>
      <c r="G797" s="20"/>
    </row>
    <row r="798" spans="3:7" x14ac:dyDescent="0.25">
      <c r="C798" s="88"/>
      <c r="D798" s="20"/>
      <c r="E798" s="20"/>
      <c r="F798" s="20"/>
      <c r="G798" s="20"/>
    </row>
    <row r="799" spans="3:7" x14ac:dyDescent="0.25">
      <c r="C799" s="88"/>
      <c r="D799" s="20"/>
      <c r="E799" s="20"/>
      <c r="F799" s="20"/>
      <c r="G799" s="20"/>
    </row>
    <row r="800" spans="3:7" x14ac:dyDescent="0.25">
      <c r="C800" s="88"/>
      <c r="D800" s="20"/>
      <c r="E800" s="20"/>
      <c r="F800" s="20"/>
      <c r="G800" s="20"/>
    </row>
    <row r="801" spans="3:7" x14ac:dyDescent="0.25">
      <c r="C801" s="88"/>
      <c r="D801" s="20"/>
      <c r="E801" s="20"/>
      <c r="F801" s="20"/>
      <c r="G801" s="20"/>
    </row>
    <row r="802" spans="3:7" x14ac:dyDescent="0.25">
      <c r="C802" s="88"/>
      <c r="D802" s="20"/>
      <c r="E802" s="20"/>
      <c r="F802" s="20"/>
      <c r="G802" s="20"/>
    </row>
    <row r="803" spans="3:7" x14ac:dyDescent="0.25">
      <c r="C803" s="88"/>
      <c r="D803" s="20"/>
      <c r="E803" s="20"/>
      <c r="F803" s="20"/>
      <c r="G803" s="20"/>
    </row>
    <row r="804" spans="3:7" x14ac:dyDescent="0.25">
      <c r="C804" s="88"/>
      <c r="D804" s="20"/>
      <c r="E804" s="20"/>
      <c r="F804" s="20"/>
      <c r="G804" s="20"/>
    </row>
    <row r="805" spans="3:7" x14ac:dyDescent="0.25">
      <c r="C805" s="88"/>
      <c r="D805" s="20"/>
      <c r="E805" s="20"/>
      <c r="F805" s="20"/>
      <c r="G805" s="20"/>
    </row>
    <row r="806" spans="3:7" x14ac:dyDescent="0.25">
      <c r="C806" s="88"/>
      <c r="D806" s="20"/>
      <c r="E806" s="20"/>
      <c r="F806" s="20"/>
      <c r="G806" s="20"/>
    </row>
    <row r="807" spans="3:7" x14ac:dyDescent="0.25">
      <c r="C807" s="88"/>
      <c r="D807" s="20"/>
      <c r="E807" s="20"/>
      <c r="F807" s="20"/>
      <c r="G807" s="20"/>
    </row>
    <row r="808" spans="3:7" x14ac:dyDescent="0.25">
      <c r="C808" s="88"/>
      <c r="D808" s="20"/>
      <c r="E808" s="20"/>
      <c r="F808" s="20"/>
      <c r="G808" s="20"/>
    </row>
    <row r="809" spans="3:7" x14ac:dyDescent="0.25">
      <c r="C809" s="88"/>
      <c r="D809" s="20"/>
      <c r="E809" s="20"/>
      <c r="F809" s="20"/>
      <c r="G809" s="20"/>
    </row>
    <row r="810" spans="3:7" x14ac:dyDescent="0.25">
      <c r="C810" s="88"/>
      <c r="D810" s="20"/>
      <c r="E810" s="20"/>
      <c r="F810" s="20"/>
      <c r="G810" s="20"/>
    </row>
    <row r="811" spans="3:7" x14ac:dyDescent="0.25">
      <c r="C811" s="88"/>
      <c r="D811" s="20"/>
      <c r="E811" s="20"/>
      <c r="F811" s="20"/>
      <c r="G811" s="20"/>
    </row>
    <row r="812" spans="3:7" x14ac:dyDescent="0.25">
      <c r="C812" s="88"/>
      <c r="D812" s="20"/>
      <c r="E812" s="20"/>
      <c r="F812" s="20"/>
      <c r="G812" s="20"/>
    </row>
    <row r="813" spans="3:7" x14ac:dyDescent="0.25">
      <c r="C813" s="88"/>
      <c r="D813" s="20"/>
      <c r="E813" s="20"/>
      <c r="F813" s="20"/>
      <c r="G813" s="20"/>
    </row>
    <row r="814" spans="3:7" x14ac:dyDescent="0.25">
      <c r="C814" s="88"/>
      <c r="D814" s="20"/>
      <c r="E814" s="20"/>
      <c r="F814" s="20"/>
      <c r="G814" s="20"/>
    </row>
    <row r="815" spans="3:7" x14ac:dyDescent="0.25">
      <c r="C815" s="88"/>
      <c r="D815" s="20"/>
      <c r="E815" s="20"/>
      <c r="F815" s="20"/>
      <c r="G815" s="20"/>
    </row>
    <row r="816" spans="3:7" x14ac:dyDescent="0.25">
      <c r="C816" s="88"/>
      <c r="D816" s="20"/>
      <c r="E816" s="20"/>
      <c r="F816" s="20"/>
      <c r="G816" s="20"/>
    </row>
    <row r="817" spans="3:7" x14ac:dyDescent="0.25">
      <c r="C817" s="88"/>
      <c r="D817" s="20"/>
      <c r="E817" s="20"/>
      <c r="F817" s="20"/>
      <c r="G817" s="20"/>
    </row>
    <row r="818" spans="3:7" x14ac:dyDescent="0.25">
      <c r="C818" s="88"/>
      <c r="D818" s="20"/>
      <c r="E818" s="20"/>
      <c r="F818" s="20"/>
      <c r="G818" s="20"/>
    </row>
    <row r="819" spans="3:7" x14ac:dyDescent="0.25">
      <c r="C819" s="88"/>
      <c r="D819" s="20"/>
      <c r="E819" s="20"/>
      <c r="F819" s="20"/>
      <c r="G819" s="20"/>
    </row>
    <row r="820" spans="3:7" x14ac:dyDescent="0.25">
      <c r="C820" s="88"/>
      <c r="D820" s="20"/>
      <c r="E820" s="20"/>
      <c r="F820" s="20"/>
      <c r="G820" s="20"/>
    </row>
    <row r="821" spans="3:7" x14ac:dyDescent="0.25">
      <c r="C821" s="88"/>
      <c r="D821" s="20"/>
      <c r="E821" s="20"/>
      <c r="F821" s="20"/>
      <c r="G821" s="20"/>
    </row>
    <row r="822" spans="3:7" x14ac:dyDescent="0.25">
      <c r="C822" s="88"/>
      <c r="D822" s="20"/>
      <c r="E822" s="20"/>
      <c r="F822" s="20"/>
      <c r="G822" s="20"/>
    </row>
    <row r="823" spans="3:7" x14ac:dyDescent="0.25">
      <c r="C823" s="88"/>
      <c r="D823" s="20"/>
      <c r="E823" s="20"/>
      <c r="F823" s="20"/>
      <c r="G823" s="20"/>
    </row>
    <row r="824" spans="3:7" x14ac:dyDescent="0.25">
      <c r="C824" s="88"/>
      <c r="D824" s="20"/>
      <c r="E824" s="20"/>
      <c r="F824" s="20"/>
      <c r="G824" s="20"/>
    </row>
    <row r="825" spans="3:7" x14ac:dyDescent="0.25">
      <c r="C825" s="88"/>
      <c r="D825" s="20"/>
      <c r="E825" s="20"/>
      <c r="F825" s="20"/>
      <c r="G825" s="20"/>
    </row>
    <row r="826" spans="3:7" x14ac:dyDescent="0.25">
      <c r="C826" s="88"/>
      <c r="D826" s="20"/>
      <c r="E826" s="20"/>
      <c r="F826" s="20"/>
      <c r="G826" s="20"/>
    </row>
    <row r="827" spans="3:7" x14ac:dyDescent="0.25">
      <c r="C827" s="88"/>
      <c r="D827" s="20"/>
      <c r="E827" s="20"/>
      <c r="F827" s="20"/>
      <c r="G827" s="20"/>
    </row>
    <row r="828" spans="3:7" x14ac:dyDescent="0.25">
      <c r="C828" s="88"/>
      <c r="D828" s="20"/>
      <c r="E828" s="20"/>
      <c r="F828" s="20"/>
      <c r="G828" s="20"/>
    </row>
    <row r="829" spans="3:7" x14ac:dyDescent="0.25">
      <c r="C829" s="88"/>
      <c r="D829" s="20"/>
      <c r="E829" s="20"/>
      <c r="F829" s="20"/>
      <c r="G829" s="20"/>
    </row>
    <row r="830" spans="3:7" x14ac:dyDescent="0.25">
      <c r="C830" s="88"/>
      <c r="D830" s="20"/>
      <c r="E830" s="20"/>
      <c r="F830" s="20"/>
      <c r="G830" s="20"/>
    </row>
    <row r="831" spans="3:7" x14ac:dyDescent="0.25">
      <c r="C831" s="88"/>
      <c r="D831" s="20"/>
      <c r="E831" s="20"/>
      <c r="F831" s="20"/>
      <c r="G831" s="20"/>
    </row>
    <row r="832" spans="3:7" x14ac:dyDescent="0.25">
      <c r="C832" s="88"/>
      <c r="D832" s="20"/>
      <c r="E832" s="20"/>
      <c r="F832" s="20"/>
      <c r="G832" s="20"/>
    </row>
    <row r="833" spans="3:7" x14ac:dyDescent="0.25">
      <c r="C833" s="88"/>
      <c r="D833" s="20"/>
      <c r="E833" s="20"/>
      <c r="F833" s="20"/>
      <c r="G833" s="20"/>
    </row>
    <row r="834" spans="3:7" x14ac:dyDescent="0.25">
      <c r="C834" s="88"/>
      <c r="D834" s="20"/>
      <c r="E834" s="20"/>
      <c r="F834" s="20"/>
      <c r="G834" s="20"/>
    </row>
    <row r="835" spans="3:7" x14ac:dyDescent="0.25">
      <c r="C835" s="88"/>
      <c r="D835" s="20"/>
      <c r="E835" s="20"/>
      <c r="F835" s="20"/>
      <c r="G835" s="20"/>
    </row>
    <row r="836" spans="3:7" x14ac:dyDescent="0.25">
      <c r="C836" s="88"/>
      <c r="D836" s="20"/>
      <c r="E836" s="20"/>
      <c r="F836" s="20"/>
      <c r="G836" s="20"/>
    </row>
    <row r="837" spans="3:7" x14ac:dyDescent="0.25">
      <c r="C837" s="88"/>
      <c r="D837" s="20"/>
      <c r="E837" s="20"/>
      <c r="F837" s="20"/>
      <c r="G837" s="20"/>
    </row>
    <row r="838" spans="3:7" x14ac:dyDescent="0.25">
      <c r="C838" s="88"/>
      <c r="D838" s="20"/>
      <c r="E838" s="20"/>
      <c r="F838" s="20"/>
      <c r="G838" s="20"/>
    </row>
    <row r="839" spans="3:7" x14ac:dyDescent="0.25">
      <c r="C839" s="88"/>
      <c r="D839" s="20"/>
      <c r="E839" s="20"/>
      <c r="F839" s="20"/>
      <c r="G839" s="20"/>
    </row>
    <row r="840" spans="3:7" x14ac:dyDescent="0.25">
      <c r="C840" s="88"/>
      <c r="D840" s="20"/>
      <c r="E840" s="20"/>
      <c r="F840" s="20"/>
      <c r="G840" s="20"/>
    </row>
    <row r="841" spans="3:7" x14ac:dyDescent="0.25">
      <c r="C841" s="88"/>
      <c r="D841" s="20"/>
      <c r="E841" s="20"/>
      <c r="F841" s="20"/>
      <c r="G841" s="20"/>
    </row>
    <row r="842" spans="3:7" x14ac:dyDescent="0.25">
      <c r="C842" s="88"/>
      <c r="D842" s="20"/>
      <c r="E842" s="20"/>
      <c r="F842" s="20"/>
      <c r="G842" s="20"/>
    </row>
    <row r="843" spans="3:7" x14ac:dyDescent="0.25">
      <c r="C843" s="88"/>
      <c r="D843" s="20"/>
      <c r="E843" s="20"/>
      <c r="F843" s="20"/>
      <c r="G843" s="20"/>
    </row>
    <row r="844" spans="3:7" x14ac:dyDescent="0.25">
      <c r="C844" s="88"/>
      <c r="D844" s="20"/>
      <c r="E844" s="20"/>
      <c r="F844" s="20"/>
      <c r="G844" s="20"/>
    </row>
    <row r="845" spans="3:7" x14ac:dyDescent="0.25">
      <c r="C845" s="88"/>
      <c r="D845" s="20"/>
      <c r="E845" s="20"/>
      <c r="F845" s="20"/>
      <c r="G845" s="20"/>
    </row>
    <row r="846" spans="3:7" x14ac:dyDescent="0.25">
      <c r="C846" s="88"/>
      <c r="D846" s="20"/>
      <c r="E846" s="20"/>
      <c r="F846" s="20"/>
      <c r="G846" s="20"/>
    </row>
    <row r="847" spans="3:7" x14ac:dyDescent="0.25">
      <c r="C847" s="88"/>
      <c r="D847" s="20"/>
      <c r="E847" s="20"/>
      <c r="F847" s="20"/>
      <c r="G847" s="20"/>
    </row>
    <row r="848" spans="3:7" x14ac:dyDescent="0.25">
      <c r="C848" s="88"/>
      <c r="D848" s="20"/>
      <c r="E848" s="20"/>
      <c r="F848" s="20"/>
      <c r="G848" s="20"/>
    </row>
    <row r="849" spans="3:7" x14ac:dyDescent="0.25">
      <c r="C849" s="88"/>
      <c r="D849" s="20"/>
      <c r="E849" s="20"/>
      <c r="F849" s="20"/>
      <c r="G849" s="20"/>
    </row>
    <row r="850" spans="3:7" x14ac:dyDescent="0.25">
      <c r="C850" s="88"/>
      <c r="D850" s="20"/>
      <c r="E850" s="20"/>
      <c r="F850" s="20"/>
      <c r="G850" s="20"/>
    </row>
    <row r="851" spans="3:7" x14ac:dyDescent="0.25">
      <c r="C851" s="88"/>
      <c r="D851" s="20"/>
      <c r="E851" s="20"/>
      <c r="F851" s="20"/>
      <c r="G851" s="20"/>
    </row>
    <row r="852" spans="3:7" x14ac:dyDescent="0.25">
      <c r="C852" s="88"/>
      <c r="D852" s="20"/>
      <c r="E852" s="20"/>
      <c r="F852" s="20"/>
      <c r="G852" s="20"/>
    </row>
    <row r="853" spans="3:7" x14ac:dyDescent="0.25">
      <c r="C853" s="88"/>
      <c r="D853" s="20"/>
      <c r="E853" s="20"/>
      <c r="F853" s="20"/>
      <c r="G853" s="20"/>
    </row>
    <row r="854" spans="3:7" x14ac:dyDescent="0.25">
      <c r="C854" s="88"/>
      <c r="D854" s="20"/>
      <c r="E854" s="20"/>
      <c r="F854" s="20"/>
      <c r="G854" s="20"/>
    </row>
    <row r="855" spans="3:7" x14ac:dyDescent="0.25">
      <c r="C855" s="88"/>
      <c r="D855" s="20"/>
      <c r="E855" s="20"/>
      <c r="F855" s="20"/>
      <c r="G855" s="20"/>
    </row>
    <row r="856" spans="3:7" x14ac:dyDescent="0.25">
      <c r="C856" s="88"/>
      <c r="D856" s="20"/>
      <c r="E856" s="20"/>
      <c r="F856" s="20"/>
      <c r="G856" s="20"/>
    </row>
    <row r="857" spans="3:7" x14ac:dyDescent="0.25">
      <c r="C857" s="88"/>
      <c r="D857" s="20"/>
      <c r="E857" s="20"/>
      <c r="F857" s="20"/>
      <c r="G857" s="20"/>
    </row>
    <row r="858" spans="3:7" x14ac:dyDescent="0.25">
      <c r="C858" s="88"/>
      <c r="D858" s="20"/>
      <c r="E858" s="20"/>
      <c r="F858" s="20"/>
      <c r="G858" s="20"/>
    </row>
    <row r="859" spans="3:7" x14ac:dyDescent="0.25">
      <c r="C859" s="88"/>
      <c r="D859" s="20"/>
      <c r="E859" s="20"/>
      <c r="F859" s="20"/>
      <c r="G859" s="20"/>
    </row>
    <row r="860" spans="3:7" x14ac:dyDescent="0.25">
      <c r="C860" s="88"/>
      <c r="D860" s="20"/>
      <c r="E860" s="20"/>
      <c r="F860" s="20"/>
      <c r="G860" s="20"/>
    </row>
    <row r="861" spans="3:7" x14ac:dyDescent="0.25">
      <c r="C861" s="88"/>
      <c r="D861" s="20"/>
      <c r="E861" s="20"/>
      <c r="F861" s="20"/>
      <c r="G861" s="20"/>
    </row>
    <row r="862" spans="3:7" x14ac:dyDescent="0.25">
      <c r="C862" s="88"/>
      <c r="D862" s="20"/>
      <c r="E862" s="20"/>
      <c r="F862" s="20"/>
      <c r="G862" s="20"/>
    </row>
    <row r="863" spans="3:7" x14ac:dyDescent="0.25">
      <c r="C863" s="88"/>
      <c r="D863" s="20"/>
      <c r="E863" s="20"/>
      <c r="F863" s="20"/>
      <c r="G863" s="20"/>
    </row>
    <row r="864" spans="3:7" x14ac:dyDescent="0.25">
      <c r="C864" s="88"/>
      <c r="D864" s="20"/>
      <c r="E864" s="20"/>
      <c r="F864" s="20"/>
      <c r="G864" s="20"/>
    </row>
    <row r="865" spans="3:7" x14ac:dyDescent="0.25">
      <c r="C865" s="88"/>
      <c r="D865" s="20"/>
      <c r="E865" s="20"/>
      <c r="F865" s="20"/>
      <c r="G865" s="20"/>
    </row>
    <row r="866" spans="3:7" x14ac:dyDescent="0.25">
      <c r="C866" s="88"/>
      <c r="D866" s="20"/>
      <c r="E866" s="20"/>
      <c r="F866" s="20"/>
      <c r="G866" s="20"/>
    </row>
    <row r="867" spans="3:7" x14ac:dyDescent="0.25">
      <c r="C867" s="88"/>
      <c r="D867" s="20"/>
      <c r="E867" s="20"/>
      <c r="F867" s="20"/>
      <c r="G867" s="20"/>
    </row>
    <row r="868" spans="3:7" x14ac:dyDescent="0.25">
      <c r="C868" s="88"/>
      <c r="D868" s="20"/>
      <c r="E868" s="20"/>
      <c r="F868" s="20"/>
      <c r="G868" s="20"/>
    </row>
    <row r="869" spans="3:7" x14ac:dyDescent="0.25">
      <c r="C869" s="88"/>
      <c r="D869" s="20"/>
      <c r="E869" s="20"/>
      <c r="F869" s="20"/>
      <c r="G869" s="20"/>
    </row>
    <row r="870" spans="3:7" x14ac:dyDescent="0.25">
      <c r="C870" s="88"/>
      <c r="D870" s="20"/>
      <c r="E870" s="20"/>
      <c r="F870" s="20"/>
      <c r="G870" s="20"/>
    </row>
    <row r="871" spans="3:7" x14ac:dyDescent="0.25">
      <c r="C871" s="88"/>
      <c r="D871" s="20"/>
      <c r="E871" s="20"/>
      <c r="F871" s="20"/>
      <c r="G871" s="20"/>
    </row>
    <row r="872" spans="3:7" x14ac:dyDescent="0.25">
      <c r="C872" s="88"/>
      <c r="D872" s="20"/>
      <c r="E872" s="20"/>
      <c r="F872" s="20"/>
      <c r="G872" s="20"/>
    </row>
    <row r="873" spans="3:7" x14ac:dyDescent="0.25">
      <c r="C873" s="88"/>
      <c r="D873" s="20"/>
      <c r="E873" s="20"/>
      <c r="F873" s="20"/>
      <c r="G873" s="20"/>
    </row>
    <row r="874" spans="3:7" x14ac:dyDescent="0.25">
      <c r="C874" s="88"/>
      <c r="D874" s="20"/>
      <c r="E874" s="20"/>
      <c r="F874" s="20"/>
      <c r="G874" s="20"/>
    </row>
    <row r="875" spans="3:7" x14ac:dyDescent="0.25">
      <c r="C875" s="88"/>
      <c r="D875" s="20"/>
      <c r="E875" s="20"/>
      <c r="F875" s="20"/>
      <c r="G875" s="20"/>
    </row>
    <row r="876" spans="3:7" x14ac:dyDescent="0.25">
      <c r="C876" s="88"/>
      <c r="D876" s="20"/>
      <c r="E876" s="20"/>
      <c r="F876" s="20"/>
      <c r="G876" s="20"/>
    </row>
    <row r="877" spans="3:7" x14ac:dyDescent="0.25">
      <c r="C877" s="88"/>
      <c r="D877" s="20"/>
      <c r="E877" s="20"/>
      <c r="F877" s="20"/>
      <c r="G877" s="20"/>
    </row>
    <row r="878" spans="3:7" x14ac:dyDescent="0.25">
      <c r="C878" s="88"/>
      <c r="D878" s="20"/>
      <c r="E878" s="20"/>
      <c r="F878" s="20"/>
      <c r="G878" s="20"/>
    </row>
    <row r="879" spans="3:7" x14ac:dyDescent="0.25">
      <c r="C879" s="88"/>
      <c r="D879" s="20"/>
      <c r="E879" s="20"/>
      <c r="F879" s="20"/>
      <c r="G879" s="20"/>
    </row>
    <row r="880" spans="3:7" x14ac:dyDescent="0.25">
      <c r="C880" s="88"/>
      <c r="D880" s="20"/>
      <c r="E880" s="20"/>
      <c r="F880" s="20"/>
      <c r="G880" s="20"/>
    </row>
    <row r="881" spans="3:7" x14ac:dyDescent="0.25">
      <c r="C881" s="88"/>
      <c r="D881" s="20"/>
      <c r="E881" s="20"/>
      <c r="F881" s="20"/>
      <c r="G881" s="20"/>
    </row>
    <row r="882" spans="3:7" x14ac:dyDescent="0.25">
      <c r="C882" s="88"/>
      <c r="D882" s="20"/>
      <c r="E882" s="20"/>
      <c r="F882" s="20"/>
      <c r="G882" s="20"/>
    </row>
    <row r="883" spans="3:7" x14ac:dyDescent="0.25">
      <c r="C883" s="88"/>
      <c r="D883" s="20"/>
      <c r="E883" s="20"/>
      <c r="F883" s="20"/>
      <c r="G883" s="20"/>
    </row>
    <row r="884" spans="3:7" x14ac:dyDescent="0.25">
      <c r="C884" s="88"/>
      <c r="D884" s="20"/>
      <c r="E884" s="20"/>
      <c r="F884" s="20"/>
      <c r="G884" s="20"/>
    </row>
    <row r="885" spans="3:7" x14ac:dyDescent="0.25">
      <c r="C885" s="88"/>
      <c r="D885" s="20"/>
      <c r="E885" s="20"/>
      <c r="F885" s="20"/>
      <c r="G885" s="20"/>
    </row>
    <row r="886" spans="3:7" x14ac:dyDescent="0.25">
      <c r="C886" s="88"/>
      <c r="D886" s="20"/>
      <c r="E886" s="20"/>
      <c r="F886" s="20"/>
      <c r="G886" s="20"/>
    </row>
    <row r="887" spans="3:7" x14ac:dyDescent="0.25">
      <c r="C887" s="88"/>
      <c r="D887" s="20"/>
      <c r="E887" s="20"/>
      <c r="F887" s="20"/>
      <c r="G887" s="20"/>
    </row>
    <row r="888" spans="3:7" x14ac:dyDescent="0.25">
      <c r="C888" s="88"/>
      <c r="D888" s="20"/>
      <c r="E888" s="20"/>
      <c r="F888" s="20"/>
      <c r="G888" s="20"/>
    </row>
    <row r="889" spans="3:7" x14ac:dyDescent="0.25">
      <c r="C889" s="88"/>
      <c r="D889" s="20"/>
      <c r="E889" s="20"/>
      <c r="F889" s="20"/>
      <c r="G889" s="20"/>
    </row>
    <row r="890" spans="3:7" x14ac:dyDescent="0.25">
      <c r="C890" s="88"/>
      <c r="D890" s="20"/>
      <c r="E890" s="20"/>
      <c r="F890" s="20"/>
      <c r="G890" s="20"/>
    </row>
    <row r="891" spans="3:7" x14ac:dyDescent="0.25">
      <c r="C891" s="88"/>
      <c r="D891" s="20"/>
      <c r="E891" s="20"/>
      <c r="F891" s="20"/>
      <c r="G891" s="20"/>
    </row>
    <row r="892" spans="3:7" x14ac:dyDescent="0.25">
      <c r="C892" s="88"/>
      <c r="D892" s="20"/>
      <c r="E892" s="20"/>
      <c r="F892" s="20"/>
      <c r="G892" s="20"/>
    </row>
    <row r="893" spans="3:7" x14ac:dyDescent="0.25">
      <c r="C893" s="88"/>
      <c r="D893" s="20"/>
      <c r="E893" s="20"/>
      <c r="F893" s="20"/>
      <c r="G893" s="20"/>
    </row>
    <row r="894" spans="3:7" x14ac:dyDescent="0.25">
      <c r="C894" s="88"/>
      <c r="D894" s="20"/>
      <c r="E894" s="20"/>
      <c r="F894" s="20"/>
      <c r="G894" s="20"/>
    </row>
    <row r="895" spans="3:7" x14ac:dyDescent="0.25">
      <c r="C895" s="88"/>
      <c r="D895" s="20"/>
      <c r="E895" s="20"/>
      <c r="F895" s="20"/>
      <c r="G895" s="20"/>
    </row>
    <row r="896" spans="3:7" x14ac:dyDescent="0.25">
      <c r="C896" s="88"/>
      <c r="D896" s="20"/>
      <c r="E896" s="20"/>
      <c r="F896" s="20"/>
      <c r="G896" s="20"/>
    </row>
    <row r="897" spans="3:7" x14ac:dyDescent="0.25">
      <c r="C897" s="88"/>
      <c r="D897" s="20"/>
      <c r="E897" s="20"/>
      <c r="F897" s="20"/>
      <c r="G897" s="20"/>
    </row>
    <row r="898" spans="3:7" x14ac:dyDescent="0.25">
      <c r="C898" s="88"/>
      <c r="D898" s="20"/>
      <c r="E898" s="20"/>
      <c r="F898" s="20"/>
      <c r="G898" s="20"/>
    </row>
    <row r="899" spans="3:7" x14ac:dyDescent="0.25">
      <c r="C899" s="88"/>
      <c r="D899" s="20"/>
      <c r="E899" s="20"/>
      <c r="F899" s="20"/>
      <c r="G899" s="20"/>
    </row>
    <row r="900" spans="3:7" x14ac:dyDescent="0.25">
      <c r="C900" s="88"/>
      <c r="D900" s="20"/>
      <c r="E900" s="20"/>
      <c r="F900" s="20"/>
      <c r="G900" s="20"/>
    </row>
    <row r="901" spans="3:7" x14ac:dyDescent="0.25">
      <c r="C901" s="88"/>
      <c r="D901" s="20"/>
      <c r="E901" s="20"/>
      <c r="F901" s="20"/>
      <c r="G901" s="20"/>
    </row>
    <row r="902" spans="3:7" x14ac:dyDescent="0.25">
      <c r="C902" s="88"/>
      <c r="D902" s="20"/>
      <c r="E902" s="20"/>
      <c r="F902" s="20"/>
      <c r="G902" s="20"/>
    </row>
    <row r="903" spans="3:7" x14ac:dyDescent="0.25">
      <c r="C903" s="88"/>
      <c r="D903" s="20"/>
      <c r="E903" s="20"/>
      <c r="F903" s="20"/>
      <c r="G903" s="20"/>
    </row>
    <row r="904" spans="3:7" x14ac:dyDescent="0.25">
      <c r="C904" s="88"/>
      <c r="D904" s="20"/>
      <c r="E904" s="20"/>
      <c r="F904" s="20"/>
      <c r="G904" s="20"/>
    </row>
    <row r="905" spans="3:7" x14ac:dyDescent="0.25">
      <c r="C905" s="88"/>
      <c r="D905" s="20"/>
      <c r="E905" s="20"/>
      <c r="F905" s="20"/>
      <c r="G905" s="20"/>
    </row>
    <row r="906" spans="3:7" x14ac:dyDescent="0.25">
      <c r="C906" s="88"/>
      <c r="D906" s="20"/>
      <c r="E906" s="20"/>
      <c r="F906" s="20"/>
      <c r="G906" s="20"/>
    </row>
    <row r="907" spans="3:7" x14ac:dyDescent="0.25">
      <c r="C907" s="88"/>
      <c r="D907" s="20"/>
      <c r="E907" s="20"/>
      <c r="F907" s="20"/>
      <c r="G907" s="20"/>
    </row>
    <row r="908" spans="3:7" x14ac:dyDescent="0.25">
      <c r="C908" s="88"/>
      <c r="D908" s="20"/>
      <c r="E908" s="20"/>
      <c r="F908" s="20"/>
      <c r="G908" s="20"/>
    </row>
    <row r="909" spans="3:7" x14ac:dyDescent="0.25">
      <c r="C909" s="88"/>
      <c r="D909" s="20"/>
      <c r="E909" s="20"/>
      <c r="F909" s="20"/>
      <c r="G909" s="20"/>
    </row>
    <row r="910" spans="3:7" x14ac:dyDescent="0.25">
      <c r="C910" s="88"/>
      <c r="D910" s="20"/>
      <c r="E910" s="20"/>
      <c r="F910" s="20"/>
      <c r="G910" s="20"/>
    </row>
    <row r="911" spans="3:7" x14ac:dyDescent="0.25">
      <c r="C911" s="88"/>
      <c r="D911" s="20"/>
      <c r="E911" s="20"/>
      <c r="F911" s="20"/>
      <c r="G911" s="20"/>
    </row>
    <row r="912" spans="3:7" x14ac:dyDescent="0.25">
      <c r="C912" s="88"/>
      <c r="D912" s="20"/>
      <c r="E912" s="20"/>
      <c r="F912" s="20"/>
      <c r="G912" s="20"/>
    </row>
    <row r="913" spans="3:7" x14ac:dyDescent="0.25">
      <c r="C913" s="88"/>
      <c r="D913" s="20"/>
      <c r="E913" s="20"/>
      <c r="F913" s="20"/>
      <c r="G913" s="20"/>
    </row>
    <row r="914" spans="3:7" x14ac:dyDescent="0.25">
      <c r="C914" s="88"/>
      <c r="D914" s="20"/>
      <c r="E914" s="20"/>
      <c r="F914" s="20"/>
      <c r="G914" s="20"/>
    </row>
    <row r="915" spans="3:7" x14ac:dyDescent="0.25">
      <c r="C915" s="88"/>
      <c r="D915" s="20"/>
      <c r="E915" s="20"/>
      <c r="F915" s="20"/>
      <c r="G915" s="20"/>
    </row>
    <row r="916" spans="3:7" x14ac:dyDescent="0.25">
      <c r="C916" s="88"/>
      <c r="D916" s="20"/>
      <c r="E916" s="20"/>
      <c r="F916" s="20"/>
      <c r="G916" s="20"/>
    </row>
    <row r="917" spans="3:7" x14ac:dyDescent="0.25">
      <c r="C917" s="88"/>
      <c r="D917" s="20"/>
      <c r="E917" s="20"/>
      <c r="F917" s="20"/>
      <c r="G917" s="20"/>
    </row>
    <row r="918" spans="3:7" x14ac:dyDescent="0.25">
      <c r="C918" s="88"/>
      <c r="D918" s="20"/>
      <c r="E918" s="20"/>
      <c r="F918" s="20"/>
      <c r="G918" s="20"/>
    </row>
    <row r="919" spans="3:7" x14ac:dyDescent="0.25">
      <c r="C919" s="88"/>
      <c r="D919" s="20"/>
      <c r="E919" s="20"/>
      <c r="F919" s="20"/>
      <c r="G919" s="20"/>
    </row>
    <row r="920" spans="3:7" x14ac:dyDescent="0.25">
      <c r="C920" s="88"/>
      <c r="D920" s="20"/>
      <c r="E920" s="20"/>
      <c r="F920" s="20"/>
      <c r="G920" s="20"/>
    </row>
    <row r="921" spans="3:7" x14ac:dyDescent="0.25">
      <c r="C921" s="88"/>
      <c r="D921" s="20"/>
      <c r="E921" s="20"/>
      <c r="F921" s="20"/>
      <c r="G921" s="20"/>
    </row>
    <row r="922" spans="3:7" x14ac:dyDescent="0.25">
      <c r="C922" s="88"/>
      <c r="D922" s="20"/>
      <c r="E922" s="20"/>
      <c r="F922" s="20"/>
      <c r="G922" s="20"/>
    </row>
    <row r="923" spans="3:7" x14ac:dyDescent="0.25">
      <c r="C923" s="88"/>
      <c r="D923" s="20"/>
      <c r="E923" s="20"/>
      <c r="F923" s="20"/>
      <c r="G923" s="20"/>
    </row>
    <row r="924" spans="3:7" x14ac:dyDescent="0.25">
      <c r="C924" s="88"/>
      <c r="D924" s="20"/>
      <c r="E924" s="20"/>
      <c r="F924" s="20"/>
      <c r="G924" s="20"/>
    </row>
    <row r="925" spans="3:7" x14ac:dyDescent="0.25">
      <c r="C925" s="88"/>
      <c r="D925" s="20"/>
      <c r="E925" s="20"/>
      <c r="F925" s="20"/>
      <c r="G925" s="20"/>
    </row>
    <row r="926" spans="3:7" x14ac:dyDescent="0.25">
      <c r="C926" s="88"/>
      <c r="D926" s="20"/>
      <c r="E926" s="20"/>
      <c r="F926" s="20"/>
      <c r="G926" s="20"/>
    </row>
    <row r="927" spans="3:7" x14ac:dyDescent="0.25">
      <c r="C927" s="88"/>
      <c r="D927" s="20"/>
      <c r="E927" s="20"/>
      <c r="F927" s="20"/>
      <c r="G927" s="20"/>
    </row>
    <row r="928" spans="3:7" x14ac:dyDescent="0.25">
      <c r="C928" s="88"/>
      <c r="D928" s="20"/>
      <c r="E928" s="20"/>
      <c r="F928" s="20"/>
      <c r="G928" s="20"/>
    </row>
    <row r="929" spans="3:7" x14ac:dyDescent="0.25">
      <c r="C929" s="88"/>
      <c r="D929" s="20"/>
      <c r="E929" s="20"/>
      <c r="F929" s="20"/>
      <c r="G929" s="20"/>
    </row>
    <row r="930" spans="3:7" x14ac:dyDescent="0.25">
      <c r="C930" s="88"/>
      <c r="D930" s="20"/>
      <c r="E930" s="20"/>
      <c r="F930" s="20"/>
      <c r="G930" s="20"/>
    </row>
    <row r="931" spans="3:7" x14ac:dyDescent="0.25">
      <c r="C931" s="88"/>
      <c r="D931" s="20"/>
      <c r="E931" s="20"/>
      <c r="F931" s="20"/>
      <c r="G931" s="20"/>
    </row>
    <row r="932" spans="3:7" x14ac:dyDescent="0.25">
      <c r="C932" s="88"/>
      <c r="D932" s="20"/>
      <c r="E932" s="20"/>
      <c r="F932" s="20"/>
      <c r="G932" s="20"/>
    </row>
    <row r="933" spans="3:7" x14ac:dyDescent="0.25">
      <c r="C933" s="88"/>
      <c r="D933" s="20"/>
      <c r="E933" s="20"/>
      <c r="F933" s="20"/>
      <c r="G933" s="20"/>
    </row>
    <row r="934" spans="3:7" x14ac:dyDescent="0.25">
      <c r="C934" s="88"/>
      <c r="D934" s="20"/>
      <c r="E934" s="20"/>
      <c r="F934" s="20"/>
      <c r="G934" s="20"/>
    </row>
    <row r="935" spans="3:7" x14ac:dyDescent="0.25">
      <c r="C935" s="88"/>
      <c r="D935" s="20"/>
      <c r="E935" s="20"/>
      <c r="F935" s="20"/>
      <c r="G935" s="20"/>
    </row>
    <row r="936" spans="3:7" x14ac:dyDescent="0.25">
      <c r="C936" s="88"/>
      <c r="D936" s="20"/>
      <c r="E936" s="20"/>
      <c r="F936" s="20"/>
      <c r="G936" s="20"/>
    </row>
    <row r="937" spans="3:7" x14ac:dyDescent="0.25">
      <c r="C937" s="88"/>
      <c r="D937" s="20"/>
      <c r="E937" s="20"/>
      <c r="F937" s="20"/>
      <c r="G937" s="20"/>
    </row>
    <row r="938" spans="3:7" x14ac:dyDescent="0.25">
      <c r="C938" s="88"/>
      <c r="D938" s="20"/>
      <c r="E938" s="20"/>
      <c r="F938" s="20"/>
      <c r="G938" s="20"/>
    </row>
    <row r="939" spans="3:7" x14ac:dyDescent="0.25">
      <c r="C939" s="88"/>
      <c r="D939" s="20"/>
      <c r="E939" s="20"/>
      <c r="F939" s="20"/>
      <c r="G939" s="20"/>
    </row>
    <row r="940" spans="3:7" x14ac:dyDescent="0.25">
      <c r="C940" s="88"/>
      <c r="D940" s="20"/>
      <c r="E940" s="20"/>
      <c r="F940" s="20"/>
      <c r="G940" s="20"/>
    </row>
    <row r="941" spans="3:7" x14ac:dyDescent="0.25">
      <c r="C941" s="88"/>
      <c r="D941" s="20"/>
      <c r="E941" s="20"/>
      <c r="F941" s="20"/>
      <c r="G941" s="20"/>
    </row>
    <row r="942" spans="3:7" x14ac:dyDescent="0.25">
      <c r="C942" s="88"/>
      <c r="D942" s="20"/>
      <c r="E942" s="20"/>
      <c r="F942" s="20"/>
      <c r="G942" s="20"/>
    </row>
    <row r="943" spans="3:7" x14ac:dyDescent="0.25">
      <c r="C943" s="88"/>
      <c r="D943" s="20"/>
      <c r="E943" s="20"/>
      <c r="F943" s="20"/>
      <c r="G943" s="20"/>
    </row>
    <row r="944" spans="3:7" x14ac:dyDescent="0.25">
      <c r="C944" s="88"/>
      <c r="D944" s="20"/>
      <c r="E944" s="20"/>
      <c r="F944" s="20"/>
      <c r="G944" s="20"/>
    </row>
    <row r="945" spans="3:7" x14ac:dyDescent="0.25">
      <c r="C945" s="88"/>
      <c r="D945" s="20"/>
      <c r="E945" s="20"/>
      <c r="F945" s="20"/>
      <c r="G945" s="20"/>
    </row>
    <row r="946" spans="3:7" x14ac:dyDescent="0.25">
      <c r="C946" s="88"/>
      <c r="D946" s="20"/>
      <c r="E946" s="20"/>
      <c r="F946" s="20"/>
      <c r="G946" s="20"/>
    </row>
    <row r="947" spans="3:7" x14ac:dyDescent="0.25">
      <c r="C947" s="88"/>
      <c r="D947" s="20"/>
      <c r="E947" s="20"/>
      <c r="F947" s="20"/>
      <c r="G947" s="20"/>
    </row>
    <row r="948" spans="3:7" x14ac:dyDescent="0.25">
      <c r="C948" s="88"/>
      <c r="D948" s="20"/>
      <c r="E948" s="20"/>
      <c r="F948" s="20"/>
      <c r="G948" s="20"/>
    </row>
    <row r="949" spans="3:7" x14ac:dyDescent="0.25">
      <c r="C949" s="88"/>
      <c r="D949" s="20"/>
      <c r="E949" s="20"/>
      <c r="F949" s="20"/>
      <c r="G949" s="20"/>
    </row>
    <row r="950" spans="3:7" x14ac:dyDescent="0.25">
      <c r="C950" s="88"/>
      <c r="D950" s="20"/>
      <c r="E950" s="20"/>
      <c r="F950" s="20"/>
      <c r="G950" s="20"/>
    </row>
    <row r="951" spans="3:7" x14ac:dyDescent="0.25">
      <c r="C951" s="88"/>
      <c r="D951" s="20"/>
      <c r="E951" s="20"/>
      <c r="F951" s="20"/>
      <c r="G951" s="20"/>
    </row>
    <row r="952" spans="3:7" x14ac:dyDescent="0.25">
      <c r="C952" s="88"/>
      <c r="D952" s="20"/>
      <c r="E952" s="20"/>
      <c r="F952" s="20"/>
      <c r="G952" s="20"/>
    </row>
    <row r="953" spans="3:7" x14ac:dyDescent="0.25">
      <c r="C953" s="88"/>
      <c r="D953" s="20"/>
      <c r="E953" s="20"/>
      <c r="F953" s="20"/>
      <c r="G953" s="20"/>
    </row>
    <row r="954" spans="3:7" x14ac:dyDescent="0.25">
      <c r="C954" s="88"/>
      <c r="D954" s="20"/>
      <c r="E954" s="20"/>
      <c r="F954" s="20"/>
      <c r="G954" s="20"/>
    </row>
    <row r="955" spans="3:7" x14ac:dyDescent="0.25">
      <c r="C955" s="88"/>
      <c r="D955" s="20"/>
      <c r="E955" s="20"/>
      <c r="F955" s="20"/>
      <c r="G955" s="20"/>
    </row>
    <row r="956" spans="3:7" x14ac:dyDescent="0.25">
      <c r="C956" s="88"/>
      <c r="D956" s="20"/>
      <c r="E956" s="20"/>
      <c r="F956" s="20"/>
      <c r="G956" s="20"/>
    </row>
    <row r="957" spans="3:7" x14ac:dyDescent="0.25">
      <c r="C957" s="88"/>
      <c r="D957" s="20"/>
      <c r="E957" s="20"/>
      <c r="F957" s="20"/>
      <c r="G957" s="20"/>
    </row>
    <row r="958" spans="3:7" x14ac:dyDescent="0.25">
      <c r="C958" s="88"/>
      <c r="D958" s="20"/>
      <c r="E958" s="20"/>
      <c r="F958" s="20"/>
      <c r="G958" s="20"/>
    </row>
    <row r="959" spans="3:7" x14ac:dyDescent="0.25">
      <c r="C959" s="88"/>
      <c r="D959" s="20"/>
      <c r="E959" s="20"/>
      <c r="F959" s="20"/>
      <c r="G959" s="20"/>
    </row>
    <row r="960" spans="3:7" x14ac:dyDescent="0.25">
      <c r="C960" s="88"/>
      <c r="D960" s="20"/>
      <c r="E960" s="20"/>
      <c r="F960" s="20"/>
      <c r="G960" s="20"/>
    </row>
    <row r="961" spans="3:7" x14ac:dyDescent="0.25">
      <c r="C961" s="88"/>
      <c r="D961" s="20"/>
      <c r="E961" s="20"/>
      <c r="F961" s="20"/>
      <c r="G961" s="20"/>
    </row>
    <row r="962" spans="3:7" x14ac:dyDescent="0.25">
      <c r="C962" s="88"/>
      <c r="D962" s="20"/>
      <c r="E962" s="20"/>
      <c r="F962" s="20"/>
      <c r="G962" s="20"/>
    </row>
    <row r="963" spans="3:7" x14ac:dyDescent="0.25">
      <c r="C963" s="88"/>
      <c r="D963" s="20"/>
      <c r="E963" s="20"/>
      <c r="F963" s="20"/>
      <c r="G963" s="20"/>
    </row>
    <row r="964" spans="3:7" x14ac:dyDescent="0.25">
      <c r="C964" s="88"/>
      <c r="D964" s="20"/>
      <c r="E964" s="20"/>
      <c r="F964" s="20"/>
      <c r="G964" s="20"/>
    </row>
    <row r="965" spans="3:7" x14ac:dyDescent="0.25">
      <c r="C965" s="88"/>
      <c r="D965" s="20"/>
      <c r="E965" s="20"/>
      <c r="F965" s="20"/>
      <c r="G965" s="20"/>
    </row>
    <row r="966" spans="3:7" x14ac:dyDescent="0.25">
      <c r="C966" s="88"/>
      <c r="D966" s="20"/>
      <c r="E966" s="20"/>
      <c r="F966" s="20"/>
      <c r="G966" s="20"/>
    </row>
    <row r="967" spans="3:7" x14ac:dyDescent="0.25">
      <c r="C967" s="88"/>
      <c r="D967" s="20"/>
      <c r="E967" s="20"/>
      <c r="F967" s="20"/>
      <c r="G967" s="20"/>
    </row>
    <row r="968" spans="3:7" x14ac:dyDescent="0.25">
      <c r="C968" s="88"/>
      <c r="D968" s="20"/>
      <c r="E968" s="20"/>
      <c r="F968" s="20"/>
      <c r="G968" s="20"/>
    </row>
    <row r="969" spans="3:7" x14ac:dyDescent="0.25">
      <c r="C969" s="88"/>
      <c r="D969" s="20"/>
      <c r="E969" s="20"/>
      <c r="F969" s="20"/>
      <c r="G969" s="20"/>
    </row>
    <row r="970" spans="3:7" x14ac:dyDescent="0.25">
      <c r="C970" s="88"/>
      <c r="D970" s="20"/>
      <c r="E970" s="20"/>
      <c r="F970" s="20"/>
      <c r="G970" s="20"/>
    </row>
    <row r="971" spans="3:7" x14ac:dyDescent="0.25">
      <c r="C971" s="88"/>
      <c r="D971" s="20"/>
      <c r="E971" s="20"/>
      <c r="F971" s="20"/>
      <c r="G971" s="20"/>
    </row>
    <row r="972" spans="3:7" x14ac:dyDescent="0.25">
      <c r="C972" s="88"/>
      <c r="D972" s="20"/>
      <c r="E972" s="20"/>
      <c r="F972" s="20"/>
      <c r="G972" s="20"/>
    </row>
    <row r="973" spans="3:7" x14ac:dyDescent="0.25">
      <c r="C973" s="88"/>
      <c r="D973" s="20"/>
      <c r="E973" s="20"/>
      <c r="F973" s="20"/>
      <c r="G973" s="20"/>
    </row>
    <row r="974" spans="3:7" x14ac:dyDescent="0.25">
      <c r="C974" s="88"/>
      <c r="D974" s="20"/>
      <c r="E974" s="20"/>
      <c r="F974" s="20"/>
      <c r="G974" s="20"/>
    </row>
    <row r="975" spans="3:7" x14ac:dyDescent="0.25">
      <c r="C975" s="88"/>
      <c r="D975" s="20"/>
      <c r="E975" s="20"/>
      <c r="F975" s="20"/>
      <c r="G975" s="20"/>
    </row>
    <row r="976" spans="3:7" x14ac:dyDescent="0.25">
      <c r="C976" s="88"/>
      <c r="D976" s="20"/>
      <c r="E976" s="20"/>
      <c r="F976" s="20"/>
      <c r="G976" s="20"/>
    </row>
    <row r="977" spans="3:7" x14ac:dyDescent="0.25">
      <c r="C977" s="88"/>
      <c r="D977" s="20"/>
      <c r="E977" s="20"/>
      <c r="F977" s="20"/>
      <c r="G977" s="20"/>
    </row>
    <row r="978" spans="3:7" x14ac:dyDescent="0.25">
      <c r="C978" s="88"/>
      <c r="D978" s="20"/>
      <c r="E978" s="20"/>
      <c r="F978" s="20"/>
      <c r="G978" s="20"/>
    </row>
    <row r="979" spans="3:7" x14ac:dyDescent="0.25">
      <c r="C979" s="88"/>
      <c r="D979" s="20"/>
      <c r="E979" s="20"/>
      <c r="F979" s="20"/>
      <c r="G979" s="20"/>
    </row>
    <row r="980" spans="3:7" x14ac:dyDescent="0.25">
      <c r="C980" s="88"/>
      <c r="D980" s="20"/>
      <c r="E980" s="20"/>
      <c r="F980" s="20"/>
      <c r="G980" s="20"/>
    </row>
    <row r="981" spans="3:7" x14ac:dyDescent="0.25">
      <c r="C981" s="88"/>
      <c r="D981" s="20"/>
      <c r="E981" s="20"/>
      <c r="F981" s="20"/>
      <c r="G981" s="20"/>
    </row>
    <row r="982" spans="3:7" x14ac:dyDescent="0.25">
      <c r="C982" s="88"/>
      <c r="D982" s="20"/>
      <c r="E982" s="20"/>
      <c r="F982" s="20"/>
      <c r="G982" s="20"/>
    </row>
    <row r="983" spans="3:7" x14ac:dyDescent="0.25">
      <c r="C983" s="88"/>
      <c r="D983" s="20"/>
      <c r="E983" s="20"/>
      <c r="F983" s="20"/>
      <c r="G983" s="20"/>
    </row>
    <row r="984" spans="3:7" x14ac:dyDescent="0.25">
      <c r="C984" s="88"/>
      <c r="D984" s="20"/>
      <c r="E984" s="20"/>
      <c r="F984" s="20"/>
      <c r="G984" s="20"/>
    </row>
    <row r="985" spans="3:7" x14ac:dyDescent="0.25">
      <c r="C985" s="88"/>
      <c r="D985" s="20"/>
      <c r="E985" s="20"/>
      <c r="F985" s="20"/>
      <c r="G985" s="20"/>
    </row>
    <row r="986" spans="3:7" x14ac:dyDescent="0.25">
      <c r="C986" s="88"/>
      <c r="D986" s="20"/>
      <c r="E986" s="20"/>
      <c r="F986" s="20"/>
      <c r="G986" s="20"/>
    </row>
    <row r="987" spans="3:7" x14ac:dyDescent="0.25">
      <c r="C987" s="88"/>
      <c r="D987" s="20"/>
      <c r="E987" s="20"/>
      <c r="F987" s="20"/>
      <c r="G987" s="20"/>
    </row>
    <row r="988" spans="3:7" x14ac:dyDescent="0.25">
      <c r="C988" s="88"/>
      <c r="D988" s="20"/>
      <c r="E988" s="20"/>
      <c r="F988" s="20"/>
      <c r="G988" s="20"/>
    </row>
    <row r="989" spans="3:7" x14ac:dyDescent="0.25">
      <c r="C989" s="88"/>
      <c r="D989" s="20"/>
      <c r="E989" s="20"/>
      <c r="F989" s="20"/>
      <c r="G989" s="20"/>
    </row>
    <row r="990" spans="3:7" x14ac:dyDescent="0.25">
      <c r="C990" s="88"/>
      <c r="D990" s="20"/>
      <c r="E990" s="20"/>
      <c r="F990" s="20"/>
      <c r="G990" s="20"/>
    </row>
    <row r="991" spans="3:7" x14ac:dyDescent="0.25">
      <c r="C991" s="88"/>
      <c r="D991" s="20"/>
      <c r="E991" s="20"/>
      <c r="F991" s="20"/>
      <c r="G991" s="20"/>
    </row>
    <row r="992" spans="3:7" x14ac:dyDescent="0.25">
      <c r="C992" s="88"/>
      <c r="D992" s="20"/>
      <c r="E992" s="20"/>
      <c r="F992" s="20"/>
      <c r="G992" s="20"/>
    </row>
    <row r="993" spans="3:7" x14ac:dyDescent="0.25">
      <c r="C993" s="88"/>
      <c r="D993" s="20"/>
      <c r="E993" s="20"/>
      <c r="F993" s="20"/>
      <c r="G993" s="20"/>
    </row>
    <row r="994" spans="3:7" x14ac:dyDescent="0.25">
      <c r="C994" s="88"/>
      <c r="D994" s="20"/>
      <c r="E994" s="20"/>
      <c r="F994" s="20"/>
      <c r="G994" s="20"/>
    </row>
    <row r="995" spans="3:7" x14ac:dyDescent="0.25">
      <c r="C995" s="88"/>
      <c r="D995" s="20"/>
      <c r="E995" s="20"/>
      <c r="F995" s="20"/>
      <c r="G995" s="20"/>
    </row>
    <row r="996" spans="3:7" x14ac:dyDescent="0.25">
      <c r="C996" s="88"/>
      <c r="D996" s="20"/>
      <c r="E996" s="20"/>
      <c r="F996" s="20"/>
      <c r="G996" s="20"/>
    </row>
    <row r="997" spans="3:7" x14ac:dyDescent="0.25">
      <c r="C997" s="88"/>
      <c r="D997" s="20"/>
      <c r="E997" s="20"/>
      <c r="F997" s="20"/>
      <c r="G997" s="20"/>
    </row>
    <row r="998" spans="3:7" x14ac:dyDescent="0.25">
      <c r="C998" s="88"/>
      <c r="D998" s="20"/>
      <c r="E998" s="20"/>
      <c r="F998" s="20"/>
      <c r="G998" s="20"/>
    </row>
    <row r="999" spans="3:7" x14ac:dyDescent="0.25">
      <c r="C999" s="88"/>
      <c r="D999" s="20"/>
      <c r="E999" s="20"/>
      <c r="F999" s="20"/>
      <c r="G999" s="20"/>
    </row>
    <row r="1000" spans="3:7" x14ac:dyDescent="0.25">
      <c r="C1000" s="88"/>
      <c r="D1000" s="20"/>
      <c r="E1000" s="20"/>
      <c r="F1000" s="20"/>
      <c r="G1000" s="20"/>
    </row>
    <row r="1001" spans="3:7" x14ac:dyDescent="0.25">
      <c r="C1001" s="88"/>
      <c r="D1001" s="20"/>
      <c r="E1001" s="20"/>
      <c r="F1001" s="20"/>
      <c r="G1001" s="20"/>
    </row>
    <row r="1002" spans="3:7" x14ac:dyDescent="0.25">
      <c r="C1002" s="88"/>
      <c r="D1002" s="20"/>
      <c r="E1002" s="20"/>
      <c r="F1002" s="20"/>
      <c r="G1002" s="20"/>
    </row>
    <row r="1003" spans="3:7" x14ac:dyDescent="0.25">
      <c r="C1003" s="88"/>
      <c r="D1003" s="20"/>
      <c r="E1003" s="20"/>
      <c r="F1003" s="20"/>
      <c r="G1003" s="20"/>
    </row>
    <row r="1004" spans="3:7" x14ac:dyDescent="0.25">
      <c r="C1004" s="88"/>
      <c r="D1004" s="20"/>
      <c r="E1004" s="20"/>
      <c r="F1004" s="20"/>
      <c r="G1004" s="20"/>
    </row>
    <row r="1005" spans="3:7" x14ac:dyDescent="0.25">
      <c r="C1005" s="88"/>
      <c r="D1005" s="20"/>
      <c r="E1005" s="20"/>
      <c r="F1005" s="20"/>
      <c r="G1005" s="20"/>
    </row>
    <row r="1006" spans="3:7" x14ac:dyDescent="0.25">
      <c r="C1006" s="88"/>
      <c r="D1006" s="20"/>
      <c r="E1006" s="20"/>
      <c r="F1006" s="20"/>
      <c r="G1006" s="20"/>
    </row>
    <row r="1007" spans="3:7" x14ac:dyDescent="0.25">
      <c r="C1007" s="88"/>
      <c r="D1007" s="20"/>
      <c r="E1007" s="20"/>
      <c r="F1007" s="20"/>
      <c r="G1007" s="20"/>
    </row>
    <row r="1008" spans="3:7" x14ac:dyDescent="0.25">
      <c r="C1008" s="88"/>
      <c r="D1008" s="20"/>
      <c r="E1008" s="20"/>
      <c r="F1008" s="20"/>
      <c r="G1008" s="20"/>
    </row>
    <row r="1009" spans="3:7" x14ac:dyDescent="0.25">
      <c r="C1009" s="88"/>
      <c r="D1009" s="20"/>
      <c r="E1009" s="20"/>
      <c r="F1009" s="20"/>
      <c r="G1009" s="20"/>
    </row>
    <row r="1010" spans="3:7" x14ac:dyDescent="0.25">
      <c r="C1010" s="88"/>
      <c r="D1010" s="20"/>
      <c r="E1010" s="20"/>
      <c r="F1010" s="20"/>
      <c r="G1010" s="20"/>
    </row>
    <row r="1011" spans="3:7" x14ac:dyDescent="0.25">
      <c r="C1011" s="88"/>
      <c r="D1011" s="20"/>
      <c r="E1011" s="20"/>
      <c r="F1011" s="20"/>
      <c r="G1011" s="20"/>
    </row>
    <row r="1012" spans="3:7" x14ac:dyDescent="0.25">
      <c r="C1012" s="88"/>
      <c r="D1012" s="20"/>
      <c r="E1012" s="20"/>
      <c r="F1012" s="20"/>
      <c r="G1012" s="20"/>
    </row>
    <row r="1013" spans="3:7" x14ac:dyDescent="0.25">
      <c r="C1013" s="88"/>
      <c r="D1013" s="20"/>
      <c r="E1013" s="20"/>
      <c r="F1013" s="20"/>
      <c r="G1013" s="20"/>
    </row>
    <row r="1014" spans="3:7" x14ac:dyDescent="0.25">
      <c r="C1014" s="88"/>
      <c r="D1014" s="20"/>
      <c r="E1014" s="20"/>
      <c r="F1014" s="20"/>
      <c r="G1014" s="20"/>
    </row>
    <row r="1015" spans="3:7" x14ac:dyDescent="0.25">
      <c r="C1015" s="88"/>
      <c r="D1015" s="20"/>
      <c r="E1015" s="20"/>
      <c r="F1015" s="20"/>
      <c r="G1015" s="20"/>
    </row>
    <row r="1016" spans="3:7" x14ac:dyDescent="0.25">
      <c r="C1016" s="88"/>
      <c r="D1016" s="20"/>
      <c r="E1016" s="20"/>
      <c r="F1016" s="20"/>
      <c r="G1016" s="20"/>
    </row>
    <row r="1017" spans="3:7" x14ac:dyDescent="0.25">
      <c r="C1017" s="88"/>
      <c r="D1017" s="20"/>
      <c r="E1017" s="20"/>
      <c r="F1017" s="20"/>
      <c r="G1017" s="20"/>
    </row>
    <row r="1018" spans="3:7" x14ac:dyDescent="0.25">
      <c r="C1018" s="88"/>
      <c r="D1018" s="20"/>
      <c r="E1018" s="20"/>
      <c r="F1018" s="20"/>
      <c r="G1018" s="20"/>
    </row>
    <row r="1019" spans="3:7" x14ac:dyDescent="0.25">
      <c r="C1019" s="88"/>
      <c r="D1019" s="20"/>
      <c r="E1019" s="20"/>
      <c r="F1019" s="20"/>
      <c r="G1019" s="20"/>
    </row>
    <row r="1020" spans="3:7" x14ac:dyDescent="0.25">
      <c r="C1020" s="88"/>
      <c r="D1020" s="20"/>
      <c r="E1020" s="20"/>
      <c r="F1020" s="20"/>
      <c r="G1020" s="20"/>
    </row>
    <row r="1021" spans="3:7" x14ac:dyDescent="0.25">
      <c r="C1021" s="88"/>
      <c r="D1021" s="20"/>
      <c r="E1021" s="20"/>
      <c r="F1021" s="20"/>
      <c r="G1021" s="20"/>
    </row>
    <row r="1022" spans="3:7" x14ac:dyDescent="0.25">
      <c r="C1022" s="88"/>
      <c r="D1022" s="20"/>
      <c r="E1022" s="20"/>
      <c r="F1022" s="20"/>
      <c r="G1022" s="20"/>
    </row>
    <row r="1023" spans="3:7" x14ac:dyDescent="0.25">
      <c r="C1023" s="88"/>
      <c r="D1023" s="20"/>
      <c r="E1023" s="20"/>
      <c r="F1023" s="20"/>
      <c r="G1023" s="20"/>
    </row>
    <row r="1024" spans="3:7" x14ac:dyDescent="0.25">
      <c r="C1024" s="88"/>
      <c r="D1024" s="20"/>
      <c r="E1024" s="20"/>
      <c r="F1024" s="20"/>
      <c r="G1024" s="20"/>
    </row>
    <row r="1025" spans="3:7" x14ac:dyDescent="0.25">
      <c r="C1025" s="88"/>
      <c r="D1025" s="20"/>
      <c r="E1025" s="20"/>
      <c r="F1025" s="20"/>
      <c r="G1025" s="20"/>
    </row>
    <row r="1026" spans="3:7" x14ac:dyDescent="0.25">
      <c r="C1026" s="88"/>
      <c r="D1026" s="20"/>
      <c r="E1026" s="20"/>
      <c r="F1026" s="20"/>
      <c r="G1026" s="20"/>
    </row>
    <row r="1027" spans="3:7" x14ac:dyDescent="0.25">
      <c r="C1027" s="88"/>
      <c r="D1027" s="20"/>
      <c r="E1027" s="20"/>
      <c r="F1027" s="20"/>
      <c r="G1027" s="20"/>
    </row>
    <row r="1028" spans="3:7" x14ac:dyDescent="0.25">
      <c r="C1028" s="88"/>
      <c r="D1028" s="20"/>
      <c r="E1028" s="20"/>
      <c r="F1028" s="20"/>
      <c r="G1028" s="20"/>
    </row>
    <row r="1029" spans="3:7" x14ac:dyDescent="0.25">
      <c r="C1029" s="88"/>
      <c r="D1029" s="20"/>
      <c r="E1029" s="20"/>
      <c r="F1029" s="20"/>
      <c r="G1029" s="20"/>
    </row>
    <row r="1030" spans="3:7" x14ac:dyDescent="0.25">
      <c r="C1030" s="88"/>
      <c r="D1030" s="20"/>
      <c r="E1030" s="20"/>
      <c r="F1030" s="20"/>
      <c r="G1030" s="20"/>
    </row>
    <row r="1031" spans="3:7" x14ac:dyDescent="0.25">
      <c r="C1031" s="88"/>
      <c r="D1031" s="20"/>
      <c r="E1031" s="20"/>
      <c r="F1031" s="20"/>
      <c r="G1031" s="20"/>
    </row>
    <row r="1032" spans="3:7" x14ac:dyDescent="0.25">
      <c r="C1032" s="88"/>
      <c r="D1032" s="20"/>
      <c r="E1032" s="20"/>
      <c r="F1032" s="20"/>
      <c r="G1032" s="20"/>
    </row>
    <row r="1033" spans="3:7" x14ac:dyDescent="0.25">
      <c r="C1033" s="88"/>
      <c r="D1033" s="20"/>
      <c r="E1033" s="20"/>
      <c r="F1033" s="20"/>
      <c r="G1033" s="20"/>
    </row>
    <row r="1034" spans="3:7" x14ac:dyDescent="0.25">
      <c r="C1034" s="88"/>
      <c r="D1034" s="20"/>
      <c r="E1034" s="20"/>
      <c r="F1034" s="20"/>
      <c r="G1034" s="20"/>
    </row>
    <row r="1035" spans="3:7" x14ac:dyDescent="0.25">
      <c r="C1035" s="88"/>
      <c r="D1035" s="20"/>
      <c r="E1035" s="20"/>
      <c r="F1035" s="20"/>
      <c r="G1035" s="20"/>
    </row>
    <row r="1036" spans="3:7" x14ac:dyDescent="0.25">
      <c r="C1036" s="88"/>
      <c r="D1036" s="20"/>
      <c r="E1036" s="20"/>
      <c r="F1036" s="20"/>
      <c r="G1036" s="20"/>
    </row>
    <row r="1037" spans="3:7" x14ac:dyDescent="0.25">
      <c r="C1037" s="88"/>
      <c r="D1037" s="20"/>
      <c r="E1037" s="20"/>
      <c r="F1037" s="20"/>
      <c r="G1037" s="20"/>
    </row>
    <row r="1038" spans="3:7" x14ac:dyDescent="0.25">
      <c r="C1038" s="88"/>
      <c r="D1038" s="20"/>
      <c r="E1038" s="20"/>
      <c r="F1038" s="20"/>
      <c r="G1038" s="20"/>
    </row>
    <row r="1039" spans="3:7" x14ac:dyDescent="0.25">
      <c r="C1039" s="88"/>
      <c r="D1039" s="20"/>
      <c r="E1039" s="20"/>
      <c r="F1039" s="20"/>
      <c r="G1039" s="20"/>
    </row>
    <row r="1040" spans="3:7" x14ac:dyDescent="0.25">
      <c r="C1040" s="88"/>
      <c r="D1040" s="20"/>
      <c r="E1040" s="20"/>
      <c r="F1040" s="20"/>
      <c r="G1040" s="20"/>
    </row>
    <row r="1041" spans="3:7" x14ac:dyDescent="0.25">
      <c r="C1041" s="88"/>
      <c r="D1041" s="20"/>
      <c r="E1041" s="20"/>
      <c r="F1041" s="20"/>
      <c r="G1041" s="20"/>
    </row>
    <row r="1042" spans="3:7" x14ac:dyDescent="0.25">
      <c r="C1042" s="88"/>
      <c r="D1042" s="20"/>
      <c r="E1042" s="20"/>
      <c r="F1042" s="20"/>
      <c r="G1042" s="20"/>
    </row>
    <row r="1043" spans="3:7" x14ac:dyDescent="0.25">
      <c r="C1043" s="88"/>
      <c r="D1043" s="20"/>
      <c r="E1043" s="20"/>
      <c r="F1043" s="20"/>
      <c r="G1043" s="20"/>
    </row>
    <row r="1044" spans="3:7" x14ac:dyDescent="0.25">
      <c r="C1044" s="88"/>
      <c r="D1044" s="20"/>
      <c r="E1044" s="20"/>
      <c r="F1044" s="20"/>
      <c r="G1044" s="20"/>
    </row>
    <row r="1045" spans="3:7" x14ac:dyDescent="0.25">
      <c r="C1045" s="88"/>
      <c r="D1045" s="20"/>
      <c r="E1045" s="20"/>
      <c r="F1045" s="20"/>
      <c r="G1045" s="20"/>
    </row>
    <row r="1046" spans="3:7" x14ac:dyDescent="0.25">
      <c r="C1046" s="88"/>
      <c r="D1046" s="20"/>
      <c r="E1046" s="20"/>
      <c r="F1046" s="20"/>
      <c r="G1046" s="20"/>
    </row>
    <row r="1047" spans="3:7" x14ac:dyDescent="0.25">
      <c r="C1047" s="88"/>
      <c r="D1047" s="20"/>
      <c r="E1047" s="20"/>
      <c r="F1047" s="20"/>
      <c r="G1047" s="20"/>
    </row>
    <row r="1048" spans="3:7" x14ac:dyDescent="0.25">
      <c r="C1048" s="88"/>
      <c r="D1048" s="20"/>
      <c r="E1048" s="20"/>
      <c r="F1048" s="20"/>
      <c r="G1048" s="20"/>
    </row>
    <row r="1049" spans="3:7" x14ac:dyDescent="0.25">
      <c r="C1049" s="88"/>
      <c r="D1049" s="20"/>
      <c r="E1049" s="20"/>
      <c r="F1049" s="20"/>
      <c r="G1049" s="20"/>
    </row>
    <row r="1050" spans="3:7" x14ac:dyDescent="0.25">
      <c r="C1050" s="88"/>
      <c r="D1050" s="20"/>
      <c r="E1050" s="20"/>
      <c r="F1050" s="20"/>
      <c r="G1050" s="20"/>
    </row>
    <row r="1051" spans="3:7" x14ac:dyDescent="0.25">
      <c r="C1051" s="88"/>
      <c r="D1051" s="20"/>
      <c r="E1051" s="20"/>
      <c r="F1051" s="20"/>
      <c r="G1051" s="20"/>
    </row>
    <row r="1052" spans="3:7" x14ac:dyDescent="0.25">
      <c r="C1052" s="88"/>
      <c r="D1052" s="20"/>
      <c r="E1052" s="20"/>
      <c r="F1052" s="20"/>
      <c r="G1052" s="20"/>
    </row>
    <row r="1053" spans="3:7" x14ac:dyDescent="0.25">
      <c r="C1053" s="88"/>
      <c r="D1053" s="20"/>
      <c r="E1053" s="20"/>
      <c r="F1053" s="20"/>
      <c r="G1053" s="20"/>
    </row>
    <row r="1054" spans="3:7" x14ac:dyDescent="0.25">
      <c r="C1054" s="88"/>
      <c r="D1054" s="20"/>
      <c r="E1054" s="20"/>
      <c r="F1054" s="20"/>
      <c r="G1054" s="20"/>
    </row>
    <row r="1055" spans="3:7" x14ac:dyDescent="0.25">
      <c r="C1055" s="88"/>
      <c r="D1055" s="20"/>
      <c r="E1055" s="20"/>
      <c r="F1055" s="20"/>
      <c r="G1055" s="20"/>
    </row>
    <row r="1056" spans="3:7" x14ac:dyDescent="0.25">
      <c r="C1056" s="88"/>
      <c r="D1056" s="20"/>
      <c r="E1056" s="20"/>
      <c r="F1056" s="20"/>
      <c r="G1056" s="20"/>
    </row>
    <row r="1057" spans="3:7" x14ac:dyDescent="0.25">
      <c r="C1057" s="88"/>
      <c r="D1057" s="20"/>
      <c r="E1057" s="20"/>
      <c r="F1057" s="20"/>
      <c r="G1057" s="20"/>
    </row>
    <row r="1058" spans="3:7" x14ac:dyDescent="0.25">
      <c r="C1058" s="88"/>
      <c r="D1058" s="20"/>
      <c r="E1058" s="20"/>
      <c r="F1058" s="20"/>
      <c r="G1058" s="20"/>
    </row>
    <row r="1059" spans="3:7" x14ac:dyDescent="0.25">
      <c r="C1059" s="88"/>
      <c r="D1059" s="20"/>
      <c r="E1059" s="20"/>
      <c r="F1059" s="20"/>
      <c r="G1059" s="20"/>
    </row>
    <row r="1060" spans="3:7" x14ac:dyDescent="0.25">
      <c r="C1060" s="88"/>
      <c r="D1060" s="20"/>
      <c r="E1060" s="20"/>
      <c r="F1060" s="20"/>
      <c r="G1060" s="20"/>
    </row>
    <row r="1061" spans="3:7" x14ac:dyDescent="0.25">
      <c r="C1061" s="88"/>
      <c r="D1061" s="20"/>
      <c r="E1061" s="20"/>
      <c r="F1061" s="20"/>
      <c r="G1061" s="20"/>
    </row>
    <row r="1062" spans="3:7" x14ac:dyDescent="0.25">
      <c r="C1062" s="88"/>
      <c r="D1062" s="20"/>
      <c r="E1062" s="20"/>
      <c r="F1062" s="20"/>
      <c r="G1062" s="20"/>
    </row>
    <row r="1063" spans="3:7" x14ac:dyDescent="0.25">
      <c r="C1063" s="88"/>
      <c r="D1063" s="20"/>
      <c r="E1063" s="20"/>
      <c r="F1063" s="20"/>
      <c r="G1063" s="20"/>
    </row>
    <row r="1064" spans="3:7" x14ac:dyDescent="0.25">
      <c r="C1064" s="88"/>
      <c r="D1064" s="20"/>
      <c r="E1064" s="20"/>
      <c r="F1064" s="20"/>
      <c r="G1064" s="20"/>
    </row>
    <row r="1065" spans="3:7" x14ac:dyDescent="0.25">
      <c r="C1065" s="88"/>
      <c r="D1065" s="20"/>
      <c r="E1065" s="20"/>
      <c r="F1065" s="20"/>
      <c r="G1065" s="20"/>
    </row>
    <row r="1066" spans="3:7" x14ac:dyDescent="0.25">
      <c r="C1066" s="88"/>
      <c r="D1066" s="20"/>
      <c r="E1066" s="20"/>
      <c r="F1066" s="20"/>
      <c r="G1066" s="20"/>
    </row>
    <row r="1067" spans="3:7" x14ac:dyDescent="0.25">
      <c r="C1067" s="88"/>
      <c r="D1067" s="20"/>
      <c r="E1067" s="20"/>
      <c r="F1067" s="20"/>
      <c r="G1067" s="20"/>
    </row>
    <row r="1068" spans="3:7" x14ac:dyDescent="0.25">
      <c r="C1068" s="88"/>
      <c r="D1068" s="20"/>
      <c r="E1068" s="20"/>
      <c r="F1068" s="20"/>
      <c r="G1068" s="20"/>
    </row>
    <row r="1069" spans="3:7" x14ac:dyDescent="0.25">
      <c r="C1069" s="88"/>
      <c r="D1069" s="20"/>
      <c r="E1069" s="20"/>
      <c r="F1069" s="20"/>
      <c r="G1069" s="20"/>
    </row>
    <row r="1070" spans="3:7" x14ac:dyDescent="0.25">
      <c r="C1070" s="88"/>
      <c r="D1070" s="20"/>
      <c r="E1070" s="20"/>
      <c r="F1070" s="20"/>
      <c r="G1070" s="20"/>
    </row>
    <row r="1071" spans="3:7" x14ac:dyDescent="0.25">
      <c r="C1071" s="88"/>
      <c r="D1071" s="20"/>
      <c r="E1071" s="20"/>
      <c r="F1071" s="20"/>
      <c r="G1071" s="20"/>
    </row>
    <row r="1072" spans="3:7" x14ac:dyDescent="0.25">
      <c r="C1072" s="88"/>
      <c r="D1072" s="20"/>
      <c r="E1072" s="20"/>
      <c r="F1072" s="20"/>
      <c r="G1072" s="20"/>
    </row>
    <row r="1073" spans="3:7" x14ac:dyDescent="0.25">
      <c r="C1073" s="88"/>
      <c r="D1073" s="20"/>
      <c r="E1073" s="20"/>
      <c r="F1073" s="20"/>
      <c r="G1073" s="20"/>
    </row>
    <row r="1074" spans="3:7" x14ac:dyDescent="0.25">
      <c r="C1074" s="88"/>
      <c r="D1074" s="20"/>
      <c r="E1074" s="20"/>
      <c r="F1074" s="20"/>
      <c r="G1074" s="20"/>
    </row>
    <row r="1075" spans="3:7" x14ac:dyDescent="0.25">
      <c r="C1075" s="88"/>
      <c r="D1075" s="20"/>
      <c r="E1075" s="20"/>
      <c r="F1075" s="20"/>
      <c r="G1075" s="20"/>
    </row>
    <row r="1076" spans="3:7" x14ac:dyDescent="0.25">
      <c r="C1076" s="88"/>
      <c r="D1076" s="20"/>
      <c r="E1076" s="20"/>
      <c r="F1076" s="20"/>
      <c r="G1076" s="20"/>
    </row>
    <row r="1077" spans="3:7" x14ac:dyDescent="0.25">
      <c r="C1077" s="88"/>
      <c r="D1077" s="20"/>
      <c r="E1077" s="20"/>
      <c r="F1077" s="20"/>
      <c r="G1077" s="20"/>
    </row>
    <row r="1078" spans="3:7" x14ac:dyDescent="0.25">
      <c r="C1078" s="88"/>
      <c r="D1078" s="20"/>
      <c r="E1078" s="20"/>
      <c r="F1078" s="20"/>
      <c r="G1078" s="20"/>
    </row>
    <row r="1079" spans="3:7" x14ac:dyDescent="0.25">
      <c r="C1079" s="88"/>
      <c r="D1079" s="20"/>
      <c r="E1079" s="20"/>
      <c r="F1079" s="20"/>
      <c r="G1079" s="20"/>
    </row>
    <row r="1080" spans="3:7" x14ac:dyDescent="0.25">
      <c r="C1080" s="88"/>
      <c r="D1080" s="20"/>
      <c r="E1080" s="20"/>
      <c r="F1080" s="20"/>
      <c r="G1080" s="20"/>
    </row>
    <row r="1081" spans="3:7" x14ac:dyDescent="0.25">
      <c r="C1081" s="88"/>
      <c r="D1081" s="20"/>
      <c r="E1081" s="20"/>
      <c r="F1081" s="20"/>
      <c r="G1081" s="20"/>
    </row>
    <row r="1082" spans="3:7" x14ac:dyDescent="0.25">
      <c r="C1082" s="88"/>
      <c r="D1082" s="20"/>
      <c r="E1082" s="20"/>
      <c r="F1082" s="20"/>
      <c r="G1082" s="20"/>
    </row>
    <row r="1083" spans="3:7" x14ac:dyDescent="0.25">
      <c r="C1083" s="88"/>
      <c r="D1083" s="20"/>
      <c r="E1083" s="20"/>
      <c r="F1083" s="20"/>
      <c r="G1083" s="20"/>
    </row>
    <row r="1084" spans="3:7" x14ac:dyDescent="0.25">
      <c r="C1084" s="88"/>
      <c r="D1084" s="20"/>
      <c r="E1084" s="20"/>
      <c r="F1084" s="20"/>
      <c r="G1084" s="20"/>
    </row>
    <row r="1085" spans="3:7" x14ac:dyDescent="0.25">
      <c r="C1085" s="88"/>
      <c r="D1085" s="20"/>
      <c r="E1085" s="20"/>
      <c r="F1085" s="20"/>
      <c r="G1085" s="20"/>
    </row>
    <row r="1086" spans="3:7" x14ac:dyDescent="0.25">
      <c r="C1086" s="88"/>
      <c r="D1086" s="20"/>
      <c r="E1086" s="20"/>
      <c r="F1086" s="20"/>
      <c r="G1086" s="20"/>
    </row>
    <row r="1087" spans="3:7" x14ac:dyDescent="0.25">
      <c r="C1087" s="88"/>
      <c r="D1087" s="20"/>
      <c r="E1087" s="20"/>
      <c r="F1087" s="20"/>
      <c r="G1087" s="20"/>
    </row>
    <row r="1088" spans="3:7" x14ac:dyDescent="0.25">
      <c r="C1088" s="88"/>
      <c r="D1088" s="20"/>
      <c r="E1088" s="20"/>
      <c r="F1088" s="20"/>
      <c r="G1088" s="20"/>
    </row>
    <row r="1089" spans="3:7" x14ac:dyDescent="0.25">
      <c r="C1089" s="88"/>
      <c r="D1089" s="20"/>
      <c r="E1089" s="20"/>
      <c r="F1089" s="20"/>
      <c r="G1089" s="20"/>
    </row>
    <row r="1090" spans="3:7" x14ac:dyDescent="0.25">
      <c r="C1090" s="88"/>
      <c r="D1090" s="20"/>
      <c r="E1090" s="20"/>
      <c r="F1090" s="20"/>
      <c r="G1090" s="20"/>
    </row>
    <row r="1091" spans="3:7" x14ac:dyDescent="0.25">
      <c r="C1091" s="88"/>
      <c r="D1091" s="20"/>
      <c r="E1091" s="20"/>
      <c r="F1091" s="20"/>
      <c r="G1091" s="20"/>
    </row>
    <row r="1092" spans="3:7" x14ac:dyDescent="0.25">
      <c r="C1092" s="88"/>
      <c r="D1092" s="20"/>
      <c r="E1092" s="20"/>
      <c r="F1092" s="20"/>
      <c r="G1092" s="20"/>
    </row>
    <row r="1093" spans="3:7" x14ac:dyDescent="0.25">
      <c r="C1093" s="88"/>
      <c r="D1093" s="20"/>
      <c r="E1093" s="20"/>
      <c r="F1093" s="20"/>
      <c r="G1093" s="20"/>
    </row>
    <row r="1094" spans="3:7" x14ac:dyDescent="0.25">
      <c r="C1094" s="88"/>
      <c r="D1094" s="20"/>
      <c r="E1094" s="20"/>
      <c r="F1094" s="20"/>
      <c r="G1094" s="20"/>
    </row>
    <row r="1095" spans="3:7" x14ac:dyDescent="0.25">
      <c r="C1095" s="88"/>
      <c r="D1095" s="20"/>
      <c r="E1095" s="20"/>
      <c r="F1095" s="20"/>
      <c r="G1095" s="20"/>
    </row>
    <row r="1096" spans="3:7" x14ac:dyDescent="0.25">
      <c r="C1096" s="88"/>
      <c r="D1096" s="20"/>
      <c r="E1096" s="20"/>
      <c r="F1096" s="20"/>
      <c r="G1096" s="20"/>
    </row>
    <row r="1097" spans="3:7" x14ac:dyDescent="0.25">
      <c r="C1097" s="88"/>
      <c r="D1097" s="20"/>
      <c r="E1097" s="20"/>
      <c r="F1097" s="20"/>
      <c r="G1097" s="20"/>
    </row>
    <row r="1098" spans="3:7" x14ac:dyDescent="0.25">
      <c r="C1098" s="88"/>
      <c r="D1098" s="20"/>
      <c r="E1098" s="20"/>
      <c r="F1098" s="20"/>
      <c r="G1098" s="20"/>
    </row>
    <row r="1099" spans="3:7" x14ac:dyDescent="0.25">
      <c r="C1099" s="88"/>
      <c r="D1099" s="20"/>
      <c r="E1099" s="20"/>
      <c r="F1099" s="20"/>
      <c r="G1099" s="20"/>
    </row>
    <row r="1100" spans="3:7" x14ac:dyDescent="0.25">
      <c r="C1100" s="88"/>
      <c r="D1100" s="20"/>
      <c r="E1100" s="20"/>
      <c r="F1100" s="20"/>
      <c r="G1100" s="20"/>
    </row>
    <row r="1101" spans="3:7" x14ac:dyDescent="0.25">
      <c r="C1101" s="88"/>
      <c r="D1101" s="20"/>
      <c r="E1101" s="20"/>
      <c r="F1101" s="20"/>
      <c r="G1101" s="20"/>
    </row>
    <row r="1102" spans="3:7" x14ac:dyDescent="0.25">
      <c r="C1102" s="88"/>
      <c r="D1102" s="20"/>
      <c r="E1102" s="20"/>
      <c r="F1102" s="20"/>
      <c r="G1102" s="20"/>
    </row>
    <row r="1103" spans="3:7" x14ac:dyDescent="0.25">
      <c r="C1103" s="88"/>
      <c r="D1103" s="20"/>
      <c r="E1103" s="20"/>
      <c r="F1103" s="20"/>
      <c r="G1103" s="20"/>
    </row>
    <row r="1104" spans="3:7" x14ac:dyDescent="0.25">
      <c r="C1104" s="88"/>
      <c r="D1104" s="20"/>
      <c r="E1104" s="20"/>
      <c r="F1104" s="20"/>
      <c r="G1104" s="20"/>
    </row>
    <row r="1105" spans="3:7" x14ac:dyDescent="0.25">
      <c r="C1105" s="88"/>
      <c r="D1105" s="20"/>
      <c r="E1105" s="20"/>
      <c r="F1105" s="20"/>
      <c r="G1105" s="20"/>
    </row>
    <row r="1106" spans="3:7" x14ac:dyDescent="0.25">
      <c r="C1106" s="88"/>
      <c r="D1106" s="20"/>
      <c r="E1106" s="20"/>
      <c r="F1106" s="20"/>
      <c r="G1106" s="20"/>
    </row>
    <row r="1107" spans="3:7" x14ac:dyDescent="0.25">
      <c r="C1107" s="88"/>
      <c r="D1107" s="20"/>
      <c r="E1107" s="20"/>
      <c r="F1107" s="20"/>
      <c r="G1107" s="20"/>
    </row>
    <row r="1108" spans="3:7" x14ac:dyDescent="0.25">
      <c r="C1108" s="88"/>
      <c r="D1108" s="20"/>
      <c r="E1108" s="20"/>
      <c r="F1108" s="20"/>
      <c r="G1108" s="20"/>
    </row>
    <row r="1109" spans="3:7" x14ac:dyDescent="0.25">
      <c r="C1109" s="88"/>
      <c r="D1109" s="20"/>
      <c r="E1109" s="20"/>
      <c r="F1109" s="20"/>
      <c r="G1109" s="20"/>
    </row>
    <row r="1110" spans="3:7" x14ac:dyDescent="0.25">
      <c r="C1110" s="88"/>
      <c r="D1110" s="20"/>
      <c r="E1110" s="20"/>
      <c r="F1110" s="20"/>
      <c r="G1110" s="20"/>
    </row>
    <row r="1111" spans="3:7" x14ac:dyDescent="0.25">
      <c r="C1111" s="88"/>
      <c r="D1111" s="20"/>
      <c r="E1111" s="20"/>
      <c r="F1111" s="20"/>
      <c r="G1111" s="20"/>
    </row>
    <row r="1112" spans="3:7" x14ac:dyDescent="0.25">
      <c r="C1112" s="88"/>
      <c r="D1112" s="20"/>
      <c r="E1112" s="20"/>
      <c r="F1112" s="20"/>
      <c r="G1112" s="20"/>
    </row>
    <row r="1113" spans="3:7" x14ac:dyDescent="0.25">
      <c r="C1113" s="88"/>
      <c r="D1113" s="20"/>
      <c r="E1113" s="20"/>
      <c r="F1113" s="20"/>
      <c r="G1113" s="20"/>
    </row>
    <row r="1114" spans="3:7" x14ac:dyDescent="0.25">
      <c r="C1114" s="88"/>
      <c r="D1114" s="20"/>
      <c r="E1114" s="20"/>
      <c r="F1114" s="20"/>
      <c r="G1114" s="20"/>
    </row>
    <row r="1115" spans="3:7" x14ac:dyDescent="0.25">
      <c r="C1115" s="88"/>
      <c r="D1115" s="20"/>
      <c r="E1115" s="20"/>
      <c r="F1115" s="20"/>
      <c r="G1115" s="20"/>
    </row>
    <row r="1116" spans="3:7" x14ac:dyDescent="0.25">
      <c r="C1116" s="88"/>
      <c r="D1116" s="20"/>
      <c r="E1116" s="20"/>
      <c r="F1116" s="20"/>
      <c r="G1116" s="20"/>
    </row>
    <row r="1117" spans="3:7" x14ac:dyDescent="0.25">
      <c r="C1117" s="88"/>
      <c r="D1117" s="20"/>
      <c r="E1117" s="20"/>
      <c r="F1117" s="20"/>
      <c r="G1117" s="20"/>
    </row>
    <row r="1118" spans="3:7" x14ac:dyDescent="0.25">
      <c r="C1118" s="88"/>
      <c r="D1118" s="20"/>
      <c r="E1118" s="20"/>
      <c r="F1118" s="20"/>
      <c r="G1118" s="20"/>
    </row>
    <row r="1119" spans="3:7" x14ac:dyDescent="0.25">
      <c r="C1119" s="88"/>
      <c r="D1119" s="20"/>
      <c r="E1119" s="20"/>
      <c r="F1119" s="20"/>
      <c r="G1119" s="20"/>
    </row>
    <row r="1120" spans="3:7" x14ac:dyDescent="0.25">
      <c r="C1120" s="88"/>
      <c r="D1120" s="20"/>
      <c r="E1120" s="20"/>
      <c r="F1120" s="20"/>
      <c r="G1120" s="20"/>
    </row>
    <row r="1121" spans="3:7" x14ac:dyDescent="0.25">
      <c r="C1121" s="88"/>
      <c r="D1121" s="20"/>
      <c r="E1121" s="20"/>
      <c r="F1121" s="20"/>
      <c r="G1121" s="20"/>
    </row>
    <row r="1122" spans="3:7" x14ac:dyDescent="0.25">
      <c r="C1122" s="88"/>
      <c r="D1122" s="20"/>
      <c r="E1122" s="20"/>
      <c r="F1122" s="20"/>
      <c r="G1122" s="20"/>
    </row>
    <row r="1123" spans="3:7" x14ac:dyDescent="0.25">
      <c r="C1123" s="88"/>
      <c r="D1123" s="20"/>
      <c r="E1123" s="20"/>
      <c r="F1123" s="20"/>
      <c r="G1123" s="20"/>
    </row>
    <row r="1124" spans="3:7" x14ac:dyDescent="0.25">
      <c r="C1124" s="88"/>
      <c r="D1124" s="20"/>
      <c r="E1124" s="20"/>
      <c r="F1124" s="20"/>
      <c r="G1124" s="20"/>
    </row>
    <row r="1125" spans="3:7" x14ac:dyDescent="0.25">
      <c r="C1125" s="88"/>
      <c r="D1125" s="20"/>
      <c r="E1125" s="20"/>
      <c r="F1125" s="20"/>
      <c r="G1125" s="20"/>
    </row>
    <row r="1126" spans="3:7" x14ac:dyDescent="0.25">
      <c r="C1126" s="88"/>
      <c r="D1126" s="20"/>
      <c r="E1126" s="20"/>
      <c r="F1126" s="20"/>
      <c r="G1126" s="20"/>
    </row>
    <row r="1127" spans="3:7" x14ac:dyDescent="0.25">
      <c r="C1127" s="88"/>
      <c r="D1127" s="20"/>
      <c r="E1127" s="20"/>
      <c r="F1127" s="20"/>
      <c r="G1127" s="20"/>
    </row>
    <row r="1128" spans="3:7" x14ac:dyDescent="0.25">
      <c r="C1128" s="88"/>
      <c r="D1128" s="20"/>
      <c r="E1128" s="20"/>
      <c r="F1128" s="20"/>
      <c r="G1128" s="20"/>
    </row>
    <row r="1129" spans="3:7" x14ac:dyDescent="0.25">
      <c r="C1129" s="88"/>
      <c r="D1129" s="20"/>
      <c r="E1129" s="20"/>
      <c r="F1129" s="20"/>
      <c r="G1129" s="20"/>
    </row>
    <row r="1130" spans="3:7" x14ac:dyDescent="0.25">
      <c r="C1130" s="88"/>
      <c r="D1130" s="20"/>
      <c r="E1130" s="20"/>
      <c r="F1130" s="20"/>
      <c r="G1130" s="20"/>
    </row>
    <row r="1131" spans="3:7" x14ac:dyDescent="0.25">
      <c r="C1131" s="88"/>
      <c r="D1131" s="20"/>
      <c r="E1131" s="20"/>
      <c r="F1131" s="20"/>
      <c r="G1131" s="20"/>
    </row>
    <row r="1132" spans="3:7" x14ac:dyDescent="0.25">
      <c r="C1132" s="88"/>
      <c r="D1132" s="20"/>
      <c r="E1132" s="20"/>
      <c r="F1132" s="20"/>
      <c r="G1132" s="20"/>
    </row>
    <row r="1133" spans="3:7" x14ac:dyDescent="0.25">
      <c r="C1133" s="88"/>
      <c r="D1133" s="20"/>
      <c r="E1133" s="20"/>
      <c r="F1133" s="20"/>
      <c r="G1133" s="20"/>
    </row>
    <row r="1134" spans="3:7" x14ac:dyDescent="0.25">
      <c r="C1134" s="88"/>
      <c r="D1134" s="20"/>
      <c r="E1134" s="20"/>
      <c r="F1134" s="20"/>
      <c r="G1134" s="20"/>
    </row>
    <row r="1135" spans="3:7" x14ac:dyDescent="0.25">
      <c r="C1135" s="88"/>
      <c r="D1135" s="20"/>
      <c r="E1135" s="20"/>
      <c r="F1135" s="20"/>
      <c r="G1135" s="20"/>
    </row>
    <row r="1136" spans="3:7" x14ac:dyDescent="0.25">
      <c r="C1136" s="88"/>
      <c r="D1136" s="20"/>
      <c r="E1136" s="20"/>
      <c r="F1136" s="20"/>
      <c r="G1136" s="20"/>
    </row>
    <row r="1137" spans="3:7" x14ac:dyDescent="0.25">
      <c r="C1137" s="88"/>
      <c r="D1137" s="20"/>
      <c r="E1137" s="20"/>
      <c r="F1137" s="20"/>
      <c r="G1137" s="20"/>
    </row>
    <row r="1138" spans="3:7" x14ac:dyDescent="0.25">
      <c r="C1138" s="88"/>
      <c r="D1138" s="20"/>
      <c r="E1138" s="20"/>
      <c r="F1138" s="20"/>
      <c r="G1138" s="20"/>
    </row>
    <row r="1139" spans="3:7" x14ac:dyDescent="0.25">
      <c r="C1139" s="88"/>
      <c r="D1139" s="20"/>
      <c r="E1139" s="20"/>
      <c r="F1139" s="20"/>
      <c r="G1139" s="20"/>
    </row>
    <row r="1140" spans="3:7" x14ac:dyDescent="0.25">
      <c r="C1140" s="88"/>
      <c r="D1140" s="20"/>
      <c r="E1140" s="20"/>
      <c r="F1140" s="20"/>
      <c r="G1140" s="20"/>
    </row>
    <row r="1141" spans="3:7" x14ac:dyDescent="0.25">
      <c r="C1141" s="88"/>
      <c r="D1141" s="20"/>
      <c r="E1141" s="20"/>
      <c r="F1141" s="20"/>
      <c r="G1141" s="20"/>
    </row>
    <row r="1142" spans="3:7" x14ac:dyDescent="0.25">
      <c r="C1142" s="88"/>
      <c r="D1142" s="20"/>
      <c r="E1142" s="20"/>
      <c r="F1142" s="20"/>
      <c r="G1142" s="20"/>
    </row>
    <row r="1143" spans="3:7" x14ac:dyDescent="0.25">
      <c r="C1143" s="88"/>
      <c r="D1143" s="20"/>
      <c r="E1143" s="20"/>
      <c r="F1143" s="20"/>
      <c r="G1143" s="20"/>
    </row>
    <row r="1144" spans="3:7" x14ac:dyDescent="0.25">
      <c r="C1144" s="88"/>
      <c r="D1144" s="20"/>
      <c r="E1144" s="20"/>
      <c r="F1144" s="20"/>
      <c r="G1144" s="20"/>
    </row>
    <row r="1145" spans="3:7" x14ac:dyDescent="0.25">
      <c r="C1145" s="88"/>
      <c r="D1145" s="20"/>
      <c r="E1145" s="20"/>
      <c r="F1145" s="20"/>
      <c r="G1145" s="20"/>
    </row>
    <row r="1146" spans="3:7" x14ac:dyDescent="0.25">
      <c r="C1146" s="88"/>
      <c r="D1146" s="20"/>
      <c r="E1146" s="20"/>
      <c r="F1146" s="20"/>
      <c r="G1146" s="20"/>
    </row>
    <row r="1147" spans="3:7" x14ac:dyDescent="0.25">
      <c r="C1147" s="88"/>
      <c r="D1147" s="20"/>
      <c r="E1147" s="20"/>
      <c r="F1147" s="20"/>
      <c r="G1147" s="20"/>
    </row>
    <row r="1148" spans="3:7" x14ac:dyDescent="0.25">
      <c r="C1148" s="88"/>
      <c r="D1148" s="20"/>
      <c r="E1148" s="20"/>
      <c r="F1148" s="20"/>
      <c r="G1148" s="20"/>
    </row>
    <row r="1149" spans="3:7" x14ac:dyDescent="0.25">
      <c r="C1149" s="88"/>
      <c r="D1149" s="20"/>
      <c r="E1149" s="20"/>
      <c r="F1149" s="20"/>
      <c r="G1149" s="20"/>
    </row>
    <row r="1150" spans="3:7" x14ac:dyDescent="0.25">
      <c r="C1150" s="88"/>
      <c r="D1150" s="20"/>
      <c r="E1150" s="20"/>
      <c r="F1150" s="20"/>
      <c r="G1150" s="20"/>
    </row>
    <row r="1151" spans="3:7" x14ac:dyDescent="0.25">
      <c r="C1151" s="88"/>
      <c r="D1151" s="20"/>
      <c r="E1151" s="20"/>
      <c r="F1151" s="20"/>
      <c r="G1151" s="20"/>
    </row>
    <row r="1152" spans="3:7" x14ac:dyDescent="0.25">
      <c r="C1152" s="88"/>
      <c r="D1152" s="20"/>
      <c r="E1152" s="20"/>
      <c r="F1152" s="20"/>
      <c r="G1152" s="20"/>
    </row>
    <row r="1153" spans="3:7" x14ac:dyDescent="0.25">
      <c r="C1153" s="88"/>
      <c r="D1153" s="20"/>
      <c r="E1153" s="20"/>
      <c r="F1153" s="20"/>
      <c r="G1153" s="20"/>
    </row>
    <row r="1154" spans="3:7" x14ac:dyDescent="0.25">
      <c r="C1154" s="88"/>
      <c r="D1154" s="20"/>
      <c r="E1154" s="20"/>
      <c r="F1154" s="20"/>
      <c r="G1154" s="20"/>
    </row>
    <row r="1155" spans="3:7" x14ac:dyDescent="0.25">
      <c r="C1155" s="88"/>
      <c r="D1155" s="20"/>
      <c r="E1155" s="20"/>
      <c r="F1155" s="20"/>
      <c r="G1155" s="20"/>
    </row>
    <row r="1156" spans="3:7" x14ac:dyDescent="0.25">
      <c r="C1156" s="88"/>
      <c r="D1156" s="20"/>
      <c r="E1156" s="20"/>
      <c r="F1156" s="20"/>
      <c r="G1156" s="20"/>
    </row>
    <row r="1157" spans="3:7" x14ac:dyDescent="0.25">
      <c r="C1157" s="88"/>
      <c r="D1157" s="20"/>
      <c r="E1157" s="20"/>
      <c r="F1157" s="20"/>
      <c r="G1157" s="20"/>
    </row>
    <row r="1158" spans="3:7" x14ac:dyDescent="0.25">
      <c r="C1158" s="88"/>
      <c r="D1158" s="20"/>
      <c r="E1158" s="20"/>
      <c r="F1158" s="20"/>
      <c r="G1158" s="20"/>
    </row>
    <row r="1159" spans="3:7" x14ac:dyDescent="0.25">
      <c r="C1159" s="88"/>
      <c r="D1159" s="20"/>
      <c r="E1159" s="20"/>
      <c r="F1159" s="20"/>
      <c r="G1159" s="20"/>
    </row>
    <row r="1160" spans="3:7" x14ac:dyDescent="0.25">
      <c r="C1160" s="88"/>
      <c r="D1160" s="20"/>
      <c r="E1160" s="20"/>
      <c r="F1160" s="20"/>
      <c r="G1160" s="20"/>
    </row>
    <row r="1161" spans="3:7" x14ac:dyDescent="0.25">
      <c r="C1161" s="88"/>
      <c r="D1161" s="20"/>
      <c r="E1161" s="20"/>
      <c r="F1161" s="20"/>
      <c r="G1161" s="20"/>
    </row>
    <row r="1162" spans="3:7" x14ac:dyDescent="0.25">
      <c r="C1162" s="88"/>
      <c r="D1162" s="20"/>
      <c r="E1162" s="20"/>
      <c r="F1162" s="20"/>
      <c r="G1162" s="20"/>
    </row>
    <row r="1163" spans="3:7" x14ac:dyDescent="0.25">
      <c r="C1163" s="88"/>
      <c r="D1163" s="20"/>
      <c r="E1163" s="20"/>
      <c r="F1163" s="20"/>
      <c r="G1163" s="20"/>
    </row>
    <row r="1164" spans="3:7" x14ac:dyDescent="0.25">
      <c r="C1164" s="88"/>
      <c r="D1164" s="20"/>
      <c r="E1164" s="20"/>
      <c r="F1164" s="20"/>
      <c r="G1164" s="20"/>
    </row>
    <row r="1165" spans="3:7" x14ac:dyDescent="0.25">
      <c r="C1165" s="88"/>
      <c r="D1165" s="20"/>
      <c r="E1165" s="20"/>
      <c r="F1165" s="20"/>
      <c r="G1165" s="20"/>
    </row>
    <row r="1166" spans="3:7" x14ac:dyDescent="0.25">
      <c r="C1166" s="88"/>
      <c r="D1166" s="20"/>
      <c r="E1166" s="20"/>
      <c r="F1166" s="20"/>
      <c r="G1166" s="20"/>
    </row>
    <row r="1167" spans="3:7" x14ac:dyDescent="0.25">
      <c r="C1167" s="88"/>
      <c r="D1167" s="20"/>
      <c r="E1167" s="20"/>
      <c r="F1167" s="20"/>
      <c r="G1167" s="20"/>
    </row>
    <row r="1168" spans="3:7" x14ac:dyDescent="0.25">
      <c r="C1168" s="88"/>
      <c r="D1168" s="20"/>
      <c r="E1168" s="20"/>
      <c r="F1168" s="20"/>
      <c r="G1168" s="20"/>
    </row>
    <row r="1169" spans="3:7" x14ac:dyDescent="0.25">
      <c r="C1169" s="88"/>
      <c r="D1169" s="20"/>
      <c r="E1169" s="20"/>
      <c r="F1169" s="20"/>
      <c r="G1169" s="20"/>
    </row>
    <row r="1170" spans="3:7" x14ac:dyDescent="0.25">
      <c r="C1170" s="88"/>
      <c r="D1170" s="20"/>
      <c r="E1170" s="20"/>
      <c r="F1170" s="20"/>
      <c r="G1170" s="20"/>
    </row>
    <row r="1171" spans="3:7" x14ac:dyDescent="0.25">
      <c r="C1171" s="88"/>
      <c r="D1171" s="20"/>
      <c r="E1171" s="20"/>
      <c r="F1171" s="20"/>
      <c r="G1171" s="20"/>
    </row>
    <row r="1172" spans="3:7" x14ac:dyDescent="0.25">
      <c r="C1172" s="88"/>
      <c r="D1172" s="20"/>
      <c r="E1172" s="20"/>
      <c r="F1172" s="20"/>
      <c r="G1172" s="20"/>
    </row>
    <row r="1173" spans="3:7" x14ac:dyDescent="0.25">
      <c r="C1173" s="88"/>
      <c r="D1173" s="20"/>
      <c r="E1173" s="20"/>
      <c r="F1173" s="20"/>
      <c r="G1173" s="20"/>
    </row>
    <row r="1174" spans="3:7" x14ac:dyDescent="0.25">
      <c r="C1174" s="88"/>
      <c r="D1174" s="20"/>
      <c r="E1174" s="20"/>
      <c r="F1174" s="20"/>
      <c r="G1174" s="20"/>
    </row>
    <row r="1175" spans="3:7" x14ac:dyDescent="0.25">
      <c r="C1175" s="88"/>
      <c r="D1175" s="20"/>
      <c r="E1175" s="20"/>
      <c r="F1175" s="20"/>
      <c r="G1175" s="20"/>
    </row>
    <row r="1176" spans="3:7" x14ac:dyDescent="0.25">
      <c r="C1176" s="88"/>
      <c r="D1176" s="20"/>
      <c r="E1176" s="20"/>
      <c r="F1176" s="20"/>
      <c r="G1176" s="20"/>
    </row>
    <row r="1177" spans="3:7" x14ac:dyDescent="0.25">
      <c r="C1177" s="88"/>
      <c r="D1177" s="20"/>
      <c r="E1177" s="20"/>
      <c r="F1177" s="20"/>
      <c r="G1177" s="20"/>
    </row>
    <row r="1178" spans="3:7" x14ac:dyDescent="0.25">
      <c r="C1178" s="88"/>
      <c r="D1178" s="20"/>
      <c r="E1178" s="20"/>
      <c r="F1178" s="20"/>
      <c r="G1178" s="20"/>
    </row>
    <row r="1179" spans="3:7" x14ac:dyDescent="0.25">
      <c r="C1179" s="88"/>
      <c r="D1179" s="20"/>
      <c r="E1179" s="20"/>
      <c r="F1179" s="20"/>
      <c r="G1179" s="20"/>
    </row>
    <row r="1180" spans="3:7" x14ac:dyDescent="0.25">
      <c r="C1180" s="88"/>
      <c r="D1180" s="20"/>
      <c r="E1180" s="20"/>
      <c r="F1180" s="20"/>
      <c r="G1180" s="20"/>
    </row>
    <row r="1181" spans="3:7" x14ac:dyDescent="0.25">
      <c r="C1181" s="88"/>
      <c r="D1181" s="20"/>
      <c r="E1181" s="20"/>
      <c r="F1181" s="20"/>
      <c r="G1181" s="20"/>
    </row>
    <row r="1182" spans="3:7" x14ac:dyDescent="0.25">
      <c r="C1182" s="88"/>
      <c r="D1182" s="20"/>
      <c r="E1182" s="20"/>
      <c r="F1182" s="20"/>
      <c r="G1182" s="20"/>
    </row>
    <row r="1183" spans="3:7" x14ac:dyDescent="0.25">
      <c r="C1183" s="88"/>
      <c r="D1183" s="20"/>
      <c r="E1183" s="20"/>
      <c r="F1183" s="20"/>
      <c r="G1183" s="20"/>
    </row>
    <row r="1184" spans="3:7" x14ac:dyDescent="0.25">
      <c r="C1184" s="88"/>
      <c r="D1184" s="20"/>
      <c r="E1184" s="20"/>
      <c r="F1184" s="20"/>
      <c r="G1184" s="20"/>
    </row>
    <row r="1185" spans="3:7" x14ac:dyDescent="0.25">
      <c r="C1185" s="88"/>
      <c r="D1185" s="20"/>
      <c r="E1185" s="20"/>
      <c r="F1185" s="20"/>
      <c r="G1185" s="20"/>
    </row>
    <row r="1186" spans="3:7" x14ac:dyDescent="0.25">
      <c r="C1186" s="88"/>
      <c r="D1186" s="20"/>
      <c r="E1186" s="20"/>
      <c r="F1186" s="20"/>
      <c r="G1186" s="20"/>
    </row>
    <row r="1187" spans="3:7" x14ac:dyDescent="0.25">
      <c r="C1187" s="88"/>
      <c r="D1187" s="20"/>
      <c r="E1187" s="20"/>
      <c r="F1187" s="20"/>
      <c r="G1187" s="20"/>
    </row>
    <row r="1188" spans="3:7" x14ac:dyDescent="0.25">
      <c r="C1188" s="88"/>
      <c r="D1188" s="20"/>
      <c r="E1188" s="20"/>
      <c r="F1188" s="20"/>
      <c r="G1188" s="20"/>
    </row>
    <row r="1189" spans="3:7" x14ac:dyDescent="0.25">
      <c r="C1189" s="88"/>
      <c r="D1189" s="20"/>
      <c r="E1189" s="20"/>
      <c r="F1189" s="20"/>
      <c r="G1189" s="20"/>
    </row>
    <row r="1190" spans="3:7" x14ac:dyDescent="0.25">
      <c r="C1190" s="88"/>
      <c r="D1190" s="20"/>
      <c r="E1190" s="20"/>
      <c r="F1190" s="20"/>
      <c r="G1190" s="20"/>
    </row>
    <row r="1191" spans="3:7" x14ac:dyDescent="0.25">
      <c r="C1191" s="88"/>
      <c r="D1191" s="20"/>
      <c r="E1191" s="20"/>
      <c r="F1191" s="20"/>
      <c r="G1191" s="20"/>
    </row>
    <row r="1192" spans="3:7" x14ac:dyDescent="0.25">
      <c r="C1192" s="88"/>
      <c r="D1192" s="20"/>
      <c r="E1192" s="20"/>
      <c r="F1192" s="20"/>
      <c r="G1192" s="20"/>
    </row>
    <row r="1193" spans="3:7" x14ac:dyDescent="0.25">
      <c r="C1193" s="88"/>
      <c r="D1193" s="20"/>
      <c r="E1193" s="20"/>
      <c r="F1193" s="20"/>
      <c r="G1193" s="20"/>
    </row>
    <row r="1194" spans="3:7" x14ac:dyDescent="0.25">
      <c r="C1194" s="88"/>
      <c r="D1194" s="20"/>
      <c r="E1194" s="20"/>
      <c r="F1194" s="20"/>
      <c r="G1194" s="20"/>
    </row>
    <row r="1195" spans="3:7" x14ac:dyDescent="0.25">
      <c r="C1195" s="88"/>
      <c r="D1195" s="20"/>
      <c r="E1195" s="20"/>
      <c r="F1195" s="20"/>
      <c r="G1195" s="20"/>
    </row>
    <row r="1196" spans="3:7" x14ac:dyDescent="0.25">
      <c r="C1196" s="88"/>
      <c r="D1196" s="20"/>
      <c r="E1196" s="20"/>
      <c r="F1196" s="20"/>
      <c r="G1196" s="20"/>
    </row>
    <row r="1197" spans="3:7" x14ac:dyDescent="0.25">
      <c r="C1197" s="88"/>
      <c r="D1197" s="20"/>
      <c r="E1197" s="20"/>
      <c r="F1197" s="20"/>
      <c r="G1197" s="20"/>
    </row>
    <row r="1198" spans="3:7" x14ac:dyDescent="0.25">
      <c r="C1198" s="88"/>
      <c r="D1198" s="20"/>
      <c r="E1198" s="20"/>
      <c r="F1198" s="20"/>
      <c r="G1198" s="20"/>
    </row>
    <row r="1199" spans="3:7" x14ac:dyDescent="0.25">
      <c r="C1199" s="88"/>
      <c r="D1199" s="20"/>
      <c r="E1199" s="20"/>
      <c r="F1199" s="20"/>
      <c r="G1199" s="20"/>
    </row>
    <row r="1200" spans="3:7" x14ac:dyDescent="0.25">
      <c r="C1200" s="88"/>
      <c r="D1200" s="20"/>
      <c r="E1200" s="20"/>
      <c r="F1200" s="20"/>
      <c r="G1200" s="20"/>
    </row>
    <row r="1201" spans="3:7" x14ac:dyDescent="0.25">
      <c r="C1201" s="88"/>
      <c r="D1201" s="20"/>
      <c r="E1201" s="20"/>
      <c r="F1201" s="20"/>
      <c r="G1201" s="20"/>
    </row>
    <row r="1202" spans="3:7" x14ac:dyDescent="0.25">
      <c r="C1202" s="88"/>
      <c r="D1202" s="20"/>
      <c r="E1202" s="20"/>
      <c r="F1202" s="20"/>
      <c r="G1202" s="20"/>
    </row>
    <row r="1203" spans="3:7" x14ac:dyDescent="0.25">
      <c r="C1203" s="88"/>
      <c r="D1203" s="20"/>
      <c r="E1203" s="20"/>
      <c r="F1203" s="20"/>
      <c r="G1203" s="20"/>
    </row>
    <row r="1204" spans="3:7" x14ac:dyDescent="0.25">
      <c r="C1204" s="88"/>
      <c r="D1204" s="20"/>
      <c r="E1204" s="20"/>
      <c r="F1204" s="20"/>
      <c r="G1204" s="20"/>
    </row>
    <row r="1205" spans="3:7" x14ac:dyDescent="0.25">
      <c r="C1205" s="88"/>
      <c r="D1205" s="20"/>
      <c r="E1205" s="20"/>
      <c r="F1205" s="20"/>
      <c r="G1205" s="20"/>
    </row>
    <row r="1206" spans="3:7" x14ac:dyDescent="0.25">
      <c r="C1206" s="88"/>
      <c r="D1206" s="20"/>
      <c r="E1206" s="20"/>
      <c r="F1206" s="20"/>
      <c r="G1206" s="20"/>
    </row>
    <row r="1207" spans="3:7" x14ac:dyDescent="0.25">
      <c r="C1207" s="88"/>
      <c r="D1207" s="20"/>
      <c r="E1207" s="20"/>
      <c r="F1207" s="20"/>
      <c r="G1207" s="20"/>
    </row>
    <row r="1208" spans="3:7" x14ac:dyDescent="0.25">
      <c r="C1208" s="88"/>
      <c r="D1208" s="20"/>
      <c r="E1208" s="20"/>
      <c r="F1208" s="20"/>
      <c r="G1208" s="20"/>
    </row>
    <row r="1209" spans="3:7" x14ac:dyDescent="0.25">
      <c r="C1209" s="88"/>
      <c r="D1209" s="20"/>
      <c r="E1209" s="20"/>
      <c r="F1209" s="20"/>
      <c r="G1209" s="20"/>
    </row>
    <row r="1210" spans="3:7" x14ac:dyDescent="0.25">
      <c r="C1210" s="88"/>
      <c r="D1210" s="20"/>
      <c r="E1210" s="20"/>
      <c r="F1210" s="20"/>
      <c r="G1210" s="20"/>
    </row>
    <row r="1211" spans="3:7" x14ac:dyDescent="0.25">
      <c r="C1211" s="88"/>
      <c r="D1211" s="20"/>
      <c r="E1211" s="20"/>
      <c r="F1211" s="20"/>
      <c r="G1211" s="20"/>
    </row>
    <row r="1212" spans="3:7" x14ac:dyDescent="0.25">
      <c r="C1212" s="88"/>
      <c r="D1212" s="20"/>
      <c r="E1212" s="20"/>
      <c r="F1212" s="20"/>
      <c r="G1212" s="20"/>
    </row>
    <row r="1213" spans="3:7" x14ac:dyDescent="0.25">
      <c r="C1213" s="88"/>
      <c r="D1213" s="20"/>
      <c r="E1213" s="20"/>
      <c r="F1213" s="20"/>
      <c r="G1213" s="20"/>
    </row>
    <row r="1214" spans="3:7" x14ac:dyDescent="0.25">
      <c r="C1214" s="88"/>
      <c r="D1214" s="20"/>
      <c r="E1214" s="20"/>
      <c r="F1214" s="20"/>
      <c r="G1214" s="20"/>
    </row>
    <row r="1215" spans="3:7" x14ac:dyDescent="0.25">
      <c r="C1215" s="88"/>
      <c r="D1215" s="20"/>
      <c r="E1215" s="20"/>
      <c r="F1215" s="20"/>
      <c r="G1215" s="20"/>
    </row>
    <row r="1216" spans="3:7" x14ac:dyDescent="0.25">
      <c r="C1216" s="88"/>
      <c r="D1216" s="20"/>
      <c r="E1216" s="20"/>
      <c r="F1216" s="20"/>
      <c r="G1216" s="20"/>
    </row>
    <row r="1217" spans="3:7" x14ac:dyDescent="0.25">
      <c r="C1217" s="88"/>
      <c r="D1217" s="20"/>
      <c r="E1217" s="20"/>
      <c r="F1217" s="20"/>
      <c r="G1217" s="20"/>
    </row>
    <row r="1218" spans="3:7" x14ac:dyDescent="0.25">
      <c r="C1218" s="88"/>
      <c r="D1218" s="20"/>
      <c r="E1218" s="20"/>
      <c r="F1218" s="20"/>
      <c r="G1218" s="20"/>
    </row>
    <row r="1219" spans="3:7" x14ac:dyDescent="0.25">
      <c r="C1219" s="88"/>
      <c r="D1219" s="20"/>
      <c r="E1219" s="20"/>
      <c r="F1219" s="20"/>
      <c r="G1219" s="20"/>
    </row>
    <row r="1220" spans="3:7" x14ac:dyDescent="0.25">
      <c r="C1220" s="88"/>
      <c r="D1220" s="20"/>
      <c r="E1220" s="20"/>
      <c r="F1220" s="20"/>
      <c r="G1220" s="20"/>
    </row>
    <row r="1221" spans="3:7" x14ac:dyDescent="0.25">
      <c r="C1221" s="88"/>
      <c r="D1221" s="20"/>
      <c r="E1221" s="20"/>
      <c r="F1221" s="20"/>
      <c r="G1221" s="20"/>
    </row>
    <row r="1222" spans="3:7" x14ac:dyDescent="0.25">
      <c r="C1222" s="88"/>
      <c r="D1222" s="20"/>
      <c r="E1222" s="20"/>
      <c r="F1222" s="20"/>
      <c r="G1222" s="20"/>
    </row>
    <row r="1223" spans="3:7" x14ac:dyDescent="0.25">
      <c r="C1223" s="88"/>
      <c r="D1223" s="20"/>
      <c r="E1223" s="20"/>
      <c r="F1223" s="20"/>
      <c r="G1223" s="20"/>
    </row>
    <row r="1224" spans="3:7" x14ac:dyDescent="0.25">
      <c r="C1224" s="88"/>
      <c r="D1224" s="20"/>
      <c r="E1224" s="20"/>
      <c r="F1224" s="20"/>
      <c r="G1224" s="20"/>
    </row>
    <row r="1225" spans="3:7" x14ac:dyDescent="0.25">
      <c r="C1225" s="88"/>
      <c r="D1225" s="20"/>
      <c r="E1225" s="20"/>
      <c r="F1225" s="20"/>
      <c r="G1225" s="20"/>
    </row>
    <row r="1226" spans="3:7" x14ac:dyDescent="0.25">
      <c r="C1226" s="88"/>
      <c r="D1226" s="20"/>
      <c r="E1226" s="20"/>
      <c r="F1226" s="20"/>
      <c r="G1226" s="20"/>
    </row>
    <row r="1227" spans="3:7" x14ac:dyDescent="0.25">
      <c r="C1227" s="88"/>
      <c r="D1227" s="20"/>
      <c r="E1227" s="20"/>
      <c r="F1227" s="20"/>
      <c r="G1227" s="20"/>
    </row>
    <row r="1228" spans="3:7" x14ac:dyDescent="0.25">
      <c r="C1228" s="88"/>
      <c r="D1228" s="20"/>
      <c r="E1228" s="20"/>
      <c r="F1228" s="20"/>
      <c r="G1228" s="20"/>
    </row>
    <row r="1229" spans="3:7" x14ac:dyDescent="0.25">
      <c r="C1229" s="88"/>
      <c r="D1229" s="20"/>
      <c r="E1229" s="20"/>
      <c r="F1229" s="20"/>
      <c r="G1229" s="20"/>
    </row>
    <row r="1230" spans="3:7" x14ac:dyDescent="0.25">
      <c r="C1230" s="88"/>
      <c r="D1230" s="20"/>
      <c r="E1230" s="20"/>
      <c r="F1230" s="20"/>
      <c r="G1230" s="20"/>
    </row>
    <row r="1231" spans="3:7" x14ac:dyDescent="0.25">
      <c r="C1231" s="88"/>
      <c r="D1231" s="20"/>
      <c r="E1231" s="20"/>
      <c r="F1231" s="20"/>
      <c r="G1231" s="20"/>
    </row>
    <row r="1232" spans="3:7" x14ac:dyDescent="0.25">
      <c r="C1232" s="88"/>
      <c r="D1232" s="20"/>
      <c r="E1232" s="20"/>
      <c r="F1232" s="20"/>
      <c r="G1232" s="20"/>
    </row>
    <row r="1233" spans="3:7" x14ac:dyDescent="0.25">
      <c r="C1233" s="88"/>
      <c r="D1233" s="20"/>
      <c r="E1233" s="20"/>
      <c r="F1233" s="20"/>
      <c r="G1233" s="20"/>
    </row>
    <row r="1234" spans="3:7" x14ac:dyDescent="0.25">
      <c r="C1234" s="88"/>
      <c r="D1234" s="20"/>
      <c r="E1234" s="20"/>
      <c r="F1234" s="20"/>
      <c r="G1234" s="20"/>
    </row>
    <row r="1235" spans="3:7" x14ac:dyDescent="0.25">
      <c r="C1235" s="88"/>
      <c r="D1235" s="20"/>
      <c r="E1235" s="20"/>
      <c r="F1235" s="20"/>
      <c r="G1235" s="20"/>
    </row>
    <row r="1236" spans="3:7" x14ac:dyDescent="0.25">
      <c r="C1236" s="88"/>
      <c r="D1236" s="20"/>
      <c r="E1236" s="20"/>
      <c r="F1236" s="20"/>
      <c r="G1236" s="20"/>
    </row>
    <row r="1237" spans="3:7" x14ac:dyDescent="0.25">
      <c r="C1237" s="88"/>
      <c r="D1237" s="20"/>
      <c r="E1237" s="20"/>
      <c r="F1237" s="20"/>
      <c r="G1237" s="20"/>
    </row>
    <row r="1238" spans="3:7" x14ac:dyDescent="0.25">
      <c r="C1238" s="88"/>
      <c r="D1238" s="20"/>
      <c r="E1238" s="20"/>
      <c r="F1238" s="20"/>
      <c r="G1238" s="20"/>
    </row>
    <row r="1239" spans="3:7" x14ac:dyDescent="0.25">
      <c r="C1239" s="88"/>
      <c r="D1239" s="20"/>
      <c r="E1239" s="20"/>
      <c r="F1239" s="20"/>
      <c r="G1239" s="20"/>
    </row>
    <row r="1240" spans="3:7" x14ac:dyDescent="0.25">
      <c r="C1240" s="88"/>
      <c r="D1240" s="20"/>
      <c r="E1240" s="20"/>
      <c r="F1240" s="20"/>
      <c r="G1240" s="20"/>
    </row>
    <row r="1241" spans="3:7" x14ac:dyDescent="0.25">
      <c r="C1241" s="88"/>
      <c r="D1241" s="20"/>
      <c r="E1241" s="20"/>
      <c r="F1241" s="20"/>
      <c r="G1241" s="20"/>
    </row>
    <row r="1242" spans="3:7" x14ac:dyDescent="0.25">
      <c r="C1242" s="88"/>
      <c r="D1242" s="20"/>
      <c r="E1242" s="20"/>
      <c r="F1242" s="20"/>
      <c r="G1242" s="20"/>
    </row>
    <row r="1243" spans="3:7" x14ac:dyDescent="0.25">
      <c r="C1243" s="88"/>
      <c r="D1243" s="20"/>
      <c r="E1243" s="20"/>
      <c r="F1243" s="20"/>
      <c r="G1243" s="20"/>
    </row>
    <row r="1244" spans="3:7" x14ac:dyDescent="0.25">
      <c r="C1244" s="88"/>
      <c r="D1244" s="20"/>
      <c r="E1244" s="20"/>
      <c r="F1244" s="20"/>
      <c r="G1244" s="20"/>
    </row>
    <row r="1245" spans="3:7" x14ac:dyDescent="0.25">
      <c r="C1245" s="88"/>
      <c r="D1245" s="20"/>
      <c r="E1245" s="20"/>
      <c r="F1245" s="20"/>
      <c r="G1245" s="20"/>
    </row>
    <row r="1246" spans="3:7" x14ac:dyDescent="0.25">
      <c r="C1246" s="88"/>
      <c r="D1246" s="20"/>
      <c r="E1246" s="20"/>
      <c r="F1246" s="20"/>
      <c r="G1246" s="20"/>
    </row>
    <row r="1247" spans="3:7" x14ac:dyDescent="0.25">
      <c r="C1247" s="88"/>
      <c r="D1247" s="20"/>
      <c r="E1247" s="20"/>
      <c r="F1247" s="20"/>
      <c r="G1247" s="20"/>
    </row>
    <row r="1248" spans="3:7" x14ac:dyDescent="0.25">
      <c r="C1248" s="88"/>
      <c r="D1248" s="20"/>
      <c r="E1248" s="20"/>
      <c r="F1248" s="20"/>
      <c r="G1248" s="20"/>
    </row>
    <row r="1249" spans="3:7" x14ac:dyDescent="0.25">
      <c r="C1249" s="88"/>
      <c r="D1249" s="20"/>
      <c r="E1249" s="20"/>
      <c r="F1249" s="20"/>
      <c r="G1249" s="20"/>
    </row>
    <row r="1250" spans="3:7" x14ac:dyDescent="0.25">
      <c r="C1250" s="88"/>
      <c r="D1250" s="20"/>
      <c r="E1250" s="20"/>
      <c r="F1250" s="20"/>
      <c r="G1250" s="20"/>
    </row>
    <row r="1251" spans="3:7" x14ac:dyDescent="0.25">
      <c r="C1251" s="88"/>
      <c r="D1251" s="20"/>
      <c r="E1251" s="20"/>
      <c r="F1251" s="20"/>
      <c r="G1251" s="20"/>
    </row>
    <row r="1252" spans="3:7" x14ac:dyDescent="0.25">
      <c r="C1252" s="88"/>
      <c r="D1252" s="20"/>
      <c r="E1252" s="20"/>
      <c r="F1252" s="20"/>
      <c r="G1252" s="20"/>
    </row>
    <row r="1253" spans="3:7" x14ac:dyDescent="0.25">
      <c r="C1253" s="88"/>
      <c r="D1253" s="20"/>
      <c r="E1253" s="20"/>
      <c r="F1253" s="20"/>
      <c r="G1253" s="20"/>
    </row>
    <row r="1254" spans="3:7" x14ac:dyDescent="0.25">
      <c r="C1254" s="88"/>
      <c r="D1254" s="20"/>
      <c r="E1254" s="20"/>
      <c r="F1254" s="20"/>
      <c r="G1254" s="20"/>
    </row>
    <row r="1255" spans="3:7" x14ac:dyDescent="0.25">
      <c r="C1255" s="88"/>
      <c r="D1255" s="20"/>
      <c r="E1255" s="20"/>
      <c r="F1255" s="20"/>
      <c r="G1255" s="20"/>
    </row>
    <row r="1256" spans="3:7" x14ac:dyDescent="0.25">
      <c r="C1256" s="88"/>
      <c r="D1256" s="20"/>
      <c r="E1256" s="20"/>
      <c r="F1256" s="20"/>
      <c r="G1256" s="20"/>
    </row>
    <row r="1257" spans="3:7" x14ac:dyDescent="0.25">
      <c r="C1257" s="88"/>
      <c r="D1257" s="20"/>
      <c r="E1257" s="20"/>
      <c r="F1257" s="20"/>
      <c r="G1257" s="20"/>
    </row>
    <row r="1258" spans="3:7" x14ac:dyDescent="0.25">
      <c r="C1258" s="88"/>
      <c r="D1258" s="20"/>
      <c r="E1258" s="20"/>
      <c r="F1258" s="20"/>
      <c r="G1258" s="20"/>
    </row>
    <row r="1259" spans="3:7" x14ac:dyDescent="0.25">
      <c r="C1259" s="88"/>
      <c r="D1259" s="20"/>
      <c r="E1259" s="20"/>
      <c r="F1259" s="20"/>
      <c r="G1259" s="20"/>
    </row>
    <row r="1260" spans="3:7" x14ac:dyDescent="0.25">
      <c r="C1260" s="88"/>
      <c r="D1260" s="20"/>
      <c r="E1260" s="20"/>
      <c r="F1260" s="20"/>
      <c r="G1260" s="20"/>
    </row>
    <row r="1261" spans="3:7" x14ac:dyDescent="0.25">
      <c r="C1261" s="88"/>
      <c r="D1261" s="20"/>
      <c r="E1261" s="20"/>
      <c r="F1261" s="20"/>
      <c r="G1261" s="20"/>
    </row>
    <row r="1262" spans="3:7" x14ac:dyDescent="0.25">
      <c r="C1262" s="88"/>
      <c r="D1262" s="20"/>
      <c r="E1262" s="20"/>
      <c r="F1262" s="20"/>
      <c r="G1262" s="20"/>
    </row>
    <row r="1263" spans="3:7" x14ac:dyDescent="0.25">
      <c r="C1263" s="88"/>
      <c r="D1263" s="20"/>
      <c r="E1263" s="20"/>
      <c r="F1263" s="20"/>
      <c r="G1263" s="20"/>
    </row>
    <row r="1264" spans="3:7" x14ac:dyDescent="0.25">
      <c r="C1264" s="88"/>
      <c r="D1264" s="20"/>
      <c r="E1264" s="20"/>
      <c r="F1264" s="20"/>
      <c r="G1264" s="20"/>
    </row>
    <row r="1265" spans="3:7" x14ac:dyDescent="0.25">
      <c r="C1265" s="88"/>
      <c r="D1265" s="20"/>
      <c r="E1265" s="20"/>
      <c r="F1265" s="20"/>
      <c r="G1265" s="20"/>
    </row>
    <row r="1266" spans="3:7" x14ac:dyDescent="0.25">
      <c r="C1266" s="88"/>
      <c r="D1266" s="20"/>
      <c r="E1266" s="20"/>
      <c r="F1266" s="20"/>
      <c r="G1266" s="20"/>
    </row>
    <row r="1267" spans="3:7" x14ac:dyDescent="0.25">
      <c r="C1267" s="88"/>
      <c r="D1267" s="20"/>
      <c r="E1267" s="20"/>
      <c r="F1267" s="20"/>
      <c r="G1267" s="20"/>
    </row>
    <row r="1268" spans="3:7" x14ac:dyDescent="0.25">
      <c r="C1268" s="88"/>
      <c r="D1268" s="20"/>
      <c r="E1268" s="20"/>
      <c r="F1268" s="20"/>
      <c r="G1268" s="20"/>
    </row>
    <row r="1269" spans="3:7" x14ac:dyDescent="0.25">
      <c r="C1269" s="88"/>
      <c r="D1269" s="20"/>
      <c r="E1269" s="20"/>
      <c r="F1269" s="20"/>
      <c r="G1269" s="20"/>
    </row>
    <row r="1270" spans="3:7" x14ac:dyDescent="0.25">
      <c r="C1270" s="88"/>
      <c r="D1270" s="20"/>
      <c r="E1270" s="20"/>
      <c r="F1270" s="20"/>
      <c r="G1270" s="20"/>
    </row>
    <row r="1271" spans="3:7" x14ac:dyDescent="0.25">
      <c r="C1271" s="88"/>
      <c r="D1271" s="20"/>
      <c r="E1271" s="20"/>
      <c r="F1271" s="20"/>
      <c r="G1271" s="20"/>
    </row>
    <row r="1272" spans="3:7" x14ac:dyDescent="0.25">
      <c r="C1272" s="88"/>
      <c r="D1272" s="20"/>
      <c r="E1272" s="20"/>
      <c r="F1272" s="20"/>
      <c r="G1272" s="20"/>
    </row>
    <row r="1273" spans="3:7" x14ac:dyDescent="0.25">
      <c r="C1273" s="88"/>
      <c r="D1273" s="20"/>
      <c r="E1273" s="20"/>
      <c r="F1273" s="20"/>
      <c r="G1273" s="20"/>
    </row>
    <row r="1274" spans="3:7" x14ac:dyDescent="0.25">
      <c r="C1274" s="88"/>
      <c r="D1274" s="20"/>
      <c r="E1274" s="20"/>
      <c r="F1274" s="20"/>
      <c r="G1274" s="20"/>
    </row>
    <row r="1275" spans="3:7" x14ac:dyDescent="0.25">
      <c r="C1275" s="88"/>
      <c r="D1275" s="20"/>
      <c r="E1275" s="20"/>
      <c r="F1275" s="20"/>
      <c r="G1275" s="20"/>
    </row>
    <row r="1276" spans="3:7" x14ac:dyDescent="0.25">
      <c r="C1276" s="88"/>
      <c r="D1276" s="20"/>
      <c r="E1276" s="20"/>
      <c r="F1276" s="20"/>
      <c r="G1276" s="20"/>
    </row>
    <row r="1277" spans="3:7" x14ac:dyDescent="0.25">
      <c r="C1277" s="88"/>
      <c r="D1277" s="20"/>
      <c r="E1277" s="20"/>
      <c r="F1277" s="20"/>
      <c r="G1277" s="20"/>
    </row>
    <row r="1278" spans="3:7" x14ac:dyDescent="0.25">
      <c r="C1278" s="88"/>
      <c r="D1278" s="20"/>
      <c r="E1278" s="20"/>
      <c r="F1278" s="20"/>
      <c r="G1278" s="20"/>
    </row>
    <row r="1279" spans="3:7" x14ac:dyDescent="0.25">
      <c r="C1279" s="88"/>
      <c r="D1279" s="20"/>
      <c r="E1279" s="20"/>
      <c r="F1279" s="20"/>
      <c r="G1279" s="20"/>
    </row>
    <row r="1280" spans="3:7" x14ac:dyDescent="0.25">
      <c r="C1280" s="88"/>
      <c r="D1280" s="20"/>
      <c r="E1280" s="20"/>
      <c r="F1280" s="20"/>
      <c r="G1280" s="20"/>
    </row>
    <row r="1281" spans="3:7" x14ac:dyDescent="0.25">
      <c r="C1281" s="88"/>
      <c r="D1281" s="20"/>
      <c r="E1281" s="20"/>
      <c r="F1281" s="20"/>
      <c r="G1281" s="20"/>
    </row>
    <row r="1282" spans="3:7" x14ac:dyDescent="0.25">
      <c r="C1282" s="88"/>
      <c r="D1282" s="20"/>
      <c r="E1282" s="20"/>
      <c r="F1282" s="20"/>
      <c r="G1282" s="20"/>
    </row>
    <row r="1283" spans="3:7" x14ac:dyDescent="0.25">
      <c r="C1283" s="88"/>
      <c r="D1283" s="20"/>
      <c r="E1283" s="20"/>
      <c r="F1283" s="20"/>
      <c r="G1283" s="20"/>
    </row>
    <row r="1284" spans="3:7" x14ac:dyDescent="0.25">
      <c r="C1284" s="88"/>
      <c r="D1284" s="20"/>
      <c r="E1284" s="20"/>
      <c r="F1284" s="20"/>
      <c r="G1284" s="20"/>
    </row>
    <row r="1285" spans="3:7" x14ac:dyDescent="0.25">
      <c r="C1285" s="88"/>
      <c r="D1285" s="20"/>
      <c r="E1285" s="20"/>
      <c r="F1285" s="20"/>
      <c r="G1285" s="20"/>
    </row>
    <row r="1286" spans="3:7" x14ac:dyDescent="0.25">
      <c r="C1286" s="88"/>
      <c r="D1286" s="20"/>
      <c r="E1286" s="20"/>
      <c r="F1286" s="20"/>
      <c r="G1286" s="20"/>
    </row>
    <row r="1287" spans="3:7" x14ac:dyDescent="0.25">
      <c r="C1287" s="88"/>
      <c r="D1287" s="20"/>
      <c r="E1287" s="20"/>
      <c r="F1287" s="20"/>
      <c r="G1287" s="20"/>
    </row>
    <row r="1288" spans="3:7" x14ac:dyDescent="0.25">
      <c r="C1288" s="88"/>
      <c r="D1288" s="20"/>
      <c r="E1288" s="20"/>
      <c r="F1288" s="20"/>
      <c r="G1288" s="20"/>
    </row>
    <row r="1289" spans="3:7" x14ac:dyDescent="0.25">
      <c r="C1289" s="88"/>
      <c r="D1289" s="20"/>
      <c r="E1289" s="20"/>
      <c r="F1289" s="20"/>
      <c r="G1289" s="20"/>
    </row>
    <row r="1290" spans="3:7" x14ac:dyDescent="0.25">
      <c r="C1290" s="88"/>
      <c r="D1290" s="20"/>
      <c r="E1290" s="20"/>
      <c r="F1290" s="20"/>
      <c r="G1290" s="20"/>
    </row>
    <row r="1291" spans="3:7" x14ac:dyDescent="0.25">
      <c r="C1291" s="88"/>
      <c r="D1291" s="20"/>
      <c r="E1291" s="20"/>
      <c r="F1291" s="20"/>
      <c r="G1291" s="20"/>
    </row>
    <row r="1292" spans="3:7" x14ac:dyDescent="0.25">
      <c r="C1292" s="88"/>
      <c r="D1292" s="20"/>
      <c r="E1292" s="20"/>
      <c r="F1292" s="20"/>
      <c r="G1292" s="20"/>
    </row>
    <row r="1293" spans="3:7" x14ac:dyDescent="0.25">
      <c r="C1293" s="88"/>
      <c r="D1293" s="20"/>
      <c r="E1293" s="20"/>
      <c r="F1293" s="20"/>
      <c r="G1293" s="20"/>
    </row>
    <row r="1294" spans="3:7" x14ac:dyDescent="0.25">
      <c r="C1294" s="88"/>
      <c r="D1294" s="20"/>
      <c r="E1294" s="20"/>
      <c r="F1294" s="20"/>
      <c r="G1294" s="20"/>
    </row>
    <row r="1295" spans="3:7" x14ac:dyDescent="0.25">
      <c r="C1295" s="88"/>
      <c r="D1295" s="20"/>
      <c r="E1295" s="20"/>
      <c r="F1295" s="20"/>
      <c r="G1295" s="20"/>
    </row>
    <row r="1296" spans="3:7" x14ac:dyDescent="0.25">
      <c r="C1296" s="88"/>
      <c r="D1296" s="20"/>
      <c r="E1296" s="20"/>
      <c r="F1296" s="20"/>
      <c r="G1296" s="20"/>
    </row>
    <row r="1297" spans="3:7" x14ac:dyDescent="0.25">
      <c r="C1297" s="88"/>
      <c r="D1297" s="20"/>
      <c r="E1297" s="20"/>
      <c r="F1297" s="20"/>
      <c r="G1297" s="20"/>
    </row>
    <row r="1298" spans="3:7" x14ac:dyDescent="0.25">
      <c r="C1298" s="88"/>
      <c r="D1298" s="20"/>
      <c r="E1298" s="20"/>
      <c r="F1298" s="20"/>
      <c r="G1298" s="20"/>
    </row>
    <row r="1299" spans="3:7" x14ac:dyDescent="0.25">
      <c r="C1299" s="88"/>
      <c r="D1299" s="20"/>
      <c r="E1299" s="20"/>
      <c r="F1299" s="20"/>
      <c r="G1299" s="20"/>
    </row>
    <row r="1300" spans="3:7" x14ac:dyDescent="0.25">
      <c r="C1300" s="88"/>
      <c r="D1300" s="20"/>
      <c r="E1300" s="20"/>
      <c r="F1300" s="20"/>
      <c r="G1300" s="20"/>
    </row>
    <row r="1301" spans="3:7" x14ac:dyDescent="0.25">
      <c r="C1301" s="88"/>
      <c r="D1301" s="20"/>
      <c r="E1301" s="20"/>
      <c r="F1301" s="20"/>
      <c r="G1301" s="20"/>
    </row>
    <row r="1302" spans="3:7" x14ac:dyDescent="0.25">
      <c r="C1302" s="88"/>
      <c r="D1302" s="20"/>
      <c r="E1302" s="20"/>
      <c r="F1302" s="20"/>
      <c r="G1302" s="20"/>
    </row>
    <row r="1303" spans="3:7" x14ac:dyDescent="0.25">
      <c r="C1303" s="88"/>
      <c r="D1303" s="20"/>
      <c r="E1303" s="20"/>
      <c r="F1303" s="20"/>
      <c r="G1303" s="20"/>
    </row>
    <row r="1304" spans="3:7" x14ac:dyDescent="0.25">
      <c r="C1304" s="88"/>
      <c r="D1304" s="20"/>
      <c r="E1304" s="20"/>
      <c r="F1304" s="20"/>
      <c r="G1304" s="20"/>
    </row>
    <row r="1305" spans="3:7" x14ac:dyDescent="0.25">
      <c r="C1305" s="88"/>
      <c r="D1305" s="20"/>
      <c r="E1305" s="20"/>
      <c r="F1305" s="20"/>
      <c r="G1305" s="20"/>
    </row>
    <row r="1306" spans="3:7" x14ac:dyDescent="0.25">
      <c r="C1306" s="88"/>
      <c r="D1306" s="20"/>
      <c r="E1306" s="20"/>
      <c r="F1306" s="20"/>
      <c r="G1306" s="20"/>
    </row>
    <row r="1307" spans="3:7" x14ac:dyDescent="0.25">
      <c r="C1307" s="88"/>
      <c r="D1307" s="20"/>
      <c r="E1307" s="20"/>
      <c r="F1307" s="20"/>
      <c r="G1307" s="20"/>
    </row>
    <row r="1308" spans="3:7" x14ac:dyDescent="0.25">
      <c r="C1308" s="88"/>
      <c r="D1308" s="20"/>
      <c r="E1308" s="20"/>
      <c r="F1308" s="20"/>
      <c r="G1308" s="20"/>
    </row>
    <row r="1309" spans="3:7" x14ac:dyDescent="0.25">
      <c r="C1309" s="88"/>
      <c r="D1309" s="20"/>
      <c r="E1309" s="20"/>
      <c r="F1309" s="20"/>
      <c r="G1309" s="20"/>
    </row>
    <row r="1310" spans="3:7" x14ac:dyDescent="0.25">
      <c r="C1310" s="88"/>
      <c r="D1310" s="20"/>
      <c r="E1310" s="20"/>
      <c r="F1310" s="20"/>
      <c r="G1310" s="20"/>
    </row>
    <row r="1311" spans="3:7" x14ac:dyDescent="0.25">
      <c r="C1311" s="88"/>
      <c r="D1311" s="20"/>
      <c r="E1311" s="20"/>
      <c r="F1311" s="20"/>
      <c r="G1311" s="20"/>
    </row>
    <row r="1312" spans="3:7" x14ac:dyDescent="0.25">
      <c r="C1312" s="88"/>
      <c r="D1312" s="20"/>
      <c r="E1312" s="20"/>
      <c r="F1312" s="20"/>
      <c r="G1312" s="20"/>
    </row>
    <row r="1313" spans="3:7" x14ac:dyDescent="0.25">
      <c r="C1313" s="88"/>
      <c r="D1313" s="20"/>
      <c r="E1313" s="20"/>
      <c r="F1313" s="20"/>
      <c r="G1313" s="20"/>
    </row>
    <row r="1314" spans="3:7" x14ac:dyDescent="0.25">
      <c r="C1314" s="88"/>
      <c r="D1314" s="20"/>
      <c r="E1314" s="20"/>
      <c r="F1314" s="20"/>
      <c r="G1314" s="20"/>
    </row>
    <row r="1315" spans="3:7" x14ac:dyDescent="0.25">
      <c r="C1315" s="88"/>
      <c r="D1315" s="20"/>
      <c r="E1315" s="20"/>
      <c r="F1315" s="20"/>
      <c r="G1315" s="20"/>
    </row>
    <row r="1316" spans="3:7" x14ac:dyDescent="0.25">
      <c r="C1316" s="88"/>
      <c r="D1316" s="20"/>
      <c r="E1316" s="20"/>
      <c r="F1316" s="20"/>
      <c r="G1316" s="20"/>
    </row>
    <row r="1317" spans="3:7" x14ac:dyDescent="0.25">
      <c r="C1317" s="88"/>
      <c r="D1317" s="20"/>
      <c r="E1317" s="20"/>
      <c r="F1317" s="20"/>
      <c r="G1317" s="20"/>
    </row>
    <row r="1318" spans="3:7" x14ac:dyDescent="0.25">
      <c r="C1318" s="88"/>
      <c r="D1318" s="20"/>
      <c r="E1318" s="20"/>
      <c r="F1318" s="20"/>
      <c r="G1318" s="20"/>
    </row>
    <row r="1319" spans="3:7" x14ac:dyDescent="0.25">
      <c r="C1319" s="88"/>
      <c r="D1319" s="20"/>
      <c r="E1319" s="20"/>
      <c r="F1319" s="20"/>
      <c r="G1319" s="20"/>
    </row>
    <row r="1320" spans="3:7" x14ac:dyDescent="0.25">
      <c r="C1320" s="88"/>
      <c r="D1320" s="20"/>
      <c r="E1320" s="20"/>
      <c r="F1320" s="20"/>
      <c r="G1320" s="20"/>
    </row>
    <row r="1321" spans="3:7" x14ac:dyDescent="0.25">
      <c r="C1321" s="88"/>
      <c r="D1321" s="20"/>
      <c r="E1321" s="20"/>
      <c r="F1321" s="20"/>
      <c r="G1321" s="20"/>
    </row>
    <row r="1322" spans="3:7" x14ac:dyDescent="0.25">
      <c r="C1322" s="88"/>
      <c r="D1322" s="20"/>
      <c r="E1322" s="20"/>
      <c r="F1322" s="20"/>
      <c r="G1322" s="20"/>
    </row>
    <row r="1323" spans="3:7" x14ac:dyDescent="0.25">
      <c r="C1323" s="88"/>
      <c r="D1323" s="20"/>
      <c r="E1323" s="20"/>
      <c r="F1323" s="20"/>
      <c r="G1323" s="20"/>
    </row>
    <row r="1324" spans="3:7" x14ac:dyDescent="0.25">
      <c r="C1324" s="88"/>
      <c r="D1324" s="20"/>
      <c r="E1324" s="20"/>
      <c r="F1324" s="20"/>
      <c r="G1324" s="20"/>
    </row>
    <row r="1325" spans="3:7" x14ac:dyDescent="0.25">
      <c r="C1325" s="88"/>
      <c r="D1325" s="20"/>
      <c r="E1325" s="20"/>
      <c r="F1325" s="20"/>
      <c r="G1325" s="20"/>
    </row>
    <row r="1326" spans="3:7" x14ac:dyDescent="0.25">
      <c r="C1326" s="88"/>
      <c r="D1326" s="20"/>
      <c r="E1326" s="20"/>
      <c r="F1326" s="20"/>
      <c r="G1326" s="20"/>
    </row>
    <row r="1327" spans="3:7" x14ac:dyDescent="0.25">
      <c r="C1327" s="88"/>
      <c r="D1327" s="20"/>
      <c r="E1327" s="20"/>
      <c r="F1327" s="20"/>
      <c r="G1327" s="20"/>
    </row>
    <row r="1328" spans="3:7" x14ac:dyDescent="0.25">
      <c r="C1328" s="88"/>
      <c r="D1328" s="20"/>
      <c r="E1328" s="20"/>
      <c r="F1328" s="20"/>
      <c r="G1328" s="20"/>
    </row>
    <row r="1329" spans="3:7" x14ac:dyDescent="0.25">
      <c r="C1329" s="88"/>
      <c r="D1329" s="20"/>
      <c r="E1329" s="20"/>
      <c r="F1329" s="20"/>
      <c r="G1329" s="20"/>
    </row>
    <row r="1330" spans="3:7" x14ac:dyDescent="0.25">
      <c r="C1330" s="88"/>
      <c r="D1330" s="20"/>
      <c r="E1330" s="20"/>
      <c r="F1330" s="20"/>
      <c r="G1330" s="20"/>
    </row>
    <row r="1331" spans="3:7" x14ac:dyDescent="0.25">
      <c r="C1331" s="88"/>
      <c r="D1331" s="20"/>
      <c r="E1331" s="20"/>
      <c r="F1331" s="20"/>
      <c r="G1331" s="20"/>
    </row>
    <row r="1332" spans="3:7" x14ac:dyDescent="0.25">
      <c r="C1332" s="88"/>
      <c r="D1332" s="20"/>
      <c r="E1332" s="20"/>
      <c r="F1332" s="20"/>
      <c r="G1332" s="20"/>
    </row>
    <row r="1333" spans="3:7" x14ac:dyDescent="0.25">
      <c r="C1333" s="88"/>
      <c r="D1333" s="20"/>
      <c r="E1333" s="20"/>
      <c r="F1333" s="20"/>
      <c r="G1333" s="20"/>
    </row>
    <row r="1334" spans="3:7" x14ac:dyDescent="0.25">
      <c r="C1334" s="88"/>
      <c r="D1334" s="20"/>
      <c r="E1334" s="20"/>
      <c r="F1334" s="20"/>
      <c r="G1334" s="20"/>
    </row>
    <row r="1335" spans="3:7" x14ac:dyDescent="0.25">
      <c r="C1335" s="88"/>
      <c r="D1335" s="20"/>
      <c r="E1335" s="20"/>
      <c r="F1335" s="20"/>
      <c r="G1335" s="20"/>
    </row>
    <row r="1336" spans="3:7" x14ac:dyDescent="0.25">
      <c r="C1336" s="88"/>
      <c r="D1336" s="20"/>
      <c r="E1336" s="20"/>
      <c r="F1336" s="20"/>
      <c r="G1336" s="20"/>
    </row>
    <row r="1337" spans="3:7" x14ac:dyDescent="0.25">
      <c r="C1337" s="88"/>
      <c r="D1337" s="20"/>
      <c r="E1337" s="20"/>
      <c r="F1337" s="20"/>
      <c r="G1337" s="20"/>
    </row>
    <row r="1338" spans="3:7" x14ac:dyDescent="0.25">
      <c r="C1338" s="88"/>
      <c r="D1338" s="20"/>
      <c r="E1338" s="20"/>
      <c r="F1338" s="20"/>
      <c r="G1338" s="20"/>
    </row>
    <row r="1339" spans="3:7" x14ac:dyDescent="0.25">
      <c r="C1339" s="88"/>
      <c r="D1339" s="20"/>
      <c r="E1339" s="20"/>
      <c r="F1339" s="20"/>
      <c r="G1339" s="20"/>
    </row>
    <row r="1340" spans="3:7" x14ac:dyDescent="0.25">
      <c r="C1340" s="88"/>
      <c r="D1340" s="20"/>
      <c r="E1340" s="20"/>
      <c r="F1340" s="20"/>
      <c r="G1340" s="20"/>
    </row>
    <row r="1341" spans="3:7" x14ac:dyDescent="0.25">
      <c r="C1341" s="88"/>
      <c r="D1341" s="20"/>
      <c r="E1341" s="20"/>
      <c r="F1341" s="20"/>
      <c r="G1341" s="20"/>
    </row>
    <row r="1342" spans="3:7" x14ac:dyDescent="0.25">
      <c r="C1342" s="88"/>
      <c r="D1342" s="20"/>
      <c r="E1342" s="20"/>
      <c r="F1342" s="20"/>
      <c r="G1342" s="20"/>
    </row>
    <row r="1343" spans="3:7" x14ac:dyDescent="0.25">
      <c r="C1343" s="88"/>
      <c r="D1343" s="20"/>
      <c r="E1343" s="20"/>
      <c r="F1343" s="20"/>
      <c r="G1343" s="20"/>
    </row>
    <row r="1344" spans="3:7" x14ac:dyDescent="0.25">
      <c r="C1344" s="88"/>
      <c r="D1344" s="20"/>
      <c r="E1344" s="20"/>
      <c r="F1344" s="20"/>
      <c r="G1344" s="20"/>
    </row>
    <row r="1345" spans="3:7" x14ac:dyDescent="0.25">
      <c r="C1345" s="88"/>
      <c r="D1345" s="20"/>
      <c r="E1345" s="20"/>
      <c r="F1345" s="20"/>
      <c r="G1345" s="20"/>
    </row>
    <row r="1346" spans="3:7" x14ac:dyDescent="0.25">
      <c r="C1346" s="88"/>
      <c r="D1346" s="20"/>
      <c r="E1346" s="20"/>
      <c r="F1346" s="20"/>
      <c r="G1346" s="20"/>
    </row>
    <row r="1347" spans="3:7" x14ac:dyDescent="0.25">
      <c r="C1347" s="88"/>
      <c r="D1347" s="20"/>
      <c r="E1347" s="20"/>
      <c r="F1347" s="20"/>
      <c r="G1347" s="20"/>
    </row>
    <row r="1348" spans="3:7" x14ac:dyDescent="0.25">
      <c r="C1348" s="88"/>
      <c r="D1348" s="20"/>
      <c r="E1348" s="20"/>
      <c r="F1348" s="20"/>
      <c r="G1348" s="20"/>
    </row>
    <row r="1349" spans="3:7" x14ac:dyDescent="0.25">
      <c r="C1349" s="88"/>
      <c r="D1349" s="20"/>
      <c r="E1349" s="20"/>
      <c r="F1349" s="20"/>
      <c r="G1349" s="20"/>
    </row>
    <row r="1350" spans="3:7" x14ac:dyDescent="0.25">
      <c r="C1350" s="88"/>
      <c r="D1350" s="20"/>
      <c r="E1350" s="20"/>
      <c r="F1350" s="20"/>
      <c r="G1350" s="20"/>
    </row>
    <row r="1351" spans="3:7" x14ac:dyDescent="0.25">
      <c r="C1351" s="88"/>
      <c r="D1351" s="20"/>
      <c r="E1351" s="20"/>
      <c r="F1351" s="20"/>
      <c r="G1351" s="20"/>
    </row>
    <row r="1352" spans="3:7" x14ac:dyDescent="0.25">
      <c r="C1352" s="88"/>
      <c r="D1352" s="20"/>
      <c r="E1352" s="20"/>
      <c r="F1352" s="20"/>
      <c r="G1352" s="20"/>
    </row>
    <row r="1353" spans="3:7" x14ac:dyDescent="0.25">
      <c r="C1353" s="88"/>
      <c r="D1353" s="20"/>
      <c r="E1353" s="20"/>
      <c r="F1353" s="20"/>
      <c r="G1353" s="20"/>
    </row>
    <row r="1354" spans="3:7" x14ac:dyDescent="0.25">
      <c r="C1354" s="88"/>
      <c r="D1354" s="20"/>
      <c r="E1354" s="20"/>
      <c r="F1354" s="20"/>
      <c r="G1354" s="20"/>
    </row>
    <row r="1355" spans="3:7" x14ac:dyDescent="0.25">
      <c r="C1355" s="88"/>
      <c r="D1355" s="20"/>
      <c r="E1355" s="20"/>
      <c r="F1355" s="20"/>
      <c r="G1355" s="20"/>
    </row>
    <row r="1356" spans="3:7" x14ac:dyDescent="0.25">
      <c r="C1356" s="88"/>
      <c r="D1356" s="20"/>
      <c r="E1356" s="20"/>
      <c r="F1356" s="20"/>
      <c r="G1356" s="20"/>
    </row>
    <row r="1357" spans="3:7" x14ac:dyDescent="0.25">
      <c r="C1357" s="88"/>
      <c r="D1357" s="20"/>
      <c r="E1357" s="20"/>
      <c r="F1357" s="20"/>
      <c r="G1357" s="20"/>
    </row>
    <row r="1358" spans="3:7" x14ac:dyDescent="0.25">
      <c r="C1358" s="88"/>
      <c r="D1358" s="20"/>
      <c r="E1358" s="20"/>
      <c r="F1358" s="20"/>
      <c r="G1358" s="20"/>
    </row>
    <row r="1359" spans="3:7" x14ac:dyDescent="0.25">
      <c r="C1359" s="88"/>
      <c r="D1359" s="20"/>
      <c r="E1359" s="20"/>
      <c r="F1359" s="20"/>
      <c r="G1359" s="20"/>
    </row>
    <row r="1360" spans="3:7" x14ac:dyDescent="0.25">
      <c r="C1360" s="88"/>
      <c r="D1360" s="20"/>
      <c r="E1360" s="20"/>
      <c r="F1360" s="20"/>
      <c r="G1360" s="20"/>
    </row>
    <row r="1361" spans="3:7" x14ac:dyDescent="0.25">
      <c r="C1361" s="88"/>
      <c r="D1361" s="20"/>
      <c r="E1361" s="20"/>
      <c r="F1361" s="20"/>
      <c r="G1361" s="20"/>
    </row>
    <row r="1362" spans="3:7" x14ac:dyDescent="0.25">
      <c r="C1362" s="88"/>
      <c r="D1362" s="20"/>
      <c r="E1362" s="20"/>
      <c r="F1362" s="20"/>
      <c r="G1362" s="20"/>
    </row>
    <row r="1363" spans="3:7" x14ac:dyDescent="0.25">
      <c r="C1363" s="88"/>
      <c r="D1363" s="20"/>
      <c r="E1363" s="20"/>
      <c r="F1363" s="20"/>
      <c r="G1363" s="20"/>
    </row>
    <row r="1364" spans="3:7" x14ac:dyDescent="0.25">
      <c r="C1364" s="88"/>
      <c r="D1364" s="20"/>
      <c r="E1364" s="20"/>
      <c r="F1364" s="20"/>
      <c r="G1364" s="20"/>
    </row>
    <row r="1365" spans="3:7" x14ac:dyDescent="0.25">
      <c r="C1365" s="88"/>
      <c r="D1365" s="20"/>
      <c r="E1365" s="20"/>
      <c r="F1365" s="20"/>
      <c r="G1365" s="20"/>
    </row>
    <row r="1366" spans="3:7" x14ac:dyDescent="0.25">
      <c r="C1366" s="88"/>
      <c r="D1366" s="20"/>
      <c r="E1366" s="20"/>
      <c r="F1366" s="20"/>
      <c r="G1366" s="20"/>
    </row>
    <row r="1367" spans="3:7" x14ac:dyDescent="0.25">
      <c r="C1367" s="88"/>
      <c r="D1367" s="20"/>
      <c r="E1367" s="20"/>
      <c r="F1367" s="20"/>
      <c r="G1367" s="20"/>
    </row>
    <row r="1368" spans="3:7" x14ac:dyDescent="0.25">
      <c r="C1368" s="88"/>
      <c r="D1368" s="20"/>
      <c r="E1368" s="20"/>
      <c r="F1368" s="20"/>
      <c r="G1368" s="20"/>
    </row>
    <row r="1369" spans="3:7" x14ac:dyDescent="0.25">
      <c r="C1369" s="88"/>
      <c r="D1369" s="20"/>
      <c r="E1369" s="20"/>
      <c r="F1369" s="20"/>
      <c r="G1369" s="20"/>
    </row>
    <row r="1370" spans="3:7" x14ac:dyDescent="0.25">
      <c r="C1370" s="88"/>
      <c r="D1370" s="20"/>
      <c r="E1370" s="20"/>
      <c r="F1370" s="20"/>
      <c r="G1370" s="20"/>
    </row>
    <row r="1371" spans="3:7" x14ac:dyDescent="0.25">
      <c r="C1371" s="88"/>
      <c r="D1371" s="20"/>
      <c r="E1371" s="20"/>
      <c r="F1371" s="20"/>
      <c r="G1371" s="20"/>
    </row>
    <row r="1372" spans="3:7" x14ac:dyDescent="0.25">
      <c r="C1372" s="88"/>
      <c r="D1372" s="20"/>
      <c r="E1372" s="20"/>
      <c r="F1372" s="20"/>
      <c r="G1372" s="20"/>
    </row>
    <row r="1373" spans="3:7" x14ac:dyDescent="0.25">
      <c r="C1373" s="88"/>
      <c r="D1373" s="20"/>
      <c r="E1373" s="20"/>
      <c r="F1373" s="20"/>
      <c r="G1373" s="20"/>
    </row>
    <row r="1374" spans="3:7" x14ac:dyDescent="0.25">
      <c r="C1374" s="88"/>
      <c r="D1374" s="20"/>
      <c r="E1374" s="20"/>
      <c r="F1374" s="20"/>
      <c r="G1374" s="20"/>
    </row>
    <row r="1375" spans="3:7" x14ac:dyDescent="0.25">
      <c r="C1375" s="88"/>
      <c r="D1375" s="20"/>
      <c r="E1375" s="20"/>
      <c r="F1375" s="20"/>
      <c r="G1375" s="20"/>
    </row>
    <row r="1376" spans="3:7" x14ac:dyDescent="0.25">
      <c r="C1376" s="88"/>
      <c r="D1376" s="20"/>
      <c r="E1376" s="20"/>
      <c r="F1376" s="20"/>
      <c r="G1376" s="20"/>
    </row>
    <row r="1377" spans="3:7" x14ac:dyDescent="0.25">
      <c r="C1377" s="88"/>
      <c r="D1377" s="20"/>
      <c r="E1377" s="20"/>
      <c r="F1377" s="20"/>
      <c r="G1377" s="20"/>
    </row>
    <row r="1378" spans="3:7" x14ac:dyDescent="0.25">
      <c r="C1378" s="88"/>
      <c r="D1378" s="20"/>
      <c r="E1378" s="20"/>
      <c r="F1378" s="20"/>
      <c r="G1378" s="20"/>
    </row>
    <row r="1379" spans="3:7" x14ac:dyDescent="0.25">
      <c r="C1379" s="88"/>
      <c r="D1379" s="20"/>
      <c r="E1379" s="20"/>
      <c r="F1379" s="20"/>
      <c r="G1379" s="20"/>
    </row>
    <row r="1380" spans="3:7" x14ac:dyDescent="0.25">
      <c r="C1380" s="88"/>
      <c r="D1380" s="20"/>
      <c r="E1380" s="20"/>
      <c r="F1380" s="20"/>
      <c r="G1380" s="20"/>
    </row>
    <row r="1381" spans="3:7" x14ac:dyDescent="0.25">
      <c r="C1381" s="88"/>
      <c r="D1381" s="20"/>
      <c r="E1381" s="20"/>
      <c r="F1381" s="20"/>
      <c r="G1381" s="20"/>
    </row>
    <row r="1382" spans="3:7" x14ac:dyDescent="0.25">
      <c r="C1382" s="88"/>
      <c r="D1382" s="20"/>
      <c r="E1382" s="20"/>
      <c r="F1382" s="20"/>
      <c r="G1382" s="20"/>
    </row>
    <row r="1383" spans="3:7" x14ac:dyDescent="0.25">
      <c r="C1383" s="88"/>
      <c r="D1383" s="20"/>
      <c r="E1383" s="20"/>
      <c r="F1383" s="20"/>
      <c r="G1383" s="20"/>
    </row>
    <row r="1384" spans="3:7" x14ac:dyDescent="0.25">
      <c r="C1384" s="88"/>
      <c r="D1384" s="20"/>
      <c r="E1384" s="20"/>
      <c r="F1384" s="20"/>
      <c r="G1384" s="20"/>
    </row>
    <row r="1385" spans="3:7" x14ac:dyDescent="0.25">
      <c r="C1385" s="88"/>
      <c r="D1385" s="20"/>
      <c r="E1385" s="20"/>
      <c r="F1385" s="20"/>
      <c r="G1385" s="20"/>
    </row>
    <row r="1386" spans="3:7" x14ac:dyDescent="0.25">
      <c r="C1386" s="88"/>
      <c r="D1386" s="20"/>
      <c r="E1386" s="20"/>
      <c r="F1386" s="20"/>
      <c r="G1386" s="20"/>
    </row>
    <row r="1387" spans="3:7" x14ac:dyDescent="0.25">
      <c r="C1387" s="88"/>
      <c r="D1387" s="20"/>
      <c r="E1387" s="20"/>
      <c r="F1387" s="20"/>
      <c r="G1387" s="20"/>
    </row>
    <row r="1388" spans="3:7" x14ac:dyDescent="0.25">
      <c r="C1388" s="88"/>
      <c r="D1388" s="20"/>
      <c r="E1388" s="20"/>
      <c r="F1388" s="20"/>
      <c r="G1388" s="20"/>
    </row>
    <row r="1389" spans="3:7" x14ac:dyDescent="0.25">
      <c r="C1389" s="88"/>
      <c r="D1389" s="20"/>
      <c r="E1389" s="20"/>
      <c r="F1389" s="20"/>
      <c r="G1389" s="20"/>
    </row>
    <row r="1390" spans="3:7" x14ac:dyDescent="0.25">
      <c r="C1390" s="88"/>
      <c r="D1390" s="20"/>
      <c r="E1390" s="20"/>
      <c r="F1390" s="20"/>
      <c r="G1390" s="20"/>
    </row>
    <row r="1391" spans="3:7" x14ac:dyDescent="0.25">
      <c r="C1391" s="88"/>
      <c r="D1391" s="20"/>
      <c r="E1391" s="20"/>
      <c r="F1391" s="20"/>
      <c r="G1391" s="20"/>
    </row>
    <row r="1392" spans="3:7" x14ac:dyDescent="0.25">
      <c r="C1392" s="88"/>
      <c r="D1392" s="20"/>
      <c r="E1392" s="20"/>
      <c r="F1392" s="20"/>
      <c r="G1392" s="20"/>
    </row>
    <row r="1393" spans="3:7" x14ac:dyDescent="0.25">
      <c r="C1393" s="88"/>
      <c r="D1393" s="20"/>
      <c r="E1393" s="20"/>
      <c r="F1393" s="20"/>
      <c r="G1393" s="20"/>
    </row>
    <row r="1394" spans="3:7" x14ac:dyDescent="0.25">
      <c r="C1394" s="88"/>
      <c r="D1394" s="20"/>
      <c r="E1394" s="20"/>
      <c r="F1394" s="20"/>
      <c r="G1394" s="20"/>
    </row>
    <row r="1395" spans="3:7" x14ac:dyDescent="0.25">
      <c r="C1395" s="88"/>
      <c r="D1395" s="20"/>
      <c r="E1395" s="20"/>
      <c r="F1395" s="20"/>
      <c r="G1395" s="20"/>
    </row>
    <row r="1396" spans="3:7" x14ac:dyDescent="0.25">
      <c r="C1396" s="88"/>
      <c r="D1396" s="20"/>
      <c r="E1396" s="20"/>
      <c r="F1396" s="20"/>
      <c r="G1396" s="20"/>
    </row>
    <row r="1397" spans="3:7" x14ac:dyDescent="0.25">
      <c r="C1397" s="88"/>
      <c r="D1397" s="20"/>
      <c r="E1397" s="20"/>
      <c r="F1397" s="20"/>
      <c r="G1397" s="20"/>
    </row>
    <row r="1398" spans="3:7" x14ac:dyDescent="0.25">
      <c r="C1398" s="88"/>
      <c r="D1398" s="20"/>
      <c r="E1398" s="20"/>
      <c r="F1398" s="20"/>
      <c r="G1398" s="20"/>
    </row>
    <row r="1399" spans="3:7" x14ac:dyDescent="0.25">
      <c r="C1399" s="88"/>
      <c r="D1399" s="20"/>
      <c r="E1399" s="20"/>
      <c r="F1399" s="20"/>
      <c r="G1399" s="20"/>
    </row>
    <row r="1400" spans="3:7" x14ac:dyDescent="0.25">
      <c r="C1400" s="88"/>
      <c r="D1400" s="20"/>
      <c r="E1400" s="20"/>
      <c r="F1400" s="20"/>
      <c r="G1400" s="20"/>
    </row>
    <row r="1401" spans="3:7" x14ac:dyDescent="0.25">
      <c r="C1401" s="88"/>
      <c r="D1401" s="20"/>
      <c r="E1401" s="20"/>
      <c r="F1401" s="20"/>
      <c r="G1401" s="20"/>
    </row>
    <row r="1402" spans="3:7" x14ac:dyDescent="0.25">
      <c r="C1402" s="88"/>
      <c r="D1402" s="20"/>
      <c r="E1402" s="20"/>
      <c r="F1402" s="20"/>
      <c r="G1402" s="20"/>
    </row>
    <row r="1403" spans="3:7" x14ac:dyDescent="0.25">
      <c r="C1403" s="88"/>
      <c r="D1403" s="20"/>
      <c r="E1403" s="20"/>
      <c r="F1403" s="20"/>
      <c r="G1403" s="20"/>
    </row>
    <row r="1404" spans="3:7" x14ac:dyDescent="0.25">
      <c r="C1404" s="88"/>
      <c r="D1404" s="20"/>
      <c r="E1404" s="20"/>
      <c r="F1404" s="20"/>
      <c r="G1404" s="20"/>
    </row>
    <row r="1405" spans="3:7" x14ac:dyDescent="0.25">
      <c r="C1405" s="88"/>
      <c r="D1405" s="20"/>
      <c r="E1405" s="20"/>
      <c r="F1405" s="20"/>
      <c r="G1405" s="20"/>
    </row>
    <row r="1406" spans="3:7" x14ac:dyDescent="0.25">
      <c r="C1406" s="88"/>
      <c r="D1406" s="20"/>
      <c r="E1406" s="20"/>
      <c r="F1406" s="20"/>
      <c r="G1406" s="20"/>
    </row>
    <row r="1407" spans="3:7" x14ac:dyDescent="0.25">
      <c r="C1407" s="88"/>
      <c r="D1407" s="20"/>
      <c r="E1407" s="20"/>
      <c r="F1407" s="20"/>
      <c r="G1407" s="20"/>
    </row>
    <row r="1408" spans="3:7" x14ac:dyDescent="0.25">
      <c r="C1408" s="88"/>
      <c r="D1408" s="20"/>
      <c r="E1408" s="20"/>
      <c r="F1408" s="20"/>
      <c r="G1408" s="20"/>
    </row>
    <row r="1409" spans="3:7" x14ac:dyDescent="0.25">
      <c r="C1409" s="88"/>
      <c r="D1409" s="20"/>
      <c r="E1409" s="20"/>
      <c r="F1409" s="20"/>
      <c r="G1409" s="20"/>
    </row>
    <row r="1410" spans="3:7" x14ac:dyDescent="0.25">
      <c r="C1410" s="88"/>
      <c r="D1410" s="20"/>
      <c r="E1410" s="20"/>
      <c r="F1410" s="20"/>
      <c r="G1410" s="20"/>
    </row>
    <row r="1411" spans="3:7" x14ac:dyDescent="0.25">
      <c r="C1411" s="88"/>
      <c r="D1411" s="20"/>
      <c r="E1411" s="20"/>
      <c r="F1411" s="20"/>
      <c r="G1411" s="20"/>
    </row>
    <row r="1412" spans="3:7" x14ac:dyDescent="0.25">
      <c r="C1412" s="88"/>
      <c r="D1412" s="20"/>
      <c r="E1412" s="20"/>
      <c r="F1412" s="20"/>
      <c r="G1412" s="20"/>
    </row>
    <row r="1413" spans="3:7" x14ac:dyDescent="0.25">
      <c r="C1413" s="88"/>
      <c r="D1413" s="20"/>
      <c r="E1413" s="20"/>
      <c r="F1413" s="20"/>
      <c r="G1413" s="20"/>
    </row>
    <row r="1414" spans="3:7" x14ac:dyDescent="0.25">
      <c r="C1414" s="88"/>
      <c r="D1414" s="20"/>
      <c r="E1414" s="20"/>
      <c r="F1414" s="20"/>
      <c r="G1414" s="20"/>
    </row>
    <row r="1415" spans="3:7" x14ac:dyDescent="0.25">
      <c r="C1415" s="88"/>
      <c r="D1415" s="20"/>
      <c r="E1415" s="20"/>
      <c r="F1415" s="20"/>
      <c r="G1415" s="20"/>
    </row>
    <row r="1416" spans="3:7" x14ac:dyDescent="0.25">
      <c r="C1416" s="88"/>
      <c r="D1416" s="20"/>
      <c r="E1416" s="20"/>
      <c r="F1416" s="20"/>
      <c r="G1416" s="20"/>
    </row>
    <row r="1417" spans="3:7" x14ac:dyDescent="0.25">
      <c r="C1417" s="88"/>
      <c r="D1417" s="20"/>
      <c r="E1417" s="20"/>
      <c r="F1417" s="20"/>
      <c r="G1417" s="20"/>
    </row>
    <row r="1418" spans="3:7" x14ac:dyDescent="0.25">
      <c r="C1418" s="88"/>
      <c r="D1418" s="20"/>
      <c r="E1418" s="20"/>
      <c r="F1418" s="20"/>
      <c r="G1418" s="20"/>
    </row>
    <row r="1419" spans="3:7" x14ac:dyDescent="0.25">
      <c r="C1419" s="88"/>
      <c r="D1419" s="20"/>
      <c r="E1419" s="20"/>
      <c r="F1419" s="20"/>
      <c r="G1419" s="20"/>
    </row>
    <row r="1420" spans="3:7" x14ac:dyDescent="0.25">
      <c r="C1420" s="88"/>
      <c r="D1420" s="20"/>
      <c r="E1420" s="20"/>
      <c r="F1420" s="20"/>
      <c r="G1420" s="20"/>
    </row>
    <row r="1421" spans="3:7" x14ac:dyDescent="0.25">
      <c r="C1421" s="88"/>
      <c r="D1421" s="20"/>
      <c r="E1421" s="20"/>
      <c r="F1421" s="20"/>
      <c r="G1421" s="20"/>
    </row>
    <row r="1422" spans="3:7" x14ac:dyDescent="0.25">
      <c r="C1422" s="88"/>
      <c r="D1422" s="20"/>
      <c r="E1422" s="20"/>
      <c r="F1422" s="20"/>
      <c r="G1422" s="20"/>
    </row>
    <row r="1423" spans="3:7" x14ac:dyDescent="0.25">
      <c r="C1423" s="88"/>
      <c r="D1423" s="20"/>
      <c r="E1423" s="20"/>
      <c r="F1423" s="20"/>
      <c r="G1423" s="20"/>
    </row>
    <row r="1424" spans="3:7" x14ac:dyDescent="0.25">
      <c r="C1424" s="88"/>
      <c r="D1424" s="20"/>
      <c r="E1424" s="20"/>
      <c r="F1424" s="20"/>
      <c r="G1424" s="20"/>
    </row>
    <row r="1425" spans="3:7" x14ac:dyDescent="0.25">
      <c r="C1425" s="88"/>
      <c r="D1425" s="20"/>
      <c r="E1425" s="20"/>
      <c r="F1425" s="20"/>
      <c r="G1425" s="20"/>
    </row>
    <row r="1426" spans="3:7" x14ac:dyDescent="0.25">
      <c r="C1426" s="88"/>
      <c r="D1426" s="20"/>
      <c r="E1426" s="20"/>
      <c r="F1426" s="20"/>
      <c r="G1426" s="20"/>
    </row>
    <row r="1427" spans="3:7" x14ac:dyDescent="0.25">
      <c r="C1427" s="88"/>
      <c r="D1427" s="20"/>
      <c r="E1427" s="20"/>
      <c r="F1427" s="20"/>
      <c r="G1427" s="20"/>
    </row>
    <row r="1428" spans="3:7" x14ac:dyDescent="0.25">
      <c r="C1428" s="88"/>
      <c r="D1428" s="20"/>
      <c r="E1428" s="20"/>
      <c r="F1428" s="20"/>
      <c r="G1428" s="20"/>
    </row>
    <row r="1429" spans="3:7" x14ac:dyDescent="0.25">
      <c r="C1429" s="88"/>
      <c r="D1429" s="20"/>
      <c r="E1429" s="20"/>
      <c r="F1429" s="20"/>
      <c r="G1429" s="20"/>
    </row>
    <row r="1430" spans="3:7" x14ac:dyDescent="0.25">
      <c r="C1430" s="88"/>
      <c r="D1430" s="20"/>
      <c r="E1430" s="20"/>
      <c r="F1430" s="20"/>
      <c r="G1430" s="20"/>
    </row>
    <row r="1431" spans="3:7" x14ac:dyDescent="0.25">
      <c r="C1431" s="88"/>
      <c r="D1431" s="20"/>
      <c r="E1431" s="20"/>
      <c r="F1431" s="20"/>
      <c r="G1431" s="20"/>
    </row>
    <row r="1432" spans="3:7" x14ac:dyDescent="0.25">
      <c r="C1432" s="88"/>
      <c r="D1432" s="20"/>
      <c r="E1432" s="20"/>
      <c r="F1432" s="20"/>
      <c r="G1432" s="20"/>
    </row>
    <row r="1433" spans="3:7" x14ac:dyDescent="0.25">
      <c r="C1433" s="88"/>
      <c r="D1433" s="20"/>
      <c r="E1433" s="20"/>
      <c r="F1433" s="20"/>
      <c r="G1433" s="20"/>
    </row>
    <row r="1434" spans="3:7" x14ac:dyDescent="0.25">
      <c r="C1434" s="88"/>
      <c r="D1434" s="20"/>
      <c r="E1434" s="20"/>
      <c r="F1434" s="20"/>
      <c r="G1434" s="20"/>
    </row>
    <row r="1435" spans="3:7" x14ac:dyDescent="0.25">
      <c r="C1435" s="88"/>
      <c r="D1435" s="20"/>
      <c r="E1435" s="20"/>
      <c r="F1435" s="20"/>
      <c r="G1435" s="20"/>
    </row>
    <row r="1436" spans="3:7" x14ac:dyDescent="0.25">
      <c r="C1436" s="88"/>
      <c r="D1436" s="20"/>
      <c r="E1436" s="20"/>
      <c r="F1436" s="20"/>
      <c r="G1436" s="20"/>
    </row>
    <row r="1437" spans="3:7" x14ac:dyDescent="0.25">
      <c r="C1437" s="88"/>
      <c r="D1437" s="20"/>
      <c r="E1437" s="20"/>
      <c r="F1437" s="20"/>
      <c r="G1437" s="20"/>
    </row>
    <row r="1438" spans="3:7" x14ac:dyDescent="0.25">
      <c r="C1438" s="88"/>
      <c r="D1438" s="20"/>
      <c r="E1438" s="20"/>
      <c r="F1438" s="20"/>
      <c r="G1438" s="20"/>
    </row>
    <row r="1439" spans="3:7" x14ac:dyDescent="0.25">
      <c r="C1439" s="88"/>
      <c r="D1439" s="20"/>
      <c r="E1439" s="20"/>
      <c r="F1439" s="20"/>
      <c r="G1439" s="20"/>
    </row>
    <row r="1440" spans="3:7" x14ac:dyDescent="0.25">
      <c r="C1440" s="88"/>
      <c r="D1440" s="20"/>
      <c r="E1440" s="20"/>
      <c r="F1440" s="20"/>
      <c r="G1440" s="20"/>
    </row>
    <row r="1441" spans="3:7" x14ac:dyDescent="0.25">
      <c r="C1441" s="88"/>
      <c r="D1441" s="20"/>
      <c r="E1441" s="20"/>
      <c r="F1441" s="20"/>
      <c r="G1441" s="20"/>
    </row>
    <row r="1442" spans="3:7" x14ac:dyDescent="0.25">
      <c r="C1442" s="88"/>
      <c r="D1442" s="20"/>
      <c r="E1442" s="20"/>
      <c r="F1442" s="20"/>
      <c r="G1442" s="20"/>
    </row>
    <row r="1443" spans="3:7" x14ac:dyDescent="0.25">
      <c r="C1443" s="88"/>
      <c r="D1443" s="20"/>
      <c r="E1443" s="20"/>
      <c r="F1443" s="20"/>
      <c r="G1443" s="20"/>
    </row>
    <row r="1444" spans="3:7" x14ac:dyDescent="0.25">
      <c r="C1444" s="88"/>
      <c r="D1444" s="20"/>
      <c r="E1444" s="20"/>
      <c r="F1444" s="20"/>
      <c r="G1444" s="20"/>
    </row>
    <row r="1445" spans="3:7" x14ac:dyDescent="0.25">
      <c r="C1445" s="88"/>
      <c r="D1445" s="20"/>
      <c r="E1445" s="20"/>
      <c r="F1445" s="20"/>
      <c r="G1445" s="20"/>
    </row>
    <row r="1446" spans="3:7" x14ac:dyDescent="0.25">
      <c r="C1446" s="88"/>
      <c r="D1446" s="20"/>
      <c r="E1446" s="20"/>
      <c r="F1446" s="20"/>
      <c r="G1446" s="20"/>
    </row>
    <row r="1447" spans="3:7" x14ac:dyDescent="0.25">
      <c r="C1447" s="88"/>
      <c r="D1447" s="20"/>
      <c r="E1447" s="20"/>
      <c r="F1447" s="20"/>
      <c r="G1447" s="20"/>
    </row>
    <row r="1448" spans="3:7" x14ac:dyDescent="0.25">
      <c r="C1448" s="88"/>
      <c r="D1448" s="20"/>
      <c r="E1448" s="20"/>
      <c r="F1448" s="20"/>
      <c r="G1448" s="20"/>
    </row>
    <row r="1449" spans="3:7" x14ac:dyDescent="0.25">
      <c r="C1449" s="88"/>
      <c r="D1449" s="20"/>
      <c r="E1449" s="20"/>
      <c r="F1449" s="20"/>
      <c r="G1449" s="20"/>
    </row>
    <row r="1450" spans="3:7" x14ac:dyDescent="0.25">
      <c r="C1450" s="88"/>
      <c r="D1450" s="20"/>
      <c r="E1450" s="20"/>
      <c r="F1450" s="20"/>
      <c r="G1450" s="20"/>
    </row>
    <row r="1451" spans="3:7" x14ac:dyDescent="0.25">
      <c r="C1451" s="88"/>
      <c r="D1451" s="20"/>
      <c r="E1451" s="20"/>
      <c r="F1451" s="20"/>
      <c r="G1451" s="20"/>
    </row>
    <row r="1452" spans="3:7" x14ac:dyDescent="0.25">
      <c r="C1452" s="88"/>
      <c r="D1452" s="20"/>
      <c r="E1452" s="20"/>
      <c r="F1452" s="20"/>
      <c r="G1452" s="20"/>
    </row>
    <row r="1453" spans="3:7" x14ac:dyDescent="0.25">
      <c r="C1453" s="88"/>
      <c r="D1453" s="20"/>
      <c r="E1453" s="20"/>
      <c r="F1453" s="20"/>
      <c r="G1453" s="20"/>
    </row>
    <row r="1454" spans="3:7" x14ac:dyDescent="0.25">
      <c r="C1454" s="88"/>
      <c r="D1454" s="20"/>
      <c r="E1454" s="20"/>
      <c r="F1454" s="20"/>
      <c r="G1454" s="20"/>
    </row>
    <row r="1455" spans="3:7" x14ac:dyDescent="0.25">
      <c r="C1455" s="88"/>
      <c r="D1455" s="20"/>
      <c r="E1455" s="20"/>
      <c r="F1455" s="20"/>
      <c r="G1455" s="20"/>
    </row>
    <row r="1456" spans="3:7" x14ac:dyDescent="0.25">
      <c r="C1456" s="88"/>
      <c r="D1456" s="20"/>
      <c r="E1456" s="20"/>
      <c r="F1456" s="20"/>
      <c r="G1456" s="20"/>
    </row>
    <row r="1457" spans="3:7" x14ac:dyDescent="0.25">
      <c r="C1457" s="88"/>
      <c r="D1457" s="20"/>
      <c r="E1457" s="20"/>
      <c r="F1457" s="20"/>
      <c r="G1457" s="20"/>
    </row>
    <row r="1458" spans="3:7" x14ac:dyDescent="0.25">
      <c r="C1458" s="88"/>
      <c r="D1458" s="20"/>
      <c r="E1458" s="20"/>
      <c r="F1458" s="20"/>
      <c r="G1458" s="20"/>
    </row>
    <row r="1459" spans="3:7" x14ac:dyDescent="0.25">
      <c r="C1459" s="88"/>
      <c r="D1459" s="20"/>
      <c r="E1459" s="20"/>
      <c r="F1459" s="20"/>
      <c r="G1459" s="20"/>
    </row>
    <row r="1460" spans="3:7" x14ac:dyDescent="0.25">
      <c r="C1460" s="88"/>
      <c r="D1460" s="20"/>
      <c r="E1460" s="20"/>
      <c r="F1460" s="20"/>
      <c r="G1460" s="20"/>
    </row>
    <row r="1461" spans="3:7" x14ac:dyDescent="0.25">
      <c r="C1461" s="88"/>
      <c r="D1461" s="20"/>
      <c r="E1461" s="20"/>
      <c r="F1461" s="20"/>
      <c r="G1461" s="20"/>
    </row>
    <row r="1462" spans="3:7" x14ac:dyDescent="0.25">
      <c r="C1462" s="88"/>
      <c r="D1462" s="20"/>
      <c r="E1462" s="20"/>
      <c r="F1462" s="20"/>
      <c r="G1462" s="20"/>
    </row>
    <row r="1463" spans="3:7" x14ac:dyDescent="0.25">
      <c r="C1463" s="88"/>
      <c r="D1463" s="20"/>
      <c r="E1463" s="20"/>
      <c r="F1463" s="20"/>
      <c r="G1463" s="20"/>
    </row>
    <row r="1464" spans="3:7" x14ac:dyDescent="0.25">
      <c r="C1464" s="88"/>
      <c r="D1464" s="20"/>
      <c r="E1464" s="20"/>
      <c r="F1464" s="20"/>
      <c r="G1464" s="20"/>
    </row>
    <row r="1465" spans="3:7" x14ac:dyDescent="0.25">
      <c r="C1465" s="88"/>
      <c r="D1465" s="20"/>
      <c r="E1465" s="20"/>
      <c r="F1465" s="20"/>
      <c r="G1465" s="20"/>
    </row>
    <row r="1466" spans="3:7" x14ac:dyDescent="0.25">
      <c r="C1466" s="88"/>
      <c r="D1466" s="20"/>
      <c r="E1466" s="20"/>
      <c r="F1466" s="20"/>
      <c r="G1466" s="20"/>
    </row>
    <row r="1467" spans="3:7" x14ac:dyDescent="0.25">
      <c r="C1467" s="88"/>
      <c r="D1467" s="20"/>
      <c r="E1467" s="20"/>
      <c r="F1467" s="20"/>
      <c r="G1467" s="20"/>
    </row>
    <row r="1468" spans="3:7" x14ac:dyDescent="0.25">
      <c r="C1468" s="88"/>
      <c r="D1468" s="20"/>
      <c r="E1468" s="20"/>
      <c r="F1468" s="20"/>
      <c r="G1468" s="20"/>
    </row>
    <row r="1469" spans="3:7" x14ac:dyDescent="0.25">
      <c r="C1469" s="88"/>
      <c r="D1469" s="20"/>
      <c r="E1469" s="20"/>
      <c r="F1469" s="20"/>
      <c r="G1469" s="20"/>
    </row>
    <row r="1470" spans="3:7" x14ac:dyDescent="0.25">
      <c r="C1470" s="88"/>
      <c r="D1470" s="20"/>
      <c r="E1470" s="20"/>
      <c r="F1470" s="20"/>
      <c r="G1470" s="20"/>
    </row>
    <row r="1471" spans="3:7" x14ac:dyDescent="0.25">
      <c r="C1471" s="88"/>
      <c r="D1471" s="20"/>
      <c r="E1471" s="20"/>
      <c r="F1471" s="20"/>
      <c r="G1471" s="20"/>
    </row>
    <row r="1472" spans="3:7" x14ac:dyDescent="0.25">
      <c r="C1472" s="88"/>
      <c r="D1472" s="20"/>
      <c r="E1472" s="20"/>
      <c r="F1472" s="20"/>
      <c r="G1472" s="20"/>
    </row>
    <row r="1473" spans="3:7" x14ac:dyDescent="0.25">
      <c r="C1473" s="88"/>
      <c r="D1473" s="20"/>
      <c r="E1473" s="20"/>
      <c r="F1473" s="20"/>
      <c r="G1473" s="20"/>
    </row>
    <row r="1474" spans="3:7" x14ac:dyDescent="0.25">
      <c r="C1474" s="88"/>
      <c r="D1474" s="20"/>
      <c r="E1474" s="20"/>
      <c r="F1474" s="20"/>
      <c r="G1474" s="20"/>
    </row>
    <row r="1475" spans="3:7" x14ac:dyDescent="0.25">
      <c r="C1475" s="88"/>
      <c r="D1475" s="20"/>
      <c r="E1475" s="20"/>
      <c r="F1475" s="20"/>
      <c r="G1475" s="20"/>
    </row>
    <row r="1476" spans="3:7" x14ac:dyDescent="0.25">
      <c r="C1476" s="88"/>
      <c r="D1476" s="20"/>
      <c r="E1476" s="20"/>
      <c r="F1476" s="20"/>
      <c r="G1476" s="20"/>
    </row>
    <row r="1477" spans="3:7" x14ac:dyDescent="0.25">
      <c r="C1477" s="88"/>
      <c r="D1477" s="20"/>
      <c r="E1477" s="20"/>
      <c r="F1477" s="20"/>
      <c r="G1477" s="20"/>
    </row>
    <row r="1478" spans="3:7" x14ac:dyDescent="0.25">
      <c r="C1478" s="88"/>
      <c r="D1478" s="20"/>
      <c r="E1478" s="20"/>
      <c r="F1478" s="20"/>
      <c r="G1478" s="20"/>
    </row>
    <row r="1479" spans="3:7" x14ac:dyDescent="0.25">
      <c r="C1479" s="88"/>
      <c r="D1479" s="20"/>
      <c r="E1479" s="20"/>
      <c r="F1479" s="20"/>
      <c r="G1479" s="20"/>
    </row>
    <row r="1480" spans="3:7" x14ac:dyDescent="0.25">
      <c r="C1480" s="88"/>
      <c r="D1480" s="20"/>
      <c r="E1480" s="20"/>
      <c r="F1480" s="20"/>
      <c r="G1480" s="20"/>
    </row>
    <row r="1481" spans="3:7" x14ac:dyDescent="0.25">
      <c r="C1481" s="88"/>
      <c r="D1481" s="20"/>
      <c r="E1481" s="20"/>
      <c r="F1481" s="20"/>
      <c r="G1481" s="20"/>
    </row>
    <row r="1482" spans="3:7" x14ac:dyDescent="0.25">
      <c r="C1482" s="88"/>
      <c r="D1482" s="20"/>
      <c r="E1482" s="20"/>
      <c r="F1482" s="20"/>
      <c r="G1482" s="20"/>
    </row>
    <row r="1483" spans="3:7" x14ac:dyDescent="0.25">
      <c r="C1483" s="88"/>
      <c r="D1483" s="20"/>
      <c r="E1483" s="20"/>
      <c r="F1483" s="20"/>
      <c r="G1483" s="20"/>
    </row>
    <row r="1484" spans="3:7" x14ac:dyDescent="0.25">
      <c r="C1484" s="88"/>
      <c r="D1484" s="20"/>
      <c r="E1484" s="20"/>
      <c r="F1484" s="20"/>
      <c r="G1484" s="20"/>
    </row>
    <row r="1485" spans="3:7" x14ac:dyDescent="0.25">
      <c r="C1485" s="88"/>
      <c r="D1485" s="20"/>
      <c r="E1485" s="20"/>
      <c r="F1485" s="20"/>
      <c r="G1485" s="20"/>
    </row>
    <row r="1486" spans="3:7" x14ac:dyDescent="0.25">
      <c r="C1486" s="88"/>
      <c r="D1486" s="20"/>
      <c r="E1486" s="20"/>
      <c r="F1486" s="20"/>
      <c r="G1486" s="20"/>
    </row>
    <row r="1487" spans="3:7" x14ac:dyDescent="0.25">
      <c r="C1487" s="88"/>
      <c r="D1487" s="20"/>
      <c r="E1487" s="20"/>
      <c r="F1487" s="20"/>
      <c r="G1487" s="20"/>
    </row>
    <row r="1488" spans="3:7" x14ac:dyDescent="0.25">
      <c r="C1488" s="88"/>
      <c r="D1488" s="20"/>
      <c r="E1488" s="20"/>
      <c r="F1488" s="20"/>
      <c r="G1488" s="20"/>
    </row>
    <row r="1489" spans="3:7" x14ac:dyDescent="0.25">
      <c r="C1489" s="88"/>
      <c r="D1489" s="20"/>
      <c r="E1489" s="20"/>
      <c r="F1489" s="20"/>
      <c r="G1489" s="20"/>
    </row>
    <row r="1490" spans="3:7" x14ac:dyDescent="0.25">
      <c r="C1490" s="88"/>
      <c r="D1490" s="20"/>
      <c r="E1490" s="20"/>
      <c r="F1490" s="20"/>
      <c r="G1490" s="20"/>
    </row>
    <row r="1491" spans="3:7" x14ac:dyDescent="0.25">
      <c r="C1491" s="88"/>
      <c r="D1491" s="20"/>
      <c r="E1491" s="20"/>
      <c r="F1491" s="20"/>
      <c r="G1491" s="20"/>
    </row>
    <row r="1492" spans="3:7" x14ac:dyDescent="0.25">
      <c r="C1492" s="88"/>
      <c r="D1492" s="20"/>
      <c r="E1492" s="20"/>
      <c r="F1492" s="20"/>
      <c r="G1492" s="20"/>
    </row>
    <row r="1493" spans="3:7" x14ac:dyDescent="0.25">
      <c r="C1493" s="88"/>
      <c r="D1493" s="20"/>
      <c r="E1493" s="20"/>
      <c r="F1493" s="20"/>
      <c r="G1493" s="20"/>
    </row>
    <row r="1494" spans="3:7" x14ac:dyDescent="0.25">
      <c r="C1494" s="88"/>
      <c r="D1494" s="20"/>
      <c r="E1494" s="20"/>
      <c r="F1494" s="20"/>
      <c r="G1494" s="20"/>
    </row>
    <row r="1495" spans="3:7" x14ac:dyDescent="0.25">
      <c r="C1495" s="88"/>
      <c r="D1495" s="20"/>
      <c r="E1495" s="20"/>
      <c r="F1495" s="20"/>
      <c r="G1495" s="20"/>
    </row>
    <row r="1496" spans="3:7" x14ac:dyDescent="0.25">
      <c r="C1496" s="88"/>
      <c r="D1496" s="20"/>
      <c r="E1496" s="20"/>
      <c r="F1496" s="20"/>
      <c r="G1496" s="20"/>
    </row>
    <row r="1497" spans="3:7" x14ac:dyDescent="0.25">
      <c r="C1497" s="88"/>
      <c r="D1497" s="20"/>
      <c r="E1497" s="20"/>
      <c r="F1497" s="20"/>
      <c r="G1497" s="20"/>
    </row>
    <row r="1498" spans="3:7" x14ac:dyDescent="0.25">
      <c r="C1498" s="88"/>
      <c r="D1498" s="20"/>
      <c r="E1498" s="20"/>
      <c r="F1498" s="20"/>
      <c r="G1498" s="20"/>
    </row>
    <row r="1499" spans="3:7" x14ac:dyDescent="0.25">
      <c r="C1499" s="88"/>
      <c r="D1499" s="20"/>
      <c r="E1499" s="20"/>
      <c r="F1499" s="20"/>
      <c r="G1499" s="20"/>
    </row>
    <row r="1500" spans="3:7" x14ac:dyDescent="0.25">
      <c r="C1500" s="88"/>
      <c r="D1500" s="20"/>
      <c r="E1500" s="20"/>
      <c r="F1500" s="20"/>
      <c r="G1500" s="20"/>
    </row>
    <row r="1501" spans="3:7" x14ac:dyDescent="0.25">
      <c r="C1501" s="88"/>
      <c r="D1501" s="20"/>
      <c r="E1501" s="20"/>
      <c r="F1501" s="20"/>
      <c r="G1501" s="20"/>
    </row>
    <row r="1502" spans="3:7" x14ac:dyDescent="0.25">
      <c r="C1502" s="88"/>
      <c r="D1502" s="20"/>
      <c r="E1502" s="20"/>
      <c r="F1502" s="20"/>
      <c r="G1502" s="20"/>
    </row>
    <row r="1503" spans="3:7" x14ac:dyDescent="0.25">
      <c r="C1503" s="88"/>
      <c r="D1503" s="20"/>
      <c r="E1503" s="20"/>
      <c r="F1503" s="20"/>
      <c r="G1503" s="20"/>
    </row>
    <row r="1504" spans="3:7" x14ac:dyDescent="0.25">
      <c r="C1504" s="88"/>
      <c r="D1504" s="20"/>
      <c r="E1504" s="20"/>
      <c r="F1504" s="20"/>
      <c r="G1504" s="20"/>
    </row>
    <row r="1505" spans="3:7" x14ac:dyDescent="0.25">
      <c r="C1505" s="88"/>
      <c r="D1505" s="20"/>
      <c r="E1505" s="20"/>
      <c r="F1505" s="20"/>
      <c r="G1505" s="20"/>
    </row>
    <row r="1506" spans="3:7" x14ac:dyDescent="0.25">
      <c r="C1506" s="88"/>
      <c r="D1506" s="20"/>
      <c r="E1506" s="20"/>
      <c r="F1506" s="20"/>
      <c r="G1506" s="20"/>
    </row>
    <row r="1507" spans="3:7" x14ac:dyDescent="0.25">
      <c r="C1507" s="88"/>
      <c r="D1507" s="20"/>
      <c r="E1507" s="20"/>
      <c r="F1507" s="20"/>
      <c r="G1507" s="20"/>
    </row>
    <row r="1508" spans="3:7" x14ac:dyDescent="0.25">
      <c r="C1508" s="88"/>
      <c r="D1508" s="20"/>
      <c r="E1508" s="20"/>
      <c r="F1508" s="20"/>
      <c r="G1508" s="20"/>
    </row>
    <row r="1509" spans="3:7" x14ac:dyDescent="0.25">
      <c r="C1509" s="88"/>
      <c r="D1509" s="20"/>
      <c r="E1509" s="20"/>
      <c r="F1509" s="20"/>
      <c r="G1509" s="20"/>
    </row>
    <row r="1510" spans="3:7" x14ac:dyDescent="0.25">
      <c r="C1510" s="88"/>
      <c r="D1510" s="20"/>
      <c r="E1510" s="20"/>
      <c r="F1510" s="20"/>
      <c r="G1510" s="20"/>
    </row>
    <row r="1511" spans="3:7" x14ac:dyDescent="0.25">
      <c r="C1511" s="88"/>
      <c r="D1511" s="20"/>
      <c r="E1511" s="20"/>
      <c r="F1511" s="20"/>
      <c r="G1511" s="20"/>
    </row>
    <row r="1512" spans="3:7" x14ac:dyDescent="0.25">
      <c r="C1512" s="88"/>
      <c r="D1512" s="20"/>
      <c r="E1512" s="20"/>
      <c r="F1512" s="20"/>
      <c r="G1512" s="20"/>
    </row>
    <row r="1513" spans="3:7" x14ac:dyDescent="0.25">
      <c r="C1513" s="88"/>
      <c r="D1513" s="20"/>
      <c r="E1513" s="20"/>
      <c r="F1513" s="20"/>
      <c r="G1513" s="20"/>
    </row>
    <row r="1514" spans="3:7" x14ac:dyDescent="0.25">
      <c r="C1514" s="88"/>
      <c r="D1514" s="20"/>
      <c r="E1514" s="20"/>
      <c r="F1514" s="20"/>
      <c r="G1514" s="20"/>
    </row>
    <row r="1515" spans="3:7" x14ac:dyDescent="0.25">
      <c r="C1515" s="88"/>
      <c r="D1515" s="20"/>
      <c r="E1515" s="20"/>
      <c r="F1515" s="20"/>
      <c r="G1515" s="20"/>
    </row>
    <row r="1516" spans="3:7" x14ac:dyDescent="0.25">
      <c r="C1516" s="88"/>
      <c r="D1516" s="20"/>
      <c r="E1516" s="20"/>
      <c r="F1516" s="20"/>
      <c r="G1516" s="20"/>
    </row>
    <row r="1517" spans="3:7" x14ac:dyDescent="0.25">
      <c r="C1517" s="88"/>
      <c r="D1517" s="20"/>
      <c r="E1517" s="20"/>
      <c r="F1517" s="20"/>
      <c r="G1517" s="20"/>
    </row>
    <row r="1518" spans="3:7" x14ac:dyDescent="0.25">
      <c r="C1518" s="88"/>
      <c r="D1518" s="20"/>
      <c r="E1518" s="20"/>
      <c r="F1518" s="20"/>
      <c r="G1518" s="20"/>
    </row>
    <row r="1519" spans="3:7" x14ac:dyDescent="0.25">
      <c r="C1519" s="88"/>
      <c r="D1519" s="20"/>
      <c r="E1519" s="20"/>
      <c r="F1519" s="20"/>
      <c r="G1519" s="20"/>
    </row>
    <row r="1520" spans="3:7" x14ac:dyDescent="0.25">
      <c r="C1520" s="88"/>
      <c r="D1520" s="20"/>
      <c r="E1520" s="20"/>
      <c r="F1520" s="20"/>
      <c r="G1520" s="20"/>
    </row>
    <row r="1521" spans="3:7" x14ac:dyDescent="0.25">
      <c r="C1521" s="88"/>
      <c r="D1521" s="20"/>
      <c r="E1521" s="20"/>
      <c r="F1521" s="20"/>
      <c r="G1521" s="20"/>
    </row>
    <row r="1522" spans="3:7" x14ac:dyDescent="0.25">
      <c r="C1522" s="88"/>
      <c r="D1522" s="20"/>
      <c r="E1522" s="20"/>
      <c r="F1522" s="20"/>
      <c r="G1522" s="20"/>
    </row>
    <row r="1523" spans="3:7" x14ac:dyDescent="0.25">
      <c r="C1523" s="88"/>
      <c r="D1523" s="20"/>
      <c r="E1523" s="20"/>
      <c r="F1523" s="20"/>
      <c r="G1523" s="20"/>
    </row>
    <row r="1524" spans="3:7" x14ac:dyDescent="0.25">
      <c r="C1524" s="88"/>
      <c r="D1524" s="20"/>
      <c r="E1524" s="20"/>
      <c r="F1524" s="20"/>
      <c r="G1524" s="20"/>
    </row>
    <row r="1525" spans="3:7" x14ac:dyDescent="0.25">
      <c r="C1525" s="88"/>
      <c r="D1525" s="20"/>
      <c r="E1525" s="20"/>
      <c r="F1525" s="20"/>
      <c r="G1525" s="20"/>
    </row>
    <row r="1526" spans="3:7" x14ac:dyDescent="0.25">
      <c r="C1526" s="88"/>
      <c r="D1526" s="20"/>
      <c r="E1526" s="20"/>
      <c r="F1526" s="20"/>
      <c r="G1526" s="20"/>
    </row>
    <row r="1527" spans="3:7" x14ac:dyDescent="0.25">
      <c r="C1527" s="88"/>
      <c r="D1527" s="20"/>
      <c r="E1527" s="20"/>
      <c r="F1527" s="20"/>
      <c r="G1527" s="20"/>
    </row>
    <row r="1528" spans="3:7" x14ac:dyDescent="0.25">
      <c r="C1528" s="88"/>
      <c r="D1528" s="20"/>
      <c r="E1528" s="20"/>
      <c r="F1528" s="20"/>
      <c r="G1528" s="20"/>
    </row>
    <row r="1529" spans="3:7" x14ac:dyDescent="0.25">
      <c r="C1529" s="88"/>
      <c r="D1529" s="20"/>
      <c r="E1529" s="20"/>
      <c r="F1529" s="20"/>
      <c r="G1529" s="20"/>
    </row>
    <row r="1530" spans="3:7" x14ac:dyDescent="0.25">
      <c r="C1530" s="88"/>
      <c r="D1530" s="20"/>
      <c r="E1530" s="20"/>
      <c r="F1530" s="20"/>
      <c r="G1530" s="20"/>
    </row>
    <row r="1531" spans="3:7" x14ac:dyDescent="0.25">
      <c r="C1531" s="88"/>
      <c r="D1531" s="20"/>
      <c r="E1531" s="20"/>
      <c r="F1531" s="20"/>
      <c r="G1531" s="20"/>
    </row>
    <row r="1532" spans="3:7" x14ac:dyDescent="0.25">
      <c r="C1532" s="88"/>
      <c r="D1532" s="20"/>
      <c r="E1532" s="20"/>
      <c r="F1532" s="20"/>
      <c r="G1532" s="20"/>
    </row>
    <row r="1533" spans="3:7" x14ac:dyDescent="0.25">
      <c r="C1533" s="88"/>
      <c r="D1533" s="20"/>
      <c r="E1533" s="20"/>
      <c r="F1533" s="20"/>
      <c r="G1533" s="20"/>
    </row>
    <row r="1534" spans="3:7" x14ac:dyDescent="0.25">
      <c r="C1534" s="88"/>
      <c r="D1534" s="20"/>
      <c r="E1534" s="20"/>
      <c r="F1534" s="20"/>
      <c r="G1534" s="20"/>
    </row>
    <row r="1535" spans="3:7" x14ac:dyDescent="0.25">
      <c r="C1535" s="88"/>
      <c r="D1535" s="20"/>
      <c r="E1535" s="20"/>
      <c r="F1535" s="20"/>
      <c r="G1535" s="20"/>
    </row>
    <row r="1536" spans="3:7" x14ac:dyDescent="0.25">
      <c r="C1536" s="88"/>
      <c r="D1536" s="20"/>
      <c r="E1536" s="20"/>
      <c r="F1536" s="20"/>
      <c r="G1536" s="20"/>
    </row>
    <row r="1537" spans="3:7" x14ac:dyDescent="0.25">
      <c r="C1537" s="88"/>
      <c r="D1537" s="20"/>
      <c r="E1537" s="20"/>
      <c r="F1537" s="20"/>
      <c r="G1537" s="20"/>
    </row>
    <row r="1538" spans="3:7" x14ac:dyDescent="0.25">
      <c r="C1538" s="88"/>
      <c r="D1538" s="20"/>
      <c r="E1538" s="20"/>
      <c r="F1538" s="20"/>
      <c r="G1538" s="20"/>
    </row>
    <row r="1539" spans="3:7" x14ac:dyDescent="0.25">
      <c r="C1539" s="88"/>
      <c r="D1539" s="20"/>
      <c r="E1539" s="20"/>
      <c r="F1539" s="20"/>
      <c r="G1539" s="20"/>
    </row>
    <row r="1540" spans="3:7" x14ac:dyDescent="0.25">
      <c r="C1540" s="88"/>
      <c r="D1540" s="20"/>
      <c r="E1540" s="20"/>
      <c r="F1540" s="20"/>
      <c r="G1540" s="20"/>
    </row>
    <row r="1541" spans="3:7" x14ac:dyDescent="0.25">
      <c r="C1541" s="88"/>
      <c r="D1541" s="20"/>
      <c r="E1541" s="20"/>
      <c r="F1541" s="20"/>
      <c r="G1541" s="20"/>
    </row>
    <row r="1542" spans="3:7" x14ac:dyDescent="0.25">
      <c r="C1542" s="88"/>
      <c r="D1542" s="20"/>
      <c r="E1542" s="20"/>
      <c r="F1542" s="20"/>
      <c r="G1542" s="20"/>
    </row>
    <row r="1543" spans="3:7" x14ac:dyDescent="0.25">
      <c r="C1543" s="88"/>
      <c r="D1543" s="20"/>
      <c r="E1543" s="20"/>
      <c r="F1543" s="20"/>
      <c r="G1543" s="20"/>
    </row>
    <row r="1544" spans="3:7" x14ac:dyDescent="0.25">
      <c r="C1544" s="88"/>
      <c r="D1544" s="20"/>
      <c r="E1544" s="20"/>
      <c r="F1544" s="20"/>
      <c r="G1544" s="20"/>
    </row>
    <row r="1545" spans="3:7" x14ac:dyDescent="0.25">
      <c r="C1545" s="88"/>
      <c r="D1545" s="20"/>
      <c r="E1545" s="20"/>
      <c r="F1545" s="20"/>
      <c r="G1545" s="20"/>
    </row>
    <row r="1546" spans="3:7" x14ac:dyDescent="0.25">
      <c r="C1546" s="88"/>
      <c r="D1546" s="20"/>
      <c r="E1546" s="20"/>
      <c r="F1546" s="20"/>
      <c r="G1546" s="20"/>
    </row>
    <row r="1547" spans="3:7" x14ac:dyDescent="0.25">
      <c r="C1547" s="88"/>
      <c r="D1547" s="20"/>
      <c r="E1547" s="20"/>
      <c r="F1547" s="20"/>
      <c r="G1547" s="20"/>
    </row>
    <row r="1548" spans="3:7" x14ac:dyDescent="0.25">
      <c r="C1548" s="88"/>
      <c r="D1548" s="20"/>
      <c r="E1548" s="20"/>
      <c r="F1548" s="20"/>
      <c r="G1548" s="20"/>
    </row>
    <row r="1549" spans="3:7" x14ac:dyDescent="0.25">
      <c r="C1549" s="88"/>
      <c r="D1549" s="20"/>
      <c r="E1549" s="20"/>
      <c r="F1549" s="20"/>
      <c r="G1549" s="20"/>
    </row>
    <row r="1550" spans="3:7" x14ac:dyDescent="0.25">
      <c r="C1550" s="88"/>
      <c r="D1550" s="20"/>
      <c r="E1550" s="20"/>
      <c r="F1550" s="20"/>
      <c r="G1550" s="20"/>
    </row>
    <row r="1551" spans="3:7" x14ac:dyDescent="0.25">
      <c r="C1551" s="88"/>
      <c r="D1551" s="20"/>
      <c r="E1551" s="20"/>
      <c r="F1551" s="20"/>
      <c r="G1551" s="20"/>
    </row>
    <row r="1552" spans="3:7" x14ac:dyDescent="0.25">
      <c r="C1552" s="88"/>
      <c r="D1552" s="20"/>
      <c r="E1552" s="20"/>
      <c r="F1552" s="20"/>
      <c r="G1552" s="20"/>
    </row>
    <row r="1553" spans="3:7" x14ac:dyDescent="0.25">
      <c r="C1553" s="88"/>
      <c r="D1553" s="20"/>
      <c r="E1553" s="20"/>
      <c r="F1553" s="20"/>
      <c r="G1553" s="20"/>
    </row>
    <row r="1554" spans="3:7" x14ac:dyDescent="0.25">
      <c r="C1554" s="88"/>
      <c r="D1554" s="20"/>
      <c r="E1554" s="20"/>
      <c r="F1554" s="20"/>
      <c r="G1554" s="20"/>
    </row>
    <row r="1555" spans="3:7" x14ac:dyDescent="0.25">
      <c r="C1555" s="88"/>
      <c r="D1555" s="20"/>
      <c r="E1555" s="20"/>
      <c r="F1555" s="20"/>
      <c r="G1555" s="20"/>
    </row>
    <row r="1556" spans="3:7" x14ac:dyDescent="0.25">
      <c r="C1556" s="88"/>
      <c r="D1556" s="20"/>
      <c r="E1556" s="20"/>
      <c r="F1556" s="20"/>
      <c r="G1556" s="20"/>
    </row>
    <row r="1557" spans="3:7" x14ac:dyDescent="0.25">
      <c r="C1557" s="88"/>
      <c r="D1557" s="20"/>
      <c r="E1557" s="20"/>
      <c r="F1557" s="20"/>
      <c r="G1557" s="20"/>
    </row>
    <row r="1558" spans="3:7" x14ac:dyDescent="0.25">
      <c r="C1558" s="88"/>
      <c r="D1558" s="20"/>
      <c r="E1558" s="20"/>
      <c r="F1558" s="20"/>
      <c r="G1558" s="20"/>
    </row>
    <row r="1559" spans="3:7" x14ac:dyDescent="0.25">
      <c r="C1559" s="88"/>
      <c r="D1559" s="20"/>
      <c r="E1559" s="20"/>
      <c r="F1559" s="20"/>
      <c r="G1559" s="20"/>
    </row>
    <row r="1560" spans="3:7" x14ac:dyDescent="0.25">
      <c r="C1560" s="88"/>
      <c r="D1560" s="20"/>
      <c r="E1560" s="20"/>
      <c r="F1560" s="20"/>
      <c r="G1560" s="20"/>
    </row>
    <row r="1561" spans="3:7" x14ac:dyDescent="0.25">
      <c r="C1561" s="88"/>
      <c r="D1561" s="20"/>
      <c r="E1561" s="20"/>
      <c r="F1561" s="20"/>
      <c r="G1561" s="20"/>
    </row>
    <row r="1562" spans="3:7" x14ac:dyDescent="0.25">
      <c r="C1562" s="88"/>
      <c r="D1562" s="20"/>
      <c r="E1562" s="20"/>
      <c r="F1562" s="20"/>
      <c r="G1562" s="20"/>
    </row>
    <row r="1563" spans="3:7" x14ac:dyDescent="0.25">
      <c r="C1563" s="88"/>
      <c r="D1563" s="20"/>
      <c r="E1563" s="20"/>
      <c r="F1563" s="20"/>
      <c r="G1563" s="20"/>
    </row>
    <row r="1564" spans="3:7" x14ac:dyDescent="0.25">
      <c r="C1564" s="88"/>
      <c r="D1564" s="20"/>
      <c r="E1564" s="20"/>
      <c r="F1564" s="20"/>
      <c r="G1564" s="20"/>
    </row>
    <row r="1565" spans="3:7" x14ac:dyDescent="0.25">
      <c r="C1565" s="88"/>
      <c r="D1565" s="20"/>
      <c r="E1565" s="20"/>
      <c r="F1565" s="20"/>
      <c r="G1565" s="20"/>
    </row>
    <row r="1566" spans="3:7" x14ac:dyDescent="0.25">
      <c r="C1566" s="88"/>
      <c r="D1566" s="20"/>
      <c r="E1566" s="20"/>
      <c r="F1566" s="20"/>
      <c r="G1566" s="20"/>
    </row>
    <row r="1567" spans="3:7" x14ac:dyDescent="0.25">
      <c r="C1567" s="88"/>
      <c r="D1567" s="20"/>
      <c r="E1567" s="20"/>
      <c r="F1567" s="20"/>
      <c r="G1567" s="20"/>
    </row>
    <row r="1568" spans="3:7" x14ac:dyDescent="0.25">
      <c r="C1568" s="88"/>
      <c r="D1568" s="20"/>
      <c r="E1568" s="20"/>
      <c r="F1568" s="20"/>
      <c r="G1568" s="20"/>
    </row>
    <row r="1569" spans="3:7" x14ac:dyDescent="0.25">
      <c r="C1569" s="88"/>
      <c r="D1569" s="20"/>
      <c r="E1569" s="20"/>
      <c r="F1569" s="20"/>
      <c r="G1569" s="20"/>
    </row>
    <row r="1570" spans="3:7" x14ac:dyDescent="0.25">
      <c r="C1570" s="88"/>
      <c r="D1570" s="20"/>
      <c r="E1570" s="20"/>
      <c r="F1570" s="20"/>
      <c r="G1570" s="20"/>
    </row>
    <row r="1571" spans="3:7" x14ac:dyDescent="0.25">
      <c r="C1571" s="88"/>
      <c r="D1571" s="20"/>
      <c r="E1571" s="20"/>
      <c r="F1571" s="20"/>
      <c r="G1571" s="20"/>
    </row>
    <row r="1572" spans="3:7" x14ac:dyDescent="0.25">
      <c r="C1572" s="88"/>
      <c r="D1572" s="20"/>
      <c r="E1572" s="20"/>
      <c r="F1572" s="20"/>
      <c r="G1572" s="20"/>
    </row>
    <row r="1573" spans="3:7" x14ac:dyDescent="0.25">
      <c r="C1573" s="88"/>
      <c r="D1573" s="20"/>
      <c r="E1573" s="20"/>
      <c r="F1573" s="20"/>
      <c r="G1573" s="20"/>
    </row>
    <row r="1574" spans="3:7" x14ac:dyDescent="0.25">
      <c r="C1574" s="88"/>
      <c r="D1574" s="20"/>
      <c r="E1574" s="20"/>
      <c r="F1574" s="20"/>
      <c r="G1574" s="20"/>
    </row>
    <row r="1575" spans="3:7" x14ac:dyDescent="0.25">
      <c r="C1575" s="88"/>
      <c r="D1575" s="20"/>
      <c r="E1575" s="20"/>
      <c r="F1575" s="20"/>
      <c r="G1575" s="20"/>
    </row>
    <row r="1576" spans="3:7" x14ac:dyDescent="0.25">
      <c r="C1576" s="88"/>
      <c r="D1576" s="20"/>
      <c r="E1576" s="20"/>
      <c r="F1576" s="20"/>
      <c r="G1576" s="20"/>
    </row>
    <row r="1577" spans="3:7" x14ac:dyDescent="0.25">
      <c r="C1577" s="88"/>
      <c r="D1577" s="20"/>
      <c r="E1577" s="20"/>
      <c r="F1577" s="20"/>
      <c r="G1577" s="20"/>
    </row>
    <row r="1578" spans="3:7" x14ac:dyDescent="0.25">
      <c r="C1578" s="88"/>
      <c r="D1578" s="20"/>
      <c r="E1578" s="20"/>
      <c r="F1578" s="20"/>
      <c r="G1578" s="20"/>
    </row>
    <row r="1579" spans="3:7" x14ac:dyDescent="0.25">
      <c r="C1579" s="88"/>
      <c r="D1579" s="20"/>
      <c r="E1579" s="20"/>
      <c r="F1579" s="20"/>
      <c r="G1579" s="20"/>
    </row>
    <row r="1580" spans="3:7" x14ac:dyDescent="0.25">
      <c r="C1580" s="88"/>
      <c r="D1580" s="20"/>
      <c r="E1580" s="20"/>
      <c r="F1580" s="20"/>
      <c r="G1580" s="20"/>
    </row>
    <row r="1581" spans="3:7" x14ac:dyDescent="0.25">
      <c r="C1581" s="88"/>
      <c r="D1581" s="20"/>
      <c r="E1581" s="20"/>
      <c r="F1581" s="20"/>
      <c r="G1581" s="20"/>
    </row>
    <row r="1582" spans="3:7" x14ac:dyDescent="0.25">
      <c r="C1582" s="88"/>
      <c r="D1582" s="20"/>
      <c r="E1582" s="20"/>
      <c r="F1582" s="20"/>
      <c r="G1582" s="20"/>
    </row>
    <row r="1583" spans="3:7" x14ac:dyDescent="0.25">
      <c r="C1583" s="88"/>
      <c r="D1583" s="20"/>
      <c r="E1583" s="20"/>
      <c r="F1583" s="20"/>
      <c r="G1583" s="20"/>
    </row>
    <row r="1584" spans="3:7" x14ac:dyDescent="0.25">
      <c r="C1584" s="88"/>
      <c r="D1584" s="20"/>
      <c r="E1584" s="20"/>
      <c r="F1584" s="20"/>
      <c r="G1584" s="20"/>
    </row>
    <row r="1585" spans="3:7" x14ac:dyDescent="0.25">
      <c r="C1585" s="88"/>
      <c r="D1585" s="20"/>
      <c r="E1585" s="20"/>
      <c r="F1585" s="20"/>
      <c r="G1585" s="20"/>
    </row>
    <row r="1586" spans="3:7" x14ac:dyDescent="0.25">
      <c r="C1586" s="88"/>
      <c r="D1586" s="20"/>
      <c r="E1586" s="20"/>
      <c r="F1586" s="20"/>
      <c r="G1586" s="20"/>
    </row>
    <row r="1587" spans="3:7" x14ac:dyDescent="0.25">
      <c r="C1587" s="88"/>
      <c r="D1587" s="20"/>
      <c r="E1587" s="20"/>
      <c r="F1587" s="20"/>
      <c r="G1587" s="20"/>
    </row>
    <row r="1588" spans="3:7" x14ac:dyDescent="0.25">
      <c r="C1588" s="88"/>
      <c r="D1588" s="20"/>
      <c r="E1588" s="20"/>
      <c r="F1588" s="20"/>
      <c r="G1588" s="20"/>
    </row>
    <row r="1589" spans="3:7" x14ac:dyDescent="0.25">
      <c r="C1589" s="88"/>
      <c r="D1589" s="20"/>
      <c r="E1589" s="20"/>
      <c r="F1589" s="20"/>
      <c r="G1589" s="20"/>
    </row>
    <row r="1590" spans="3:7" x14ac:dyDescent="0.25">
      <c r="C1590" s="88"/>
      <c r="D1590" s="20"/>
      <c r="E1590" s="20"/>
      <c r="F1590" s="20"/>
      <c r="G1590" s="20"/>
    </row>
    <row r="1591" spans="3:7" x14ac:dyDescent="0.25">
      <c r="C1591" s="88"/>
      <c r="D1591" s="20"/>
      <c r="E1591" s="20"/>
      <c r="F1591" s="20"/>
      <c r="G1591" s="20"/>
    </row>
    <row r="1592" spans="3:7" x14ac:dyDescent="0.25">
      <c r="C1592" s="88"/>
      <c r="D1592" s="20"/>
      <c r="E1592" s="20"/>
      <c r="F1592" s="20"/>
      <c r="G1592" s="20"/>
    </row>
    <row r="1593" spans="3:7" x14ac:dyDescent="0.25">
      <c r="C1593" s="88"/>
      <c r="D1593" s="20"/>
      <c r="E1593" s="20"/>
      <c r="F1593" s="20"/>
      <c r="G1593" s="20"/>
    </row>
    <row r="1594" spans="3:7" x14ac:dyDescent="0.25">
      <c r="C1594" s="88"/>
      <c r="D1594" s="20"/>
      <c r="E1594" s="20"/>
      <c r="F1594" s="20"/>
      <c r="G1594" s="20"/>
    </row>
    <row r="1595" spans="3:7" x14ac:dyDescent="0.25">
      <c r="C1595" s="88"/>
      <c r="D1595" s="20"/>
      <c r="E1595" s="20"/>
      <c r="F1595" s="20"/>
      <c r="G1595" s="20"/>
    </row>
    <row r="1596" spans="3:7" x14ac:dyDescent="0.25">
      <c r="C1596" s="88"/>
      <c r="D1596" s="20"/>
      <c r="E1596" s="20"/>
      <c r="F1596" s="20"/>
      <c r="G1596" s="20"/>
    </row>
    <row r="1597" spans="3:7" x14ac:dyDescent="0.25">
      <c r="C1597" s="88"/>
      <c r="D1597" s="20"/>
      <c r="E1597" s="20"/>
      <c r="F1597" s="20"/>
      <c r="G1597" s="20"/>
    </row>
    <row r="1598" spans="3:7" x14ac:dyDescent="0.25">
      <c r="C1598" s="88"/>
      <c r="D1598" s="20"/>
      <c r="E1598" s="20"/>
      <c r="F1598" s="20"/>
      <c r="G1598" s="20"/>
    </row>
    <row r="1599" spans="3:7" x14ac:dyDescent="0.25">
      <c r="C1599" s="88"/>
      <c r="D1599" s="20"/>
      <c r="E1599" s="20"/>
      <c r="F1599" s="20"/>
      <c r="G1599" s="20"/>
    </row>
    <row r="1600" spans="3:7" x14ac:dyDescent="0.25">
      <c r="C1600" s="88"/>
      <c r="D1600" s="20"/>
      <c r="E1600" s="20"/>
      <c r="F1600" s="20"/>
      <c r="G1600" s="20"/>
    </row>
    <row r="1601" spans="3:7" x14ac:dyDescent="0.25">
      <c r="C1601" s="88"/>
      <c r="D1601" s="20"/>
      <c r="E1601" s="20"/>
      <c r="F1601" s="20"/>
      <c r="G1601" s="20"/>
    </row>
    <row r="1602" spans="3:7" x14ac:dyDescent="0.25">
      <c r="C1602" s="88"/>
      <c r="D1602" s="20"/>
      <c r="E1602" s="20"/>
      <c r="F1602" s="20"/>
      <c r="G1602" s="20"/>
    </row>
    <row r="1603" spans="3:7" x14ac:dyDescent="0.25">
      <c r="C1603" s="88"/>
      <c r="D1603" s="20"/>
      <c r="E1603" s="20"/>
      <c r="F1603" s="20"/>
      <c r="G1603" s="20"/>
    </row>
    <row r="1604" spans="3:7" x14ac:dyDescent="0.25">
      <c r="C1604" s="88"/>
      <c r="D1604" s="20"/>
      <c r="E1604" s="20"/>
      <c r="F1604" s="20"/>
      <c r="G1604" s="20"/>
    </row>
    <row r="1605" spans="3:7" x14ac:dyDescent="0.25">
      <c r="C1605" s="88"/>
      <c r="D1605" s="20"/>
      <c r="E1605" s="20"/>
      <c r="F1605" s="20"/>
      <c r="G1605" s="20"/>
    </row>
    <row r="1606" spans="3:7" x14ac:dyDescent="0.25">
      <c r="C1606" s="88"/>
      <c r="D1606" s="20"/>
      <c r="E1606" s="20"/>
      <c r="F1606" s="20"/>
      <c r="G1606" s="20"/>
    </row>
    <row r="1607" spans="3:7" x14ac:dyDescent="0.25">
      <c r="C1607" s="88"/>
      <c r="D1607" s="20"/>
      <c r="E1607" s="20"/>
      <c r="F1607" s="20"/>
      <c r="G1607" s="20"/>
    </row>
    <row r="1608" spans="3:7" x14ac:dyDescent="0.25">
      <c r="C1608" s="88"/>
      <c r="D1608" s="20"/>
      <c r="E1608" s="20"/>
      <c r="F1608" s="20"/>
      <c r="G1608" s="20"/>
    </row>
    <row r="1609" spans="3:7" x14ac:dyDescent="0.25">
      <c r="C1609" s="88"/>
      <c r="D1609" s="20"/>
      <c r="E1609" s="20"/>
      <c r="F1609" s="20"/>
      <c r="G1609" s="20"/>
    </row>
    <row r="1610" spans="3:7" x14ac:dyDescent="0.25">
      <c r="C1610" s="88"/>
      <c r="D1610" s="20"/>
      <c r="E1610" s="20"/>
      <c r="F1610" s="20"/>
      <c r="G1610" s="20"/>
    </row>
    <row r="1611" spans="3:7" x14ac:dyDescent="0.25">
      <c r="C1611" s="88"/>
      <c r="D1611" s="20"/>
      <c r="E1611" s="20"/>
      <c r="F1611" s="20"/>
      <c r="G1611" s="20"/>
    </row>
    <row r="1612" spans="3:7" x14ac:dyDescent="0.25">
      <c r="C1612" s="88"/>
      <c r="D1612" s="20"/>
      <c r="E1612" s="20"/>
      <c r="F1612" s="20"/>
      <c r="G1612" s="20"/>
    </row>
    <row r="1613" spans="3:7" x14ac:dyDescent="0.25">
      <c r="C1613" s="88"/>
      <c r="D1613" s="20"/>
      <c r="E1613" s="20"/>
      <c r="F1613" s="20"/>
      <c r="G1613" s="20"/>
    </row>
    <row r="1614" spans="3:7" x14ac:dyDescent="0.25">
      <c r="C1614" s="88"/>
      <c r="D1614" s="20"/>
      <c r="E1614" s="20"/>
      <c r="F1614" s="20"/>
      <c r="G1614" s="20"/>
    </row>
    <row r="1615" spans="3:7" x14ac:dyDescent="0.25">
      <c r="C1615" s="88"/>
      <c r="D1615" s="20"/>
      <c r="E1615" s="20"/>
      <c r="F1615" s="20"/>
      <c r="G1615" s="20"/>
    </row>
    <row r="1616" spans="3:7" x14ac:dyDescent="0.25">
      <c r="C1616" s="88"/>
      <c r="D1616" s="20"/>
      <c r="E1616" s="20"/>
      <c r="F1616" s="20"/>
      <c r="G1616" s="20"/>
    </row>
    <row r="1617" spans="3:7" x14ac:dyDescent="0.25">
      <c r="C1617" s="88"/>
      <c r="D1617" s="20"/>
      <c r="E1617" s="20"/>
      <c r="F1617" s="20"/>
      <c r="G1617" s="20"/>
    </row>
    <row r="1618" spans="3:7" x14ac:dyDescent="0.25">
      <c r="C1618" s="88"/>
      <c r="D1618" s="20"/>
      <c r="E1618" s="20"/>
      <c r="F1618" s="20"/>
      <c r="G1618" s="20"/>
    </row>
    <row r="1619" spans="3:7" x14ac:dyDescent="0.25">
      <c r="C1619" s="88"/>
      <c r="D1619" s="20"/>
      <c r="E1619" s="20"/>
      <c r="F1619" s="20"/>
      <c r="G1619" s="20"/>
    </row>
    <row r="1620" spans="3:7" x14ac:dyDescent="0.25">
      <c r="C1620" s="88"/>
      <c r="D1620" s="20"/>
      <c r="E1620" s="20"/>
      <c r="F1620" s="20"/>
      <c r="G1620" s="20"/>
    </row>
    <row r="1621" spans="3:7" x14ac:dyDescent="0.25">
      <c r="C1621" s="88"/>
      <c r="D1621" s="20"/>
      <c r="E1621" s="20"/>
      <c r="F1621" s="20"/>
      <c r="G1621" s="20"/>
    </row>
    <row r="1622" spans="3:7" x14ac:dyDescent="0.25">
      <c r="C1622" s="88"/>
      <c r="D1622" s="20"/>
      <c r="E1622" s="20"/>
      <c r="F1622" s="20"/>
      <c r="G1622" s="20"/>
    </row>
    <row r="1623" spans="3:7" x14ac:dyDescent="0.25">
      <c r="C1623" s="88"/>
      <c r="D1623" s="20"/>
      <c r="E1623" s="20"/>
      <c r="F1623" s="20"/>
      <c r="G1623" s="20"/>
    </row>
    <row r="1624" spans="3:7" x14ac:dyDescent="0.25">
      <c r="C1624" s="88"/>
      <c r="D1624" s="20"/>
      <c r="E1624" s="20"/>
      <c r="F1624" s="20"/>
      <c r="G1624" s="20"/>
    </row>
    <row r="1625" spans="3:7" x14ac:dyDescent="0.25">
      <c r="C1625" s="88"/>
      <c r="D1625" s="20"/>
      <c r="E1625" s="20"/>
      <c r="F1625" s="20"/>
      <c r="G1625" s="20"/>
    </row>
    <row r="1626" spans="3:7" x14ac:dyDescent="0.25">
      <c r="C1626" s="88"/>
      <c r="D1626" s="20"/>
      <c r="E1626" s="20"/>
      <c r="F1626" s="20"/>
      <c r="G1626" s="20"/>
    </row>
    <row r="1627" spans="3:7" x14ac:dyDescent="0.25">
      <c r="C1627" s="88"/>
      <c r="D1627" s="20"/>
      <c r="E1627" s="20"/>
      <c r="F1627" s="20"/>
      <c r="G1627" s="20"/>
    </row>
    <row r="1628" spans="3:7" x14ac:dyDescent="0.25">
      <c r="C1628" s="88"/>
      <c r="D1628" s="20"/>
      <c r="E1628" s="20"/>
      <c r="F1628" s="20"/>
      <c r="G1628" s="20"/>
    </row>
    <row r="1629" spans="3:7" x14ac:dyDescent="0.25">
      <c r="C1629" s="88"/>
      <c r="D1629" s="20"/>
      <c r="E1629" s="20"/>
      <c r="F1629" s="20"/>
      <c r="G1629" s="20"/>
    </row>
    <row r="1630" spans="3:7" x14ac:dyDescent="0.25">
      <c r="C1630" s="88"/>
      <c r="D1630" s="20"/>
      <c r="E1630" s="20"/>
      <c r="F1630" s="20"/>
      <c r="G1630" s="20"/>
    </row>
    <row r="1631" spans="3:7" x14ac:dyDescent="0.25">
      <c r="C1631" s="88"/>
      <c r="D1631" s="20"/>
      <c r="E1631" s="20"/>
      <c r="F1631" s="20"/>
      <c r="G1631" s="20"/>
    </row>
    <row r="1632" spans="3:7" x14ac:dyDescent="0.25">
      <c r="C1632" s="88"/>
      <c r="D1632" s="20"/>
      <c r="E1632" s="20"/>
      <c r="F1632" s="20"/>
      <c r="G1632" s="20"/>
    </row>
    <row r="1633" spans="3:7" x14ac:dyDescent="0.25">
      <c r="C1633" s="88"/>
      <c r="D1633" s="20"/>
      <c r="E1633" s="20"/>
      <c r="F1633" s="20"/>
      <c r="G1633" s="20"/>
    </row>
    <row r="1634" spans="3:7" x14ac:dyDescent="0.25">
      <c r="C1634" s="88"/>
      <c r="D1634" s="20"/>
      <c r="E1634" s="20"/>
      <c r="F1634" s="20"/>
      <c r="G1634" s="20"/>
    </row>
    <row r="1635" spans="3:7" x14ac:dyDescent="0.25">
      <c r="C1635" s="88"/>
      <c r="D1635" s="20"/>
      <c r="E1635" s="20"/>
      <c r="F1635" s="20"/>
      <c r="G1635" s="20"/>
    </row>
    <row r="1636" spans="3:7" x14ac:dyDescent="0.25">
      <c r="C1636" s="88"/>
      <c r="D1636" s="20"/>
      <c r="E1636" s="20"/>
      <c r="F1636" s="20"/>
      <c r="G1636" s="20"/>
    </row>
    <row r="1637" spans="3:7" x14ac:dyDescent="0.25">
      <c r="C1637" s="88"/>
      <c r="D1637" s="20"/>
      <c r="E1637" s="20"/>
      <c r="F1637" s="20"/>
      <c r="G1637" s="20"/>
    </row>
    <row r="1638" spans="3:7" x14ac:dyDescent="0.25">
      <c r="C1638" s="88"/>
      <c r="D1638" s="20"/>
      <c r="E1638" s="20"/>
      <c r="F1638" s="20"/>
      <c r="G1638" s="20"/>
    </row>
    <row r="1639" spans="3:7" x14ac:dyDescent="0.25">
      <c r="C1639" s="88"/>
      <c r="D1639" s="20"/>
      <c r="E1639" s="20"/>
      <c r="F1639" s="20"/>
      <c r="G1639" s="20"/>
    </row>
    <row r="1640" spans="3:7" x14ac:dyDescent="0.25">
      <c r="C1640" s="88"/>
      <c r="D1640" s="20"/>
      <c r="E1640" s="20"/>
      <c r="F1640" s="20"/>
      <c r="G1640" s="20"/>
    </row>
    <row r="1641" spans="3:7" x14ac:dyDescent="0.25">
      <c r="C1641" s="88"/>
      <c r="D1641" s="20"/>
      <c r="E1641" s="20"/>
      <c r="F1641" s="20"/>
      <c r="G1641" s="20"/>
    </row>
    <row r="1642" spans="3:7" x14ac:dyDescent="0.25">
      <c r="C1642" s="88"/>
      <c r="D1642" s="20"/>
      <c r="E1642" s="20"/>
      <c r="F1642" s="20"/>
      <c r="G1642" s="20"/>
    </row>
    <row r="1643" spans="3:7" x14ac:dyDescent="0.25">
      <c r="C1643" s="88"/>
      <c r="D1643" s="20"/>
      <c r="E1643" s="20"/>
      <c r="F1643" s="20"/>
      <c r="G1643" s="20"/>
    </row>
    <row r="1644" spans="3:7" x14ac:dyDescent="0.25">
      <c r="C1644" s="88"/>
      <c r="D1644" s="20"/>
      <c r="E1644" s="20"/>
      <c r="F1644" s="20"/>
      <c r="G1644" s="20"/>
    </row>
    <row r="1645" spans="3:7" x14ac:dyDescent="0.25">
      <c r="C1645" s="88"/>
      <c r="D1645" s="20"/>
      <c r="E1645" s="20"/>
      <c r="F1645" s="20"/>
      <c r="G1645" s="20"/>
    </row>
    <row r="1646" spans="3:7" x14ac:dyDescent="0.25">
      <c r="C1646" s="88"/>
      <c r="D1646" s="20"/>
      <c r="E1646" s="20"/>
      <c r="F1646" s="20"/>
      <c r="G1646" s="20"/>
    </row>
    <row r="1647" spans="3:7" x14ac:dyDescent="0.25">
      <c r="C1647" s="88"/>
      <c r="D1647" s="20"/>
      <c r="E1647" s="20"/>
      <c r="F1647" s="20"/>
      <c r="G1647" s="20"/>
    </row>
    <row r="1648" spans="3:7" x14ac:dyDescent="0.25">
      <c r="C1648" s="88"/>
      <c r="D1648" s="20"/>
      <c r="E1648" s="20"/>
      <c r="F1648" s="20"/>
      <c r="G1648" s="20"/>
    </row>
    <row r="1649" spans="3:7" x14ac:dyDescent="0.25">
      <c r="C1649" s="88"/>
      <c r="D1649" s="20"/>
      <c r="E1649" s="20"/>
      <c r="F1649" s="20"/>
      <c r="G1649" s="20"/>
    </row>
    <row r="1650" spans="3:7" x14ac:dyDescent="0.25">
      <c r="C1650" s="88"/>
      <c r="D1650" s="20"/>
      <c r="E1650" s="20"/>
      <c r="F1650" s="20"/>
      <c r="G1650" s="20"/>
    </row>
    <row r="1651" spans="3:7" x14ac:dyDescent="0.25">
      <c r="C1651" s="88"/>
      <c r="D1651" s="20"/>
      <c r="E1651" s="20"/>
      <c r="F1651" s="20"/>
      <c r="G1651" s="20"/>
    </row>
    <row r="1652" spans="3:7" x14ac:dyDescent="0.25">
      <c r="C1652" s="88"/>
      <c r="D1652" s="20"/>
      <c r="E1652" s="20"/>
      <c r="F1652" s="20"/>
      <c r="G1652" s="20"/>
    </row>
    <row r="1653" spans="3:7" x14ac:dyDescent="0.25">
      <c r="C1653" s="88"/>
      <c r="D1653" s="20"/>
      <c r="E1653" s="20"/>
      <c r="F1653" s="20"/>
      <c r="G1653" s="20"/>
    </row>
    <row r="1654" spans="3:7" x14ac:dyDescent="0.25">
      <c r="C1654" s="88"/>
      <c r="D1654" s="20"/>
      <c r="E1654" s="20"/>
      <c r="F1654" s="20"/>
      <c r="G1654" s="20"/>
    </row>
    <row r="1655" spans="3:7" x14ac:dyDescent="0.25">
      <c r="C1655" s="88"/>
      <c r="D1655" s="20"/>
      <c r="E1655" s="20"/>
      <c r="F1655" s="20"/>
      <c r="G1655" s="20"/>
    </row>
    <row r="1656" spans="3:7" x14ac:dyDescent="0.25">
      <c r="C1656" s="88"/>
      <c r="D1656" s="20"/>
      <c r="E1656" s="20"/>
      <c r="F1656" s="20"/>
      <c r="G1656" s="20"/>
    </row>
    <row r="1657" spans="3:7" x14ac:dyDescent="0.25">
      <c r="C1657" s="88"/>
      <c r="D1657" s="20"/>
      <c r="E1657" s="20"/>
      <c r="F1657" s="20"/>
      <c r="G1657" s="20"/>
    </row>
    <row r="1658" spans="3:7" x14ac:dyDescent="0.25">
      <c r="C1658" s="88"/>
      <c r="D1658" s="20"/>
      <c r="E1658" s="20"/>
      <c r="F1658" s="20"/>
      <c r="G1658" s="20"/>
    </row>
    <row r="1659" spans="3:7" x14ac:dyDescent="0.25">
      <c r="C1659" s="88"/>
      <c r="D1659" s="20"/>
      <c r="E1659" s="20"/>
      <c r="F1659" s="20"/>
      <c r="G1659" s="20"/>
    </row>
    <row r="1660" spans="3:7" x14ac:dyDescent="0.25">
      <c r="C1660" s="88"/>
      <c r="D1660" s="20"/>
      <c r="E1660" s="20"/>
      <c r="F1660" s="20"/>
      <c r="G1660" s="20"/>
    </row>
    <row r="1661" spans="3:7" x14ac:dyDescent="0.25">
      <c r="C1661" s="88"/>
      <c r="D1661" s="20"/>
      <c r="E1661" s="20"/>
      <c r="F1661" s="20"/>
      <c r="G1661" s="20"/>
    </row>
    <row r="1662" spans="3:7" x14ac:dyDescent="0.25">
      <c r="C1662" s="88"/>
      <c r="D1662" s="20"/>
      <c r="E1662" s="20"/>
      <c r="F1662" s="20"/>
      <c r="G1662" s="20"/>
    </row>
    <row r="1663" spans="3:7" x14ac:dyDescent="0.25">
      <c r="C1663" s="88"/>
      <c r="D1663" s="20"/>
      <c r="E1663" s="20"/>
      <c r="F1663" s="20"/>
      <c r="G1663" s="20"/>
    </row>
    <row r="1664" spans="3:7" x14ac:dyDescent="0.25">
      <c r="C1664" s="88"/>
      <c r="D1664" s="20"/>
      <c r="E1664" s="20"/>
      <c r="F1664" s="20"/>
      <c r="G1664" s="20"/>
    </row>
    <row r="1665" spans="3:7" x14ac:dyDescent="0.25">
      <c r="C1665" s="88"/>
      <c r="D1665" s="20"/>
      <c r="E1665" s="20"/>
      <c r="F1665" s="20"/>
      <c r="G1665" s="20"/>
    </row>
    <row r="1666" spans="3:7" x14ac:dyDescent="0.25">
      <c r="C1666" s="88"/>
      <c r="D1666" s="20"/>
      <c r="E1666" s="20"/>
      <c r="F1666" s="20"/>
      <c r="G1666" s="20"/>
    </row>
    <row r="1667" spans="3:7" x14ac:dyDescent="0.25">
      <c r="C1667" s="88"/>
      <c r="D1667" s="20"/>
      <c r="E1667" s="20"/>
      <c r="F1667" s="20"/>
      <c r="G1667" s="20"/>
    </row>
    <row r="1668" spans="3:7" x14ac:dyDescent="0.25">
      <c r="C1668" s="88"/>
      <c r="D1668" s="20"/>
      <c r="E1668" s="20"/>
      <c r="F1668" s="20"/>
      <c r="G1668" s="20"/>
    </row>
    <row r="1669" spans="3:7" x14ac:dyDescent="0.25">
      <c r="C1669" s="88"/>
      <c r="D1669" s="20"/>
      <c r="E1669" s="20"/>
      <c r="F1669" s="20"/>
      <c r="G1669" s="20"/>
    </row>
    <row r="1670" spans="3:7" x14ac:dyDescent="0.25">
      <c r="C1670" s="88"/>
      <c r="D1670" s="20"/>
      <c r="E1670" s="20"/>
      <c r="F1670" s="20"/>
      <c r="G1670" s="20"/>
    </row>
    <row r="1671" spans="3:7" x14ac:dyDescent="0.25">
      <c r="C1671" s="88"/>
      <c r="D1671" s="20"/>
      <c r="E1671" s="20"/>
      <c r="F1671" s="20"/>
      <c r="G1671" s="20"/>
    </row>
    <row r="1672" spans="3:7" x14ac:dyDescent="0.25">
      <c r="C1672" s="88"/>
      <c r="D1672" s="20"/>
      <c r="E1672" s="20"/>
      <c r="F1672" s="20"/>
      <c r="G1672" s="20"/>
    </row>
    <row r="1673" spans="3:7" x14ac:dyDescent="0.25">
      <c r="C1673" s="88"/>
      <c r="D1673" s="20"/>
      <c r="E1673" s="20"/>
      <c r="F1673" s="20"/>
      <c r="G1673" s="20"/>
    </row>
    <row r="1674" spans="3:7" x14ac:dyDescent="0.25">
      <c r="C1674" s="88"/>
      <c r="D1674" s="20"/>
      <c r="E1674" s="20"/>
      <c r="F1674" s="20"/>
      <c r="G1674" s="20"/>
    </row>
    <row r="1675" spans="3:7" x14ac:dyDescent="0.25">
      <c r="C1675" s="88"/>
      <c r="D1675" s="20"/>
      <c r="E1675" s="20"/>
      <c r="F1675" s="20"/>
      <c r="G1675" s="20"/>
    </row>
    <row r="1676" spans="3:7" x14ac:dyDescent="0.25">
      <c r="C1676" s="88"/>
      <c r="D1676" s="20"/>
      <c r="E1676" s="20"/>
      <c r="F1676" s="20"/>
      <c r="G1676" s="20"/>
    </row>
    <row r="1677" spans="3:7" x14ac:dyDescent="0.25">
      <c r="C1677" s="88"/>
      <c r="D1677" s="20"/>
      <c r="E1677" s="20"/>
      <c r="F1677" s="20"/>
      <c r="G1677" s="20"/>
    </row>
    <row r="1678" spans="3:7" x14ac:dyDescent="0.25">
      <c r="C1678" s="88"/>
      <c r="D1678" s="20"/>
      <c r="E1678" s="20"/>
      <c r="F1678" s="20"/>
      <c r="G1678" s="20"/>
    </row>
    <row r="1679" spans="3:7" x14ac:dyDescent="0.25">
      <c r="C1679" s="88"/>
      <c r="D1679" s="20"/>
      <c r="E1679" s="20"/>
      <c r="F1679" s="20"/>
      <c r="G1679" s="20"/>
    </row>
    <row r="1680" spans="3:7" x14ac:dyDescent="0.25">
      <c r="C1680" s="88"/>
      <c r="D1680" s="20"/>
      <c r="E1680" s="20"/>
      <c r="F1680" s="20"/>
      <c r="G1680" s="20"/>
    </row>
    <row r="1681" spans="3:7" x14ac:dyDescent="0.25">
      <c r="C1681" s="88"/>
      <c r="D1681" s="20"/>
      <c r="E1681" s="20"/>
      <c r="F1681" s="20"/>
      <c r="G1681" s="20"/>
    </row>
    <row r="1682" spans="3:7" x14ac:dyDescent="0.25">
      <c r="C1682" s="88"/>
      <c r="D1682" s="20"/>
      <c r="E1682" s="20"/>
      <c r="F1682" s="20"/>
      <c r="G1682" s="20"/>
    </row>
    <row r="1683" spans="3:7" x14ac:dyDescent="0.25">
      <c r="C1683" s="88"/>
      <c r="D1683" s="20"/>
      <c r="E1683" s="20"/>
      <c r="F1683" s="20"/>
      <c r="G1683" s="20"/>
    </row>
    <row r="1684" spans="3:7" x14ac:dyDescent="0.25">
      <c r="C1684" s="88"/>
      <c r="D1684" s="20"/>
      <c r="E1684" s="20"/>
      <c r="F1684" s="20"/>
      <c r="G1684" s="20"/>
    </row>
    <row r="1685" spans="3:7" x14ac:dyDescent="0.25">
      <c r="C1685" s="88"/>
      <c r="D1685" s="20"/>
      <c r="E1685" s="20"/>
      <c r="F1685" s="20"/>
      <c r="G1685" s="20"/>
    </row>
    <row r="1686" spans="3:7" x14ac:dyDescent="0.25">
      <c r="C1686" s="88"/>
      <c r="D1686" s="20"/>
      <c r="E1686" s="20"/>
      <c r="F1686" s="20"/>
      <c r="G1686" s="20"/>
    </row>
    <row r="1687" spans="3:7" x14ac:dyDescent="0.25">
      <c r="C1687" s="88"/>
      <c r="D1687" s="20"/>
      <c r="E1687" s="20"/>
      <c r="F1687" s="20"/>
      <c r="G1687" s="20"/>
    </row>
    <row r="1688" spans="3:7" x14ac:dyDescent="0.25">
      <c r="C1688" s="88"/>
      <c r="D1688" s="20"/>
      <c r="E1688" s="20"/>
      <c r="F1688" s="20"/>
      <c r="G1688" s="20"/>
    </row>
    <row r="1689" spans="3:7" x14ac:dyDescent="0.25">
      <c r="C1689" s="88"/>
      <c r="D1689" s="20"/>
      <c r="E1689" s="20"/>
      <c r="F1689" s="20"/>
      <c r="G1689" s="20"/>
    </row>
    <row r="1690" spans="3:7" x14ac:dyDescent="0.25">
      <c r="C1690" s="88"/>
      <c r="D1690" s="20"/>
      <c r="E1690" s="20"/>
      <c r="F1690" s="20"/>
      <c r="G1690" s="20"/>
    </row>
    <row r="1691" spans="3:7" x14ac:dyDescent="0.25">
      <c r="C1691" s="88"/>
      <c r="D1691" s="20"/>
      <c r="E1691" s="20"/>
      <c r="F1691" s="20"/>
      <c r="G1691" s="20"/>
    </row>
    <row r="1692" spans="3:7" x14ac:dyDescent="0.25">
      <c r="C1692" s="88"/>
      <c r="D1692" s="20"/>
      <c r="E1692" s="20"/>
      <c r="F1692" s="20"/>
      <c r="G1692" s="20"/>
    </row>
    <row r="1693" spans="3:7" x14ac:dyDescent="0.25">
      <c r="C1693" s="88"/>
      <c r="D1693" s="20"/>
      <c r="E1693" s="20"/>
      <c r="F1693" s="20"/>
      <c r="G1693" s="20"/>
    </row>
    <row r="1694" spans="3:7" x14ac:dyDescent="0.25">
      <c r="C1694" s="88"/>
      <c r="D1694" s="20"/>
      <c r="E1694" s="20"/>
      <c r="F1694" s="20"/>
      <c r="G1694" s="20"/>
    </row>
    <row r="1695" spans="3:7" x14ac:dyDescent="0.25">
      <c r="C1695" s="88"/>
      <c r="D1695" s="20"/>
      <c r="E1695" s="20"/>
      <c r="F1695" s="20"/>
      <c r="G1695" s="20"/>
    </row>
    <row r="1696" spans="3:7" x14ac:dyDescent="0.25">
      <c r="C1696" s="88"/>
      <c r="D1696" s="20"/>
      <c r="E1696" s="20"/>
      <c r="F1696" s="20"/>
      <c r="G1696" s="20"/>
    </row>
    <row r="1697" spans="3:7" x14ac:dyDescent="0.25">
      <c r="C1697" s="88"/>
      <c r="D1697" s="20"/>
      <c r="E1697" s="20"/>
      <c r="F1697" s="20"/>
      <c r="G1697" s="20"/>
    </row>
    <row r="1698" spans="3:7" x14ac:dyDescent="0.25">
      <c r="C1698" s="88"/>
      <c r="D1698" s="20"/>
      <c r="E1698" s="20"/>
      <c r="F1698" s="20"/>
      <c r="G1698" s="20"/>
    </row>
    <row r="1699" spans="3:7" x14ac:dyDescent="0.25">
      <c r="C1699" s="88"/>
      <c r="D1699" s="20"/>
      <c r="E1699" s="20"/>
      <c r="F1699" s="20"/>
      <c r="G1699" s="20"/>
    </row>
    <row r="1700" spans="3:7" x14ac:dyDescent="0.25">
      <c r="C1700" s="88"/>
      <c r="D1700" s="20"/>
      <c r="E1700" s="20"/>
      <c r="F1700" s="20"/>
      <c r="G1700" s="20"/>
    </row>
    <row r="1701" spans="3:7" x14ac:dyDescent="0.25">
      <c r="C1701" s="88"/>
      <c r="D1701" s="20"/>
      <c r="E1701" s="20"/>
      <c r="F1701" s="20"/>
      <c r="G1701" s="20"/>
    </row>
    <row r="1702" spans="3:7" x14ac:dyDescent="0.25">
      <c r="C1702" s="88"/>
      <c r="D1702" s="20"/>
      <c r="E1702" s="20"/>
      <c r="F1702" s="20"/>
      <c r="G1702" s="20"/>
    </row>
    <row r="1703" spans="3:7" x14ac:dyDescent="0.25">
      <c r="C1703" s="88"/>
      <c r="D1703" s="20"/>
      <c r="E1703" s="20"/>
      <c r="F1703" s="20"/>
      <c r="G1703" s="20"/>
    </row>
    <row r="1704" spans="3:7" x14ac:dyDescent="0.25">
      <c r="C1704" s="88"/>
      <c r="D1704" s="20"/>
      <c r="E1704" s="20"/>
      <c r="F1704" s="20"/>
      <c r="G1704" s="20"/>
    </row>
    <row r="1705" spans="3:7" x14ac:dyDescent="0.25">
      <c r="C1705" s="88"/>
      <c r="D1705" s="20"/>
      <c r="E1705" s="20"/>
      <c r="F1705" s="20"/>
      <c r="G1705" s="20"/>
    </row>
    <row r="1706" spans="3:7" x14ac:dyDescent="0.25">
      <c r="C1706" s="88"/>
      <c r="D1706" s="20"/>
      <c r="E1706" s="20"/>
      <c r="F1706" s="20"/>
      <c r="G1706" s="20"/>
    </row>
    <row r="1707" spans="3:7" x14ac:dyDescent="0.25">
      <c r="C1707" s="88"/>
      <c r="D1707" s="20"/>
      <c r="E1707" s="20"/>
      <c r="F1707" s="20"/>
      <c r="G1707" s="20"/>
    </row>
    <row r="1708" spans="3:7" x14ac:dyDescent="0.25">
      <c r="C1708" s="88"/>
      <c r="D1708" s="20"/>
      <c r="E1708" s="20"/>
      <c r="F1708" s="20"/>
      <c r="G1708" s="20"/>
    </row>
    <row r="1709" spans="3:7" x14ac:dyDescent="0.25">
      <c r="C1709" s="88"/>
      <c r="D1709" s="20"/>
      <c r="E1709" s="20"/>
      <c r="F1709" s="20"/>
      <c r="G1709" s="20"/>
    </row>
    <row r="1710" spans="3:7" x14ac:dyDescent="0.25">
      <c r="C1710" s="88"/>
      <c r="D1710" s="20"/>
      <c r="E1710" s="20"/>
      <c r="F1710" s="20"/>
      <c r="G1710" s="20"/>
    </row>
    <row r="1711" spans="3:7" x14ac:dyDescent="0.25">
      <c r="C1711" s="88"/>
      <c r="D1711" s="20"/>
      <c r="E1711" s="20"/>
      <c r="F1711" s="20"/>
      <c r="G1711" s="20"/>
    </row>
    <row r="1712" spans="3:7" x14ac:dyDescent="0.25">
      <c r="C1712" s="88"/>
      <c r="D1712" s="20"/>
      <c r="E1712" s="20"/>
      <c r="F1712" s="20"/>
      <c r="G1712" s="20"/>
    </row>
    <row r="1713" spans="3:7" x14ac:dyDescent="0.25">
      <c r="C1713" s="88"/>
      <c r="D1713" s="20"/>
      <c r="E1713" s="20"/>
      <c r="F1713" s="20"/>
      <c r="G1713" s="20"/>
    </row>
    <row r="1714" spans="3:7" x14ac:dyDescent="0.25">
      <c r="C1714" s="88"/>
      <c r="D1714" s="20"/>
      <c r="E1714" s="20"/>
      <c r="F1714" s="20"/>
      <c r="G1714" s="20"/>
    </row>
    <row r="1715" spans="3:7" x14ac:dyDescent="0.25">
      <c r="C1715" s="88"/>
      <c r="D1715" s="20"/>
      <c r="E1715" s="20"/>
      <c r="F1715" s="20"/>
      <c r="G1715" s="20"/>
    </row>
    <row r="1716" spans="3:7" x14ac:dyDescent="0.25">
      <c r="C1716" s="88"/>
      <c r="D1716" s="20"/>
      <c r="E1716" s="20"/>
      <c r="F1716" s="20"/>
      <c r="G1716" s="20"/>
    </row>
    <row r="1717" spans="3:7" x14ac:dyDescent="0.25">
      <c r="C1717" s="88"/>
      <c r="D1717" s="20"/>
      <c r="E1717" s="20"/>
      <c r="F1717" s="20"/>
      <c r="G1717" s="20"/>
    </row>
    <row r="1718" spans="3:7" x14ac:dyDescent="0.25">
      <c r="C1718" s="88"/>
      <c r="D1718" s="20"/>
      <c r="E1718" s="20"/>
      <c r="F1718" s="20"/>
      <c r="G1718" s="20"/>
    </row>
    <row r="1719" spans="3:7" x14ac:dyDescent="0.25">
      <c r="C1719" s="88"/>
      <c r="D1719" s="20"/>
      <c r="E1719" s="20"/>
      <c r="F1719" s="20"/>
      <c r="G1719" s="20"/>
    </row>
    <row r="1720" spans="3:7" x14ac:dyDescent="0.25">
      <c r="C1720" s="88"/>
      <c r="D1720" s="20"/>
      <c r="E1720" s="20"/>
      <c r="F1720" s="20"/>
      <c r="G1720" s="20"/>
    </row>
    <row r="1721" spans="3:7" x14ac:dyDescent="0.25">
      <c r="C1721" s="88"/>
      <c r="D1721" s="20"/>
      <c r="E1721" s="20"/>
      <c r="F1721" s="20"/>
      <c r="G1721" s="20"/>
    </row>
    <row r="1722" spans="3:7" x14ac:dyDescent="0.25">
      <c r="C1722" s="88"/>
      <c r="D1722" s="20"/>
      <c r="E1722" s="20"/>
      <c r="F1722" s="20"/>
      <c r="G1722" s="20"/>
    </row>
    <row r="1723" spans="3:7" x14ac:dyDescent="0.25">
      <c r="C1723" s="88"/>
      <c r="D1723" s="20"/>
      <c r="E1723" s="20"/>
      <c r="F1723" s="20"/>
      <c r="G1723" s="20"/>
    </row>
    <row r="1724" spans="3:7" x14ac:dyDescent="0.25">
      <c r="C1724" s="88"/>
      <c r="D1724" s="20"/>
      <c r="E1724" s="20"/>
      <c r="F1724" s="20"/>
      <c r="G1724" s="20"/>
    </row>
    <row r="1725" spans="3:7" x14ac:dyDescent="0.25">
      <c r="C1725" s="88"/>
      <c r="D1725" s="20"/>
      <c r="E1725" s="20"/>
      <c r="F1725" s="20"/>
      <c r="G1725" s="20"/>
    </row>
    <row r="1726" spans="3:7" x14ac:dyDescent="0.25">
      <c r="C1726" s="88"/>
      <c r="D1726" s="20"/>
      <c r="E1726" s="20"/>
      <c r="F1726" s="20"/>
      <c r="G1726" s="20"/>
    </row>
    <row r="1727" spans="3:7" x14ac:dyDescent="0.25">
      <c r="C1727" s="88"/>
      <c r="D1727" s="20"/>
      <c r="E1727" s="20"/>
      <c r="F1727" s="20"/>
      <c r="G1727" s="20"/>
    </row>
    <row r="1728" spans="3:7" x14ac:dyDescent="0.25">
      <c r="C1728" s="88"/>
      <c r="D1728" s="20"/>
      <c r="E1728" s="20"/>
      <c r="F1728" s="20"/>
      <c r="G1728" s="20"/>
    </row>
    <row r="1729" spans="3:7" x14ac:dyDescent="0.25">
      <c r="C1729" s="88"/>
      <c r="D1729" s="20"/>
      <c r="E1729" s="20"/>
      <c r="F1729" s="20"/>
      <c r="G1729" s="20"/>
    </row>
    <row r="1730" spans="3:7" x14ac:dyDescent="0.25">
      <c r="C1730" s="88"/>
      <c r="D1730" s="20"/>
      <c r="E1730" s="20"/>
      <c r="F1730" s="20"/>
      <c r="G1730" s="20"/>
    </row>
    <row r="1731" spans="3:7" x14ac:dyDescent="0.25">
      <c r="C1731" s="88"/>
      <c r="D1731" s="20"/>
      <c r="E1731" s="20"/>
      <c r="F1731" s="20"/>
      <c r="G1731" s="20"/>
    </row>
    <row r="1732" spans="3:7" x14ac:dyDescent="0.25">
      <c r="C1732" s="88"/>
      <c r="D1732" s="20"/>
      <c r="E1732" s="20"/>
      <c r="F1732" s="20"/>
      <c r="G1732" s="20"/>
    </row>
    <row r="1733" spans="3:7" x14ac:dyDescent="0.25">
      <c r="C1733" s="88"/>
      <c r="D1733" s="20"/>
      <c r="E1733" s="20"/>
      <c r="F1733" s="20"/>
      <c r="G1733" s="20"/>
    </row>
    <row r="1734" spans="3:7" x14ac:dyDescent="0.25">
      <c r="C1734" s="88"/>
      <c r="D1734" s="20"/>
      <c r="E1734" s="20"/>
      <c r="F1734" s="20"/>
      <c r="G1734" s="20"/>
    </row>
    <row r="1735" spans="3:7" x14ac:dyDescent="0.25">
      <c r="C1735" s="88"/>
      <c r="D1735" s="20"/>
      <c r="E1735" s="20"/>
      <c r="F1735" s="20"/>
      <c r="G1735" s="20"/>
    </row>
    <row r="1736" spans="3:7" x14ac:dyDescent="0.25">
      <c r="C1736" s="88"/>
      <c r="D1736" s="20"/>
      <c r="E1736" s="20"/>
      <c r="F1736" s="20"/>
      <c r="G1736" s="20"/>
    </row>
    <row r="1737" spans="3:7" x14ac:dyDescent="0.25">
      <c r="C1737" s="88"/>
      <c r="D1737" s="20"/>
      <c r="E1737" s="20"/>
      <c r="F1737" s="20"/>
      <c r="G1737" s="20"/>
    </row>
    <row r="1738" spans="3:7" x14ac:dyDescent="0.25">
      <c r="C1738" s="88"/>
      <c r="D1738" s="20"/>
      <c r="E1738" s="20"/>
      <c r="F1738" s="20"/>
      <c r="G1738" s="20"/>
    </row>
    <row r="1739" spans="3:7" x14ac:dyDescent="0.25">
      <c r="C1739" s="88"/>
      <c r="D1739" s="20"/>
      <c r="E1739" s="20"/>
      <c r="F1739" s="20"/>
      <c r="G1739" s="20"/>
    </row>
    <row r="1740" spans="3:7" x14ac:dyDescent="0.25">
      <c r="C1740" s="88"/>
      <c r="D1740" s="20"/>
      <c r="E1740" s="20"/>
      <c r="F1740" s="20"/>
      <c r="G1740" s="20"/>
    </row>
    <row r="1741" spans="3:7" x14ac:dyDescent="0.25">
      <c r="C1741" s="88"/>
      <c r="D1741" s="20"/>
      <c r="E1741" s="20"/>
      <c r="F1741" s="20"/>
      <c r="G1741" s="20"/>
    </row>
    <row r="1742" spans="3:7" x14ac:dyDescent="0.25">
      <c r="C1742" s="88"/>
      <c r="D1742" s="20"/>
      <c r="E1742" s="20"/>
      <c r="F1742" s="20"/>
      <c r="G1742" s="20"/>
    </row>
    <row r="1743" spans="3:7" x14ac:dyDescent="0.25">
      <c r="C1743" s="88"/>
      <c r="D1743" s="20"/>
      <c r="E1743" s="20"/>
      <c r="F1743" s="20"/>
      <c r="G1743" s="20"/>
    </row>
    <row r="1744" spans="3:7" x14ac:dyDescent="0.25">
      <c r="C1744" s="88"/>
      <c r="D1744" s="20"/>
      <c r="E1744" s="20"/>
      <c r="F1744" s="20"/>
      <c r="G1744" s="20"/>
    </row>
    <row r="1745" spans="3:7" x14ac:dyDescent="0.25">
      <c r="C1745" s="88"/>
      <c r="D1745" s="20"/>
      <c r="E1745" s="20"/>
      <c r="F1745" s="20"/>
      <c r="G1745" s="20"/>
    </row>
    <row r="1746" spans="3:7" x14ac:dyDescent="0.25">
      <c r="C1746" s="88"/>
      <c r="D1746" s="20"/>
      <c r="E1746" s="20"/>
      <c r="F1746" s="20"/>
      <c r="G1746" s="20"/>
    </row>
    <row r="1747" spans="3:7" x14ac:dyDescent="0.25">
      <c r="C1747" s="88"/>
      <c r="D1747" s="20"/>
      <c r="E1747" s="20"/>
      <c r="F1747" s="20"/>
      <c r="G1747" s="20"/>
    </row>
    <row r="1748" spans="3:7" x14ac:dyDescent="0.25">
      <c r="C1748" s="88"/>
      <c r="D1748" s="20"/>
      <c r="E1748" s="20"/>
      <c r="F1748" s="20"/>
      <c r="G1748" s="20"/>
    </row>
    <row r="1749" spans="3:7" x14ac:dyDescent="0.25">
      <c r="C1749" s="88"/>
      <c r="D1749" s="20"/>
      <c r="E1749" s="20"/>
      <c r="F1749" s="20"/>
      <c r="G1749" s="20"/>
    </row>
    <row r="1750" spans="3:7" x14ac:dyDescent="0.25">
      <c r="C1750" s="88"/>
      <c r="D1750" s="20"/>
      <c r="E1750" s="20"/>
      <c r="F1750" s="20"/>
      <c r="G1750" s="20"/>
    </row>
    <row r="1751" spans="3:7" x14ac:dyDescent="0.25">
      <c r="C1751" s="88"/>
      <c r="D1751" s="20"/>
      <c r="E1751" s="20"/>
      <c r="F1751" s="20"/>
      <c r="G1751" s="20"/>
    </row>
    <row r="1752" spans="3:7" x14ac:dyDescent="0.25">
      <c r="C1752" s="88"/>
      <c r="D1752" s="20"/>
      <c r="E1752" s="20"/>
      <c r="F1752" s="20"/>
      <c r="G1752" s="20"/>
    </row>
    <row r="1753" spans="3:7" x14ac:dyDescent="0.25">
      <c r="C1753" s="88"/>
      <c r="D1753" s="20"/>
      <c r="E1753" s="20"/>
      <c r="F1753" s="20"/>
      <c r="G1753" s="20"/>
    </row>
    <row r="1754" spans="3:7" x14ac:dyDescent="0.25">
      <c r="C1754" s="88"/>
      <c r="D1754" s="20"/>
      <c r="E1754" s="20"/>
      <c r="F1754" s="20"/>
      <c r="G1754" s="20"/>
    </row>
    <row r="1755" spans="3:7" x14ac:dyDescent="0.25">
      <c r="C1755" s="88"/>
      <c r="D1755" s="20"/>
      <c r="E1755" s="20"/>
      <c r="F1755" s="20"/>
      <c r="G1755" s="20"/>
    </row>
    <row r="1756" spans="3:7" x14ac:dyDescent="0.25">
      <c r="C1756" s="88"/>
      <c r="D1756" s="20"/>
      <c r="E1756" s="20"/>
      <c r="F1756" s="20"/>
      <c r="G1756" s="20"/>
    </row>
    <row r="1757" spans="3:7" x14ac:dyDescent="0.25">
      <c r="C1757" s="88"/>
      <c r="D1757" s="20"/>
      <c r="E1757" s="20"/>
      <c r="F1757" s="20"/>
      <c r="G1757" s="20"/>
    </row>
    <row r="1758" spans="3:7" x14ac:dyDescent="0.25">
      <c r="C1758" s="88"/>
      <c r="D1758" s="20"/>
      <c r="E1758" s="20"/>
      <c r="F1758" s="20"/>
      <c r="G1758" s="20"/>
    </row>
    <row r="1759" spans="3:7" x14ac:dyDescent="0.25">
      <c r="C1759" s="88"/>
      <c r="D1759" s="20"/>
      <c r="E1759" s="20"/>
      <c r="F1759" s="20"/>
      <c r="G1759" s="20"/>
    </row>
    <row r="1760" spans="3:7" x14ac:dyDescent="0.25">
      <c r="C1760" s="88"/>
      <c r="D1760" s="20"/>
      <c r="E1760" s="20"/>
      <c r="F1760" s="20"/>
      <c r="G1760" s="20"/>
    </row>
    <row r="1761" spans="3:7" x14ac:dyDescent="0.25">
      <c r="C1761" s="88"/>
      <c r="D1761" s="20"/>
      <c r="E1761" s="20"/>
      <c r="F1761" s="20"/>
      <c r="G1761" s="20"/>
    </row>
    <row r="1762" spans="3:7" x14ac:dyDescent="0.25">
      <c r="C1762" s="88"/>
      <c r="D1762" s="20"/>
      <c r="E1762" s="20"/>
      <c r="F1762" s="20"/>
      <c r="G1762" s="20"/>
    </row>
    <row r="1763" spans="3:7" x14ac:dyDescent="0.25">
      <c r="C1763" s="88"/>
      <c r="D1763" s="20"/>
      <c r="E1763" s="20"/>
      <c r="F1763" s="20"/>
      <c r="G1763" s="20"/>
    </row>
    <row r="1764" spans="3:7" x14ac:dyDescent="0.25">
      <c r="C1764" s="88"/>
      <c r="D1764" s="20"/>
      <c r="E1764" s="20"/>
      <c r="F1764" s="20"/>
      <c r="G1764" s="20"/>
    </row>
    <row r="1765" spans="3:7" x14ac:dyDescent="0.25">
      <c r="C1765" s="88"/>
      <c r="D1765" s="20"/>
      <c r="E1765" s="20"/>
      <c r="F1765" s="20"/>
      <c r="G1765" s="20"/>
    </row>
    <row r="1766" spans="3:7" x14ac:dyDescent="0.25">
      <c r="C1766" s="88"/>
      <c r="D1766" s="20"/>
      <c r="E1766" s="20"/>
      <c r="F1766" s="20"/>
      <c r="G1766" s="20"/>
    </row>
    <row r="1767" spans="3:7" x14ac:dyDescent="0.25">
      <c r="C1767" s="88"/>
      <c r="D1767" s="20"/>
      <c r="E1767" s="20"/>
      <c r="F1767" s="20"/>
      <c r="G1767" s="20"/>
    </row>
    <row r="1768" spans="3:7" x14ac:dyDescent="0.25">
      <c r="C1768" s="88"/>
      <c r="D1768" s="20"/>
      <c r="E1768" s="20"/>
      <c r="F1768" s="20"/>
      <c r="G1768" s="20"/>
    </row>
    <row r="1769" spans="3:7" x14ac:dyDescent="0.25">
      <c r="C1769" s="88"/>
      <c r="D1769" s="20"/>
      <c r="E1769" s="20"/>
      <c r="F1769" s="20"/>
      <c r="G1769" s="20"/>
    </row>
    <row r="1770" spans="3:7" x14ac:dyDescent="0.25">
      <c r="C1770" s="88"/>
      <c r="D1770" s="20"/>
      <c r="E1770" s="20"/>
      <c r="F1770" s="20"/>
      <c r="G1770" s="20"/>
    </row>
    <row r="1771" spans="3:7" x14ac:dyDescent="0.25">
      <c r="C1771" s="88"/>
      <c r="D1771" s="20"/>
      <c r="E1771" s="20"/>
      <c r="F1771" s="20"/>
      <c r="G1771" s="20"/>
    </row>
    <row r="1772" spans="3:7" x14ac:dyDescent="0.25">
      <c r="C1772" s="88"/>
      <c r="D1772" s="20"/>
      <c r="E1772" s="20"/>
      <c r="F1772" s="20"/>
      <c r="G1772" s="20"/>
    </row>
    <row r="1773" spans="3:7" x14ac:dyDescent="0.25">
      <c r="C1773" s="88"/>
      <c r="D1773" s="20"/>
      <c r="E1773" s="20"/>
      <c r="F1773" s="20"/>
      <c r="G1773" s="20"/>
    </row>
    <row r="1774" spans="3:7" x14ac:dyDescent="0.25">
      <c r="C1774" s="88"/>
      <c r="D1774" s="20"/>
      <c r="E1774" s="20"/>
      <c r="F1774" s="20"/>
      <c r="G1774" s="20"/>
    </row>
    <row r="1775" spans="3:7" x14ac:dyDescent="0.25">
      <c r="C1775" s="88"/>
      <c r="D1775" s="20"/>
      <c r="E1775" s="20"/>
      <c r="F1775" s="20"/>
      <c r="G1775" s="20"/>
    </row>
    <row r="1776" spans="3:7" x14ac:dyDescent="0.25">
      <c r="C1776" s="88"/>
      <c r="D1776" s="20"/>
      <c r="E1776" s="20"/>
      <c r="F1776" s="20"/>
      <c r="G1776" s="20"/>
    </row>
    <row r="1777" spans="3:7" x14ac:dyDescent="0.25">
      <c r="C1777" s="88"/>
      <c r="D1777" s="20"/>
      <c r="E1777" s="20"/>
      <c r="F1777" s="20"/>
      <c r="G1777" s="20"/>
    </row>
    <row r="1778" spans="3:7" x14ac:dyDescent="0.25">
      <c r="C1778" s="88"/>
      <c r="D1778" s="20"/>
      <c r="E1778" s="20"/>
      <c r="F1778" s="20"/>
      <c r="G1778" s="20"/>
    </row>
    <row r="1779" spans="3:7" x14ac:dyDescent="0.25">
      <c r="C1779" s="88"/>
      <c r="D1779" s="20"/>
      <c r="E1779" s="20"/>
      <c r="F1779" s="20"/>
      <c r="G1779" s="20"/>
    </row>
    <row r="1780" spans="3:7" x14ac:dyDescent="0.25">
      <c r="C1780" s="88"/>
      <c r="D1780" s="20"/>
      <c r="E1780" s="20"/>
      <c r="F1780" s="20"/>
      <c r="G1780" s="20"/>
    </row>
    <row r="1781" spans="3:7" x14ac:dyDescent="0.25">
      <c r="C1781" s="88"/>
      <c r="D1781" s="20"/>
      <c r="E1781" s="20"/>
      <c r="F1781" s="20"/>
      <c r="G1781" s="20"/>
    </row>
    <row r="1782" spans="3:7" x14ac:dyDescent="0.25">
      <c r="C1782" s="88"/>
      <c r="D1782" s="20"/>
      <c r="E1782" s="20"/>
      <c r="F1782" s="20"/>
      <c r="G1782" s="20"/>
    </row>
    <row r="1783" spans="3:7" x14ac:dyDescent="0.25">
      <c r="C1783" s="88"/>
      <c r="D1783" s="20"/>
      <c r="E1783" s="20"/>
      <c r="F1783" s="20"/>
      <c r="G1783" s="20"/>
    </row>
    <row r="1784" spans="3:7" x14ac:dyDescent="0.25">
      <c r="C1784" s="88"/>
      <c r="D1784" s="20"/>
      <c r="E1784" s="20"/>
      <c r="F1784" s="20"/>
      <c r="G1784" s="20"/>
    </row>
    <row r="1785" spans="3:7" x14ac:dyDescent="0.25">
      <c r="C1785" s="88"/>
      <c r="D1785" s="20"/>
      <c r="E1785" s="20"/>
      <c r="F1785" s="20"/>
      <c r="G1785" s="20"/>
    </row>
    <row r="1786" spans="3:7" x14ac:dyDescent="0.25">
      <c r="C1786" s="88"/>
      <c r="D1786" s="20"/>
      <c r="E1786" s="20"/>
      <c r="F1786" s="20"/>
      <c r="G1786" s="20"/>
    </row>
    <row r="1787" spans="3:7" x14ac:dyDescent="0.25">
      <c r="C1787" s="88"/>
      <c r="D1787" s="20"/>
      <c r="E1787" s="20"/>
      <c r="F1787" s="20"/>
      <c r="G1787" s="20"/>
    </row>
    <row r="1788" spans="3:7" x14ac:dyDescent="0.25">
      <c r="C1788" s="88"/>
      <c r="D1788" s="20"/>
      <c r="E1788" s="20"/>
      <c r="F1788" s="20"/>
      <c r="G1788" s="20"/>
    </row>
    <row r="1789" spans="3:7" x14ac:dyDescent="0.25">
      <c r="C1789" s="88"/>
      <c r="D1789" s="20"/>
      <c r="E1789" s="20"/>
      <c r="F1789" s="20"/>
      <c r="G1789" s="20"/>
    </row>
    <row r="1790" spans="3:7" x14ac:dyDescent="0.25">
      <c r="C1790" s="88"/>
      <c r="D1790" s="20"/>
      <c r="E1790" s="20"/>
      <c r="F1790" s="20"/>
      <c r="G1790" s="20"/>
    </row>
    <row r="1791" spans="3:7" x14ac:dyDescent="0.25">
      <c r="C1791" s="88"/>
      <c r="D1791" s="20"/>
      <c r="E1791" s="20"/>
      <c r="F1791" s="20"/>
      <c r="G1791" s="20"/>
    </row>
    <row r="1792" spans="3:7" x14ac:dyDescent="0.25">
      <c r="C1792" s="88"/>
      <c r="D1792" s="20"/>
      <c r="E1792" s="20"/>
      <c r="F1792" s="20"/>
      <c r="G1792" s="20"/>
    </row>
    <row r="1793" spans="3:7" x14ac:dyDescent="0.25">
      <c r="C1793" s="88"/>
      <c r="D1793" s="20"/>
      <c r="E1793" s="20"/>
      <c r="F1793" s="20"/>
      <c r="G1793" s="20"/>
    </row>
    <row r="1794" spans="3:7" x14ac:dyDescent="0.25">
      <c r="C1794" s="88"/>
      <c r="D1794" s="20"/>
      <c r="E1794" s="20"/>
      <c r="F1794" s="20"/>
      <c r="G1794" s="20"/>
    </row>
    <row r="1795" spans="3:7" x14ac:dyDescent="0.25">
      <c r="C1795" s="88"/>
      <c r="D1795" s="20"/>
      <c r="E1795" s="20"/>
      <c r="F1795" s="20"/>
      <c r="G1795" s="20"/>
    </row>
    <row r="1796" spans="3:7" x14ac:dyDescent="0.25">
      <c r="C1796" s="88"/>
      <c r="D1796" s="20"/>
      <c r="E1796" s="20"/>
      <c r="F1796" s="20"/>
      <c r="G1796" s="20"/>
    </row>
    <row r="1797" spans="3:7" x14ac:dyDescent="0.25">
      <c r="C1797" s="88"/>
      <c r="D1797" s="20"/>
      <c r="E1797" s="20"/>
      <c r="F1797" s="20"/>
      <c r="G1797" s="20"/>
    </row>
    <row r="1798" spans="3:7" x14ac:dyDescent="0.25">
      <c r="C1798" s="88"/>
      <c r="D1798" s="20"/>
      <c r="E1798" s="20"/>
      <c r="F1798" s="20"/>
      <c r="G1798" s="20"/>
    </row>
    <row r="1799" spans="3:7" x14ac:dyDescent="0.25">
      <c r="C1799" s="88"/>
      <c r="D1799" s="20"/>
      <c r="E1799" s="20"/>
      <c r="F1799" s="20"/>
      <c r="G1799" s="20"/>
    </row>
    <row r="1800" spans="3:7" x14ac:dyDescent="0.25">
      <c r="C1800" s="88"/>
      <c r="D1800" s="20"/>
      <c r="E1800" s="20"/>
      <c r="F1800" s="20"/>
      <c r="G1800" s="20"/>
    </row>
    <row r="1801" spans="3:7" x14ac:dyDescent="0.25">
      <c r="C1801" s="88"/>
      <c r="D1801" s="20"/>
      <c r="E1801" s="20"/>
      <c r="F1801" s="20"/>
      <c r="G1801" s="20"/>
    </row>
    <row r="1802" spans="3:7" x14ac:dyDescent="0.25">
      <c r="C1802" s="88"/>
      <c r="D1802" s="20"/>
      <c r="E1802" s="20"/>
      <c r="F1802" s="20"/>
      <c r="G1802" s="20"/>
    </row>
    <row r="1803" spans="3:7" x14ac:dyDescent="0.25">
      <c r="C1803" s="88"/>
      <c r="D1803" s="20"/>
      <c r="E1803" s="20"/>
      <c r="F1803" s="20"/>
      <c r="G1803" s="20"/>
    </row>
    <row r="1804" spans="3:7" x14ac:dyDescent="0.25">
      <c r="C1804" s="88"/>
      <c r="D1804" s="20"/>
      <c r="E1804" s="20"/>
      <c r="F1804" s="20"/>
      <c r="G1804" s="20"/>
    </row>
    <row r="1805" spans="3:7" x14ac:dyDescent="0.25">
      <c r="C1805" s="88"/>
      <c r="D1805" s="20"/>
      <c r="E1805" s="20"/>
      <c r="F1805" s="20"/>
      <c r="G1805" s="20"/>
    </row>
    <row r="1806" spans="3:7" x14ac:dyDescent="0.25">
      <c r="C1806" s="88"/>
      <c r="D1806" s="20"/>
      <c r="E1806" s="20"/>
      <c r="F1806" s="20"/>
      <c r="G1806" s="20"/>
    </row>
    <row r="1807" spans="3:7" x14ac:dyDescent="0.25">
      <c r="C1807" s="88"/>
      <c r="D1807" s="20"/>
      <c r="E1807" s="20"/>
      <c r="F1807" s="20"/>
      <c r="G1807" s="20"/>
    </row>
    <row r="1808" spans="3:7" x14ac:dyDescent="0.25">
      <c r="C1808" s="88"/>
      <c r="D1808" s="20"/>
      <c r="E1808" s="20"/>
      <c r="F1808" s="20"/>
      <c r="G1808" s="20"/>
    </row>
    <row r="1809" spans="3:7" x14ac:dyDescent="0.25">
      <c r="C1809" s="88"/>
      <c r="D1809" s="20"/>
      <c r="E1809" s="20"/>
      <c r="F1809" s="20"/>
      <c r="G1809" s="20"/>
    </row>
    <row r="1810" spans="3:7" x14ac:dyDescent="0.25">
      <c r="C1810" s="88"/>
      <c r="D1810" s="20"/>
      <c r="E1810" s="20"/>
      <c r="F1810" s="20"/>
      <c r="G1810" s="20"/>
    </row>
    <row r="1811" spans="3:7" x14ac:dyDescent="0.25">
      <c r="C1811" s="88"/>
      <c r="D1811" s="20"/>
      <c r="E1811" s="20"/>
      <c r="F1811" s="20"/>
      <c r="G1811" s="20"/>
    </row>
    <row r="1812" spans="3:7" x14ac:dyDescent="0.25">
      <c r="C1812" s="88"/>
      <c r="D1812" s="20"/>
      <c r="E1812" s="20"/>
      <c r="F1812" s="20"/>
      <c r="G1812" s="20"/>
    </row>
    <row r="1813" spans="3:7" x14ac:dyDescent="0.25">
      <c r="C1813" s="88"/>
      <c r="D1813" s="20"/>
      <c r="E1813" s="20"/>
      <c r="F1813" s="20"/>
      <c r="G1813" s="20"/>
    </row>
    <row r="1814" spans="3:7" x14ac:dyDescent="0.25">
      <c r="C1814" s="88"/>
      <c r="D1814" s="20"/>
      <c r="E1814" s="20"/>
      <c r="F1814" s="20"/>
      <c r="G1814" s="20"/>
    </row>
    <row r="1815" spans="3:7" x14ac:dyDescent="0.25">
      <c r="C1815" s="88"/>
      <c r="D1815" s="20"/>
      <c r="E1815" s="20"/>
      <c r="F1815" s="20"/>
      <c r="G1815" s="20"/>
    </row>
    <row r="1816" spans="3:7" x14ac:dyDescent="0.25">
      <c r="C1816" s="88"/>
      <c r="D1816" s="20"/>
      <c r="E1816" s="20"/>
      <c r="F1816" s="20"/>
      <c r="G1816" s="20"/>
    </row>
    <row r="1817" spans="3:7" x14ac:dyDescent="0.25">
      <c r="C1817" s="88"/>
      <c r="D1817" s="20"/>
      <c r="E1817" s="20"/>
      <c r="F1817" s="20"/>
      <c r="G1817" s="20"/>
    </row>
    <row r="1818" spans="3:7" x14ac:dyDescent="0.25">
      <c r="C1818" s="88"/>
      <c r="D1818" s="20"/>
      <c r="E1818" s="20"/>
      <c r="F1818" s="20"/>
      <c r="G1818" s="20"/>
    </row>
    <row r="1819" spans="3:7" x14ac:dyDescent="0.25">
      <c r="C1819" s="88"/>
      <c r="D1819" s="20"/>
      <c r="E1819" s="20"/>
      <c r="F1819" s="20"/>
      <c r="G1819" s="20"/>
    </row>
    <row r="1820" spans="3:7" x14ac:dyDescent="0.25">
      <c r="C1820" s="88"/>
      <c r="D1820" s="20"/>
      <c r="E1820" s="20"/>
      <c r="F1820" s="20"/>
      <c r="G1820" s="20"/>
    </row>
    <row r="1821" spans="3:7" x14ac:dyDescent="0.25">
      <c r="C1821" s="88"/>
      <c r="D1821" s="20"/>
      <c r="E1821" s="20"/>
      <c r="F1821" s="20"/>
      <c r="G1821" s="20"/>
    </row>
    <row r="1822" spans="3:7" x14ac:dyDescent="0.25">
      <c r="C1822" s="88"/>
      <c r="D1822" s="20"/>
      <c r="E1822" s="20"/>
      <c r="F1822" s="20"/>
      <c r="G1822" s="20"/>
    </row>
    <row r="1823" spans="3:7" x14ac:dyDescent="0.25">
      <c r="C1823" s="88"/>
      <c r="D1823" s="20"/>
      <c r="E1823" s="20"/>
      <c r="F1823" s="20"/>
      <c r="G1823" s="20"/>
    </row>
    <row r="1824" spans="3:7" x14ac:dyDescent="0.25">
      <c r="C1824" s="88"/>
      <c r="D1824" s="20"/>
      <c r="E1824" s="20"/>
      <c r="F1824" s="20"/>
      <c r="G1824" s="20"/>
    </row>
    <row r="1825" spans="3:7" x14ac:dyDescent="0.25">
      <c r="C1825" s="88"/>
      <c r="D1825" s="20"/>
      <c r="E1825" s="20"/>
      <c r="F1825" s="20"/>
      <c r="G1825" s="20"/>
    </row>
    <row r="1826" spans="3:7" x14ac:dyDescent="0.25">
      <c r="C1826" s="88"/>
      <c r="D1826" s="20"/>
      <c r="E1826" s="20"/>
      <c r="F1826" s="20"/>
      <c r="G1826" s="20"/>
    </row>
    <row r="1827" spans="3:7" x14ac:dyDescent="0.25">
      <c r="C1827" s="88"/>
      <c r="D1827" s="20"/>
      <c r="E1827" s="20"/>
      <c r="F1827" s="20"/>
      <c r="G1827" s="20"/>
    </row>
    <row r="1828" spans="3:7" x14ac:dyDescent="0.25">
      <c r="C1828" s="88"/>
      <c r="D1828" s="20"/>
      <c r="E1828" s="20"/>
      <c r="F1828" s="20"/>
      <c r="G1828" s="20"/>
    </row>
    <row r="1829" spans="3:7" x14ac:dyDescent="0.25">
      <c r="C1829" s="88"/>
      <c r="D1829" s="20"/>
      <c r="E1829" s="20"/>
      <c r="F1829" s="20"/>
      <c r="G1829" s="20"/>
    </row>
    <row r="1830" spans="3:7" x14ac:dyDescent="0.25">
      <c r="C1830" s="88"/>
      <c r="D1830" s="20"/>
      <c r="E1830" s="20"/>
      <c r="F1830" s="20"/>
      <c r="G1830" s="20"/>
    </row>
    <row r="1831" spans="3:7" x14ac:dyDescent="0.25">
      <c r="C1831" s="88"/>
      <c r="D1831" s="20"/>
      <c r="E1831" s="20"/>
      <c r="F1831" s="20"/>
      <c r="G1831" s="20"/>
    </row>
    <row r="1832" spans="3:7" x14ac:dyDescent="0.25">
      <c r="C1832" s="88"/>
      <c r="D1832" s="20"/>
      <c r="E1832" s="20"/>
      <c r="F1832" s="20"/>
      <c r="G1832" s="20"/>
    </row>
    <row r="1833" spans="3:7" x14ac:dyDescent="0.25">
      <c r="C1833" s="88"/>
      <c r="D1833" s="20"/>
      <c r="E1833" s="20"/>
      <c r="F1833" s="20"/>
      <c r="G1833" s="20"/>
    </row>
    <row r="1834" spans="3:7" x14ac:dyDescent="0.25">
      <c r="C1834" s="88"/>
      <c r="D1834" s="20"/>
      <c r="E1834" s="20"/>
      <c r="F1834" s="20"/>
      <c r="G1834" s="20"/>
    </row>
    <row r="1835" spans="3:7" x14ac:dyDescent="0.25">
      <c r="C1835" s="88"/>
      <c r="D1835" s="20"/>
      <c r="E1835" s="20"/>
      <c r="F1835" s="20"/>
      <c r="G1835" s="20"/>
    </row>
    <row r="1836" spans="3:7" x14ac:dyDescent="0.25">
      <c r="C1836" s="88"/>
      <c r="D1836" s="20"/>
      <c r="E1836" s="20"/>
      <c r="F1836" s="20"/>
      <c r="G1836" s="20"/>
    </row>
    <row r="1837" spans="3:7" x14ac:dyDescent="0.25">
      <c r="C1837" s="88"/>
      <c r="D1837" s="20"/>
      <c r="E1837" s="20"/>
      <c r="F1837" s="20"/>
      <c r="G1837" s="20"/>
    </row>
    <row r="1838" spans="3:7" x14ac:dyDescent="0.25">
      <c r="C1838" s="88"/>
      <c r="D1838" s="20"/>
      <c r="E1838" s="20"/>
      <c r="F1838" s="20"/>
      <c r="G1838" s="20"/>
    </row>
    <row r="1839" spans="3:7" x14ac:dyDescent="0.25">
      <c r="C1839" s="88"/>
      <c r="D1839" s="20"/>
      <c r="E1839" s="20"/>
      <c r="F1839" s="20"/>
      <c r="G1839" s="20"/>
    </row>
    <row r="1840" spans="3:7" x14ac:dyDescent="0.25">
      <c r="C1840" s="88"/>
      <c r="D1840" s="20"/>
      <c r="E1840" s="20"/>
      <c r="F1840" s="20"/>
      <c r="G1840" s="20"/>
    </row>
    <row r="1841" spans="3:7" x14ac:dyDescent="0.25">
      <c r="C1841" s="88"/>
      <c r="D1841" s="20"/>
      <c r="E1841" s="20"/>
      <c r="F1841" s="20"/>
      <c r="G1841" s="20"/>
    </row>
    <row r="1842" spans="3:7" x14ac:dyDescent="0.25">
      <c r="C1842" s="88"/>
      <c r="D1842" s="20"/>
      <c r="E1842" s="20"/>
      <c r="F1842" s="20"/>
      <c r="G1842" s="20"/>
    </row>
    <row r="1843" spans="3:7" x14ac:dyDescent="0.25">
      <c r="C1843" s="88"/>
      <c r="D1843" s="20"/>
      <c r="E1843" s="20"/>
      <c r="F1843" s="20"/>
      <c r="G1843" s="20"/>
    </row>
    <row r="1844" spans="3:7" x14ac:dyDescent="0.25">
      <c r="C1844" s="88"/>
      <c r="D1844" s="20"/>
      <c r="E1844" s="20"/>
      <c r="F1844" s="20"/>
      <c r="G1844" s="20"/>
    </row>
    <row r="1845" spans="3:7" x14ac:dyDescent="0.25">
      <c r="C1845" s="88"/>
      <c r="D1845" s="20"/>
      <c r="E1845" s="20"/>
      <c r="F1845" s="20"/>
      <c r="G1845" s="20"/>
    </row>
    <row r="1846" spans="3:7" x14ac:dyDescent="0.25">
      <c r="C1846" s="88"/>
      <c r="D1846" s="20"/>
      <c r="E1846" s="20"/>
      <c r="F1846" s="20"/>
      <c r="G1846" s="20"/>
    </row>
    <row r="1847" spans="3:7" x14ac:dyDescent="0.25">
      <c r="C1847" s="88"/>
      <c r="D1847" s="20"/>
      <c r="E1847" s="20"/>
      <c r="F1847" s="20"/>
      <c r="G1847" s="20"/>
    </row>
    <row r="1848" spans="3:7" x14ac:dyDescent="0.25">
      <c r="C1848" s="88"/>
      <c r="D1848" s="20"/>
      <c r="E1848" s="20"/>
      <c r="F1848" s="20"/>
      <c r="G1848" s="20"/>
    </row>
    <row r="1849" spans="3:7" x14ac:dyDescent="0.25">
      <c r="C1849" s="88"/>
      <c r="D1849" s="20"/>
      <c r="E1849" s="20"/>
      <c r="F1849" s="20"/>
      <c r="G1849" s="20"/>
    </row>
    <row r="1850" spans="3:7" x14ac:dyDescent="0.25">
      <c r="C1850" s="88"/>
      <c r="D1850" s="20"/>
      <c r="E1850" s="20"/>
      <c r="F1850" s="20"/>
      <c r="G1850" s="20"/>
    </row>
    <row r="1851" spans="3:7" x14ac:dyDescent="0.25">
      <c r="C1851" s="88"/>
      <c r="D1851" s="20"/>
      <c r="E1851" s="20"/>
      <c r="F1851" s="20"/>
      <c r="G1851" s="20"/>
    </row>
    <row r="1852" spans="3:7" x14ac:dyDescent="0.25">
      <c r="C1852" s="88"/>
      <c r="D1852" s="20"/>
      <c r="E1852" s="20"/>
      <c r="F1852" s="20"/>
      <c r="G1852" s="20"/>
    </row>
    <row r="1853" spans="3:7" x14ac:dyDescent="0.25">
      <c r="C1853" s="88"/>
      <c r="D1853" s="20"/>
      <c r="E1853" s="20"/>
      <c r="F1853" s="20"/>
      <c r="G1853" s="20"/>
    </row>
    <row r="1854" spans="3:7" x14ac:dyDescent="0.25">
      <c r="C1854" s="88"/>
      <c r="D1854" s="20"/>
      <c r="E1854" s="20"/>
      <c r="F1854" s="20"/>
      <c r="G1854" s="20"/>
    </row>
    <row r="1855" spans="3:7" x14ac:dyDescent="0.25">
      <c r="C1855" s="88"/>
      <c r="D1855" s="20"/>
      <c r="E1855" s="20"/>
      <c r="F1855" s="20"/>
      <c r="G1855" s="20"/>
    </row>
    <row r="1856" spans="3:7" x14ac:dyDescent="0.25">
      <c r="C1856" s="88"/>
      <c r="D1856" s="20"/>
      <c r="E1856" s="20"/>
      <c r="F1856" s="20"/>
      <c r="G1856" s="20"/>
    </row>
    <row r="1857" spans="3:7" x14ac:dyDescent="0.25">
      <c r="C1857" s="88"/>
      <c r="D1857" s="20"/>
      <c r="E1857" s="20"/>
      <c r="F1857" s="20"/>
      <c r="G1857" s="20"/>
    </row>
    <row r="1858" spans="3:7" x14ac:dyDescent="0.25">
      <c r="C1858" s="88"/>
      <c r="D1858" s="20"/>
      <c r="E1858" s="20"/>
      <c r="F1858" s="20"/>
      <c r="G1858" s="20"/>
    </row>
    <row r="1859" spans="3:7" x14ac:dyDescent="0.25">
      <c r="C1859" s="88"/>
      <c r="D1859" s="20"/>
      <c r="E1859" s="20"/>
      <c r="F1859" s="20"/>
      <c r="G1859" s="20"/>
    </row>
    <row r="1860" spans="3:7" x14ac:dyDescent="0.25">
      <c r="C1860" s="88"/>
      <c r="D1860" s="20"/>
      <c r="E1860" s="20"/>
      <c r="F1860" s="20"/>
      <c r="G1860" s="20"/>
    </row>
    <row r="1861" spans="3:7" x14ac:dyDescent="0.25">
      <c r="C1861" s="88"/>
      <c r="D1861" s="20"/>
      <c r="E1861" s="20"/>
      <c r="F1861" s="20"/>
      <c r="G1861" s="20"/>
    </row>
    <row r="1862" spans="3:7" x14ac:dyDescent="0.25">
      <c r="C1862" s="88"/>
      <c r="D1862" s="20"/>
      <c r="E1862" s="20"/>
      <c r="F1862" s="20"/>
      <c r="G1862" s="20"/>
    </row>
    <row r="1863" spans="3:7" x14ac:dyDescent="0.25">
      <c r="C1863" s="88"/>
      <c r="D1863" s="20"/>
      <c r="E1863" s="20"/>
      <c r="F1863" s="20"/>
      <c r="G1863" s="20"/>
    </row>
    <row r="1864" spans="3:7" x14ac:dyDescent="0.25">
      <c r="C1864" s="88"/>
      <c r="D1864" s="20"/>
      <c r="E1864" s="20"/>
      <c r="F1864" s="20"/>
      <c r="G1864" s="20"/>
    </row>
    <row r="1865" spans="3:7" x14ac:dyDescent="0.25">
      <c r="C1865" s="88"/>
      <c r="D1865" s="20"/>
      <c r="E1865" s="20"/>
      <c r="F1865" s="20"/>
      <c r="G1865" s="20"/>
    </row>
    <row r="1866" spans="3:7" x14ac:dyDescent="0.25">
      <c r="C1866" s="88"/>
      <c r="D1866" s="20"/>
      <c r="E1866" s="20"/>
      <c r="F1866" s="20"/>
      <c r="G1866" s="20"/>
    </row>
    <row r="1867" spans="3:7" x14ac:dyDescent="0.25">
      <c r="C1867" s="88"/>
      <c r="D1867" s="20"/>
      <c r="E1867" s="20"/>
      <c r="F1867" s="20"/>
      <c r="G1867" s="20"/>
    </row>
    <row r="1868" spans="3:7" x14ac:dyDescent="0.25">
      <c r="C1868" s="88"/>
      <c r="D1868" s="20"/>
      <c r="E1868" s="20"/>
      <c r="F1868" s="20"/>
      <c r="G1868" s="20"/>
    </row>
    <row r="1869" spans="3:7" x14ac:dyDescent="0.25">
      <c r="C1869" s="88"/>
      <c r="D1869" s="20"/>
      <c r="E1869" s="20"/>
      <c r="F1869" s="20"/>
      <c r="G1869" s="20"/>
    </row>
    <row r="1870" spans="3:7" x14ac:dyDescent="0.25">
      <c r="C1870" s="88"/>
      <c r="D1870" s="20"/>
      <c r="E1870" s="20"/>
      <c r="F1870" s="20"/>
      <c r="G1870" s="20"/>
    </row>
    <row r="1871" spans="3:7" x14ac:dyDescent="0.25">
      <c r="C1871" s="88"/>
      <c r="D1871" s="20"/>
      <c r="E1871" s="20"/>
      <c r="F1871" s="20"/>
      <c r="G1871" s="20"/>
    </row>
    <row r="1872" spans="3:7" x14ac:dyDescent="0.25">
      <c r="C1872" s="88"/>
      <c r="D1872" s="20"/>
      <c r="E1872" s="20"/>
      <c r="F1872" s="20"/>
      <c r="G1872" s="20"/>
    </row>
    <row r="1873" spans="3:7" x14ac:dyDescent="0.25">
      <c r="C1873" s="88"/>
      <c r="D1873" s="20"/>
      <c r="E1873" s="20"/>
      <c r="F1873" s="20"/>
      <c r="G1873" s="20"/>
    </row>
    <row r="1874" spans="3:7" x14ac:dyDescent="0.25">
      <c r="C1874" s="88"/>
      <c r="D1874" s="20"/>
      <c r="E1874" s="20"/>
      <c r="F1874" s="20"/>
      <c r="G1874" s="20"/>
    </row>
    <row r="1875" spans="3:7" x14ac:dyDescent="0.25">
      <c r="C1875" s="88"/>
      <c r="D1875" s="20"/>
      <c r="E1875" s="20"/>
      <c r="F1875" s="20"/>
      <c r="G1875" s="20"/>
    </row>
    <row r="1876" spans="3:7" x14ac:dyDescent="0.25">
      <c r="C1876" s="88"/>
      <c r="D1876" s="20"/>
      <c r="E1876" s="20"/>
      <c r="F1876" s="20"/>
      <c r="G1876" s="20"/>
    </row>
    <row r="1877" spans="3:7" x14ac:dyDescent="0.25">
      <c r="C1877" s="88"/>
      <c r="D1877" s="20"/>
      <c r="E1877" s="20"/>
      <c r="F1877" s="20"/>
      <c r="G1877" s="20"/>
    </row>
    <row r="1878" spans="3:7" x14ac:dyDescent="0.25">
      <c r="C1878" s="88"/>
      <c r="D1878" s="20"/>
      <c r="E1878" s="20"/>
      <c r="F1878" s="20"/>
      <c r="G1878" s="20"/>
    </row>
    <row r="1879" spans="3:7" x14ac:dyDescent="0.25">
      <c r="C1879" s="88"/>
      <c r="D1879" s="20"/>
      <c r="E1879" s="20"/>
      <c r="F1879" s="20"/>
      <c r="G1879" s="20"/>
    </row>
    <row r="1880" spans="3:7" x14ac:dyDescent="0.25">
      <c r="C1880" s="88"/>
      <c r="D1880" s="20"/>
      <c r="E1880" s="20"/>
      <c r="F1880" s="20"/>
      <c r="G1880" s="20"/>
    </row>
    <row r="1881" spans="3:7" x14ac:dyDescent="0.25">
      <c r="C1881" s="88"/>
      <c r="D1881" s="20"/>
      <c r="E1881" s="20"/>
      <c r="F1881" s="20"/>
      <c r="G1881" s="20"/>
    </row>
    <row r="1882" spans="3:7" x14ac:dyDescent="0.25">
      <c r="C1882" s="88"/>
      <c r="D1882" s="20"/>
      <c r="E1882" s="20"/>
      <c r="F1882" s="20"/>
      <c r="G1882" s="20"/>
    </row>
    <row r="1883" spans="3:7" x14ac:dyDescent="0.25">
      <c r="C1883" s="88"/>
      <c r="D1883" s="20"/>
      <c r="E1883" s="20"/>
      <c r="F1883" s="20"/>
      <c r="G1883" s="20"/>
    </row>
    <row r="1884" spans="3:7" x14ac:dyDescent="0.25">
      <c r="C1884" s="88"/>
      <c r="D1884" s="20"/>
      <c r="E1884" s="20"/>
      <c r="F1884" s="20"/>
      <c r="G1884" s="20"/>
    </row>
    <row r="1885" spans="3:7" x14ac:dyDescent="0.25">
      <c r="C1885" s="88"/>
      <c r="D1885" s="20"/>
      <c r="E1885" s="20"/>
      <c r="F1885" s="20"/>
      <c r="G1885" s="20"/>
    </row>
    <row r="1886" spans="3:7" x14ac:dyDescent="0.25">
      <c r="C1886" s="88"/>
      <c r="D1886" s="20"/>
      <c r="E1886" s="20"/>
      <c r="F1886" s="20"/>
      <c r="G1886" s="20"/>
    </row>
    <row r="1887" spans="3:7" x14ac:dyDescent="0.25">
      <c r="C1887" s="88"/>
      <c r="D1887" s="20"/>
      <c r="E1887" s="20"/>
      <c r="F1887" s="20"/>
      <c r="G1887" s="20"/>
    </row>
    <row r="1888" spans="3:7" x14ac:dyDescent="0.25">
      <c r="C1888" s="88"/>
      <c r="D1888" s="20"/>
      <c r="E1888" s="20"/>
      <c r="F1888" s="20"/>
      <c r="G1888" s="20"/>
    </row>
    <row r="1889" spans="3:7" x14ac:dyDescent="0.25">
      <c r="C1889" s="88"/>
      <c r="D1889" s="20"/>
      <c r="E1889" s="20"/>
      <c r="F1889" s="20"/>
      <c r="G1889" s="20"/>
    </row>
    <row r="1890" spans="3:7" x14ac:dyDescent="0.25">
      <c r="C1890" s="88"/>
      <c r="D1890" s="20"/>
      <c r="E1890" s="20"/>
      <c r="F1890" s="20"/>
      <c r="G1890" s="20"/>
    </row>
    <row r="1891" spans="3:7" x14ac:dyDescent="0.25">
      <c r="C1891" s="88"/>
      <c r="D1891" s="20"/>
      <c r="E1891" s="20"/>
      <c r="F1891" s="20"/>
      <c r="G1891" s="20"/>
    </row>
    <row r="1892" spans="3:7" x14ac:dyDescent="0.25">
      <c r="C1892" s="88"/>
      <c r="D1892" s="20"/>
      <c r="E1892" s="20"/>
      <c r="F1892" s="20"/>
      <c r="G1892" s="20"/>
    </row>
    <row r="1893" spans="3:7" x14ac:dyDescent="0.25">
      <c r="C1893" s="88"/>
      <c r="D1893" s="20"/>
      <c r="E1893" s="20"/>
      <c r="F1893" s="20"/>
      <c r="G1893" s="20"/>
    </row>
    <row r="1894" spans="3:7" x14ac:dyDescent="0.25">
      <c r="C1894" s="88"/>
      <c r="D1894" s="20"/>
      <c r="E1894" s="20"/>
      <c r="F1894" s="20"/>
      <c r="G1894" s="20"/>
    </row>
    <row r="1895" spans="3:7" x14ac:dyDescent="0.25">
      <c r="C1895" s="88"/>
      <c r="D1895" s="20"/>
      <c r="E1895" s="20"/>
      <c r="F1895" s="20"/>
      <c r="G1895" s="20"/>
    </row>
    <row r="1896" spans="3:7" x14ac:dyDescent="0.25">
      <c r="C1896" s="88"/>
      <c r="D1896" s="20"/>
      <c r="E1896" s="20"/>
      <c r="F1896" s="20"/>
      <c r="G1896" s="20"/>
    </row>
    <row r="1897" spans="3:7" x14ac:dyDescent="0.25">
      <c r="C1897" s="88"/>
      <c r="D1897" s="20"/>
      <c r="E1897" s="20"/>
      <c r="F1897" s="20"/>
      <c r="G1897" s="20"/>
    </row>
    <row r="1898" spans="3:7" x14ac:dyDescent="0.25">
      <c r="C1898" s="88"/>
      <c r="D1898" s="20"/>
      <c r="E1898" s="20"/>
      <c r="F1898" s="20"/>
      <c r="G1898" s="20"/>
    </row>
    <row r="1899" spans="3:7" x14ac:dyDescent="0.25">
      <c r="C1899" s="88"/>
      <c r="D1899" s="20"/>
      <c r="E1899" s="20"/>
      <c r="F1899" s="20"/>
      <c r="G1899" s="20"/>
    </row>
    <row r="1900" spans="3:7" x14ac:dyDescent="0.25">
      <c r="C1900" s="88"/>
      <c r="D1900" s="20"/>
      <c r="E1900" s="20"/>
      <c r="F1900" s="20"/>
      <c r="G1900" s="20"/>
    </row>
    <row r="1901" spans="3:7" x14ac:dyDescent="0.25">
      <c r="C1901" s="88"/>
      <c r="D1901" s="20"/>
      <c r="E1901" s="20"/>
      <c r="F1901" s="20"/>
      <c r="G1901" s="20"/>
    </row>
    <row r="1902" spans="3:7" x14ac:dyDescent="0.25">
      <c r="C1902" s="88"/>
      <c r="D1902" s="20"/>
      <c r="E1902" s="20"/>
      <c r="F1902" s="20"/>
      <c r="G1902" s="20"/>
    </row>
    <row r="1903" spans="3:7" x14ac:dyDescent="0.25">
      <c r="C1903" s="88"/>
      <c r="D1903" s="20"/>
      <c r="E1903" s="20"/>
      <c r="F1903" s="20"/>
      <c r="G1903" s="20"/>
    </row>
    <row r="1904" spans="3:7" x14ac:dyDescent="0.25">
      <c r="C1904" s="88"/>
      <c r="D1904" s="20"/>
      <c r="E1904" s="20"/>
      <c r="F1904" s="20"/>
      <c r="G1904" s="20"/>
    </row>
    <row r="1905" spans="3:7" x14ac:dyDescent="0.25">
      <c r="C1905" s="88"/>
      <c r="D1905" s="20"/>
      <c r="E1905" s="20"/>
      <c r="F1905" s="20"/>
      <c r="G1905" s="20"/>
    </row>
    <row r="1906" spans="3:7" x14ac:dyDescent="0.25">
      <c r="C1906" s="88"/>
      <c r="D1906" s="20"/>
      <c r="E1906" s="20"/>
      <c r="F1906" s="20"/>
      <c r="G1906" s="20"/>
    </row>
    <row r="1907" spans="3:7" x14ac:dyDescent="0.25">
      <c r="C1907" s="88"/>
      <c r="D1907" s="20"/>
      <c r="E1907" s="20"/>
      <c r="F1907" s="20"/>
      <c r="G1907" s="20"/>
    </row>
    <row r="1908" spans="3:7" x14ac:dyDescent="0.25">
      <c r="C1908" s="88"/>
      <c r="D1908" s="20"/>
      <c r="E1908" s="20"/>
      <c r="F1908" s="20"/>
      <c r="G1908" s="20"/>
    </row>
    <row r="1909" spans="3:7" x14ac:dyDescent="0.25">
      <c r="C1909" s="88"/>
      <c r="D1909" s="20"/>
      <c r="E1909" s="20"/>
      <c r="F1909" s="20"/>
      <c r="G1909" s="20"/>
    </row>
    <row r="1910" spans="3:7" x14ac:dyDescent="0.25">
      <c r="C1910" s="88"/>
      <c r="D1910" s="20"/>
      <c r="E1910" s="20"/>
      <c r="F1910" s="20"/>
      <c r="G1910" s="20"/>
    </row>
    <row r="1911" spans="3:7" x14ac:dyDescent="0.25">
      <c r="C1911" s="88"/>
      <c r="D1911" s="20"/>
      <c r="E1911" s="20"/>
      <c r="F1911" s="20"/>
      <c r="G1911" s="20"/>
    </row>
    <row r="1912" spans="3:7" x14ac:dyDescent="0.25">
      <c r="C1912" s="88"/>
      <c r="D1912" s="20"/>
      <c r="E1912" s="20"/>
      <c r="F1912" s="20"/>
      <c r="G1912" s="20"/>
    </row>
    <row r="1913" spans="3:7" x14ac:dyDescent="0.25">
      <c r="C1913" s="88"/>
      <c r="D1913" s="20"/>
      <c r="E1913" s="20"/>
      <c r="F1913" s="20"/>
      <c r="G1913" s="20"/>
    </row>
    <row r="1914" spans="3:7" x14ac:dyDescent="0.25">
      <c r="C1914" s="88"/>
      <c r="D1914" s="20"/>
      <c r="E1914" s="20"/>
      <c r="F1914" s="20"/>
      <c r="G1914" s="20"/>
    </row>
    <row r="1915" spans="3:7" x14ac:dyDescent="0.25">
      <c r="C1915" s="88"/>
      <c r="D1915" s="20"/>
      <c r="E1915" s="20"/>
      <c r="F1915" s="20"/>
      <c r="G1915" s="20"/>
    </row>
    <row r="1916" spans="3:7" x14ac:dyDescent="0.25">
      <c r="C1916" s="88"/>
      <c r="D1916" s="20"/>
      <c r="E1916" s="20"/>
      <c r="F1916" s="20"/>
      <c r="G1916" s="20"/>
    </row>
    <row r="1917" spans="3:7" x14ac:dyDescent="0.25">
      <c r="C1917" s="88"/>
      <c r="D1917" s="20"/>
      <c r="E1917" s="20"/>
      <c r="F1917" s="20"/>
      <c r="G1917" s="20"/>
    </row>
    <row r="1918" spans="3:7" x14ac:dyDescent="0.25">
      <c r="C1918" s="88"/>
      <c r="D1918" s="20"/>
      <c r="E1918" s="20"/>
      <c r="F1918" s="20"/>
      <c r="G1918" s="20"/>
    </row>
    <row r="1919" spans="3:7" x14ac:dyDescent="0.25">
      <c r="C1919" s="88"/>
      <c r="D1919" s="20"/>
      <c r="E1919" s="20"/>
      <c r="F1919" s="20"/>
      <c r="G1919" s="20"/>
    </row>
    <row r="1920" spans="3:7" x14ac:dyDescent="0.25">
      <c r="C1920" s="88"/>
      <c r="D1920" s="20"/>
      <c r="E1920" s="20"/>
      <c r="F1920" s="20"/>
      <c r="G1920" s="20"/>
    </row>
    <row r="1921" spans="3:7" x14ac:dyDescent="0.25">
      <c r="C1921" s="88"/>
      <c r="D1921" s="20"/>
      <c r="E1921" s="20"/>
      <c r="F1921" s="20"/>
      <c r="G1921" s="20"/>
    </row>
    <row r="1922" spans="3:7" x14ac:dyDescent="0.25">
      <c r="C1922" s="88"/>
      <c r="D1922" s="20"/>
      <c r="E1922" s="20"/>
      <c r="F1922" s="20"/>
      <c r="G1922" s="20"/>
    </row>
    <row r="1923" spans="3:7" x14ac:dyDescent="0.25">
      <c r="C1923" s="88"/>
      <c r="D1923" s="20"/>
      <c r="E1923" s="20"/>
      <c r="F1923" s="20"/>
      <c r="G1923" s="20"/>
    </row>
    <row r="1924" spans="3:7" x14ac:dyDescent="0.25">
      <c r="C1924" s="88"/>
      <c r="D1924" s="20"/>
      <c r="E1924" s="20"/>
      <c r="F1924" s="20"/>
      <c r="G1924" s="20"/>
    </row>
    <row r="1925" spans="3:7" x14ac:dyDescent="0.25">
      <c r="C1925" s="88"/>
      <c r="D1925" s="20"/>
      <c r="E1925" s="20"/>
      <c r="F1925" s="20"/>
      <c r="G1925" s="20"/>
    </row>
    <row r="1926" spans="3:7" x14ac:dyDescent="0.25">
      <c r="C1926" s="88"/>
      <c r="D1926" s="20"/>
      <c r="E1926" s="20"/>
      <c r="F1926" s="20"/>
      <c r="G1926" s="20"/>
    </row>
    <row r="1927" spans="3:7" x14ac:dyDescent="0.25">
      <c r="C1927" s="88"/>
      <c r="D1927" s="20"/>
      <c r="E1927" s="20"/>
      <c r="F1927" s="20"/>
      <c r="G1927" s="20"/>
    </row>
    <row r="1928" spans="3:7" x14ac:dyDescent="0.25">
      <c r="C1928" s="88"/>
      <c r="D1928" s="20"/>
      <c r="E1928" s="20"/>
      <c r="F1928" s="20"/>
      <c r="G1928" s="20"/>
    </row>
    <row r="1929" spans="3:7" x14ac:dyDescent="0.25">
      <c r="C1929" s="88"/>
      <c r="D1929" s="20"/>
      <c r="E1929" s="20"/>
      <c r="F1929" s="20"/>
      <c r="G1929" s="20"/>
    </row>
    <row r="1930" spans="3:7" x14ac:dyDescent="0.25">
      <c r="C1930" s="88"/>
      <c r="D1930" s="20"/>
      <c r="E1930" s="20"/>
      <c r="F1930" s="20"/>
      <c r="G1930" s="20"/>
    </row>
    <row r="1931" spans="3:7" x14ac:dyDescent="0.25">
      <c r="C1931" s="88"/>
      <c r="D1931" s="20"/>
      <c r="E1931" s="20"/>
      <c r="F1931" s="20"/>
      <c r="G1931" s="20"/>
    </row>
    <row r="1932" spans="3:7" x14ac:dyDescent="0.25">
      <c r="C1932" s="88"/>
      <c r="D1932" s="20"/>
      <c r="E1932" s="20"/>
      <c r="F1932" s="20"/>
      <c r="G1932" s="20"/>
    </row>
    <row r="1933" spans="3:7" x14ac:dyDescent="0.25">
      <c r="C1933" s="88"/>
      <c r="D1933" s="20"/>
      <c r="E1933" s="20"/>
      <c r="F1933" s="20"/>
      <c r="G1933" s="20"/>
    </row>
    <row r="1934" spans="3:7" x14ac:dyDescent="0.25">
      <c r="C1934" s="88"/>
      <c r="D1934" s="20"/>
      <c r="E1934" s="20"/>
      <c r="F1934" s="20"/>
      <c r="G1934" s="20"/>
    </row>
    <row r="1935" spans="3:7" x14ac:dyDescent="0.25">
      <c r="C1935" s="88"/>
      <c r="D1935" s="20"/>
      <c r="E1935" s="20"/>
      <c r="F1935" s="20"/>
      <c r="G1935" s="20"/>
    </row>
    <row r="1936" spans="3:7" x14ac:dyDescent="0.25">
      <c r="C1936" s="88"/>
      <c r="D1936" s="20"/>
      <c r="E1936" s="20"/>
      <c r="F1936" s="20"/>
      <c r="G1936" s="20"/>
    </row>
    <row r="1937" spans="3:7" x14ac:dyDescent="0.25">
      <c r="C1937" s="88"/>
      <c r="D1937" s="20"/>
      <c r="E1937" s="20"/>
      <c r="F1937" s="20"/>
      <c r="G1937" s="20"/>
    </row>
    <row r="1938" spans="3:7" x14ac:dyDescent="0.25">
      <c r="C1938" s="88"/>
      <c r="D1938" s="20"/>
      <c r="E1938" s="20"/>
      <c r="F1938" s="20"/>
      <c r="G1938" s="20"/>
    </row>
    <row r="1939" spans="3:7" x14ac:dyDescent="0.25">
      <c r="C1939" s="88"/>
      <c r="D1939" s="20"/>
      <c r="E1939" s="20"/>
      <c r="F1939" s="20"/>
      <c r="G1939" s="20"/>
    </row>
    <row r="1940" spans="3:7" x14ac:dyDescent="0.25">
      <c r="C1940" s="88"/>
      <c r="D1940" s="20"/>
      <c r="E1940" s="20"/>
      <c r="F1940" s="20"/>
      <c r="G1940" s="20"/>
    </row>
    <row r="1941" spans="3:7" x14ac:dyDescent="0.25">
      <c r="C1941" s="88"/>
      <c r="D1941" s="20"/>
      <c r="E1941" s="20"/>
      <c r="F1941" s="20"/>
      <c r="G1941" s="20"/>
    </row>
    <row r="1942" spans="3:7" x14ac:dyDescent="0.25">
      <c r="C1942" s="88"/>
      <c r="D1942" s="20"/>
      <c r="E1942" s="20"/>
      <c r="F1942" s="20"/>
      <c r="G1942" s="20"/>
    </row>
    <row r="1943" spans="3:7" x14ac:dyDescent="0.25">
      <c r="C1943" s="88"/>
      <c r="D1943" s="20"/>
      <c r="E1943" s="20"/>
      <c r="F1943" s="20"/>
      <c r="G1943" s="20"/>
    </row>
    <row r="1944" spans="3:7" x14ac:dyDescent="0.25">
      <c r="C1944" s="88"/>
      <c r="D1944" s="20"/>
      <c r="E1944" s="20"/>
      <c r="F1944" s="20"/>
      <c r="G1944" s="20"/>
    </row>
    <row r="1945" spans="3:7" x14ac:dyDescent="0.25">
      <c r="C1945" s="88"/>
      <c r="D1945" s="20"/>
      <c r="E1945" s="20"/>
      <c r="F1945" s="20"/>
      <c r="G1945" s="20"/>
    </row>
    <row r="1946" spans="3:7" x14ac:dyDescent="0.25">
      <c r="C1946" s="88"/>
      <c r="D1946" s="20"/>
      <c r="E1946" s="20"/>
      <c r="F1946" s="20"/>
      <c r="G1946" s="20"/>
    </row>
    <row r="1947" spans="3:7" x14ac:dyDescent="0.25">
      <c r="C1947" s="88"/>
      <c r="D1947" s="20"/>
      <c r="E1947" s="20"/>
      <c r="F1947" s="20"/>
      <c r="G1947" s="20"/>
    </row>
    <row r="1948" spans="3:7" x14ac:dyDescent="0.25">
      <c r="C1948" s="88"/>
      <c r="D1948" s="20"/>
      <c r="E1948" s="20"/>
      <c r="F1948" s="20"/>
      <c r="G1948" s="20"/>
    </row>
    <row r="1949" spans="3:7" x14ac:dyDescent="0.25">
      <c r="C1949" s="88"/>
      <c r="D1949" s="20"/>
      <c r="E1949" s="20"/>
      <c r="F1949" s="20"/>
      <c r="G1949" s="20"/>
    </row>
    <row r="1950" spans="3:7" x14ac:dyDescent="0.25">
      <c r="C1950" s="88"/>
      <c r="D1950" s="20"/>
      <c r="E1950" s="20"/>
      <c r="F1950" s="20"/>
      <c r="G1950" s="20"/>
    </row>
    <row r="1951" spans="3:7" x14ac:dyDescent="0.25">
      <c r="C1951" s="88"/>
      <c r="D1951" s="20"/>
      <c r="E1951" s="20"/>
      <c r="F1951" s="20"/>
      <c r="G1951" s="20"/>
    </row>
    <row r="1952" spans="3:7" x14ac:dyDescent="0.25">
      <c r="C1952" s="88"/>
      <c r="D1952" s="20"/>
      <c r="E1952" s="20"/>
      <c r="F1952" s="20"/>
      <c r="G1952" s="20"/>
    </row>
    <row r="1953" spans="3:7" x14ac:dyDescent="0.25">
      <c r="C1953" s="88"/>
      <c r="D1953" s="20"/>
      <c r="E1953" s="20"/>
      <c r="F1953" s="20"/>
      <c r="G1953" s="20"/>
    </row>
    <row r="1954" spans="3:7" x14ac:dyDescent="0.25">
      <c r="C1954" s="88"/>
      <c r="D1954" s="20"/>
      <c r="E1954" s="20"/>
      <c r="F1954" s="20"/>
      <c r="G1954" s="20"/>
    </row>
    <row r="1955" spans="3:7" x14ac:dyDescent="0.25">
      <c r="C1955" s="88"/>
      <c r="D1955" s="20"/>
      <c r="E1955" s="20"/>
      <c r="F1955" s="20"/>
      <c r="G1955" s="20"/>
    </row>
    <row r="1956" spans="3:7" x14ac:dyDescent="0.25">
      <c r="C1956" s="88"/>
      <c r="D1956" s="20"/>
      <c r="E1956" s="20"/>
      <c r="F1956" s="20"/>
      <c r="G1956" s="20"/>
    </row>
    <row r="1957" spans="3:7" x14ac:dyDescent="0.25">
      <c r="C1957" s="88"/>
      <c r="D1957" s="20"/>
      <c r="E1957" s="20"/>
      <c r="F1957" s="20"/>
      <c r="G1957" s="20"/>
    </row>
    <row r="1958" spans="3:7" x14ac:dyDescent="0.25">
      <c r="C1958" s="88"/>
      <c r="D1958" s="20"/>
      <c r="E1958" s="20"/>
      <c r="F1958" s="20"/>
      <c r="G1958" s="20"/>
    </row>
    <row r="1959" spans="3:7" x14ac:dyDescent="0.25">
      <c r="C1959" s="88"/>
      <c r="D1959" s="20"/>
      <c r="E1959" s="20"/>
      <c r="F1959" s="20"/>
      <c r="G1959" s="20"/>
    </row>
    <row r="1960" spans="3:7" x14ac:dyDescent="0.25">
      <c r="C1960" s="88"/>
      <c r="D1960" s="20"/>
      <c r="E1960" s="20"/>
      <c r="F1960" s="20"/>
      <c r="G1960" s="20"/>
    </row>
    <row r="1961" spans="3:7" x14ac:dyDescent="0.25">
      <c r="C1961" s="88"/>
      <c r="D1961" s="20"/>
      <c r="E1961" s="20"/>
      <c r="F1961" s="20"/>
      <c r="G1961" s="20"/>
    </row>
    <row r="1962" spans="3:7" x14ac:dyDescent="0.25">
      <c r="C1962" s="88"/>
      <c r="D1962" s="20"/>
      <c r="E1962" s="20"/>
      <c r="F1962" s="20"/>
      <c r="G1962" s="20"/>
    </row>
    <row r="1963" spans="3:7" x14ac:dyDescent="0.25">
      <c r="C1963" s="88"/>
      <c r="D1963" s="20"/>
      <c r="E1963" s="20"/>
      <c r="F1963" s="20"/>
      <c r="G1963" s="20"/>
    </row>
    <row r="1964" spans="3:7" x14ac:dyDescent="0.25">
      <c r="C1964" s="88"/>
      <c r="D1964" s="20"/>
      <c r="E1964" s="20"/>
      <c r="F1964" s="20"/>
      <c r="G1964" s="20"/>
    </row>
    <row r="1965" spans="3:7" x14ac:dyDescent="0.25">
      <c r="C1965" s="88"/>
      <c r="D1965" s="20"/>
      <c r="E1965" s="20"/>
      <c r="F1965" s="20"/>
      <c r="G1965" s="20"/>
    </row>
    <row r="1966" spans="3:7" x14ac:dyDescent="0.25">
      <c r="C1966" s="88"/>
      <c r="D1966" s="20"/>
      <c r="E1966" s="20"/>
      <c r="F1966" s="20"/>
      <c r="G1966" s="20"/>
    </row>
    <row r="1967" spans="3:7" x14ac:dyDescent="0.25">
      <c r="C1967" s="88"/>
      <c r="D1967" s="20"/>
      <c r="E1967" s="20"/>
      <c r="F1967" s="20"/>
      <c r="G1967" s="20"/>
    </row>
    <row r="1968" spans="3:7" x14ac:dyDescent="0.25">
      <c r="C1968" s="88"/>
      <c r="D1968" s="20"/>
      <c r="E1968" s="20"/>
      <c r="F1968" s="20"/>
      <c r="G1968" s="20"/>
    </row>
    <row r="1969" spans="3:7" x14ac:dyDescent="0.25">
      <c r="C1969" s="88"/>
      <c r="D1969" s="20"/>
      <c r="E1969" s="20"/>
      <c r="F1969" s="20"/>
      <c r="G1969" s="20"/>
    </row>
    <row r="1970" spans="3:7" x14ac:dyDescent="0.25">
      <c r="C1970" s="88"/>
      <c r="D1970" s="20"/>
      <c r="E1970" s="20"/>
      <c r="F1970" s="20"/>
      <c r="G1970" s="20"/>
    </row>
    <row r="1971" spans="3:7" x14ac:dyDescent="0.25">
      <c r="C1971" s="88"/>
      <c r="D1971" s="20"/>
      <c r="E1971" s="20"/>
      <c r="F1971" s="20"/>
      <c r="G1971" s="20"/>
    </row>
    <row r="1972" spans="3:7" x14ac:dyDescent="0.25">
      <c r="C1972" s="88"/>
      <c r="D1972" s="20"/>
      <c r="E1972" s="20"/>
      <c r="F1972" s="20"/>
      <c r="G1972" s="20"/>
    </row>
    <row r="1973" spans="3:7" x14ac:dyDescent="0.25">
      <c r="C1973" s="88"/>
      <c r="D1973" s="20"/>
      <c r="E1973" s="20"/>
      <c r="F1973" s="20"/>
      <c r="G1973" s="20"/>
    </row>
    <row r="1974" spans="3:7" x14ac:dyDescent="0.25">
      <c r="C1974" s="88"/>
      <c r="D1974" s="20"/>
      <c r="E1974" s="20"/>
      <c r="F1974" s="20"/>
      <c r="G1974" s="20"/>
    </row>
    <row r="1975" spans="3:7" x14ac:dyDescent="0.25">
      <c r="C1975" s="88"/>
      <c r="D1975" s="20"/>
      <c r="E1975" s="20"/>
      <c r="F1975" s="20"/>
      <c r="G1975" s="20"/>
    </row>
    <row r="1976" spans="3:7" x14ac:dyDescent="0.25">
      <c r="C1976" s="88"/>
      <c r="D1976" s="20"/>
      <c r="E1976" s="20"/>
      <c r="F1976" s="20"/>
      <c r="G1976" s="20"/>
    </row>
    <row r="1977" spans="3:7" x14ac:dyDescent="0.25">
      <c r="C1977" s="88"/>
      <c r="D1977" s="20"/>
      <c r="E1977" s="20"/>
      <c r="F1977" s="20"/>
      <c r="G1977" s="20"/>
    </row>
    <row r="1978" spans="3:7" x14ac:dyDescent="0.25">
      <c r="C1978" s="88"/>
      <c r="D1978" s="20"/>
      <c r="E1978" s="20"/>
      <c r="F1978" s="20"/>
      <c r="G1978" s="20"/>
    </row>
    <row r="1979" spans="3:7" x14ac:dyDescent="0.25">
      <c r="C1979" s="88"/>
      <c r="D1979" s="20"/>
      <c r="E1979" s="20"/>
      <c r="F1979" s="20"/>
      <c r="G1979" s="20"/>
    </row>
    <row r="1980" spans="3:7" x14ac:dyDescent="0.25">
      <c r="C1980" s="88"/>
      <c r="D1980" s="20"/>
      <c r="E1980" s="20"/>
      <c r="F1980" s="20"/>
      <c r="G1980" s="20"/>
    </row>
    <row r="1981" spans="3:7" x14ac:dyDescent="0.25">
      <c r="C1981" s="88"/>
      <c r="D1981" s="20"/>
      <c r="E1981" s="20"/>
      <c r="F1981" s="20"/>
      <c r="G1981" s="20"/>
    </row>
    <row r="1982" spans="3:7" x14ac:dyDescent="0.25">
      <c r="C1982" s="88"/>
      <c r="D1982" s="20"/>
      <c r="E1982" s="20"/>
      <c r="F1982" s="20"/>
      <c r="G1982" s="20"/>
    </row>
    <row r="1983" spans="3:7" x14ac:dyDescent="0.25">
      <c r="C1983" s="88"/>
      <c r="D1983" s="20"/>
      <c r="E1983" s="20"/>
      <c r="F1983" s="20"/>
      <c r="G1983" s="20"/>
    </row>
    <row r="1984" spans="3:7" x14ac:dyDescent="0.25">
      <c r="C1984" s="88"/>
      <c r="D1984" s="20"/>
      <c r="E1984" s="20"/>
      <c r="F1984" s="20"/>
      <c r="G1984" s="20"/>
    </row>
    <row r="1985" spans="3:7" x14ac:dyDescent="0.25">
      <c r="C1985" s="88"/>
      <c r="D1985" s="20"/>
      <c r="E1985" s="20"/>
      <c r="F1985" s="20"/>
      <c r="G1985" s="20"/>
    </row>
    <row r="1986" spans="3:7" x14ac:dyDescent="0.25">
      <c r="C1986" s="88"/>
      <c r="D1986" s="20"/>
      <c r="E1986" s="20"/>
      <c r="F1986" s="20"/>
      <c r="G1986" s="20"/>
    </row>
    <row r="1987" spans="3:7" x14ac:dyDescent="0.25">
      <c r="C1987" s="88"/>
      <c r="D1987" s="20"/>
      <c r="E1987" s="20"/>
      <c r="F1987" s="20"/>
      <c r="G1987" s="20"/>
    </row>
    <row r="1988" spans="3:7" x14ac:dyDescent="0.25">
      <c r="C1988" s="88"/>
      <c r="D1988" s="20"/>
      <c r="E1988" s="20"/>
      <c r="F1988" s="20"/>
      <c r="G1988" s="20"/>
    </row>
    <row r="1989" spans="3:7" x14ac:dyDescent="0.25">
      <c r="C1989" s="88"/>
      <c r="D1989" s="20"/>
      <c r="E1989" s="20"/>
      <c r="F1989" s="20"/>
      <c r="G1989" s="20"/>
    </row>
    <row r="1990" spans="3:7" x14ac:dyDescent="0.25">
      <c r="C1990" s="88"/>
      <c r="D1990" s="20"/>
      <c r="E1990" s="20"/>
      <c r="F1990" s="20"/>
      <c r="G1990" s="20"/>
    </row>
    <row r="1991" spans="3:7" x14ac:dyDescent="0.25">
      <c r="C1991" s="88"/>
      <c r="D1991" s="20"/>
      <c r="E1991" s="20"/>
      <c r="F1991" s="20"/>
      <c r="G1991" s="20"/>
    </row>
    <row r="1992" spans="3:7" x14ac:dyDescent="0.25">
      <c r="C1992" s="88"/>
      <c r="D1992" s="20"/>
      <c r="E1992" s="20"/>
      <c r="F1992" s="20"/>
      <c r="G1992" s="20"/>
    </row>
    <row r="1993" spans="3:7" x14ac:dyDescent="0.25">
      <c r="C1993" s="88"/>
      <c r="D1993" s="20"/>
      <c r="E1993" s="20"/>
      <c r="F1993" s="20"/>
      <c r="G1993" s="20"/>
    </row>
    <row r="1994" spans="3:7" x14ac:dyDescent="0.25">
      <c r="C1994" s="88"/>
      <c r="D1994" s="20"/>
      <c r="E1994" s="20"/>
      <c r="F1994" s="20"/>
      <c r="G1994" s="20"/>
    </row>
    <row r="1995" spans="3:7" x14ac:dyDescent="0.25">
      <c r="C1995" s="88"/>
      <c r="D1995" s="20"/>
      <c r="E1995" s="20"/>
      <c r="F1995" s="20"/>
      <c r="G1995" s="20"/>
    </row>
    <row r="1996" spans="3:7" x14ac:dyDescent="0.25">
      <c r="C1996" s="88"/>
      <c r="D1996" s="20"/>
      <c r="E1996" s="20"/>
      <c r="F1996" s="20"/>
      <c r="G1996" s="20"/>
    </row>
    <row r="1997" spans="3:7" x14ac:dyDescent="0.25">
      <c r="C1997" s="88"/>
      <c r="D1997" s="20"/>
      <c r="E1997" s="20"/>
      <c r="F1997" s="20"/>
      <c r="G1997" s="20"/>
    </row>
    <row r="1998" spans="3:7" x14ac:dyDescent="0.25">
      <c r="C1998" s="88"/>
      <c r="D1998" s="20"/>
      <c r="E1998" s="20"/>
      <c r="F1998" s="20"/>
      <c r="G1998" s="20"/>
    </row>
    <row r="1999" spans="3:7" x14ac:dyDescent="0.25">
      <c r="C1999" s="88"/>
      <c r="D1999" s="20"/>
      <c r="E1999" s="20"/>
      <c r="F1999" s="20"/>
      <c r="G1999" s="20"/>
    </row>
    <row r="2000" spans="3:7" x14ac:dyDescent="0.25">
      <c r="C2000" s="88"/>
      <c r="D2000" s="20"/>
      <c r="E2000" s="20"/>
      <c r="F2000" s="20"/>
      <c r="G2000" s="20"/>
    </row>
    <row r="2001" spans="3:7" x14ac:dyDescent="0.25">
      <c r="C2001" s="88"/>
      <c r="D2001" s="20"/>
      <c r="E2001" s="20"/>
      <c r="F2001" s="20"/>
      <c r="G2001" s="20"/>
    </row>
    <row r="2002" spans="3:7" x14ac:dyDescent="0.25">
      <c r="C2002" s="88"/>
      <c r="D2002" s="20"/>
      <c r="E2002" s="20"/>
      <c r="F2002" s="20"/>
      <c r="G2002" s="20"/>
    </row>
    <row r="2003" spans="3:7" x14ac:dyDescent="0.25">
      <c r="C2003" s="88"/>
      <c r="D2003" s="20"/>
      <c r="E2003" s="20"/>
      <c r="F2003" s="20"/>
      <c r="G2003" s="20"/>
    </row>
    <row r="2004" spans="3:7" x14ac:dyDescent="0.25">
      <c r="C2004" s="88"/>
      <c r="D2004" s="20"/>
      <c r="E2004" s="20"/>
      <c r="F2004" s="20"/>
      <c r="G2004" s="20"/>
    </row>
    <row r="2005" spans="3:7" x14ac:dyDescent="0.25">
      <c r="C2005" s="88"/>
      <c r="D2005" s="20"/>
      <c r="E2005" s="20"/>
      <c r="F2005" s="20"/>
      <c r="G2005" s="20"/>
    </row>
    <row r="2006" spans="3:7" x14ac:dyDescent="0.25">
      <c r="C2006" s="88"/>
      <c r="D2006" s="20"/>
      <c r="E2006" s="20"/>
      <c r="F2006" s="20"/>
      <c r="G2006" s="20"/>
    </row>
    <row r="2007" spans="3:7" x14ac:dyDescent="0.25">
      <c r="C2007" s="88"/>
      <c r="D2007" s="20"/>
      <c r="E2007" s="20"/>
      <c r="F2007" s="20"/>
      <c r="G2007" s="20"/>
    </row>
    <row r="2008" spans="3:7" x14ac:dyDescent="0.25">
      <c r="C2008" s="88"/>
      <c r="D2008" s="20"/>
      <c r="E2008" s="20"/>
      <c r="F2008" s="20"/>
      <c r="G2008" s="20"/>
    </row>
    <row r="2009" spans="3:7" x14ac:dyDescent="0.25">
      <c r="C2009" s="88"/>
      <c r="D2009" s="20"/>
      <c r="E2009" s="20"/>
      <c r="F2009" s="20"/>
      <c r="G2009" s="20"/>
    </row>
    <row r="2010" spans="3:7" x14ac:dyDescent="0.25">
      <c r="C2010" s="88"/>
      <c r="D2010" s="20"/>
      <c r="E2010" s="20"/>
      <c r="F2010" s="20"/>
      <c r="G2010" s="20"/>
    </row>
    <row r="2011" spans="3:7" x14ac:dyDescent="0.25">
      <c r="C2011" s="88"/>
      <c r="D2011" s="20"/>
      <c r="E2011" s="20"/>
      <c r="F2011" s="20"/>
      <c r="G2011" s="20"/>
    </row>
    <row r="2012" spans="3:7" x14ac:dyDescent="0.25">
      <c r="C2012" s="88"/>
      <c r="D2012" s="20"/>
      <c r="E2012" s="20"/>
      <c r="F2012" s="20"/>
      <c r="G2012" s="20"/>
    </row>
    <row r="2013" spans="3:7" x14ac:dyDescent="0.25">
      <c r="C2013" s="88"/>
      <c r="D2013" s="20"/>
      <c r="E2013" s="20"/>
      <c r="F2013" s="20"/>
      <c r="G2013" s="20"/>
    </row>
    <row r="2014" spans="3:7" x14ac:dyDescent="0.25">
      <c r="C2014" s="88"/>
      <c r="D2014" s="20"/>
      <c r="E2014" s="20"/>
      <c r="F2014" s="20"/>
      <c r="G2014" s="20"/>
    </row>
    <row r="2015" spans="3:7" x14ac:dyDescent="0.25">
      <c r="C2015" s="88"/>
      <c r="D2015" s="20"/>
      <c r="E2015" s="20"/>
      <c r="F2015" s="20"/>
      <c r="G2015" s="20"/>
    </row>
    <row r="2016" spans="3:7" x14ac:dyDescent="0.25">
      <c r="C2016" s="88"/>
      <c r="D2016" s="20"/>
      <c r="E2016" s="20"/>
      <c r="F2016" s="20"/>
      <c r="G2016" s="20"/>
    </row>
    <row r="2017" spans="3:7" x14ac:dyDescent="0.25">
      <c r="C2017" s="88"/>
      <c r="D2017" s="20"/>
      <c r="E2017" s="20"/>
      <c r="F2017" s="20"/>
      <c r="G2017" s="20"/>
    </row>
    <row r="2018" spans="3:7" x14ac:dyDescent="0.25">
      <c r="C2018" s="88"/>
      <c r="D2018" s="20"/>
      <c r="E2018" s="20"/>
      <c r="F2018" s="20"/>
      <c r="G2018" s="20"/>
    </row>
    <row r="2019" spans="3:7" x14ac:dyDescent="0.25">
      <c r="C2019" s="88"/>
      <c r="D2019" s="20"/>
      <c r="E2019" s="20"/>
      <c r="F2019" s="20"/>
      <c r="G2019" s="20"/>
    </row>
    <row r="2020" spans="3:7" x14ac:dyDescent="0.25">
      <c r="C2020" s="88"/>
      <c r="D2020" s="20"/>
      <c r="E2020" s="20"/>
      <c r="F2020" s="20"/>
      <c r="G2020" s="20"/>
    </row>
    <row r="2021" spans="3:7" x14ac:dyDescent="0.25">
      <c r="C2021" s="88"/>
      <c r="D2021" s="20"/>
      <c r="E2021" s="20"/>
      <c r="F2021" s="20"/>
      <c r="G2021" s="20"/>
    </row>
    <row r="2022" spans="3:7" x14ac:dyDescent="0.25">
      <c r="C2022" s="88"/>
      <c r="D2022" s="20"/>
      <c r="E2022" s="20"/>
      <c r="F2022" s="20"/>
      <c r="G2022" s="20"/>
    </row>
    <row r="2023" spans="3:7" x14ac:dyDescent="0.25">
      <c r="C2023" s="88"/>
      <c r="D2023" s="20"/>
      <c r="E2023" s="20"/>
      <c r="F2023" s="20"/>
      <c r="G2023" s="20"/>
    </row>
    <row r="2024" spans="3:7" x14ac:dyDescent="0.25">
      <c r="C2024" s="88"/>
      <c r="D2024" s="20"/>
      <c r="E2024" s="20"/>
      <c r="F2024" s="20"/>
      <c r="G2024" s="20"/>
    </row>
    <row r="2025" spans="3:7" x14ac:dyDescent="0.25">
      <c r="C2025" s="88"/>
      <c r="D2025" s="20"/>
      <c r="E2025" s="20"/>
      <c r="F2025" s="20"/>
      <c r="G2025" s="20"/>
    </row>
    <row r="2026" spans="3:7" x14ac:dyDescent="0.25">
      <c r="C2026" s="88"/>
      <c r="D2026" s="20"/>
      <c r="E2026" s="20"/>
      <c r="F2026" s="20"/>
      <c r="G2026" s="20"/>
    </row>
    <row r="2027" spans="3:7" x14ac:dyDescent="0.25">
      <c r="C2027" s="88"/>
      <c r="D2027" s="20"/>
      <c r="E2027" s="20"/>
      <c r="F2027" s="20"/>
      <c r="G2027" s="20"/>
    </row>
    <row r="2028" spans="3:7" x14ac:dyDescent="0.25">
      <c r="C2028" s="88"/>
      <c r="D2028" s="20"/>
      <c r="E2028" s="20"/>
      <c r="F2028" s="20"/>
      <c r="G2028" s="20"/>
    </row>
    <row r="2029" spans="3:7" x14ac:dyDescent="0.25">
      <c r="C2029" s="88"/>
      <c r="D2029" s="20"/>
      <c r="E2029" s="20"/>
      <c r="F2029" s="20"/>
      <c r="G2029" s="20"/>
    </row>
    <row r="2030" spans="3:7" x14ac:dyDescent="0.25">
      <c r="C2030" s="88"/>
      <c r="D2030" s="20"/>
      <c r="E2030" s="20"/>
      <c r="F2030" s="20"/>
      <c r="G2030" s="20"/>
    </row>
    <row r="2031" spans="3:7" x14ac:dyDescent="0.25">
      <c r="C2031" s="88"/>
      <c r="D2031" s="20"/>
      <c r="E2031" s="20"/>
      <c r="F2031" s="20"/>
      <c r="G2031" s="20"/>
    </row>
    <row r="2032" spans="3:7" x14ac:dyDescent="0.25">
      <c r="C2032" s="88"/>
      <c r="D2032" s="20"/>
      <c r="E2032" s="20"/>
      <c r="F2032" s="20"/>
      <c r="G2032" s="20"/>
    </row>
    <row r="2033" spans="3:7" x14ac:dyDescent="0.25">
      <c r="C2033" s="88"/>
      <c r="D2033" s="20"/>
      <c r="E2033" s="20"/>
      <c r="F2033" s="20"/>
      <c r="G2033" s="20"/>
    </row>
    <row r="2034" spans="3:7" x14ac:dyDescent="0.25">
      <c r="C2034" s="88"/>
      <c r="D2034" s="20"/>
      <c r="E2034" s="20"/>
      <c r="F2034" s="20"/>
      <c r="G2034" s="20"/>
    </row>
    <row r="2035" spans="3:7" x14ac:dyDescent="0.25">
      <c r="C2035" s="88"/>
      <c r="D2035" s="20"/>
      <c r="E2035" s="20"/>
      <c r="F2035" s="20"/>
      <c r="G2035" s="20"/>
    </row>
    <row r="2036" spans="3:7" x14ac:dyDescent="0.25">
      <c r="C2036" s="88"/>
      <c r="D2036" s="20"/>
      <c r="E2036" s="20"/>
      <c r="F2036" s="20"/>
      <c r="G2036" s="20"/>
    </row>
    <row r="2037" spans="3:7" x14ac:dyDescent="0.25">
      <c r="C2037" s="88"/>
      <c r="D2037" s="20"/>
      <c r="E2037" s="20"/>
      <c r="F2037" s="20"/>
      <c r="G2037" s="20"/>
    </row>
    <row r="2038" spans="3:7" x14ac:dyDescent="0.25">
      <c r="C2038" s="88"/>
      <c r="D2038" s="20"/>
      <c r="E2038" s="20"/>
      <c r="F2038" s="20"/>
      <c r="G2038" s="20"/>
    </row>
    <row r="2039" spans="3:7" x14ac:dyDescent="0.25">
      <c r="C2039" s="88"/>
      <c r="D2039" s="20"/>
      <c r="E2039" s="20"/>
      <c r="F2039" s="20"/>
      <c r="G2039" s="20"/>
    </row>
    <row r="2040" spans="3:7" x14ac:dyDescent="0.25">
      <c r="C2040" s="88"/>
      <c r="D2040" s="20"/>
      <c r="E2040" s="20"/>
      <c r="F2040" s="20"/>
      <c r="G2040" s="20"/>
    </row>
    <row r="2041" spans="3:7" x14ac:dyDescent="0.25">
      <c r="C2041" s="88"/>
      <c r="D2041" s="20"/>
      <c r="E2041" s="20"/>
      <c r="F2041" s="20"/>
      <c r="G2041" s="20"/>
    </row>
    <row r="2042" spans="3:7" x14ac:dyDescent="0.25">
      <c r="C2042" s="88"/>
      <c r="D2042" s="20"/>
      <c r="E2042" s="20"/>
      <c r="F2042" s="20"/>
      <c r="G2042" s="20"/>
    </row>
    <row r="2043" spans="3:7" x14ac:dyDescent="0.25">
      <c r="C2043" s="88"/>
      <c r="D2043" s="20"/>
      <c r="E2043" s="20"/>
      <c r="F2043" s="20"/>
      <c r="G2043" s="20"/>
    </row>
    <row r="2044" spans="3:7" x14ac:dyDescent="0.25">
      <c r="C2044" s="88"/>
      <c r="D2044" s="20"/>
      <c r="E2044" s="20"/>
      <c r="F2044" s="20"/>
      <c r="G2044" s="20"/>
    </row>
    <row r="2045" spans="3:7" x14ac:dyDescent="0.25">
      <c r="C2045" s="88"/>
      <c r="D2045" s="20"/>
      <c r="E2045" s="20"/>
      <c r="F2045" s="20"/>
      <c r="G2045" s="20"/>
    </row>
    <row r="2046" spans="3:7" x14ac:dyDescent="0.25">
      <c r="C2046" s="88"/>
      <c r="D2046" s="20"/>
      <c r="E2046" s="20"/>
      <c r="F2046" s="20"/>
      <c r="G2046" s="20"/>
    </row>
    <row r="2047" spans="3:7" x14ac:dyDescent="0.25">
      <c r="C2047" s="88"/>
      <c r="D2047" s="20"/>
      <c r="E2047" s="20"/>
      <c r="F2047" s="20"/>
      <c r="G2047" s="20"/>
    </row>
    <row r="2048" spans="3:7" x14ac:dyDescent="0.25">
      <c r="C2048" s="88"/>
      <c r="D2048" s="20"/>
      <c r="E2048" s="20"/>
      <c r="F2048" s="20"/>
      <c r="G2048" s="20"/>
    </row>
    <row r="2049" spans="3:7" x14ac:dyDescent="0.25">
      <c r="C2049" s="88"/>
      <c r="D2049" s="20"/>
      <c r="E2049" s="20"/>
      <c r="F2049" s="20"/>
      <c r="G2049" s="20"/>
    </row>
    <row r="2050" spans="3:7" x14ac:dyDescent="0.25">
      <c r="C2050" s="88"/>
      <c r="D2050" s="20"/>
      <c r="E2050" s="20"/>
      <c r="F2050" s="20"/>
      <c r="G2050" s="20"/>
    </row>
    <row r="2051" spans="3:7" x14ac:dyDescent="0.25">
      <c r="C2051" s="88"/>
      <c r="D2051" s="20"/>
      <c r="E2051" s="20"/>
      <c r="F2051" s="20"/>
      <c r="G2051" s="20"/>
    </row>
    <row r="2052" spans="3:7" x14ac:dyDescent="0.25">
      <c r="C2052" s="88"/>
      <c r="D2052" s="20"/>
      <c r="E2052" s="20"/>
      <c r="F2052" s="20"/>
      <c r="G2052" s="20"/>
    </row>
    <row r="2053" spans="3:7" x14ac:dyDescent="0.25">
      <c r="C2053" s="88"/>
      <c r="D2053" s="20"/>
      <c r="E2053" s="20"/>
      <c r="F2053" s="20"/>
      <c r="G2053" s="20"/>
    </row>
    <row r="2054" spans="3:7" x14ac:dyDescent="0.25">
      <c r="C2054" s="88"/>
      <c r="D2054" s="20"/>
      <c r="E2054" s="20"/>
      <c r="F2054" s="20"/>
      <c r="G2054" s="20"/>
    </row>
    <row r="2055" spans="3:7" x14ac:dyDescent="0.25">
      <c r="C2055" s="88"/>
      <c r="D2055" s="20"/>
      <c r="E2055" s="20"/>
      <c r="F2055" s="20"/>
      <c r="G2055" s="20"/>
    </row>
    <row r="2056" spans="3:7" x14ac:dyDescent="0.25">
      <c r="C2056" s="88"/>
      <c r="D2056" s="20"/>
      <c r="E2056" s="20"/>
      <c r="F2056" s="20"/>
      <c r="G2056" s="20"/>
    </row>
    <row r="2057" spans="3:7" x14ac:dyDescent="0.25">
      <c r="C2057" s="88"/>
      <c r="D2057" s="20"/>
      <c r="E2057" s="20"/>
      <c r="F2057" s="20"/>
      <c r="G2057" s="20"/>
    </row>
    <row r="2058" spans="3:7" x14ac:dyDescent="0.25">
      <c r="C2058" s="88"/>
      <c r="D2058" s="20"/>
      <c r="E2058" s="20"/>
      <c r="F2058" s="20"/>
      <c r="G2058" s="20"/>
    </row>
    <row r="2059" spans="3:7" x14ac:dyDescent="0.25">
      <c r="C2059" s="88"/>
      <c r="D2059" s="20"/>
      <c r="E2059" s="20"/>
      <c r="F2059" s="20"/>
      <c r="G2059" s="20"/>
    </row>
    <row r="2060" spans="3:7" x14ac:dyDescent="0.25">
      <c r="C2060" s="88"/>
      <c r="D2060" s="20"/>
      <c r="E2060" s="20"/>
      <c r="F2060" s="20"/>
      <c r="G2060" s="20"/>
    </row>
    <row r="2061" spans="3:7" x14ac:dyDescent="0.25">
      <c r="C2061" s="88"/>
      <c r="D2061" s="20"/>
      <c r="E2061" s="20"/>
      <c r="F2061" s="20"/>
      <c r="G2061" s="20"/>
    </row>
    <row r="2062" spans="3:7" x14ac:dyDescent="0.25">
      <c r="C2062" s="88"/>
      <c r="D2062" s="20"/>
      <c r="E2062" s="20"/>
      <c r="F2062" s="20"/>
      <c r="G2062" s="20"/>
    </row>
    <row r="2063" spans="3:7" x14ac:dyDescent="0.25">
      <c r="C2063" s="88"/>
      <c r="D2063" s="20"/>
      <c r="E2063" s="20"/>
      <c r="F2063" s="20"/>
      <c r="G2063" s="20"/>
    </row>
    <row r="2064" spans="3:7" x14ac:dyDescent="0.25">
      <c r="C2064" s="88"/>
      <c r="D2064" s="20"/>
      <c r="E2064" s="20"/>
      <c r="F2064" s="20"/>
      <c r="G2064" s="20"/>
    </row>
    <row r="2065" spans="3:7" x14ac:dyDescent="0.25">
      <c r="C2065" s="88"/>
      <c r="D2065" s="20"/>
      <c r="E2065" s="20"/>
      <c r="F2065" s="20"/>
      <c r="G2065" s="20"/>
    </row>
    <row r="2066" spans="3:7" x14ac:dyDescent="0.25">
      <c r="C2066" s="88"/>
      <c r="D2066" s="20"/>
      <c r="E2066" s="20"/>
      <c r="F2066" s="20"/>
      <c r="G2066" s="20"/>
    </row>
    <row r="2067" spans="3:7" x14ac:dyDescent="0.25">
      <c r="C2067" s="88"/>
      <c r="D2067" s="20"/>
      <c r="E2067" s="20"/>
      <c r="F2067" s="20"/>
      <c r="G2067" s="20"/>
    </row>
    <row r="2068" spans="3:7" x14ac:dyDescent="0.25">
      <c r="C2068" s="88"/>
      <c r="D2068" s="20"/>
      <c r="E2068" s="20"/>
      <c r="F2068" s="20"/>
      <c r="G2068" s="20"/>
    </row>
    <row r="2069" spans="3:7" x14ac:dyDescent="0.25">
      <c r="C2069" s="88"/>
      <c r="D2069" s="20"/>
      <c r="E2069" s="20"/>
      <c r="F2069" s="20"/>
      <c r="G2069" s="20"/>
    </row>
    <row r="2070" spans="3:7" x14ac:dyDescent="0.25">
      <c r="C2070" s="88"/>
      <c r="D2070" s="20"/>
      <c r="E2070" s="20"/>
      <c r="F2070" s="20"/>
      <c r="G2070" s="20"/>
    </row>
    <row r="2071" spans="3:7" x14ac:dyDescent="0.25">
      <c r="C2071" s="88"/>
      <c r="D2071" s="20"/>
      <c r="E2071" s="20"/>
      <c r="F2071" s="20"/>
      <c r="G2071" s="20"/>
    </row>
    <row r="2072" spans="3:7" x14ac:dyDescent="0.25">
      <c r="C2072" s="88"/>
      <c r="D2072" s="20"/>
      <c r="E2072" s="20"/>
      <c r="F2072" s="20"/>
      <c r="G2072" s="20"/>
    </row>
    <row r="2073" spans="3:7" x14ac:dyDescent="0.25">
      <c r="C2073" s="88"/>
      <c r="D2073" s="20"/>
      <c r="E2073" s="20"/>
      <c r="F2073" s="20"/>
      <c r="G2073" s="20"/>
    </row>
    <row r="2074" spans="3:7" x14ac:dyDescent="0.25">
      <c r="C2074" s="88"/>
      <c r="D2074" s="20"/>
      <c r="E2074" s="20"/>
      <c r="F2074" s="20"/>
      <c r="G2074" s="20"/>
    </row>
    <row r="2075" spans="3:7" x14ac:dyDescent="0.25">
      <c r="C2075" s="88"/>
      <c r="D2075" s="20"/>
      <c r="E2075" s="20"/>
      <c r="F2075" s="20"/>
      <c r="G2075" s="20"/>
    </row>
    <row r="2076" spans="3:7" x14ac:dyDescent="0.25">
      <c r="C2076" s="88"/>
      <c r="D2076" s="20"/>
      <c r="E2076" s="20"/>
      <c r="F2076" s="20"/>
      <c r="G2076" s="20"/>
    </row>
    <row r="2077" spans="3:7" x14ac:dyDescent="0.25">
      <c r="C2077" s="88"/>
      <c r="D2077" s="20"/>
      <c r="E2077" s="20"/>
      <c r="F2077" s="20"/>
      <c r="G2077" s="20"/>
    </row>
    <row r="2078" spans="3:7" x14ac:dyDescent="0.25">
      <c r="C2078" s="88"/>
      <c r="D2078" s="20"/>
      <c r="E2078" s="20"/>
      <c r="F2078" s="20"/>
      <c r="G2078" s="20"/>
    </row>
    <row r="2079" spans="3:7" x14ac:dyDescent="0.25">
      <c r="C2079" s="88"/>
      <c r="D2079" s="20"/>
      <c r="E2079" s="20"/>
      <c r="F2079" s="20"/>
      <c r="G2079" s="20"/>
    </row>
    <row r="2080" spans="3:7" x14ac:dyDescent="0.25">
      <c r="C2080" s="88"/>
      <c r="D2080" s="20"/>
      <c r="E2080" s="20"/>
      <c r="F2080" s="20"/>
      <c r="G2080" s="20"/>
    </row>
    <row r="2081" spans="3:7" x14ac:dyDescent="0.25">
      <c r="C2081" s="88"/>
      <c r="D2081" s="20"/>
      <c r="E2081" s="20"/>
      <c r="F2081" s="20"/>
      <c r="G2081" s="20"/>
    </row>
    <row r="2082" spans="3:7" x14ac:dyDescent="0.25">
      <c r="C2082" s="88"/>
      <c r="D2082" s="20"/>
      <c r="E2082" s="20"/>
      <c r="F2082" s="20"/>
      <c r="G2082" s="20"/>
    </row>
    <row r="2083" spans="3:7" x14ac:dyDescent="0.25">
      <c r="C2083" s="88"/>
      <c r="D2083" s="20"/>
      <c r="E2083" s="20"/>
      <c r="F2083" s="20"/>
      <c r="G2083" s="20"/>
    </row>
    <row r="2084" spans="3:7" x14ac:dyDescent="0.25">
      <c r="C2084" s="88"/>
      <c r="D2084" s="20"/>
      <c r="E2084" s="20"/>
      <c r="F2084" s="20"/>
      <c r="G2084" s="20"/>
    </row>
    <row r="2085" spans="3:7" x14ac:dyDescent="0.25">
      <c r="C2085" s="88"/>
      <c r="D2085" s="20"/>
      <c r="E2085" s="20"/>
      <c r="F2085" s="20"/>
      <c r="G2085" s="20"/>
    </row>
    <row r="2086" spans="3:7" x14ac:dyDescent="0.25">
      <c r="C2086" s="88"/>
      <c r="D2086" s="20"/>
      <c r="E2086" s="20"/>
      <c r="F2086" s="20"/>
      <c r="G2086" s="20"/>
    </row>
    <row r="2087" spans="3:7" x14ac:dyDescent="0.25">
      <c r="C2087" s="88"/>
      <c r="D2087" s="20"/>
      <c r="E2087" s="20"/>
      <c r="F2087" s="20"/>
      <c r="G2087" s="20"/>
    </row>
    <row r="2088" spans="3:7" x14ac:dyDescent="0.25">
      <c r="C2088" s="88"/>
      <c r="D2088" s="20"/>
      <c r="E2088" s="20"/>
      <c r="F2088" s="20"/>
      <c r="G2088" s="20"/>
    </row>
    <row r="2089" spans="3:7" x14ac:dyDescent="0.25">
      <c r="C2089" s="88"/>
      <c r="D2089" s="20"/>
      <c r="E2089" s="20"/>
      <c r="F2089" s="20"/>
      <c r="G2089" s="20"/>
    </row>
    <row r="2090" spans="3:7" x14ac:dyDescent="0.25">
      <c r="C2090" s="88"/>
      <c r="D2090" s="20"/>
      <c r="E2090" s="20"/>
      <c r="F2090" s="20"/>
      <c r="G2090" s="20"/>
    </row>
    <row r="2091" spans="3:7" x14ac:dyDescent="0.25">
      <c r="C2091" s="88"/>
      <c r="D2091" s="20"/>
      <c r="E2091" s="20"/>
      <c r="F2091" s="20"/>
      <c r="G2091" s="20"/>
    </row>
    <row r="2092" spans="3:7" x14ac:dyDescent="0.25">
      <c r="C2092" s="88"/>
      <c r="D2092" s="20"/>
      <c r="E2092" s="20"/>
      <c r="F2092" s="20"/>
      <c r="G2092" s="20"/>
    </row>
    <row r="2093" spans="3:7" x14ac:dyDescent="0.25">
      <c r="C2093" s="88"/>
      <c r="D2093" s="20"/>
      <c r="E2093" s="20"/>
      <c r="F2093" s="20"/>
      <c r="G2093" s="20"/>
    </row>
    <row r="2094" spans="3:7" x14ac:dyDescent="0.25">
      <c r="C2094" s="88"/>
      <c r="D2094" s="20"/>
      <c r="E2094" s="20"/>
      <c r="F2094" s="20"/>
      <c r="G2094" s="20"/>
    </row>
    <row r="2095" spans="3:7" x14ac:dyDescent="0.25">
      <c r="C2095" s="88"/>
      <c r="D2095" s="20"/>
      <c r="E2095" s="20"/>
      <c r="F2095" s="20"/>
      <c r="G2095" s="20"/>
    </row>
    <row r="2096" spans="3:7" x14ac:dyDescent="0.25">
      <c r="C2096" s="88"/>
      <c r="D2096" s="20"/>
      <c r="E2096" s="20"/>
      <c r="F2096" s="20"/>
      <c r="G2096" s="20"/>
    </row>
    <row r="2097" spans="3:7" x14ac:dyDescent="0.25">
      <c r="C2097" s="88"/>
      <c r="D2097" s="20"/>
      <c r="E2097" s="20"/>
      <c r="F2097" s="20"/>
      <c r="G2097" s="20"/>
    </row>
    <row r="2098" spans="3:7" x14ac:dyDescent="0.25">
      <c r="C2098" s="88"/>
      <c r="D2098" s="20"/>
      <c r="E2098" s="20"/>
      <c r="F2098" s="20"/>
      <c r="G2098" s="20"/>
    </row>
    <row r="2099" spans="3:7" x14ac:dyDescent="0.25">
      <c r="C2099" s="88"/>
      <c r="D2099" s="20"/>
      <c r="E2099" s="20"/>
      <c r="F2099" s="20"/>
      <c r="G2099" s="20"/>
    </row>
    <row r="2100" spans="3:7" x14ac:dyDescent="0.25">
      <c r="C2100" s="88"/>
      <c r="D2100" s="20"/>
      <c r="E2100" s="20"/>
      <c r="F2100" s="20"/>
      <c r="G2100" s="20"/>
    </row>
    <row r="2101" spans="3:7" x14ac:dyDescent="0.25">
      <c r="C2101" s="88"/>
      <c r="D2101" s="20"/>
      <c r="E2101" s="20"/>
      <c r="F2101" s="20"/>
      <c r="G2101" s="20"/>
    </row>
    <row r="2102" spans="3:7" x14ac:dyDescent="0.25">
      <c r="C2102" s="88"/>
      <c r="D2102" s="20"/>
      <c r="E2102" s="20"/>
      <c r="F2102" s="20"/>
      <c r="G2102" s="20"/>
    </row>
    <row r="2103" spans="3:7" x14ac:dyDescent="0.25">
      <c r="C2103" s="88"/>
      <c r="D2103" s="20"/>
      <c r="E2103" s="20"/>
      <c r="F2103" s="20"/>
      <c r="G2103" s="20"/>
    </row>
    <row r="2104" spans="3:7" x14ac:dyDescent="0.25">
      <c r="C2104" s="88"/>
      <c r="D2104" s="20"/>
      <c r="E2104" s="20"/>
      <c r="F2104" s="20"/>
      <c r="G2104" s="20"/>
    </row>
    <row r="2105" spans="3:7" x14ac:dyDescent="0.25">
      <c r="C2105" s="88"/>
      <c r="D2105" s="20"/>
      <c r="E2105" s="20"/>
      <c r="F2105" s="20"/>
      <c r="G2105" s="20"/>
    </row>
    <row r="2106" spans="3:7" x14ac:dyDescent="0.25">
      <c r="C2106" s="88"/>
      <c r="D2106" s="20"/>
      <c r="E2106" s="20"/>
      <c r="F2106" s="20"/>
      <c r="G2106" s="20"/>
    </row>
    <row r="2107" spans="3:7" x14ac:dyDescent="0.25">
      <c r="C2107" s="88"/>
      <c r="D2107" s="20"/>
      <c r="E2107" s="20"/>
      <c r="F2107" s="20"/>
      <c r="G2107" s="20"/>
    </row>
    <row r="2108" spans="3:7" x14ac:dyDescent="0.25">
      <c r="C2108" s="88"/>
      <c r="D2108" s="20"/>
      <c r="E2108" s="20"/>
      <c r="F2108" s="20"/>
      <c r="G2108" s="20"/>
    </row>
    <row r="2109" spans="3:7" x14ac:dyDescent="0.25">
      <c r="C2109" s="88"/>
      <c r="D2109" s="20"/>
      <c r="E2109" s="20"/>
      <c r="F2109" s="20"/>
      <c r="G2109" s="20"/>
    </row>
    <row r="2110" spans="3:7" x14ac:dyDescent="0.25">
      <c r="C2110" s="88"/>
      <c r="D2110" s="20"/>
      <c r="E2110" s="20"/>
      <c r="F2110" s="20"/>
      <c r="G2110" s="20"/>
    </row>
    <row r="2111" spans="3:7" x14ac:dyDescent="0.25">
      <c r="C2111" s="88"/>
      <c r="D2111" s="20"/>
      <c r="E2111" s="20"/>
      <c r="F2111" s="20"/>
      <c r="G2111" s="20"/>
    </row>
    <row r="2112" spans="3:7" x14ac:dyDescent="0.25">
      <c r="C2112" s="88"/>
      <c r="D2112" s="20"/>
      <c r="E2112" s="20"/>
      <c r="F2112" s="20"/>
      <c r="G2112" s="20"/>
    </row>
    <row r="2113" spans="3:7" x14ac:dyDescent="0.25">
      <c r="C2113" s="88"/>
      <c r="D2113" s="20"/>
      <c r="E2113" s="20"/>
      <c r="F2113" s="20"/>
      <c r="G2113" s="20"/>
    </row>
    <row r="2114" spans="3:7" x14ac:dyDescent="0.25">
      <c r="C2114" s="88"/>
      <c r="D2114" s="20"/>
      <c r="E2114" s="20"/>
      <c r="F2114" s="20"/>
      <c r="G2114" s="20"/>
    </row>
    <row r="2115" spans="3:7" x14ac:dyDescent="0.25">
      <c r="C2115" s="88"/>
      <c r="D2115" s="20"/>
      <c r="E2115" s="20"/>
      <c r="F2115" s="20"/>
      <c r="G2115" s="20"/>
    </row>
    <row r="2116" spans="3:7" x14ac:dyDescent="0.25">
      <c r="C2116" s="88"/>
      <c r="D2116" s="20"/>
      <c r="E2116" s="20"/>
      <c r="F2116" s="20"/>
      <c r="G2116" s="20"/>
    </row>
    <row r="2117" spans="3:7" x14ac:dyDescent="0.25">
      <c r="C2117" s="88"/>
      <c r="D2117" s="20"/>
      <c r="E2117" s="20"/>
      <c r="F2117" s="20"/>
      <c r="G2117" s="20"/>
    </row>
    <row r="2118" spans="3:7" x14ac:dyDescent="0.25">
      <c r="C2118" s="88"/>
      <c r="D2118" s="20"/>
      <c r="E2118" s="20"/>
      <c r="F2118" s="20"/>
      <c r="G2118" s="20"/>
    </row>
    <row r="2119" spans="3:7" x14ac:dyDescent="0.25">
      <c r="C2119" s="88"/>
      <c r="D2119" s="20"/>
      <c r="E2119" s="20"/>
      <c r="F2119" s="20"/>
      <c r="G2119" s="20"/>
    </row>
    <row r="2120" spans="3:7" x14ac:dyDescent="0.25">
      <c r="C2120" s="88"/>
      <c r="D2120" s="20"/>
      <c r="E2120" s="20"/>
      <c r="F2120" s="20"/>
      <c r="G2120" s="20"/>
    </row>
    <row r="2121" spans="3:7" x14ac:dyDescent="0.25">
      <c r="C2121" s="88"/>
      <c r="D2121" s="20"/>
      <c r="E2121" s="20"/>
      <c r="F2121" s="20"/>
      <c r="G2121" s="20"/>
    </row>
    <row r="2122" spans="3:7" x14ac:dyDescent="0.25">
      <c r="C2122" s="88"/>
      <c r="D2122" s="20"/>
      <c r="E2122" s="20"/>
      <c r="F2122" s="20"/>
      <c r="G2122" s="20"/>
    </row>
    <row r="2123" spans="3:7" x14ac:dyDescent="0.25">
      <c r="C2123" s="88"/>
      <c r="D2123" s="20"/>
      <c r="E2123" s="20"/>
      <c r="F2123" s="20"/>
      <c r="G2123" s="20"/>
    </row>
    <row r="2124" spans="3:7" x14ac:dyDescent="0.25">
      <c r="C2124" s="88"/>
      <c r="D2124" s="20"/>
      <c r="E2124" s="20"/>
      <c r="F2124" s="20"/>
      <c r="G2124" s="20"/>
    </row>
    <row r="2125" spans="3:7" x14ac:dyDescent="0.25">
      <c r="C2125" s="88"/>
      <c r="D2125" s="20"/>
      <c r="E2125" s="20"/>
      <c r="F2125" s="20"/>
      <c r="G2125" s="20"/>
    </row>
    <row r="2126" spans="3:7" x14ac:dyDescent="0.25">
      <c r="C2126" s="88"/>
      <c r="D2126" s="20"/>
      <c r="E2126" s="20"/>
      <c r="F2126" s="20"/>
      <c r="G2126" s="20"/>
    </row>
    <row r="2127" spans="3:7" x14ac:dyDescent="0.25">
      <c r="C2127" s="88"/>
      <c r="D2127" s="20"/>
      <c r="E2127" s="20"/>
      <c r="F2127" s="20"/>
      <c r="G2127" s="20"/>
    </row>
    <row r="2128" spans="3:7" x14ac:dyDescent="0.25">
      <c r="C2128" s="88"/>
      <c r="D2128" s="20"/>
      <c r="E2128" s="20"/>
      <c r="F2128" s="20"/>
      <c r="G2128" s="20"/>
    </row>
    <row r="2129" spans="3:7" x14ac:dyDescent="0.25">
      <c r="C2129" s="88"/>
      <c r="D2129" s="20"/>
      <c r="E2129" s="20"/>
      <c r="F2129" s="20"/>
      <c r="G2129" s="20"/>
    </row>
    <row r="2130" spans="3:7" x14ac:dyDescent="0.25">
      <c r="C2130" s="88"/>
      <c r="D2130" s="20"/>
      <c r="E2130" s="20"/>
      <c r="F2130" s="20"/>
      <c r="G2130" s="20"/>
    </row>
    <row r="2131" spans="3:7" x14ac:dyDescent="0.25">
      <c r="C2131" s="88"/>
      <c r="D2131" s="20"/>
      <c r="E2131" s="20"/>
      <c r="F2131" s="20"/>
      <c r="G2131" s="20"/>
    </row>
    <row r="2132" spans="3:7" x14ac:dyDescent="0.25">
      <c r="C2132" s="88"/>
      <c r="D2132" s="20"/>
      <c r="E2132" s="20"/>
      <c r="F2132" s="20"/>
      <c r="G2132" s="20"/>
    </row>
    <row r="2133" spans="3:7" x14ac:dyDescent="0.25">
      <c r="C2133" s="88"/>
      <c r="D2133" s="20"/>
      <c r="E2133" s="20"/>
      <c r="F2133" s="20"/>
      <c r="G2133" s="20"/>
    </row>
    <row r="2134" spans="3:7" x14ac:dyDescent="0.25">
      <c r="C2134" s="88"/>
      <c r="D2134" s="20"/>
      <c r="E2134" s="20"/>
      <c r="F2134" s="20"/>
      <c r="G2134" s="20"/>
    </row>
    <row r="2135" spans="3:7" x14ac:dyDescent="0.25">
      <c r="C2135" s="88"/>
      <c r="D2135" s="20"/>
      <c r="E2135" s="20"/>
      <c r="F2135" s="20"/>
      <c r="G2135" s="20"/>
    </row>
    <row r="2136" spans="3:7" x14ac:dyDescent="0.25">
      <c r="C2136" s="88"/>
      <c r="D2136" s="20"/>
      <c r="E2136" s="20"/>
      <c r="F2136" s="20"/>
      <c r="G2136" s="20"/>
    </row>
    <row r="2137" spans="3:7" x14ac:dyDescent="0.25">
      <c r="C2137" s="88"/>
      <c r="D2137" s="20"/>
      <c r="E2137" s="20"/>
      <c r="F2137" s="20"/>
      <c r="G2137" s="20"/>
    </row>
    <row r="2138" spans="3:7" x14ac:dyDescent="0.25">
      <c r="C2138" s="88"/>
      <c r="D2138" s="20"/>
      <c r="E2138" s="20"/>
      <c r="F2138" s="20"/>
      <c r="G2138" s="20"/>
    </row>
    <row r="2139" spans="3:7" x14ac:dyDescent="0.25">
      <c r="C2139" s="88"/>
      <c r="D2139" s="20"/>
      <c r="E2139" s="20"/>
      <c r="F2139" s="20"/>
      <c r="G2139" s="20"/>
    </row>
    <row r="2140" spans="3:7" x14ac:dyDescent="0.25">
      <c r="C2140" s="88"/>
      <c r="D2140" s="20"/>
      <c r="E2140" s="20"/>
      <c r="F2140" s="20"/>
      <c r="G2140" s="20"/>
    </row>
    <row r="2141" spans="3:7" x14ac:dyDescent="0.25">
      <c r="C2141" s="88"/>
      <c r="D2141" s="20"/>
      <c r="E2141" s="20"/>
      <c r="F2141" s="20"/>
      <c r="G2141" s="20"/>
    </row>
    <row r="2142" spans="3:7" x14ac:dyDescent="0.25">
      <c r="C2142" s="88"/>
      <c r="D2142" s="20"/>
      <c r="E2142" s="20"/>
      <c r="F2142" s="20"/>
      <c r="G2142" s="20"/>
    </row>
    <row r="2143" spans="3:7" x14ac:dyDescent="0.25">
      <c r="C2143" s="88"/>
      <c r="D2143" s="20"/>
      <c r="E2143" s="20"/>
      <c r="F2143" s="20"/>
      <c r="G2143" s="20"/>
    </row>
    <row r="2144" spans="3:7" x14ac:dyDescent="0.25">
      <c r="C2144" s="88"/>
      <c r="D2144" s="20"/>
      <c r="E2144" s="20"/>
      <c r="F2144" s="20"/>
      <c r="G2144" s="20"/>
    </row>
    <row r="2145" spans="3:7" x14ac:dyDescent="0.25">
      <c r="C2145" s="88"/>
      <c r="D2145" s="20"/>
      <c r="E2145" s="20"/>
      <c r="F2145" s="20"/>
      <c r="G2145" s="20"/>
    </row>
    <row r="2146" spans="3:7" x14ac:dyDescent="0.25">
      <c r="C2146" s="88"/>
      <c r="D2146" s="20"/>
      <c r="E2146" s="20"/>
      <c r="F2146" s="20"/>
      <c r="G2146" s="20"/>
    </row>
    <row r="2147" spans="3:7" x14ac:dyDescent="0.25">
      <c r="C2147" s="88"/>
      <c r="D2147" s="20"/>
      <c r="E2147" s="20"/>
      <c r="F2147" s="20"/>
      <c r="G2147" s="20"/>
    </row>
    <row r="2148" spans="3:7" x14ac:dyDescent="0.25">
      <c r="C2148" s="88"/>
      <c r="D2148" s="20"/>
      <c r="E2148" s="20"/>
      <c r="F2148" s="20"/>
      <c r="G2148" s="20"/>
    </row>
    <row r="2149" spans="3:7" x14ac:dyDescent="0.25">
      <c r="C2149" s="88"/>
      <c r="D2149" s="20"/>
      <c r="E2149" s="20"/>
      <c r="F2149" s="20"/>
      <c r="G2149" s="20"/>
    </row>
    <row r="2150" spans="3:7" x14ac:dyDescent="0.25">
      <c r="C2150" s="88"/>
      <c r="D2150" s="20"/>
      <c r="E2150" s="20"/>
      <c r="F2150" s="20"/>
      <c r="G2150" s="20"/>
    </row>
    <row r="2151" spans="3:7" x14ac:dyDescent="0.25">
      <c r="C2151" s="88"/>
      <c r="D2151" s="20"/>
      <c r="E2151" s="20"/>
      <c r="F2151" s="20"/>
      <c r="G2151" s="20"/>
    </row>
    <row r="2152" spans="3:7" x14ac:dyDescent="0.25">
      <c r="C2152" s="88"/>
      <c r="D2152" s="20"/>
      <c r="E2152" s="20"/>
      <c r="F2152" s="20"/>
      <c r="G2152" s="20"/>
    </row>
    <row r="2153" spans="3:7" x14ac:dyDescent="0.25">
      <c r="C2153" s="88"/>
      <c r="D2153" s="20"/>
      <c r="E2153" s="20"/>
      <c r="F2153" s="20"/>
      <c r="G2153" s="20"/>
    </row>
    <row r="2154" spans="3:7" x14ac:dyDescent="0.25">
      <c r="C2154" s="88"/>
      <c r="D2154" s="20"/>
      <c r="E2154" s="20"/>
      <c r="F2154" s="20"/>
      <c r="G2154" s="20"/>
    </row>
    <row r="2155" spans="3:7" x14ac:dyDescent="0.25">
      <c r="C2155" s="88"/>
      <c r="D2155" s="20"/>
      <c r="E2155" s="20"/>
      <c r="F2155" s="20"/>
      <c r="G2155" s="20"/>
    </row>
    <row r="2156" spans="3:7" x14ac:dyDescent="0.25">
      <c r="C2156" s="88"/>
      <c r="D2156" s="20"/>
      <c r="E2156" s="20"/>
      <c r="F2156" s="20"/>
      <c r="G2156" s="20"/>
    </row>
    <row r="2157" spans="3:7" x14ac:dyDescent="0.25">
      <c r="C2157" s="88"/>
      <c r="D2157" s="20"/>
      <c r="E2157" s="20"/>
      <c r="F2157" s="20"/>
      <c r="G2157" s="20"/>
    </row>
    <row r="2158" spans="3:7" x14ac:dyDescent="0.25">
      <c r="C2158" s="88"/>
      <c r="D2158" s="20"/>
      <c r="E2158" s="20"/>
      <c r="F2158" s="20"/>
      <c r="G2158" s="20"/>
    </row>
    <row r="2159" spans="3:7" x14ac:dyDescent="0.25">
      <c r="C2159" s="88"/>
      <c r="D2159" s="20"/>
      <c r="E2159" s="20"/>
      <c r="F2159" s="20"/>
      <c r="G2159" s="20"/>
    </row>
    <row r="2160" spans="3:7" x14ac:dyDescent="0.25">
      <c r="C2160" s="88"/>
      <c r="D2160" s="20"/>
      <c r="E2160" s="20"/>
      <c r="F2160" s="20"/>
      <c r="G2160" s="20"/>
    </row>
    <row r="2161" spans="3:7" x14ac:dyDescent="0.25">
      <c r="C2161" s="88"/>
      <c r="D2161" s="20"/>
      <c r="E2161" s="20"/>
      <c r="F2161" s="20"/>
      <c r="G2161" s="20"/>
    </row>
    <row r="2162" spans="3:7" x14ac:dyDescent="0.25">
      <c r="C2162" s="88"/>
      <c r="D2162" s="20"/>
      <c r="E2162" s="20"/>
      <c r="F2162" s="20"/>
      <c r="G2162" s="20"/>
    </row>
    <row r="2163" spans="3:7" x14ac:dyDescent="0.25">
      <c r="C2163" s="88"/>
      <c r="D2163" s="20"/>
      <c r="E2163" s="20"/>
      <c r="F2163" s="20"/>
      <c r="G2163" s="20"/>
    </row>
    <row r="2164" spans="3:7" x14ac:dyDescent="0.25">
      <c r="C2164" s="88"/>
      <c r="D2164" s="20"/>
      <c r="E2164" s="20"/>
      <c r="F2164" s="20"/>
      <c r="G2164" s="20"/>
    </row>
    <row r="2165" spans="3:7" x14ac:dyDescent="0.25">
      <c r="C2165" s="88"/>
      <c r="D2165" s="20"/>
      <c r="E2165" s="20"/>
      <c r="F2165" s="20"/>
      <c r="G2165" s="20"/>
    </row>
    <row r="2166" spans="3:7" x14ac:dyDescent="0.25">
      <c r="C2166" s="88"/>
      <c r="D2166" s="20"/>
      <c r="E2166" s="20"/>
      <c r="F2166" s="20"/>
      <c r="G2166" s="20"/>
    </row>
    <row r="2167" spans="3:7" x14ac:dyDescent="0.25">
      <c r="C2167" s="88"/>
      <c r="D2167" s="20"/>
      <c r="E2167" s="20"/>
      <c r="F2167" s="20"/>
      <c r="G2167" s="20"/>
    </row>
    <row r="2168" spans="3:7" x14ac:dyDescent="0.25">
      <c r="C2168" s="88"/>
      <c r="D2168" s="20"/>
      <c r="E2168" s="20"/>
      <c r="F2168" s="20"/>
      <c r="G2168" s="20"/>
    </row>
    <row r="2169" spans="3:7" x14ac:dyDescent="0.25">
      <c r="C2169" s="88"/>
      <c r="D2169" s="20"/>
      <c r="E2169" s="20"/>
      <c r="F2169" s="20"/>
      <c r="G2169" s="20"/>
    </row>
    <row r="2170" spans="3:7" x14ac:dyDescent="0.25">
      <c r="C2170" s="88"/>
      <c r="D2170" s="20"/>
      <c r="E2170" s="20"/>
      <c r="F2170" s="20"/>
      <c r="G2170" s="20"/>
    </row>
    <row r="2171" spans="3:7" x14ac:dyDescent="0.25">
      <c r="C2171" s="88"/>
      <c r="D2171" s="20"/>
      <c r="E2171" s="20"/>
      <c r="F2171" s="20"/>
      <c r="G2171" s="20"/>
    </row>
    <row r="2172" spans="3:7" x14ac:dyDescent="0.25">
      <c r="C2172" s="88"/>
      <c r="D2172" s="20"/>
      <c r="E2172" s="20"/>
      <c r="F2172" s="20"/>
      <c r="G2172" s="20"/>
    </row>
    <row r="2173" spans="3:7" x14ac:dyDescent="0.25">
      <c r="C2173" s="88"/>
      <c r="D2173" s="20"/>
      <c r="E2173" s="20"/>
      <c r="F2173" s="20"/>
      <c r="G2173" s="20"/>
    </row>
    <row r="2174" spans="3:7" x14ac:dyDescent="0.25">
      <c r="C2174" s="88"/>
      <c r="D2174" s="20"/>
      <c r="E2174" s="20"/>
      <c r="F2174" s="20"/>
      <c r="G2174" s="20"/>
    </row>
    <row r="2175" spans="3:7" x14ac:dyDescent="0.25">
      <c r="C2175" s="88"/>
      <c r="D2175" s="20"/>
      <c r="E2175" s="20"/>
      <c r="F2175" s="20"/>
      <c r="G2175" s="20"/>
    </row>
    <row r="2176" spans="3:7" x14ac:dyDescent="0.25">
      <c r="C2176" s="88"/>
      <c r="D2176" s="20"/>
      <c r="E2176" s="20"/>
      <c r="F2176" s="20"/>
      <c r="G2176" s="20"/>
    </row>
    <row r="2177" spans="3:7" x14ac:dyDescent="0.25">
      <c r="C2177" s="88"/>
      <c r="D2177" s="20"/>
      <c r="E2177" s="20"/>
      <c r="F2177" s="20"/>
      <c r="G2177" s="20"/>
    </row>
    <row r="2178" spans="3:7" x14ac:dyDescent="0.25">
      <c r="C2178" s="88"/>
      <c r="D2178" s="20"/>
      <c r="E2178" s="20"/>
      <c r="F2178" s="20"/>
      <c r="G2178" s="20"/>
    </row>
    <row r="2179" spans="3:7" x14ac:dyDescent="0.25">
      <c r="C2179" s="88"/>
      <c r="D2179" s="20"/>
      <c r="E2179" s="20"/>
      <c r="F2179" s="20"/>
      <c r="G2179" s="20"/>
    </row>
    <row r="2180" spans="3:7" x14ac:dyDescent="0.25">
      <c r="C2180" s="88"/>
      <c r="D2180" s="20"/>
      <c r="E2180" s="20"/>
      <c r="F2180" s="20"/>
      <c r="G2180" s="20"/>
    </row>
    <row r="2181" spans="3:7" x14ac:dyDescent="0.25">
      <c r="C2181" s="88"/>
      <c r="D2181" s="20"/>
      <c r="E2181" s="20"/>
      <c r="F2181" s="20"/>
      <c r="G2181" s="20"/>
    </row>
    <row r="2182" spans="3:7" x14ac:dyDescent="0.25">
      <c r="C2182" s="88"/>
      <c r="D2182" s="20"/>
      <c r="E2182" s="20"/>
      <c r="F2182" s="20"/>
      <c r="G2182" s="20"/>
    </row>
    <row r="2183" spans="3:7" x14ac:dyDescent="0.25">
      <c r="C2183" s="88"/>
      <c r="D2183" s="20"/>
      <c r="E2183" s="20"/>
      <c r="F2183" s="20"/>
      <c r="G2183" s="20"/>
    </row>
    <row r="2184" spans="3:7" x14ac:dyDescent="0.25">
      <c r="C2184" s="88"/>
      <c r="D2184" s="20"/>
      <c r="E2184" s="20"/>
      <c r="F2184" s="20"/>
      <c r="G2184" s="20"/>
    </row>
    <row r="2185" spans="3:7" x14ac:dyDescent="0.25">
      <c r="C2185" s="88"/>
      <c r="D2185" s="20"/>
      <c r="E2185" s="20"/>
      <c r="F2185" s="20"/>
      <c r="G2185" s="20"/>
    </row>
    <row r="2186" spans="3:7" x14ac:dyDescent="0.25">
      <c r="C2186" s="88"/>
      <c r="D2186" s="20"/>
      <c r="E2186" s="20"/>
      <c r="F2186" s="20"/>
      <c r="G2186" s="20"/>
    </row>
    <row r="2187" spans="3:7" x14ac:dyDescent="0.25">
      <c r="C2187" s="88"/>
      <c r="D2187" s="20"/>
      <c r="E2187" s="20"/>
      <c r="F2187" s="20"/>
      <c r="G2187" s="20"/>
    </row>
    <row r="2188" spans="3:7" x14ac:dyDescent="0.25">
      <c r="C2188" s="88"/>
      <c r="D2188" s="20"/>
      <c r="E2188" s="20"/>
      <c r="F2188" s="20"/>
      <c r="G2188" s="20"/>
    </row>
    <row r="2189" spans="3:7" x14ac:dyDescent="0.25">
      <c r="C2189" s="88"/>
      <c r="D2189" s="20"/>
      <c r="E2189" s="20"/>
      <c r="F2189" s="20"/>
      <c r="G2189" s="20"/>
    </row>
    <row r="2190" spans="3:7" x14ac:dyDescent="0.25">
      <c r="C2190" s="88"/>
      <c r="D2190" s="20"/>
      <c r="E2190" s="20"/>
      <c r="F2190" s="20"/>
      <c r="G2190" s="20"/>
    </row>
    <row r="2191" spans="3:7" x14ac:dyDescent="0.25">
      <c r="C2191" s="88"/>
      <c r="D2191" s="20"/>
      <c r="E2191" s="20"/>
      <c r="F2191" s="20"/>
      <c r="G2191" s="20"/>
    </row>
    <row r="2192" spans="3:7" x14ac:dyDescent="0.25">
      <c r="C2192" s="88"/>
      <c r="D2192" s="20"/>
      <c r="E2192" s="20"/>
      <c r="F2192" s="20"/>
      <c r="G2192" s="20"/>
    </row>
    <row r="2193" spans="3:7" x14ac:dyDescent="0.25">
      <c r="C2193" s="88"/>
      <c r="D2193" s="20"/>
      <c r="E2193" s="20"/>
      <c r="F2193" s="20"/>
      <c r="G2193" s="20"/>
    </row>
    <row r="2194" spans="3:7" x14ac:dyDescent="0.25">
      <c r="C2194" s="88"/>
      <c r="D2194" s="20"/>
      <c r="E2194" s="20"/>
      <c r="F2194" s="20"/>
      <c r="G2194" s="20"/>
    </row>
    <row r="2195" spans="3:7" x14ac:dyDescent="0.25">
      <c r="C2195" s="88"/>
      <c r="D2195" s="20"/>
      <c r="E2195" s="20"/>
      <c r="F2195" s="20"/>
      <c r="G2195" s="20"/>
    </row>
    <row r="2196" spans="3:7" x14ac:dyDescent="0.25">
      <c r="C2196" s="88"/>
      <c r="D2196" s="20"/>
      <c r="E2196" s="20"/>
      <c r="F2196" s="20"/>
      <c r="G2196" s="20"/>
    </row>
    <row r="2197" spans="3:7" x14ac:dyDescent="0.25">
      <c r="C2197" s="88"/>
      <c r="D2197" s="20"/>
      <c r="E2197" s="20"/>
      <c r="F2197" s="20"/>
      <c r="G2197" s="20"/>
    </row>
    <row r="2198" spans="3:7" x14ac:dyDescent="0.25">
      <c r="C2198" s="88"/>
      <c r="D2198" s="20"/>
      <c r="E2198" s="20"/>
      <c r="F2198" s="20"/>
      <c r="G2198" s="20"/>
    </row>
    <row r="2199" spans="3:7" x14ac:dyDescent="0.25">
      <c r="C2199" s="88"/>
      <c r="D2199" s="20"/>
      <c r="E2199" s="20"/>
      <c r="F2199" s="20"/>
      <c r="G2199" s="20"/>
    </row>
    <row r="2200" spans="3:7" x14ac:dyDescent="0.25">
      <c r="C2200" s="88"/>
      <c r="D2200" s="20"/>
      <c r="E2200" s="20"/>
      <c r="F2200" s="20"/>
      <c r="G2200" s="20"/>
    </row>
    <row r="2201" spans="3:7" x14ac:dyDescent="0.25">
      <c r="C2201" s="88"/>
      <c r="D2201" s="20"/>
      <c r="E2201" s="20"/>
      <c r="F2201" s="20"/>
      <c r="G2201" s="20"/>
    </row>
    <row r="2202" spans="3:7" x14ac:dyDescent="0.25">
      <c r="C2202" s="88"/>
      <c r="D2202" s="20"/>
      <c r="E2202" s="20"/>
      <c r="F2202" s="20"/>
      <c r="G2202" s="20"/>
    </row>
    <row r="2203" spans="3:7" x14ac:dyDescent="0.25">
      <c r="C2203" s="88"/>
      <c r="D2203" s="20"/>
      <c r="E2203" s="20"/>
      <c r="F2203" s="20"/>
      <c r="G2203" s="20"/>
    </row>
    <row r="2204" spans="3:7" x14ac:dyDescent="0.25">
      <c r="C2204" s="88"/>
      <c r="D2204" s="20"/>
      <c r="E2204" s="20"/>
      <c r="F2204" s="20"/>
      <c r="G2204" s="20"/>
    </row>
    <row r="2205" spans="3:7" x14ac:dyDescent="0.25">
      <c r="C2205" s="88"/>
      <c r="D2205" s="20"/>
      <c r="E2205" s="20"/>
      <c r="F2205" s="20"/>
      <c r="G2205" s="20"/>
    </row>
    <row r="2206" spans="3:7" x14ac:dyDescent="0.25">
      <c r="C2206" s="88"/>
      <c r="D2206" s="20"/>
      <c r="E2206" s="20"/>
      <c r="F2206" s="20"/>
      <c r="G2206" s="20"/>
    </row>
    <row r="2207" spans="3:7" x14ac:dyDescent="0.25">
      <c r="C2207" s="88"/>
      <c r="D2207" s="20"/>
      <c r="E2207" s="20"/>
      <c r="F2207" s="20"/>
      <c r="G2207" s="20"/>
    </row>
    <row r="2208" spans="3:7" x14ac:dyDescent="0.25">
      <c r="C2208" s="88"/>
      <c r="D2208" s="20"/>
      <c r="E2208" s="20"/>
      <c r="F2208" s="20"/>
      <c r="G2208" s="20"/>
    </row>
    <row r="2209" spans="3:7" x14ac:dyDescent="0.25">
      <c r="C2209" s="88"/>
      <c r="D2209" s="20"/>
      <c r="E2209" s="20"/>
      <c r="F2209" s="20"/>
      <c r="G2209" s="20"/>
    </row>
    <row r="2210" spans="3:7" x14ac:dyDescent="0.25">
      <c r="C2210" s="88"/>
      <c r="D2210" s="20"/>
      <c r="E2210" s="20"/>
      <c r="F2210" s="20"/>
      <c r="G2210" s="20"/>
    </row>
    <row r="2211" spans="3:7" x14ac:dyDescent="0.25">
      <c r="C2211" s="88"/>
      <c r="D2211" s="20"/>
      <c r="E2211" s="20"/>
      <c r="F2211" s="20"/>
      <c r="G2211" s="20"/>
    </row>
    <row r="2212" spans="3:7" x14ac:dyDescent="0.25">
      <c r="C2212" s="88"/>
      <c r="D2212" s="20"/>
      <c r="E2212" s="20"/>
      <c r="F2212" s="20"/>
      <c r="G2212" s="20"/>
    </row>
    <row r="2213" spans="3:7" x14ac:dyDescent="0.25">
      <c r="C2213" s="88"/>
      <c r="D2213" s="20"/>
      <c r="E2213" s="20"/>
      <c r="F2213" s="20"/>
      <c r="G2213" s="20"/>
    </row>
    <row r="2214" spans="3:7" x14ac:dyDescent="0.25">
      <c r="C2214" s="88"/>
      <c r="D2214" s="20"/>
      <c r="E2214" s="20"/>
      <c r="F2214" s="20"/>
      <c r="G2214" s="20"/>
    </row>
    <row r="2215" spans="3:7" x14ac:dyDescent="0.25">
      <c r="C2215" s="88"/>
      <c r="D2215" s="20"/>
      <c r="E2215" s="20"/>
      <c r="F2215" s="20"/>
      <c r="G2215" s="20"/>
    </row>
    <row r="2216" spans="3:7" x14ac:dyDescent="0.25">
      <c r="C2216" s="88"/>
      <c r="D2216" s="20"/>
      <c r="E2216" s="20"/>
      <c r="F2216" s="20"/>
      <c r="G2216" s="20"/>
    </row>
    <row r="2217" spans="3:7" x14ac:dyDescent="0.25">
      <c r="C2217" s="88"/>
      <c r="D2217" s="20"/>
      <c r="E2217" s="20"/>
      <c r="F2217" s="20"/>
      <c r="G2217" s="20"/>
    </row>
    <row r="2218" spans="3:7" x14ac:dyDescent="0.25">
      <c r="C2218" s="88"/>
      <c r="D2218" s="20"/>
      <c r="E2218" s="20"/>
      <c r="F2218" s="20"/>
      <c r="G2218" s="20"/>
    </row>
    <row r="2219" spans="3:7" x14ac:dyDescent="0.25">
      <c r="C2219" s="88"/>
      <c r="D2219" s="20"/>
      <c r="E2219" s="20"/>
      <c r="F2219" s="20"/>
      <c r="G2219" s="20"/>
    </row>
    <row r="2220" spans="3:7" x14ac:dyDescent="0.25">
      <c r="C2220" s="88"/>
      <c r="D2220" s="20"/>
      <c r="E2220" s="20"/>
      <c r="F2220" s="20"/>
      <c r="G2220" s="20"/>
    </row>
    <row r="2221" spans="3:7" x14ac:dyDescent="0.25">
      <c r="C2221" s="88"/>
      <c r="D2221" s="20"/>
      <c r="E2221" s="20"/>
      <c r="F2221" s="20"/>
      <c r="G2221" s="20"/>
    </row>
    <row r="2222" spans="3:7" x14ac:dyDescent="0.25">
      <c r="C2222" s="88"/>
      <c r="D2222" s="20"/>
      <c r="E2222" s="20"/>
      <c r="F2222" s="20"/>
      <c r="G2222" s="20"/>
    </row>
    <row r="2223" spans="3:7" x14ac:dyDescent="0.25">
      <c r="C2223" s="88"/>
      <c r="D2223" s="20"/>
      <c r="E2223" s="20"/>
      <c r="F2223" s="20"/>
      <c r="G2223" s="20"/>
    </row>
    <row r="2224" spans="3:7" x14ac:dyDescent="0.25">
      <c r="C2224" s="88"/>
      <c r="D2224" s="20"/>
      <c r="E2224" s="20"/>
      <c r="F2224" s="20"/>
      <c r="G2224" s="20"/>
    </row>
    <row r="2225" spans="3:7" x14ac:dyDescent="0.25">
      <c r="C2225" s="88"/>
      <c r="D2225" s="20"/>
      <c r="E2225" s="20"/>
      <c r="F2225" s="20"/>
      <c r="G2225" s="20"/>
    </row>
    <row r="2226" spans="3:7" x14ac:dyDescent="0.25">
      <c r="C2226" s="88"/>
      <c r="D2226" s="20"/>
      <c r="E2226" s="20"/>
      <c r="F2226" s="20"/>
      <c r="G2226" s="20"/>
    </row>
    <row r="2227" spans="3:7" x14ac:dyDescent="0.25">
      <c r="C2227" s="88"/>
      <c r="D2227" s="20"/>
      <c r="E2227" s="20"/>
      <c r="F2227" s="20"/>
      <c r="G2227" s="20"/>
    </row>
    <row r="2228" spans="3:7" x14ac:dyDescent="0.25">
      <c r="C2228" s="88"/>
      <c r="D2228" s="20"/>
      <c r="E2228" s="20"/>
      <c r="F2228" s="20"/>
      <c r="G2228" s="20"/>
    </row>
    <row r="2229" spans="3:7" x14ac:dyDescent="0.25">
      <c r="C2229" s="88"/>
      <c r="D2229" s="20"/>
      <c r="E2229" s="20"/>
      <c r="F2229" s="20"/>
      <c r="G2229" s="20"/>
    </row>
    <row r="2230" spans="3:7" x14ac:dyDescent="0.25">
      <c r="C2230" s="88"/>
      <c r="D2230" s="20"/>
      <c r="E2230" s="20"/>
      <c r="F2230" s="20"/>
      <c r="G2230" s="20"/>
    </row>
    <row r="2231" spans="3:7" x14ac:dyDescent="0.25">
      <c r="C2231" s="88"/>
      <c r="D2231" s="20"/>
      <c r="E2231" s="20"/>
      <c r="F2231" s="20"/>
      <c r="G2231" s="20"/>
    </row>
    <row r="2232" spans="3:7" x14ac:dyDescent="0.25">
      <c r="C2232" s="88"/>
      <c r="D2232" s="20"/>
      <c r="E2232" s="20"/>
      <c r="F2232" s="20"/>
      <c r="G2232" s="20"/>
    </row>
    <row r="2233" spans="3:7" x14ac:dyDescent="0.25">
      <c r="C2233" s="88"/>
      <c r="D2233" s="20"/>
      <c r="E2233" s="20"/>
      <c r="F2233" s="20"/>
      <c r="G2233" s="20"/>
    </row>
    <row r="2234" spans="3:7" x14ac:dyDescent="0.25">
      <c r="C2234" s="88"/>
      <c r="D2234" s="20"/>
      <c r="E2234" s="20"/>
      <c r="F2234" s="20"/>
      <c r="G2234" s="20"/>
    </row>
    <row r="2235" spans="3:7" x14ac:dyDescent="0.25">
      <c r="C2235" s="88"/>
      <c r="D2235" s="20"/>
      <c r="E2235" s="20"/>
      <c r="F2235" s="20"/>
      <c r="G2235" s="20"/>
    </row>
    <row r="2236" spans="3:7" x14ac:dyDescent="0.25">
      <c r="C2236" s="88"/>
      <c r="D2236" s="20"/>
      <c r="E2236" s="20"/>
      <c r="F2236" s="20"/>
      <c r="G2236" s="20"/>
    </row>
    <row r="2237" spans="3:7" x14ac:dyDescent="0.25">
      <c r="C2237" s="88"/>
      <c r="D2237" s="20"/>
      <c r="E2237" s="20"/>
      <c r="F2237" s="20"/>
      <c r="G2237" s="20"/>
    </row>
    <row r="2238" spans="3:7" x14ac:dyDescent="0.25">
      <c r="C2238" s="88"/>
      <c r="D2238" s="20"/>
      <c r="E2238" s="20"/>
      <c r="F2238" s="20"/>
      <c r="G2238" s="20"/>
    </row>
    <row r="2239" spans="3:7" x14ac:dyDescent="0.25">
      <c r="C2239" s="88"/>
      <c r="D2239" s="20"/>
      <c r="E2239" s="20"/>
      <c r="F2239" s="20"/>
      <c r="G2239" s="20"/>
    </row>
    <row r="2240" spans="3:7" x14ac:dyDescent="0.25">
      <c r="C2240" s="88"/>
      <c r="D2240" s="20"/>
      <c r="E2240" s="20"/>
      <c r="F2240" s="20"/>
      <c r="G2240" s="20"/>
    </row>
    <row r="2241" spans="3:7" x14ac:dyDescent="0.25">
      <c r="C2241" s="88"/>
      <c r="D2241" s="20"/>
      <c r="E2241" s="20"/>
      <c r="F2241" s="20"/>
      <c r="G2241" s="20"/>
    </row>
    <row r="2242" spans="3:7" x14ac:dyDescent="0.25">
      <c r="C2242" s="88"/>
      <c r="D2242" s="20"/>
      <c r="E2242" s="20"/>
      <c r="F2242" s="20"/>
      <c r="G2242" s="20"/>
    </row>
    <row r="2243" spans="3:7" x14ac:dyDescent="0.25">
      <c r="C2243" s="88"/>
      <c r="D2243" s="20"/>
      <c r="E2243" s="20"/>
      <c r="F2243" s="20"/>
      <c r="G2243" s="20"/>
    </row>
    <row r="2244" spans="3:7" x14ac:dyDescent="0.25">
      <c r="C2244" s="88"/>
      <c r="D2244" s="20"/>
      <c r="E2244" s="20"/>
      <c r="F2244" s="20"/>
      <c r="G2244" s="20"/>
    </row>
    <row r="2245" spans="3:7" x14ac:dyDescent="0.25">
      <c r="C2245" s="88"/>
      <c r="D2245" s="20"/>
      <c r="E2245" s="20"/>
      <c r="F2245" s="20"/>
      <c r="G2245" s="20"/>
    </row>
    <row r="2246" spans="3:7" x14ac:dyDescent="0.25">
      <c r="C2246" s="88"/>
      <c r="D2246" s="20"/>
      <c r="E2246" s="20"/>
      <c r="F2246" s="20"/>
      <c r="G2246" s="20"/>
    </row>
    <row r="2247" spans="3:7" x14ac:dyDescent="0.25">
      <c r="C2247" s="88"/>
      <c r="D2247" s="20"/>
      <c r="E2247" s="20"/>
      <c r="F2247" s="20"/>
      <c r="G2247" s="20"/>
    </row>
    <row r="2248" spans="3:7" x14ac:dyDescent="0.25">
      <c r="C2248" s="88"/>
      <c r="D2248" s="20"/>
      <c r="E2248" s="20"/>
      <c r="F2248" s="20"/>
      <c r="G2248" s="20"/>
    </row>
    <row r="2249" spans="3:7" x14ac:dyDescent="0.25">
      <c r="C2249" s="88"/>
      <c r="D2249" s="20"/>
      <c r="E2249" s="20"/>
      <c r="F2249" s="20"/>
      <c r="G2249" s="20"/>
    </row>
    <row r="2250" spans="3:7" x14ac:dyDescent="0.25">
      <c r="C2250" s="88"/>
      <c r="D2250" s="20"/>
      <c r="E2250" s="20"/>
      <c r="F2250" s="20"/>
      <c r="G2250" s="20"/>
    </row>
    <row r="2251" spans="3:7" x14ac:dyDescent="0.25">
      <c r="C2251" s="88"/>
      <c r="D2251" s="20"/>
      <c r="E2251" s="20"/>
      <c r="F2251" s="20"/>
      <c r="G2251" s="20"/>
    </row>
    <row r="2252" spans="3:7" x14ac:dyDescent="0.25">
      <c r="C2252" s="88"/>
      <c r="D2252" s="20"/>
      <c r="E2252" s="20"/>
      <c r="F2252" s="20"/>
      <c r="G2252" s="20"/>
    </row>
    <row r="2253" spans="3:7" x14ac:dyDescent="0.25">
      <c r="C2253" s="88"/>
      <c r="D2253" s="20"/>
      <c r="E2253" s="20"/>
      <c r="F2253" s="20"/>
      <c r="G2253" s="20"/>
    </row>
    <row r="2254" spans="3:7" x14ac:dyDescent="0.25">
      <c r="C2254" s="88"/>
      <c r="D2254" s="20"/>
      <c r="E2254" s="20"/>
      <c r="F2254" s="20"/>
      <c r="G2254" s="20"/>
    </row>
    <row r="2255" spans="3:7" x14ac:dyDescent="0.25">
      <c r="C2255" s="88"/>
      <c r="D2255" s="20"/>
      <c r="E2255" s="20"/>
      <c r="F2255" s="20"/>
      <c r="G2255" s="20"/>
    </row>
    <row r="2256" spans="3:7" x14ac:dyDescent="0.25">
      <c r="C2256" s="88"/>
      <c r="D2256" s="20"/>
      <c r="E2256" s="20"/>
      <c r="F2256" s="20"/>
      <c r="G2256" s="20"/>
    </row>
    <row r="2257" spans="3:7" x14ac:dyDescent="0.25">
      <c r="C2257" s="88"/>
      <c r="D2257" s="20"/>
      <c r="E2257" s="20"/>
      <c r="F2257" s="20"/>
      <c r="G2257" s="20"/>
    </row>
    <row r="2258" spans="3:7" x14ac:dyDescent="0.25">
      <c r="C2258" s="88"/>
      <c r="D2258" s="20"/>
      <c r="E2258" s="20"/>
      <c r="F2258" s="20"/>
      <c r="G2258" s="20"/>
    </row>
    <row r="2259" spans="3:7" x14ac:dyDescent="0.25">
      <c r="C2259" s="88"/>
      <c r="D2259" s="20"/>
      <c r="E2259" s="20"/>
      <c r="F2259" s="20"/>
      <c r="G2259" s="20"/>
    </row>
    <row r="2260" spans="3:7" x14ac:dyDescent="0.25">
      <c r="C2260" s="88"/>
      <c r="D2260" s="20"/>
      <c r="E2260" s="20"/>
      <c r="F2260" s="20"/>
      <c r="G2260" s="20"/>
    </row>
    <row r="2261" spans="3:7" x14ac:dyDescent="0.25">
      <c r="C2261" s="88"/>
      <c r="D2261" s="20"/>
      <c r="E2261" s="20"/>
      <c r="F2261" s="20"/>
      <c r="G2261" s="20"/>
    </row>
    <row r="2262" spans="3:7" x14ac:dyDescent="0.25">
      <c r="C2262" s="88"/>
      <c r="D2262" s="20"/>
      <c r="E2262" s="20"/>
      <c r="F2262" s="20"/>
      <c r="G2262" s="20"/>
    </row>
    <row r="2263" spans="3:7" x14ac:dyDescent="0.25">
      <c r="C2263" s="88"/>
      <c r="D2263" s="20"/>
      <c r="E2263" s="20"/>
      <c r="F2263" s="20"/>
      <c r="G2263" s="20"/>
    </row>
    <row r="2264" spans="3:7" x14ac:dyDescent="0.25">
      <c r="C2264" s="88"/>
      <c r="D2264" s="20"/>
      <c r="E2264" s="20"/>
      <c r="F2264" s="20"/>
      <c r="G2264" s="20"/>
    </row>
    <row r="2265" spans="3:7" x14ac:dyDescent="0.25">
      <c r="C2265" s="88"/>
      <c r="D2265" s="20"/>
      <c r="E2265" s="20"/>
      <c r="F2265" s="20"/>
      <c r="G2265" s="20"/>
    </row>
    <row r="2266" spans="3:7" x14ac:dyDescent="0.25">
      <c r="C2266" s="88"/>
      <c r="D2266" s="20"/>
      <c r="E2266" s="20"/>
      <c r="F2266" s="20"/>
      <c r="G2266" s="20"/>
    </row>
    <row r="2267" spans="3:7" x14ac:dyDescent="0.25">
      <c r="C2267" s="88"/>
      <c r="D2267" s="20"/>
      <c r="E2267" s="20"/>
      <c r="F2267" s="20"/>
      <c r="G2267" s="20"/>
    </row>
    <row r="2268" spans="3:7" x14ac:dyDescent="0.25">
      <c r="C2268" s="88"/>
      <c r="D2268" s="20"/>
      <c r="E2268" s="20"/>
      <c r="F2268" s="20"/>
      <c r="G2268" s="20"/>
    </row>
    <row r="2269" spans="3:7" x14ac:dyDescent="0.25">
      <c r="C2269" s="88"/>
      <c r="D2269" s="20"/>
      <c r="E2269" s="20"/>
      <c r="F2269" s="20"/>
      <c r="G2269" s="20"/>
    </row>
    <row r="2270" spans="3:7" x14ac:dyDescent="0.25">
      <c r="C2270" s="88"/>
      <c r="D2270" s="20"/>
      <c r="E2270" s="20"/>
      <c r="F2270" s="20"/>
      <c r="G2270" s="20"/>
    </row>
    <row r="2271" spans="3:7" x14ac:dyDescent="0.25">
      <c r="C2271" s="88"/>
      <c r="D2271" s="20"/>
      <c r="E2271" s="20"/>
      <c r="F2271" s="20"/>
      <c r="G2271" s="20"/>
    </row>
    <row r="2272" spans="3:7" x14ac:dyDescent="0.25">
      <c r="C2272" s="88"/>
      <c r="D2272" s="20"/>
      <c r="E2272" s="20"/>
      <c r="F2272" s="20"/>
      <c r="G2272" s="20"/>
    </row>
    <row r="2273" spans="3:7" x14ac:dyDescent="0.25">
      <c r="C2273" s="88"/>
      <c r="D2273" s="20"/>
      <c r="E2273" s="20"/>
      <c r="F2273" s="20"/>
      <c r="G2273" s="20"/>
    </row>
    <row r="2274" spans="3:7" x14ac:dyDescent="0.25">
      <c r="C2274" s="88"/>
      <c r="D2274" s="20"/>
      <c r="E2274" s="20"/>
      <c r="F2274" s="20"/>
      <c r="G2274" s="20"/>
    </row>
    <row r="2275" spans="3:7" x14ac:dyDescent="0.25">
      <c r="C2275" s="88"/>
      <c r="D2275" s="20"/>
      <c r="E2275" s="20"/>
      <c r="F2275" s="20"/>
      <c r="G2275" s="20"/>
    </row>
    <row r="2276" spans="3:7" x14ac:dyDescent="0.25">
      <c r="C2276" s="88"/>
      <c r="D2276" s="20"/>
      <c r="E2276" s="20"/>
      <c r="F2276" s="20"/>
      <c r="G2276" s="20"/>
    </row>
    <row r="2277" spans="3:7" x14ac:dyDescent="0.25">
      <c r="C2277" s="88"/>
      <c r="D2277" s="20"/>
      <c r="E2277" s="20"/>
      <c r="F2277" s="20"/>
      <c r="G2277" s="20"/>
    </row>
    <row r="2278" spans="3:7" x14ac:dyDescent="0.25">
      <c r="C2278" s="88"/>
      <c r="D2278" s="20"/>
      <c r="E2278" s="20"/>
      <c r="F2278" s="20"/>
      <c r="G2278" s="20"/>
    </row>
    <row r="2279" spans="3:7" x14ac:dyDescent="0.25">
      <c r="C2279" s="88"/>
      <c r="D2279" s="20"/>
      <c r="E2279" s="20"/>
      <c r="F2279" s="20"/>
      <c r="G2279" s="20"/>
    </row>
    <row r="2280" spans="3:7" x14ac:dyDescent="0.25">
      <c r="C2280" s="88"/>
      <c r="D2280" s="20"/>
      <c r="E2280" s="20"/>
      <c r="F2280" s="20"/>
      <c r="G2280" s="20"/>
    </row>
    <row r="2281" spans="3:7" x14ac:dyDescent="0.25">
      <c r="C2281" s="88"/>
      <c r="D2281" s="20"/>
      <c r="E2281" s="20"/>
      <c r="F2281" s="20"/>
      <c r="G2281" s="20"/>
    </row>
    <row r="2282" spans="3:7" x14ac:dyDescent="0.25">
      <c r="C2282" s="88"/>
      <c r="D2282" s="20"/>
      <c r="E2282" s="20"/>
      <c r="F2282" s="20"/>
      <c r="G2282" s="20"/>
    </row>
    <row r="2283" spans="3:7" x14ac:dyDescent="0.25">
      <c r="C2283" s="88"/>
      <c r="D2283" s="20"/>
      <c r="E2283" s="20"/>
      <c r="F2283" s="20"/>
      <c r="G2283" s="20"/>
    </row>
    <row r="2284" spans="3:7" x14ac:dyDescent="0.25">
      <c r="C2284" s="88"/>
      <c r="D2284" s="20"/>
      <c r="E2284" s="20"/>
      <c r="F2284" s="20"/>
      <c r="G2284" s="20"/>
    </row>
    <row r="2285" spans="3:7" x14ac:dyDescent="0.25">
      <c r="C2285" s="88"/>
      <c r="D2285" s="20"/>
      <c r="E2285" s="20"/>
      <c r="F2285" s="20"/>
      <c r="G2285" s="20"/>
    </row>
    <row r="2286" spans="3:7" x14ac:dyDescent="0.25">
      <c r="C2286" s="88"/>
      <c r="D2286" s="20"/>
      <c r="E2286" s="20"/>
      <c r="F2286" s="20"/>
      <c r="G2286" s="20"/>
    </row>
    <row r="2287" spans="3:7" x14ac:dyDescent="0.25">
      <c r="C2287" s="88"/>
      <c r="D2287" s="20"/>
      <c r="E2287" s="20"/>
      <c r="F2287" s="20"/>
      <c r="G2287" s="20"/>
    </row>
    <row r="2288" spans="3:7" x14ac:dyDescent="0.25">
      <c r="C2288" s="88"/>
      <c r="D2288" s="20"/>
      <c r="E2288" s="20"/>
      <c r="F2288" s="20"/>
      <c r="G2288" s="20"/>
    </row>
    <row r="2289" spans="3:7" x14ac:dyDescent="0.25">
      <c r="C2289" s="88"/>
      <c r="D2289" s="20"/>
      <c r="E2289" s="20"/>
      <c r="F2289" s="20"/>
      <c r="G2289" s="20"/>
    </row>
    <row r="2290" spans="3:7" x14ac:dyDescent="0.25">
      <c r="C2290" s="88"/>
      <c r="D2290" s="20"/>
      <c r="E2290" s="20"/>
      <c r="F2290" s="20"/>
      <c r="G2290" s="20"/>
    </row>
    <row r="2291" spans="3:7" x14ac:dyDescent="0.25">
      <c r="C2291" s="88"/>
      <c r="D2291" s="20"/>
      <c r="E2291" s="20"/>
      <c r="F2291" s="20"/>
      <c r="G2291" s="20"/>
    </row>
    <row r="2292" spans="3:7" x14ac:dyDescent="0.25">
      <c r="C2292" s="88"/>
      <c r="D2292" s="20"/>
      <c r="E2292" s="20"/>
      <c r="F2292" s="20"/>
      <c r="G2292" s="20"/>
    </row>
    <row r="2293" spans="3:7" x14ac:dyDescent="0.25">
      <c r="C2293" s="88"/>
      <c r="D2293" s="20"/>
      <c r="E2293" s="20"/>
      <c r="F2293" s="20"/>
      <c r="G2293" s="20"/>
    </row>
    <row r="2294" spans="3:7" x14ac:dyDescent="0.25">
      <c r="C2294" s="88"/>
      <c r="D2294" s="20"/>
      <c r="E2294" s="20"/>
      <c r="F2294" s="20"/>
      <c r="G2294" s="20"/>
    </row>
    <row r="2295" spans="3:7" x14ac:dyDescent="0.25">
      <c r="C2295" s="88"/>
      <c r="D2295" s="20"/>
      <c r="E2295" s="20"/>
      <c r="F2295" s="20"/>
      <c r="G2295" s="20"/>
    </row>
    <row r="2296" spans="3:7" x14ac:dyDescent="0.25">
      <c r="C2296" s="88"/>
      <c r="D2296" s="20"/>
      <c r="E2296" s="20"/>
      <c r="F2296" s="20"/>
      <c r="G2296" s="20"/>
    </row>
    <row r="2297" spans="3:7" x14ac:dyDescent="0.25">
      <c r="C2297" s="88"/>
      <c r="D2297" s="20"/>
      <c r="E2297" s="20"/>
      <c r="F2297" s="20"/>
      <c r="G2297" s="20"/>
    </row>
    <row r="2298" spans="3:7" x14ac:dyDescent="0.25">
      <c r="C2298" s="88"/>
      <c r="D2298" s="20"/>
      <c r="E2298" s="20"/>
      <c r="F2298" s="20"/>
      <c r="G2298" s="20"/>
    </row>
    <row r="2299" spans="3:7" x14ac:dyDescent="0.25">
      <c r="C2299" s="88"/>
      <c r="D2299" s="20"/>
      <c r="E2299" s="20"/>
      <c r="F2299" s="20"/>
      <c r="G2299" s="20"/>
    </row>
    <row r="2300" spans="3:7" x14ac:dyDescent="0.25">
      <c r="C2300" s="88"/>
      <c r="D2300" s="20"/>
      <c r="E2300" s="20"/>
      <c r="F2300" s="20"/>
      <c r="G2300" s="20"/>
    </row>
    <row r="2301" spans="3:7" x14ac:dyDescent="0.25">
      <c r="C2301" s="88"/>
      <c r="D2301" s="20"/>
      <c r="E2301" s="20"/>
      <c r="F2301" s="20"/>
      <c r="G2301" s="20"/>
    </row>
    <row r="2302" spans="3:7" x14ac:dyDescent="0.25">
      <c r="C2302" s="88"/>
      <c r="D2302" s="20"/>
      <c r="E2302" s="20"/>
      <c r="F2302" s="20"/>
      <c r="G2302" s="20"/>
    </row>
    <row r="2303" spans="3:7" x14ac:dyDescent="0.25">
      <c r="C2303" s="88"/>
      <c r="D2303" s="20"/>
      <c r="E2303" s="20"/>
      <c r="F2303" s="20"/>
      <c r="G2303" s="20"/>
    </row>
    <row r="2304" spans="3:7" x14ac:dyDescent="0.25">
      <c r="C2304" s="88"/>
      <c r="D2304" s="20"/>
      <c r="E2304" s="20"/>
      <c r="F2304" s="20"/>
      <c r="G2304" s="20"/>
    </row>
    <row r="2305" spans="3:7" x14ac:dyDescent="0.25">
      <c r="C2305" s="88"/>
      <c r="D2305" s="20"/>
      <c r="E2305" s="20"/>
      <c r="F2305" s="20"/>
      <c r="G2305" s="20"/>
    </row>
    <row r="2306" spans="3:7" x14ac:dyDescent="0.25">
      <c r="C2306" s="88"/>
      <c r="D2306" s="20"/>
      <c r="E2306" s="20"/>
      <c r="F2306" s="20"/>
      <c r="G2306" s="20"/>
    </row>
    <row r="2307" spans="3:7" x14ac:dyDescent="0.25">
      <c r="C2307" s="88"/>
      <c r="D2307" s="20"/>
      <c r="E2307" s="20"/>
      <c r="F2307" s="20"/>
      <c r="G2307" s="20"/>
    </row>
    <row r="2308" spans="3:7" x14ac:dyDescent="0.25">
      <c r="C2308" s="88"/>
      <c r="D2308" s="20"/>
      <c r="E2308" s="20"/>
      <c r="F2308" s="20"/>
      <c r="G2308" s="20"/>
    </row>
    <row r="2309" spans="3:7" x14ac:dyDescent="0.25">
      <c r="C2309" s="88"/>
      <c r="D2309" s="20"/>
      <c r="E2309" s="20"/>
      <c r="F2309" s="20"/>
      <c r="G2309" s="20"/>
    </row>
    <row r="2310" spans="3:7" x14ac:dyDescent="0.25">
      <c r="C2310" s="88"/>
      <c r="D2310" s="20"/>
      <c r="E2310" s="20"/>
      <c r="F2310" s="20"/>
      <c r="G2310" s="20"/>
    </row>
    <row r="2311" spans="3:7" x14ac:dyDescent="0.25">
      <c r="C2311" s="88"/>
      <c r="D2311" s="20"/>
      <c r="E2311" s="20"/>
      <c r="F2311" s="20"/>
      <c r="G2311" s="20"/>
    </row>
    <row r="2312" spans="3:7" x14ac:dyDescent="0.25">
      <c r="C2312" s="88"/>
      <c r="D2312" s="20"/>
      <c r="E2312" s="20"/>
      <c r="F2312" s="20"/>
      <c r="G2312" s="20"/>
    </row>
    <row r="2313" spans="3:7" x14ac:dyDescent="0.25">
      <c r="C2313" s="88"/>
      <c r="D2313" s="20"/>
      <c r="E2313" s="20"/>
      <c r="F2313" s="20"/>
      <c r="G2313" s="20"/>
    </row>
    <row r="2314" spans="3:7" x14ac:dyDescent="0.25">
      <c r="C2314" s="88"/>
      <c r="D2314" s="20"/>
      <c r="E2314" s="20"/>
      <c r="F2314" s="20"/>
      <c r="G2314" s="20"/>
    </row>
    <row r="2315" spans="3:7" x14ac:dyDescent="0.25">
      <c r="C2315" s="88"/>
      <c r="D2315" s="20"/>
      <c r="E2315" s="20"/>
      <c r="F2315" s="20"/>
      <c r="G2315" s="20"/>
    </row>
    <row r="2316" spans="3:7" x14ac:dyDescent="0.25">
      <c r="C2316" s="88"/>
      <c r="D2316" s="20"/>
      <c r="E2316" s="20"/>
      <c r="F2316" s="20"/>
      <c r="G2316" s="20"/>
    </row>
    <row r="2317" spans="3:7" x14ac:dyDescent="0.25">
      <c r="C2317" s="88"/>
      <c r="D2317" s="20"/>
      <c r="E2317" s="20"/>
      <c r="F2317" s="20"/>
      <c r="G2317" s="20"/>
    </row>
    <row r="2318" spans="3:7" x14ac:dyDescent="0.25">
      <c r="C2318" s="88"/>
      <c r="D2318" s="20"/>
      <c r="E2318" s="20"/>
      <c r="F2318" s="20"/>
      <c r="G2318" s="20"/>
    </row>
    <row r="2319" spans="3:7" x14ac:dyDescent="0.25">
      <c r="C2319" s="88"/>
      <c r="D2319" s="20"/>
      <c r="E2319" s="20"/>
      <c r="F2319" s="20"/>
      <c r="G2319" s="20"/>
    </row>
    <row r="2320" spans="3:7" x14ac:dyDescent="0.25">
      <c r="C2320" s="88"/>
      <c r="D2320" s="20"/>
      <c r="E2320" s="20"/>
      <c r="F2320" s="20"/>
      <c r="G2320" s="20"/>
    </row>
    <row r="2321" spans="3:7" x14ac:dyDescent="0.25">
      <c r="C2321" s="88"/>
      <c r="D2321" s="20"/>
      <c r="E2321" s="20"/>
      <c r="F2321" s="20"/>
      <c r="G2321" s="20"/>
    </row>
    <row r="2322" spans="3:7" x14ac:dyDescent="0.25">
      <c r="C2322" s="88"/>
      <c r="D2322" s="20"/>
      <c r="E2322" s="20"/>
      <c r="F2322" s="20"/>
      <c r="G2322" s="20"/>
    </row>
    <row r="2323" spans="3:7" x14ac:dyDescent="0.25">
      <c r="C2323" s="88"/>
      <c r="D2323" s="20"/>
      <c r="E2323" s="20"/>
      <c r="F2323" s="20"/>
      <c r="G2323" s="20"/>
    </row>
    <row r="2324" spans="3:7" x14ac:dyDescent="0.25">
      <c r="C2324" s="88"/>
      <c r="D2324" s="20"/>
      <c r="E2324" s="20"/>
      <c r="F2324" s="20"/>
      <c r="G2324" s="20"/>
    </row>
    <row r="2325" spans="3:7" x14ac:dyDescent="0.25">
      <c r="C2325" s="88"/>
      <c r="D2325" s="20"/>
      <c r="E2325" s="20"/>
      <c r="F2325" s="20"/>
      <c r="G2325" s="20"/>
    </row>
    <row r="2326" spans="3:7" x14ac:dyDescent="0.25">
      <c r="C2326" s="88"/>
      <c r="D2326" s="20"/>
      <c r="E2326" s="20"/>
      <c r="F2326" s="20"/>
      <c r="G2326" s="20"/>
    </row>
    <row r="2327" spans="3:7" x14ac:dyDescent="0.25">
      <c r="C2327" s="88"/>
      <c r="D2327" s="20"/>
      <c r="E2327" s="20"/>
      <c r="F2327" s="20"/>
      <c r="G2327" s="20"/>
    </row>
    <row r="2328" spans="3:7" x14ac:dyDescent="0.25">
      <c r="C2328" s="88"/>
      <c r="D2328" s="20"/>
      <c r="E2328" s="20"/>
      <c r="F2328" s="20"/>
      <c r="G2328" s="20"/>
    </row>
    <row r="2329" spans="3:7" x14ac:dyDescent="0.25">
      <c r="C2329" s="88"/>
      <c r="D2329" s="20"/>
      <c r="E2329" s="20"/>
      <c r="F2329" s="20"/>
      <c r="G2329" s="20"/>
    </row>
    <row r="2330" spans="3:7" x14ac:dyDescent="0.25">
      <c r="C2330" s="88"/>
      <c r="D2330" s="20"/>
      <c r="E2330" s="20"/>
      <c r="F2330" s="20"/>
      <c r="G2330" s="20"/>
    </row>
    <row r="2331" spans="3:7" x14ac:dyDescent="0.25">
      <c r="C2331" s="88"/>
      <c r="D2331" s="20"/>
      <c r="E2331" s="20"/>
      <c r="F2331" s="20"/>
      <c r="G2331" s="20"/>
    </row>
    <row r="2332" spans="3:7" x14ac:dyDescent="0.25">
      <c r="C2332" s="88"/>
      <c r="D2332" s="20"/>
      <c r="E2332" s="20"/>
      <c r="F2332" s="20"/>
      <c r="G2332" s="20"/>
    </row>
    <row r="2333" spans="3:7" x14ac:dyDescent="0.25">
      <c r="C2333" s="88"/>
      <c r="D2333" s="20"/>
      <c r="E2333" s="20"/>
      <c r="F2333" s="20"/>
      <c r="G2333" s="20"/>
    </row>
    <row r="2334" spans="3:7" x14ac:dyDescent="0.25">
      <c r="C2334" s="88"/>
      <c r="D2334" s="20"/>
      <c r="E2334" s="20"/>
      <c r="F2334" s="20"/>
      <c r="G2334" s="20"/>
    </row>
    <row r="2335" spans="3:7" x14ac:dyDescent="0.25">
      <c r="C2335" s="88"/>
      <c r="D2335" s="20"/>
      <c r="E2335" s="20"/>
      <c r="F2335" s="20"/>
      <c r="G2335" s="20"/>
    </row>
    <row r="2336" spans="3:7" x14ac:dyDescent="0.25">
      <c r="C2336" s="88"/>
      <c r="D2336" s="20"/>
      <c r="E2336" s="20"/>
      <c r="F2336" s="20"/>
      <c r="G2336" s="20"/>
    </row>
    <row r="2337" spans="3:7" x14ac:dyDescent="0.25">
      <c r="C2337" s="88"/>
      <c r="D2337" s="20"/>
      <c r="E2337" s="20"/>
      <c r="F2337" s="20"/>
      <c r="G2337" s="20"/>
    </row>
    <row r="2338" spans="3:7" x14ac:dyDescent="0.25">
      <c r="C2338" s="88"/>
      <c r="D2338" s="20"/>
      <c r="E2338" s="20"/>
      <c r="F2338" s="20"/>
      <c r="G2338" s="20"/>
    </row>
    <row r="2339" spans="3:7" x14ac:dyDescent="0.25">
      <c r="C2339" s="88"/>
      <c r="D2339" s="20"/>
      <c r="E2339" s="20"/>
      <c r="F2339" s="20"/>
      <c r="G2339" s="20"/>
    </row>
    <row r="2340" spans="3:7" x14ac:dyDescent="0.25">
      <c r="C2340" s="88"/>
      <c r="D2340" s="20"/>
      <c r="E2340" s="20"/>
      <c r="F2340" s="20"/>
      <c r="G2340" s="20"/>
    </row>
    <row r="2341" spans="3:7" x14ac:dyDescent="0.25">
      <c r="C2341" s="88"/>
      <c r="D2341" s="20"/>
      <c r="E2341" s="20"/>
      <c r="F2341" s="20"/>
      <c r="G2341" s="20"/>
    </row>
    <row r="2342" spans="3:7" x14ac:dyDescent="0.25">
      <c r="C2342" s="88"/>
      <c r="D2342" s="20"/>
      <c r="E2342" s="20"/>
      <c r="F2342" s="20"/>
      <c r="G2342" s="20"/>
    </row>
    <row r="2343" spans="3:7" x14ac:dyDescent="0.25">
      <c r="C2343" s="88"/>
      <c r="D2343" s="20"/>
      <c r="E2343" s="20"/>
      <c r="F2343" s="20"/>
      <c r="G2343" s="20"/>
    </row>
    <row r="2344" spans="3:7" x14ac:dyDescent="0.25">
      <c r="C2344" s="88"/>
      <c r="D2344" s="20"/>
      <c r="E2344" s="20"/>
      <c r="F2344" s="20"/>
      <c r="G2344" s="20"/>
    </row>
    <row r="2345" spans="3:7" x14ac:dyDescent="0.25">
      <c r="C2345" s="88"/>
      <c r="D2345" s="20"/>
      <c r="E2345" s="20"/>
      <c r="F2345" s="20"/>
      <c r="G2345" s="20"/>
    </row>
    <row r="2346" spans="3:7" x14ac:dyDescent="0.25">
      <c r="C2346" s="88"/>
      <c r="D2346" s="20"/>
      <c r="E2346" s="20"/>
      <c r="F2346" s="20"/>
      <c r="G2346" s="20"/>
    </row>
    <row r="2347" spans="3:7" x14ac:dyDescent="0.25">
      <c r="C2347" s="88"/>
      <c r="D2347" s="20"/>
      <c r="E2347" s="20"/>
      <c r="F2347" s="20"/>
      <c r="G2347" s="20"/>
    </row>
    <row r="2348" spans="3:7" x14ac:dyDescent="0.25">
      <c r="C2348" s="88"/>
      <c r="D2348" s="20"/>
      <c r="E2348" s="20"/>
      <c r="F2348" s="20"/>
      <c r="G2348" s="20"/>
    </row>
    <row r="2349" spans="3:7" x14ac:dyDescent="0.25">
      <c r="C2349" s="88"/>
      <c r="D2349" s="20"/>
      <c r="E2349" s="20"/>
      <c r="F2349" s="20"/>
      <c r="G2349" s="20"/>
    </row>
    <row r="2350" spans="3:7" x14ac:dyDescent="0.25">
      <c r="C2350" s="88"/>
      <c r="D2350" s="20"/>
      <c r="E2350" s="20"/>
      <c r="F2350" s="20"/>
      <c r="G2350" s="20"/>
    </row>
    <row r="2351" spans="3:7" x14ac:dyDescent="0.25">
      <c r="C2351" s="88"/>
      <c r="D2351" s="20"/>
      <c r="E2351" s="20"/>
      <c r="F2351" s="20"/>
      <c r="G2351" s="20"/>
    </row>
    <row r="2352" spans="3:7" x14ac:dyDescent="0.25">
      <c r="C2352" s="88"/>
      <c r="D2352" s="20"/>
      <c r="E2352" s="20"/>
      <c r="F2352" s="20"/>
      <c r="G2352" s="20"/>
    </row>
    <row r="2353" spans="3:7" x14ac:dyDescent="0.25">
      <c r="C2353" s="88"/>
      <c r="D2353" s="20"/>
      <c r="E2353" s="20"/>
      <c r="F2353" s="20"/>
      <c r="G2353" s="20"/>
    </row>
    <row r="2354" spans="3:7" x14ac:dyDescent="0.25">
      <c r="C2354" s="88"/>
      <c r="D2354" s="20"/>
      <c r="E2354" s="20"/>
      <c r="F2354" s="20"/>
      <c r="G2354" s="20"/>
    </row>
    <row r="2355" spans="3:7" x14ac:dyDescent="0.25">
      <c r="C2355" s="88"/>
      <c r="D2355" s="20"/>
      <c r="E2355" s="20"/>
      <c r="F2355" s="20"/>
      <c r="G2355" s="20"/>
    </row>
    <row r="2356" spans="3:7" x14ac:dyDescent="0.25">
      <c r="C2356" s="88"/>
      <c r="D2356" s="20"/>
      <c r="E2356" s="20"/>
      <c r="F2356" s="20"/>
      <c r="G2356" s="20"/>
    </row>
    <row r="2357" spans="3:7" x14ac:dyDescent="0.25">
      <c r="C2357" s="88"/>
      <c r="D2357" s="20"/>
      <c r="E2357" s="20"/>
      <c r="F2357" s="20"/>
      <c r="G2357" s="20"/>
    </row>
    <row r="2358" spans="3:7" x14ac:dyDescent="0.25">
      <c r="C2358" s="88"/>
      <c r="D2358" s="20"/>
      <c r="E2358" s="20"/>
      <c r="F2358" s="20"/>
      <c r="G2358" s="20"/>
    </row>
    <row r="2359" spans="3:7" x14ac:dyDescent="0.25">
      <c r="C2359" s="88"/>
      <c r="D2359" s="20"/>
      <c r="E2359" s="20"/>
      <c r="F2359" s="20"/>
      <c r="G2359" s="20"/>
    </row>
    <row r="2360" spans="3:7" x14ac:dyDescent="0.25">
      <c r="C2360" s="88"/>
      <c r="D2360" s="20"/>
      <c r="E2360" s="20"/>
      <c r="F2360" s="20"/>
      <c r="G2360" s="20"/>
    </row>
    <row r="2361" spans="3:7" x14ac:dyDescent="0.25">
      <c r="C2361" s="88"/>
      <c r="D2361" s="20"/>
      <c r="E2361" s="20"/>
      <c r="F2361" s="20"/>
      <c r="G2361" s="20"/>
    </row>
    <row r="2362" spans="3:7" x14ac:dyDescent="0.25">
      <c r="C2362" s="88"/>
      <c r="D2362" s="20"/>
      <c r="E2362" s="20"/>
      <c r="F2362" s="20"/>
      <c r="G2362" s="20"/>
    </row>
    <row r="2363" spans="3:7" x14ac:dyDescent="0.25">
      <c r="C2363" s="88"/>
      <c r="D2363" s="20"/>
      <c r="E2363" s="20"/>
      <c r="F2363" s="20"/>
      <c r="G2363" s="20"/>
    </row>
    <row r="2364" spans="3:7" x14ac:dyDescent="0.25">
      <c r="C2364" s="88"/>
      <c r="D2364" s="20"/>
      <c r="E2364" s="20"/>
      <c r="F2364" s="20"/>
      <c r="G2364" s="20"/>
    </row>
    <row r="2365" spans="3:7" x14ac:dyDescent="0.25">
      <c r="C2365" s="88"/>
      <c r="D2365" s="20"/>
      <c r="E2365" s="20"/>
      <c r="F2365" s="20"/>
      <c r="G2365" s="20"/>
    </row>
    <row r="2366" spans="3:7" x14ac:dyDescent="0.25">
      <c r="C2366" s="88"/>
      <c r="D2366" s="20"/>
      <c r="E2366" s="20"/>
      <c r="F2366" s="20"/>
      <c r="G2366" s="20"/>
    </row>
    <row r="2367" spans="3:7" x14ac:dyDescent="0.25">
      <c r="C2367" s="88"/>
      <c r="D2367" s="20"/>
      <c r="E2367" s="20"/>
      <c r="F2367" s="20"/>
      <c r="G2367" s="20"/>
    </row>
    <row r="2368" spans="3:7" x14ac:dyDescent="0.25">
      <c r="C2368" s="88"/>
      <c r="D2368" s="20"/>
      <c r="E2368" s="20"/>
      <c r="F2368" s="20"/>
      <c r="G2368" s="20"/>
    </row>
    <row r="2369" spans="3:7" x14ac:dyDescent="0.25">
      <c r="C2369" s="88"/>
      <c r="D2369" s="20"/>
      <c r="E2369" s="20"/>
      <c r="F2369" s="20"/>
      <c r="G2369" s="20"/>
    </row>
    <row r="2370" spans="3:7" x14ac:dyDescent="0.25">
      <c r="C2370" s="88"/>
      <c r="D2370" s="20"/>
      <c r="E2370" s="20"/>
      <c r="F2370" s="20"/>
      <c r="G2370" s="20"/>
    </row>
    <row r="2371" spans="3:7" x14ac:dyDescent="0.25">
      <c r="C2371" s="88"/>
      <c r="D2371" s="20"/>
      <c r="E2371" s="20"/>
      <c r="F2371" s="20"/>
      <c r="G2371" s="20"/>
    </row>
    <row r="2372" spans="3:7" x14ac:dyDescent="0.25">
      <c r="C2372" s="88"/>
      <c r="D2372" s="20"/>
      <c r="E2372" s="20"/>
      <c r="F2372" s="20"/>
      <c r="G2372" s="20"/>
    </row>
    <row r="2373" spans="3:7" x14ac:dyDescent="0.25">
      <c r="C2373" s="88"/>
      <c r="D2373" s="20"/>
      <c r="E2373" s="20"/>
      <c r="F2373" s="20"/>
      <c r="G2373" s="20"/>
    </row>
    <row r="2374" spans="3:7" x14ac:dyDescent="0.25">
      <c r="C2374" s="88"/>
      <c r="D2374" s="20"/>
      <c r="E2374" s="20"/>
      <c r="F2374" s="20"/>
      <c r="G2374" s="20"/>
    </row>
    <row r="2375" spans="3:7" x14ac:dyDescent="0.25">
      <c r="C2375" s="88"/>
      <c r="D2375" s="20"/>
      <c r="E2375" s="20"/>
      <c r="F2375" s="20"/>
      <c r="G2375" s="20"/>
    </row>
    <row r="2376" spans="3:7" x14ac:dyDescent="0.25">
      <c r="C2376" s="88"/>
      <c r="D2376" s="20"/>
      <c r="E2376" s="20"/>
      <c r="F2376" s="20"/>
      <c r="G2376" s="20"/>
    </row>
    <row r="2377" spans="3:7" x14ac:dyDescent="0.25">
      <c r="C2377" s="88"/>
      <c r="D2377" s="20"/>
      <c r="E2377" s="20"/>
      <c r="F2377" s="20"/>
      <c r="G2377" s="20"/>
    </row>
    <row r="2378" spans="3:7" x14ac:dyDescent="0.25">
      <c r="C2378" s="88"/>
      <c r="D2378" s="20"/>
      <c r="E2378" s="20"/>
      <c r="F2378" s="20"/>
      <c r="G2378" s="20"/>
    </row>
    <row r="2379" spans="3:7" x14ac:dyDescent="0.25">
      <c r="C2379" s="88"/>
      <c r="D2379" s="20"/>
      <c r="E2379" s="20"/>
      <c r="F2379" s="20"/>
      <c r="G2379" s="20"/>
    </row>
    <row r="2380" spans="3:7" x14ac:dyDescent="0.25">
      <c r="C2380" s="88"/>
      <c r="D2380" s="20"/>
      <c r="E2380" s="20"/>
      <c r="F2380" s="20"/>
      <c r="G2380" s="20"/>
    </row>
    <row r="2381" spans="3:7" x14ac:dyDescent="0.25">
      <c r="C2381" s="88"/>
      <c r="D2381" s="20"/>
      <c r="E2381" s="20"/>
      <c r="F2381" s="20"/>
      <c r="G2381" s="20"/>
    </row>
    <row r="2382" spans="3:7" x14ac:dyDescent="0.25">
      <c r="C2382" s="88"/>
      <c r="D2382" s="20"/>
      <c r="E2382" s="20"/>
      <c r="F2382" s="20"/>
      <c r="G2382" s="20"/>
    </row>
    <row r="2383" spans="3:7" x14ac:dyDescent="0.25">
      <c r="C2383" s="88"/>
      <c r="D2383" s="20"/>
      <c r="E2383" s="20"/>
      <c r="F2383" s="20"/>
      <c r="G2383" s="20"/>
    </row>
    <row r="2384" spans="3:7" x14ac:dyDescent="0.25">
      <c r="C2384" s="88"/>
      <c r="D2384" s="20"/>
      <c r="E2384" s="20"/>
      <c r="F2384" s="20"/>
      <c r="G2384" s="20"/>
    </row>
    <row r="2385" spans="3:7" x14ac:dyDescent="0.25">
      <c r="C2385" s="88"/>
      <c r="D2385" s="20"/>
      <c r="E2385" s="20"/>
      <c r="F2385" s="20"/>
      <c r="G2385" s="20"/>
    </row>
    <row r="2386" spans="3:7" x14ac:dyDescent="0.25">
      <c r="C2386" s="88"/>
      <c r="D2386" s="20"/>
      <c r="E2386" s="20"/>
      <c r="F2386" s="20"/>
      <c r="G2386" s="20"/>
    </row>
    <row r="2387" spans="3:7" x14ac:dyDescent="0.25">
      <c r="C2387" s="88"/>
      <c r="D2387" s="20"/>
      <c r="E2387" s="20"/>
      <c r="F2387" s="20"/>
      <c r="G2387" s="20"/>
    </row>
    <row r="2388" spans="3:7" x14ac:dyDescent="0.25">
      <c r="C2388" s="88"/>
      <c r="D2388" s="20"/>
      <c r="E2388" s="20"/>
      <c r="F2388" s="20"/>
      <c r="G2388" s="20"/>
    </row>
    <row r="2389" spans="3:7" x14ac:dyDescent="0.25">
      <c r="C2389" s="88"/>
      <c r="D2389" s="20"/>
      <c r="E2389" s="20"/>
      <c r="F2389" s="20"/>
      <c r="G2389" s="20"/>
    </row>
    <row r="2390" spans="3:7" x14ac:dyDescent="0.25">
      <c r="C2390" s="88"/>
      <c r="D2390" s="20"/>
      <c r="E2390" s="20"/>
      <c r="F2390" s="20"/>
      <c r="G2390" s="20"/>
    </row>
    <row r="2391" spans="3:7" x14ac:dyDescent="0.25">
      <c r="C2391" s="88"/>
      <c r="D2391" s="20"/>
      <c r="E2391" s="20"/>
      <c r="F2391" s="20"/>
      <c r="G2391" s="20"/>
    </row>
    <row r="2392" spans="3:7" x14ac:dyDescent="0.25">
      <c r="C2392" s="88"/>
      <c r="D2392" s="20"/>
      <c r="E2392" s="20"/>
      <c r="F2392" s="20"/>
      <c r="G2392" s="20"/>
    </row>
    <row r="2393" spans="3:7" x14ac:dyDescent="0.25">
      <c r="C2393" s="88"/>
      <c r="D2393" s="20"/>
      <c r="E2393" s="20"/>
      <c r="F2393" s="20"/>
      <c r="G2393" s="20"/>
    </row>
    <row r="2394" spans="3:7" x14ac:dyDescent="0.25">
      <c r="C2394" s="88"/>
      <c r="D2394" s="20"/>
      <c r="E2394" s="20"/>
      <c r="F2394" s="20"/>
      <c r="G2394" s="20"/>
    </row>
    <row r="2395" spans="3:7" x14ac:dyDescent="0.25">
      <c r="C2395" s="88"/>
      <c r="D2395" s="20"/>
      <c r="E2395" s="20"/>
      <c r="F2395" s="20"/>
      <c r="G2395" s="20"/>
    </row>
    <row r="2396" spans="3:7" x14ac:dyDescent="0.25">
      <c r="C2396" s="88"/>
      <c r="D2396" s="20"/>
      <c r="E2396" s="20"/>
      <c r="F2396" s="20"/>
      <c r="G2396" s="20"/>
    </row>
    <row r="2397" spans="3:7" x14ac:dyDescent="0.25">
      <c r="C2397" s="88"/>
      <c r="D2397" s="20"/>
      <c r="E2397" s="20"/>
      <c r="F2397" s="20"/>
      <c r="G2397" s="20"/>
    </row>
    <row r="2398" spans="3:7" x14ac:dyDescent="0.25">
      <c r="C2398" s="88"/>
      <c r="D2398" s="20"/>
      <c r="E2398" s="20"/>
      <c r="F2398" s="20"/>
      <c r="G2398" s="20"/>
    </row>
    <row r="2399" spans="3:7" x14ac:dyDescent="0.25">
      <c r="C2399" s="88"/>
      <c r="D2399" s="20"/>
      <c r="E2399" s="20"/>
      <c r="F2399" s="20"/>
      <c r="G2399" s="20"/>
    </row>
    <row r="2400" spans="3:7" x14ac:dyDescent="0.25">
      <c r="C2400" s="88"/>
      <c r="D2400" s="20"/>
      <c r="E2400" s="20"/>
      <c r="F2400" s="20"/>
      <c r="G2400" s="20"/>
    </row>
    <row r="2401" spans="3:7" x14ac:dyDescent="0.25">
      <c r="C2401" s="88"/>
      <c r="D2401" s="20"/>
      <c r="E2401" s="20"/>
      <c r="F2401" s="20"/>
      <c r="G2401" s="20"/>
    </row>
    <row r="2402" spans="3:7" x14ac:dyDescent="0.25">
      <c r="C2402" s="88"/>
      <c r="D2402" s="20"/>
      <c r="E2402" s="20"/>
      <c r="F2402" s="20"/>
      <c r="G2402" s="20"/>
    </row>
    <row r="2403" spans="3:7" x14ac:dyDescent="0.25">
      <c r="C2403" s="88"/>
      <c r="D2403" s="20"/>
      <c r="E2403" s="20"/>
      <c r="F2403" s="20"/>
      <c r="G2403" s="20"/>
    </row>
    <row r="2404" spans="3:7" x14ac:dyDescent="0.25">
      <c r="C2404" s="88"/>
      <c r="D2404" s="20"/>
      <c r="E2404" s="20"/>
      <c r="F2404" s="20"/>
      <c r="G2404" s="20"/>
    </row>
    <row r="2405" spans="3:7" x14ac:dyDescent="0.25">
      <c r="C2405" s="88"/>
      <c r="D2405" s="20"/>
      <c r="E2405" s="20"/>
      <c r="F2405" s="20"/>
      <c r="G2405" s="20"/>
    </row>
    <row r="2406" spans="3:7" x14ac:dyDescent="0.25">
      <c r="C2406" s="88"/>
      <c r="D2406" s="20"/>
      <c r="E2406" s="20"/>
      <c r="F2406" s="20"/>
      <c r="G2406" s="20"/>
    </row>
    <row r="2407" spans="3:7" x14ac:dyDescent="0.25">
      <c r="C2407" s="88"/>
      <c r="D2407" s="20"/>
      <c r="E2407" s="20"/>
      <c r="F2407" s="20"/>
      <c r="G2407" s="20"/>
    </row>
    <row r="2408" spans="3:7" x14ac:dyDescent="0.25">
      <c r="C2408" s="88"/>
      <c r="D2408" s="20"/>
      <c r="E2408" s="20"/>
      <c r="F2408" s="20"/>
      <c r="G2408" s="20"/>
    </row>
    <row r="2409" spans="3:7" x14ac:dyDescent="0.25">
      <c r="C2409" s="88"/>
      <c r="D2409" s="20"/>
      <c r="E2409" s="20"/>
      <c r="F2409" s="20"/>
      <c r="G2409" s="20"/>
    </row>
    <row r="2410" spans="3:7" x14ac:dyDescent="0.25">
      <c r="C2410" s="88"/>
      <c r="D2410" s="20"/>
      <c r="E2410" s="20"/>
      <c r="F2410" s="20"/>
      <c r="G2410" s="20"/>
    </row>
    <row r="2411" spans="3:7" x14ac:dyDescent="0.25">
      <c r="C2411" s="88"/>
      <c r="D2411" s="20"/>
      <c r="E2411" s="20"/>
      <c r="F2411" s="20"/>
      <c r="G2411" s="20"/>
    </row>
    <row r="2412" spans="3:7" x14ac:dyDescent="0.25">
      <c r="C2412" s="88"/>
      <c r="D2412" s="20"/>
      <c r="E2412" s="20"/>
      <c r="F2412" s="20"/>
      <c r="G2412" s="20"/>
    </row>
    <row r="2413" spans="3:7" x14ac:dyDescent="0.25">
      <c r="C2413" s="88"/>
      <c r="D2413" s="20"/>
      <c r="E2413" s="20"/>
      <c r="F2413" s="20"/>
      <c r="G2413" s="20"/>
    </row>
    <row r="2414" spans="3:7" x14ac:dyDescent="0.25">
      <c r="C2414" s="88"/>
      <c r="D2414" s="20"/>
      <c r="E2414" s="20"/>
      <c r="F2414" s="20"/>
      <c r="G2414" s="20"/>
    </row>
    <row r="2415" spans="3:7" x14ac:dyDescent="0.25">
      <c r="C2415" s="88"/>
      <c r="D2415" s="20"/>
      <c r="E2415" s="20"/>
      <c r="F2415" s="20"/>
      <c r="G2415" s="20"/>
    </row>
    <row r="2416" spans="3:7" x14ac:dyDescent="0.25">
      <c r="C2416" s="88"/>
      <c r="D2416" s="20"/>
      <c r="E2416" s="20"/>
      <c r="F2416" s="20"/>
      <c r="G2416" s="20"/>
    </row>
    <row r="2417" spans="3:7" x14ac:dyDescent="0.25">
      <c r="C2417" s="88"/>
      <c r="D2417" s="20"/>
      <c r="E2417" s="20"/>
      <c r="F2417" s="20"/>
      <c r="G2417" s="20"/>
    </row>
    <row r="2418" spans="3:7" x14ac:dyDescent="0.25">
      <c r="C2418" s="88"/>
      <c r="D2418" s="20"/>
      <c r="E2418" s="20"/>
      <c r="F2418" s="20"/>
      <c r="G2418" s="20"/>
    </row>
    <row r="2419" spans="3:7" x14ac:dyDescent="0.25">
      <c r="C2419" s="88"/>
      <c r="D2419" s="20"/>
      <c r="E2419" s="20"/>
      <c r="F2419" s="20"/>
      <c r="G2419" s="20"/>
    </row>
    <row r="2420" spans="3:7" x14ac:dyDescent="0.25">
      <c r="C2420" s="88"/>
      <c r="D2420" s="20"/>
      <c r="E2420" s="20"/>
      <c r="F2420" s="20"/>
      <c r="G2420" s="20"/>
    </row>
    <row r="2421" spans="3:7" x14ac:dyDescent="0.25">
      <c r="C2421" s="88"/>
      <c r="D2421" s="20"/>
      <c r="E2421" s="20"/>
      <c r="F2421" s="20"/>
      <c r="G2421" s="20"/>
    </row>
    <row r="2422" spans="3:7" x14ac:dyDescent="0.25">
      <c r="C2422" s="88"/>
      <c r="D2422" s="20"/>
      <c r="E2422" s="20"/>
      <c r="F2422" s="20"/>
      <c r="G2422" s="20"/>
    </row>
    <row r="2423" spans="3:7" x14ac:dyDescent="0.25">
      <c r="C2423" s="88"/>
      <c r="D2423" s="20"/>
      <c r="E2423" s="20"/>
      <c r="F2423" s="20"/>
      <c r="G2423" s="20"/>
    </row>
    <row r="2424" spans="3:7" x14ac:dyDescent="0.25">
      <c r="C2424" s="88"/>
      <c r="D2424" s="20"/>
      <c r="E2424" s="20"/>
      <c r="F2424" s="20"/>
      <c r="G2424" s="20"/>
    </row>
    <row r="2425" spans="3:7" x14ac:dyDescent="0.25">
      <c r="C2425" s="88"/>
      <c r="D2425" s="20"/>
      <c r="E2425" s="20"/>
      <c r="F2425" s="20"/>
      <c r="G2425" s="20"/>
    </row>
    <row r="2426" spans="3:7" x14ac:dyDescent="0.25">
      <c r="C2426" s="88"/>
      <c r="D2426" s="20"/>
      <c r="E2426" s="20"/>
      <c r="F2426" s="20"/>
      <c r="G2426" s="20"/>
    </row>
    <row r="2427" spans="3:7" x14ac:dyDescent="0.25">
      <c r="C2427" s="88"/>
      <c r="D2427" s="20"/>
      <c r="E2427" s="20"/>
      <c r="F2427" s="20"/>
      <c r="G2427" s="20"/>
    </row>
    <row r="2428" spans="3:7" x14ac:dyDescent="0.25">
      <c r="C2428" s="88"/>
      <c r="D2428" s="20"/>
      <c r="E2428" s="20"/>
      <c r="F2428" s="20"/>
      <c r="G2428" s="20"/>
    </row>
    <row r="2429" spans="3:7" x14ac:dyDescent="0.25">
      <c r="C2429" s="88"/>
      <c r="D2429" s="20"/>
      <c r="E2429" s="20"/>
      <c r="F2429" s="20"/>
      <c r="G2429" s="20"/>
    </row>
    <row r="2430" spans="3:7" x14ac:dyDescent="0.25">
      <c r="C2430" s="88"/>
      <c r="D2430" s="20"/>
      <c r="E2430" s="20"/>
      <c r="F2430" s="20"/>
      <c r="G2430" s="20"/>
    </row>
    <row r="2431" spans="3:7" x14ac:dyDescent="0.25">
      <c r="C2431" s="88"/>
      <c r="D2431" s="20"/>
      <c r="E2431" s="20"/>
      <c r="F2431" s="20"/>
      <c r="G2431" s="20"/>
    </row>
    <row r="2432" spans="3:7" x14ac:dyDescent="0.25">
      <c r="C2432" s="88"/>
      <c r="D2432" s="20"/>
      <c r="E2432" s="20"/>
      <c r="F2432" s="20"/>
      <c r="G2432" s="20"/>
    </row>
    <row r="2433" spans="3:7" x14ac:dyDescent="0.25">
      <c r="C2433" s="88"/>
      <c r="D2433" s="20"/>
      <c r="E2433" s="20"/>
      <c r="F2433" s="20"/>
      <c r="G2433" s="20"/>
    </row>
    <row r="2434" spans="3:7" x14ac:dyDescent="0.25">
      <c r="C2434" s="88"/>
      <c r="D2434" s="20"/>
      <c r="E2434" s="20"/>
      <c r="F2434" s="20"/>
      <c r="G2434" s="20"/>
    </row>
    <row r="2435" spans="3:7" x14ac:dyDescent="0.25">
      <c r="C2435" s="88"/>
      <c r="D2435" s="20"/>
      <c r="E2435" s="20"/>
      <c r="F2435" s="20"/>
      <c r="G2435" s="20"/>
    </row>
    <row r="2436" spans="3:7" x14ac:dyDescent="0.25">
      <c r="C2436" s="88"/>
      <c r="D2436" s="20"/>
      <c r="E2436" s="20"/>
      <c r="F2436" s="20"/>
      <c r="G2436" s="20"/>
    </row>
    <row r="2437" spans="3:7" x14ac:dyDescent="0.25">
      <c r="C2437" s="88"/>
      <c r="D2437" s="20"/>
      <c r="E2437" s="20"/>
      <c r="F2437" s="20"/>
      <c r="G2437" s="20"/>
    </row>
    <row r="2438" spans="3:7" x14ac:dyDescent="0.25">
      <c r="C2438" s="88"/>
      <c r="D2438" s="20"/>
      <c r="E2438" s="20"/>
      <c r="F2438" s="20"/>
      <c r="G2438" s="20"/>
    </row>
    <row r="2439" spans="3:7" x14ac:dyDescent="0.25">
      <c r="C2439" s="88"/>
      <c r="D2439" s="20"/>
      <c r="E2439" s="20"/>
      <c r="F2439" s="20"/>
      <c r="G2439" s="20"/>
    </row>
    <row r="2440" spans="3:7" x14ac:dyDescent="0.25">
      <c r="C2440" s="88"/>
      <c r="D2440" s="20"/>
      <c r="E2440" s="20"/>
      <c r="F2440" s="20"/>
      <c r="G2440" s="20"/>
    </row>
    <row r="2441" spans="3:7" x14ac:dyDescent="0.25">
      <c r="C2441" s="88"/>
      <c r="D2441" s="20"/>
      <c r="E2441" s="20"/>
      <c r="F2441" s="20"/>
      <c r="G2441" s="20"/>
    </row>
    <row r="2442" spans="3:7" x14ac:dyDescent="0.25">
      <c r="C2442" s="88"/>
      <c r="D2442" s="20"/>
      <c r="E2442" s="20"/>
      <c r="F2442" s="20"/>
      <c r="G2442" s="20"/>
    </row>
    <row r="2443" spans="3:7" x14ac:dyDescent="0.25">
      <c r="C2443" s="88"/>
      <c r="D2443" s="20"/>
      <c r="E2443" s="20"/>
      <c r="F2443" s="20"/>
      <c r="G2443" s="20"/>
    </row>
    <row r="2444" spans="3:7" x14ac:dyDescent="0.25">
      <c r="C2444" s="88"/>
      <c r="D2444" s="20"/>
      <c r="E2444" s="20"/>
      <c r="F2444" s="20"/>
      <c r="G2444" s="20"/>
    </row>
    <row r="2445" spans="3:7" x14ac:dyDescent="0.25">
      <c r="C2445" s="88"/>
      <c r="D2445" s="20"/>
      <c r="E2445" s="20"/>
      <c r="F2445" s="20"/>
      <c r="G2445" s="20"/>
    </row>
    <row r="2446" spans="3:7" x14ac:dyDescent="0.25">
      <c r="C2446" s="88"/>
      <c r="D2446" s="20"/>
      <c r="E2446" s="20"/>
      <c r="F2446" s="20"/>
      <c r="G2446" s="20"/>
    </row>
    <row r="2447" spans="3:7" x14ac:dyDescent="0.25">
      <c r="C2447" s="88"/>
      <c r="D2447" s="20"/>
      <c r="E2447" s="20"/>
      <c r="F2447" s="20"/>
      <c r="G2447" s="20"/>
    </row>
    <row r="2448" spans="3:7" x14ac:dyDescent="0.25">
      <c r="C2448" s="88"/>
      <c r="D2448" s="20"/>
      <c r="E2448" s="20"/>
      <c r="F2448" s="20"/>
      <c r="G2448" s="20"/>
    </row>
    <row r="2449" spans="3:7" x14ac:dyDescent="0.25">
      <c r="C2449" s="88"/>
      <c r="D2449" s="20"/>
      <c r="E2449" s="20"/>
      <c r="F2449" s="20"/>
      <c r="G2449" s="20"/>
    </row>
    <row r="2450" spans="3:7" x14ac:dyDescent="0.25">
      <c r="C2450" s="88"/>
      <c r="D2450" s="20"/>
      <c r="E2450" s="20"/>
      <c r="F2450" s="20"/>
      <c r="G2450" s="20"/>
    </row>
    <row r="2451" spans="3:7" x14ac:dyDescent="0.25">
      <c r="C2451" s="88"/>
      <c r="D2451" s="20"/>
      <c r="E2451" s="20"/>
      <c r="F2451" s="20"/>
      <c r="G2451" s="20"/>
    </row>
    <row r="2452" spans="3:7" x14ac:dyDescent="0.25">
      <c r="C2452" s="88"/>
      <c r="D2452" s="20"/>
      <c r="E2452" s="20"/>
      <c r="F2452" s="20"/>
      <c r="G2452" s="20"/>
    </row>
    <row r="2453" spans="3:7" x14ac:dyDescent="0.25">
      <c r="C2453" s="88"/>
      <c r="D2453" s="20"/>
      <c r="E2453" s="20"/>
      <c r="F2453" s="20"/>
      <c r="G2453" s="20"/>
    </row>
    <row r="2454" spans="3:7" x14ac:dyDescent="0.25">
      <c r="C2454" s="88"/>
      <c r="D2454" s="20"/>
      <c r="E2454" s="20"/>
      <c r="F2454" s="20"/>
      <c r="G2454" s="20"/>
    </row>
    <row r="2455" spans="3:7" x14ac:dyDescent="0.25">
      <c r="C2455" s="88"/>
      <c r="D2455" s="20"/>
      <c r="E2455" s="20"/>
      <c r="F2455" s="20"/>
      <c r="G2455" s="20"/>
    </row>
    <row r="2456" spans="3:7" x14ac:dyDescent="0.25">
      <c r="C2456" s="88"/>
      <c r="D2456" s="20"/>
      <c r="E2456" s="20"/>
      <c r="F2456" s="20"/>
      <c r="G2456" s="20"/>
    </row>
    <row r="2457" spans="3:7" x14ac:dyDescent="0.25">
      <c r="C2457" s="88"/>
      <c r="D2457" s="20"/>
      <c r="E2457" s="20"/>
      <c r="F2457" s="20"/>
      <c r="G2457" s="20"/>
    </row>
    <row r="2458" spans="3:7" x14ac:dyDescent="0.25">
      <c r="C2458" s="88"/>
      <c r="D2458" s="20"/>
      <c r="E2458" s="20"/>
      <c r="F2458" s="20"/>
      <c r="G2458" s="20"/>
    </row>
    <row r="2459" spans="3:7" x14ac:dyDescent="0.25">
      <c r="C2459" s="88"/>
      <c r="D2459" s="20"/>
      <c r="E2459" s="20"/>
      <c r="F2459" s="20"/>
      <c r="G2459" s="20"/>
    </row>
    <row r="2460" spans="3:7" x14ac:dyDescent="0.25">
      <c r="C2460" s="88"/>
      <c r="D2460" s="20"/>
      <c r="E2460" s="20"/>
      <c r="F2460" s="20"/>
      <c r="G2460" s="20"/>
    </row>
    <row r="2461" spans="3:7" x14ac:dyDescent="0.25">
      <c r="C2461" s="88"/>
      <c r="D2461" s="20"/>
      <c r="E2461" s="20"/>
      <c r="F2461" s="20"/>
      <c r="G2461" s="20"/>
    </row>
    <row r="2462" spans="3:7" x14ac:dyDescent="0.25">
      <c r="C2462" s="88"/>
      <c r="D2462" s="20"/>
      <c r="E2462" s="20"/>
      <c r="F2462" s="20"/>
      <c r="G2462" s="20"/>
    </row>
    <row r="2463" spans="3:7" x14ac:dyDescent="0.25">
      <c r="C2463" s="88"/>
      <c r="D2463" s="20"/>
      <c r="E2463" s="20"/>
      <c r="F2463" s="20"/>
      <c r="G2463" s="20"/>
    </row>
    <row r="2464" spans="3:7" x14ac:dyDescent="0.25">
      <c r="C2464" s="88"/>
      <c r="D2464" s="20"/>
      <c r="E2464" s="20"/>
      <c r="F2464" s="20"/>
      <c r="G2464" s="20"/>
    </row>
    <row r="2465" spans="3:7" x14ac:dyDescent="0.25">
      <c r="C2465" s="88"/>
      <c r="D2465" s="20"/>
      <c r="E2465" s="20"/>
      <c r="F2465" s="20"/>
      <c r="G2465" s="20"/>
    </row>
    <row r="2466" spans="3:7" x14ac:dyDescent="0.25">
      <c r="C2466" s="88"/>
      <c r="D2466" s="20"/>
      <c r="E2466" s="20"/>
      <c r="F2466" s="20"/>
      <c r="G2466" s="20"/>
    </row>
    <row r="2467" spans="3:7" x14ac:dyDescent="0.25">
      <c r="C2467" s="88"/>
      <c r="D2467" s="20"/>
      <c r="E2467" s="20"/>
      <c r="F2467" s="20"/>
      <c r="G2467" s="20"/>
    </row>
    <row r="2468" spans="3:7" x14ac:dyDescent="0.25">
      <c r="C2468" s="88"/>
      <c r="D2468" s="20"/>
      <c r="E2468" s="20"/>
      <c r="F2468" s="20"/>
      <c r="G2468" s="20"/>
    </row>
    <row r="2469" spans="3:7" x14ac:dyDescent="0.25">
      <c r="C2469" s="88"/>
      <c r="D2469" s="20"/>
      <c r="E2469" s="20"/>
      <c r="F2469" s="20"/>
      <c r="G2469" s="20"/>
    </row>
    <row r="2470" spans="3:7" x14ac:dyDescent="0.25">
      <c r="C2470" s="88"/>
      <c r="D2470" s="20"/>
      <c r="E2470" s="20"/>
      <c r="F2470" s="20"/>
      <c r="G2470" s="20"/>
    </row>
    <row r="2471" spans="3:7" x14ac:dyDescent="0.25">
      <c r="C2471" s="88"/>
      <c r="D2471" s="20"/>
      <c r="E2471" s="20"/>
      <c r="F2471" s="20"/>
      <c r="G2471" s="20"/>
    </row>
    <row r="2472" spans="3:7" x14ac:dyDescent="0.25">
      <c r="C2472" s="88"/>
      <c r="D2472" s="20"/>
      <c r="E2472" s="20"/>
      <c r="F2472" s="20"/>
      <c r="G2472" s="20"/>
    </row>
    <row r="2473" spans="3:7" x14ac:dyDescent="0.25">
      <c r="C2473" s="88"/>
      <c r="D2473" s="20"/>
      <c r="E2473" s="20"/>
      <c r="F2473" s="20"/>
      <c r="G2473" s="20"/>
    </row>
    <row r="2474" spans="3:7" x14ac:dyDescent="0.25">
      <c r="C2474" s="88"/>
      <c r="D2474" s="20"/>
      <c r="E2474" s="20"/>
      <c r="F2474" s="20"/>
      <c r="G2474" s="20"/>
    </row>
    <row r="2475" spans="3:7" x14ac:dyDescent="0.25">
      <c r="C2475" s="88"/>
      <c r="D2475" s="20"/>
      <c r="E2475" s="20"/>
      <c r="F2475" s="20"/>
      <c r="G2475" s="20"/>
    </row>
    <row r="2476" spans="3:7" x14ac:dyDescent="0.25">
      <c r="C2476" s="88"/>
      <c r="D2476" s="20"/>
      <c r="E2476" s="20"/>
      <c r="F2476" s="20"/>
      <c r="G2476" s="20"/>
    </row>
    <row r="2477" spans="3:7" x14ac:dyDescent="0.25">
      <c r="C2477" s="88"/>
      <c r="D2477" s="20"/>
      <c r="E2477" s="20"/>
      <c r="F2477" s="20"/>
      <c r="G2477" s="20"/>
    </row>
    <row r="2478" spans="3:7" x14ac:dyDescent="0.25">
      <c r="C2478" s="88"/>
      <c r="D2478" s="20"/>
      <c r="E2478" s="20"/>
      <c r="F2478" s="20"/>
      <c r="G2478" s="20"/>
    </row>
    <row r="2479" spans="3:7" x14ac:dyDescent="0.25">
      <c r="C2479" s="88"/>
      <c r="D2479" s="20"/>
      <c r="E2479" s="20"/>
      <c r="F2479" s="20"/>
      <c r="G2479" s="20"/>
    </row>
    <row r="2480" spans="3:7" x14ac:dyDescent="0.25">
      <c r="C2480" s="88"/>
      <c r="D2480" s="20"/>
      <c r="E2480" s="20"/>
      <c r="F2480" s="20"/>
      <c r="G2480" s="20"/>
    </row>
    <row r="2481" spans="3:7" x14ac:dyDescent="0.25">
      <c r="C2481" s="88"/>
      <c r="D2481" s="20"/>
      <c r="E2481" s="20"/>
      <c r="F2481" s="20"/>
      <c r="G2481" s="20"/>
    </row>
    <row r="2482" spans="3:7" x14ac:dyDescent="0.25">
      <c r="C2482" s="88"/>
      <c r="D2482" s="20"/>
      <c r="E2482" s="20"/>
      <c r="F2482" s="20"/>
      <c r="G2482" s="20"/>
    </row>
    <row r="2483" spans="3:7" x14ac:dyDescent="0.25">
      <c r="C2483" s="88"/>
      <c r="D2483" s="20"/>
      <c r="E2483" s="20"/>
      <c r="F2483" s="20"/>
      <c r="G2483" s="20"/>
    </row>
    <row r="2484" spans="3:7" x14ac:dyDescent="0.25">
      <c r="C2484" s="88"/>
      <c r="D2484" s="20"/>
      <c r="E2484" s="20"/>
      <c r="F2484" s="20"/>
      <c r="G2484" s="20"/>
    </row>
    <row r="2485" spans="3:7" x14ac:dyDescent="0.25">
      <c r="C2485" s="88"/>
      <c r="D2485" s="20"/>
      <c r="E2485" s="20"/>
      <c r="F2485" s="20"/>
      <c r="G2485" s="20"/>
    </row>
    <row r="2486" spans="3:7" x14ac:dyDescent="0.25">
      <c r="C2486" s="88"/>
      <c r="D2486" s="20"/>
      <c r="E2486" s="20"/>
      <c r="F2486" s="20"/>
      <c r="G2486" s="20"/>
    </row>
    <row r="2487" spans="3:7" x14ac:dyDescent="0.25">
      <c r="C2487" s="88"/>
      <c r="D2487" s="20"/>
      <c r="E2487" s="20"/>
      <c r="F2487" s="20"/>
      <c r="G2487" s="20"/>
    </row>
    <row r="2488" spans="3:7" x14ac:dyDescent="0.25">
      <c r="C2488" s="88"/>
      <c r="D2488" s="20"/>
      <c r="E2488" s="20"/>
      <c r="F2488" s="20"/>
      <c r="G2488" s="20"/>
    </row>
    <row r="2489" spans="3:7" x14ac:dyDescent="0.25">
      <c r="C2489" s="88"/>
      <c r="D2489" s="20"/>
      <c r="E2489" s="20"/>
      <c r="F2489" s="20"/>
      <c r="G2489" s="20"/>
    </row>
    <row r="2490" spans="3:7" x14ac:dyDescent="0.25">
      <c r="C2490" s="88"/>
      <c r="D2490" s="20"/>
      <c r="E2490" s="20"/>
      <c r="F2490" s="20"/>
      <c r="G2490" s="20"/>
    </row>
    <row r="2491" spans="3:7" x14ac:dyDescent="0.25">
      <c r="C2491" s="88"/>
      <c r="D2491" s="20"/>
      <c r="E2491" s="20"/>
      <c r="F2491" s="20"/>
      <c r="G2491" s="20"/>
    </row>
    <row r="2492" spans="3:7" x14ac:dyDescent="0.25">
      <c r="C2492" s="88"/>
      <c r="D2492" s="20"/>
      <c r="E2492" s="20"/>
      <c r="F2492" s="20"/>
      <c r="G2492" s="20"/>
    </row>
    <row r="2493" spans="3:7" x14ac:dyDescent="0.25">
      <c r="C2493" s="88"/>
      <c r="D2493" s="20"/>
      <c r="E2493" s="20"/>
      <c r="F2493" s="20"/>
      <c r="G2493" s="20"/>
    </row>
    <row r="2494" spans="3:7" x14ac:dyDescent="0.25">
      <c r="C2494" s="88"/>
      <c r="D2494" s="20"/>
      <c r="E2494" s="20"/>
      <c r="F2494" s="20"/>
      <c r="G2494" s="20"/>
    </row>
    <row r="2495" spans="3:7" x14ac:dyDescent="0.25">
      <c r="C2495" s="88"/>
      <c r="D2495" s="20"/>
      <c r="E2495" s="20"/>
      <c r="F2495" s="20"/>
      <c r="G2495" s="20"/>
    </row>
    <row r="2496" spans="3:7" x14ac:dyDescent="0.25">
      <c r="C2496" s="88"/>
      <c r="D2496" s="20"/>
      <c r="E2496" s="20"/>
      <c r="F2496" s="20"/>
      <c r="G2496" s="20"/>
    </row>
    <row r="2497" spans="3:7" x14ac:dyDescent="0.25">
      <c r="C2497" s="88"/>
      <c r="D2497" s="20"/>
      <c r="E2497" s="20"/>
      <c r="F2497" s="20"/>
      <c r="G2497" s="20"/>
    </row>
    <row r="2498" spans="3:7" x14ac:dyDescent="0.25">
      <c r="C2498" s="88"/>
      <c r="D2498" s="20"/>
      <c r="E2498" s="20"/>
      <c r="F2498" s="20"/>
      <c r="G2498" s="20"/>
    </row>
    <row r="2499" spans="3:7" x14ac:dyDescent="0.25">
      <c r="C2499" s="88"/>
      <c r="D2499" s="20"/>
      <c r="E2499" s="20"/>
      <c r="F2499" s="20"/>
      <c r="G2499" s="20"/>
    </row>
    <row r="2500" spans="3:7" x14ac:dyDescent="0.25">
      <c r="C2500" s="88"/>
      <c r="D2500" s="20"/>
      <c r="E2500" s="20"/>
      <c r="F2500" s="20"/>
      <c r="G2500" s="20"/>
    </row>
    <row r="2501" spans="3:7" x14ac:dyDescent="0.25">
      <c r="C2501" s="88"/>
      <c r="D2501" s="20"/>
      <c r="E2501" s="20"/>
      <c r="F2501" s="20"/>
      <c r="G2501" s="20"/>
    </row>
    <row r="2502" spans="3:7" x14ac:dyDescent="0.25">
      <c r="C2502" s="88"/>
      <c r="D2502" s="20"/>
      <c r="E2502" s="20"/>
      <c r="F2502" s="20"/>
      <c r="G2502" s="20"/>
    </row>
    <row r="2503" spans="3:7" x14ac:dyDescent="0.25">
      <c r="C2503" s="88"/>
      <c r="D2503" s="20"/>
      <c r="E2503" s="20"/>
      <c r="F2503" s="20"/>
      <c r="G2503" s="20"/>
    </row>
    <row r="2504" spans="3:7" x14ac:dyDescent="0.25">
      <c r="C2504" s="88"/>
      <c r="D2504" s="20"/>
      <c r="E2504" s="20"/>
      <c r="F2504" s="20"/>
      <c r="G2504" s="20"/>
    </row>
    <row r="2505" spans="3:7" x14ac:dyDescent="0.25">
      <c r="C2505" s="88"/>
      <c r="D2505" s="20"/>
      <c r="E2505" s="20"/>
      <c r="F2505" s="20"/>
      <c r="G2505" s="20"/>
    </row>
    <row r="2506" spans="3:7" x14ac:dyDescent="0.25">
      <c r="C2506" s="88"/>
      <c r="D2506" s="20"/>
      <c r="E2506" s="20"/>
      <c r="F2506" s="20"/>
      <c r="G2506" s="20"/>
    </row>
    <row r="2507" spans="3:7" x14ac:dyDescent="0.25">
      <c r="C2507" s="88"/>
      <c r="D2507" s="20"/>
      <c r="E2507" s="20"/>
      <c r="F2507" s="20"/>
      <c r="G2507" s="20"/>
    </row>
    <row r="2508" spans="3:7" x14ac:dyDescent="0.25">
      <c r="C2508" s="88"/>
      <c r="D2508" s="20"/>
      <c r="E2508" s="20"/>
      <c r="F2508" s="20"/>
      <c r="G2508" s="20"/>
    </row>
    <row r="2509" spans="3:7" x14ac:dyDescent="0.25">
      <c r="C2509" s="88"/>
      <c r="D2509" s="20"/>
      <c r="E2509" s="20"/>
      <c r="F2509" s="20"/>
      <c r="G2509" s="20"/>
    </row>
    <row r="2510" spans="3:7" x14ac:dyDescent="0.25">
      <c r="C2510" s="88"/>
      <c r="D2510" s="20"/>
      <c r="E2510" s="20"/>
      <c r="F2510" s="20"/>
      <c r="G2510" s="20"/>
    </row>
    <row r="2511" spans="3:7" x14ac:dyDescent="0.25">
      <c r="C2511" s="88"/>
      <c r="D2511" s="20"/>
      <c r="E2511" s="20"/>
      <c r="F2511" s="20"/>
      <c r="G2511" s="20"/>
    </row>
    <row r="2512" spans="3:7" x14ac:dyDescent="0.25">
      <c r="C2512" s="88"/>
      <c r="D2512" s="20"/>
      <c r="E2512" s="20"/>
      <c r="F2512" s="20"/>
      <c r="G2512" s="20"/>
    </row>
    <row r="2513" spans="3:7" x14ac:dyDescent="0.25">
      <c r="C2513" s="88"/>
      <c r="D2513" s="20"/>
      <c r="E2513" s="20"/>
      <c r="F2513" s="20"/>
      <c r="G2513" s="20"/>
    </row>
    <row r="2514" spans="3:7" x14ac:dyDescent="0.25">
      <c r="C2514" s="88"/>
      <c r="D2514" s="20"/>
      <c r="E2514" s="20"/>
      <c r="F2514" s="20"/>
      <c r="G2514" s="20"/>
    </row>
    <row r="2515" spans="3:7" x14ac:dyDescent="0.25">
      <c r="C2515" s="88"/>
      <c r="D2515" s="20"/>
      <c r="E2515" s="20"/>
      <c r="F2515" s="20"/>
      <c r="G2515" s="20"/>
    </row>
    <row r="2516" spans="3:7" x14ac:dyDescent="0.25">
      <c r="C2516" s="88"/>
      <c r="D2516" s="20"/>
      <c r="E2516" s="20"/>
      <c r="F2516" s="20"/>
      <c r="G2516" s="20"/>
    </row>
    <row r="2517" spans="3:7" x14ac:dyDescent="0.25">
      <c r="C2517" s="88"/>
      <c r="D2517" s="20"/>
      <c r="E2517" s="20"/>
      <c r="F2517" s="20"/>
      <c r="G2517" s="20"/>
    </row>
    <row r="2518" spans="3:7" x14ac:dyDescent="0.25">
      <c r="C2518" s="88"/>
      <c r="D2518" s="20"/>
      <c r="E2518" s="20"/>
      <c r="F2518" s="20"/>
      <c r="G2518" s="20"/>
    </row>
    <row r="2519" spans="3:7" x14ac:dyDescent="0.25">
      <c r="C2519" s="88"/>
      <c r="D2519" s="20"/>
      <c r="E2519" s="20"/>
      <c r="F2519" s="20"/>
      <c r="G2519" s="20"/>
    </row>
    <row r="2520" spans="3:7" x14ac:dyDescent="0.25">
      <c r="C2520" s="88"/>
      <c r="D2520" s="20"/>
      <c r="E2520" s="20"/>
      <c r="F2520" s="20"/>
      <c r="G2520" s="20"/>
    </row>
    <row r="2521" spans="3:7" x14ac:dyDescent="0.25">
      <c r="C2521" s="88"/>
      <c r="D2521" s="20"/>
      <c r="E2521" s="20"/>
      <c r="F2521" s="20"/>
      <c r="G2521" s="20"/>
    </row>
    <row r="2522" spans="3:7" x14ac:dyDescent="0.25">
      <c r="C2522" s="88"/>
      <c r="D2522" s="20"/>
      <c r="E2522" s="20"/>
      <c r="F2522" s="20"/>
      <c r="G2522" s="20"/>
    </row>
    <row r="2523" spans="3:7" x14ac:dyDescent="0.25">
      <c r="C2523" s="88"/>
      <c r="D2523" s="20"/>
      <c r="E2523" s="20"/>
      <c r="F2523" s="20"/>
      <c r="G2523" s="20"/>
    </row>
    <row r="2524" spans="3:7" x14ac:dyDescent="0.25">
      <c r="C2524" s="88"/>
      <c r="D2524" s="20"/>
      <c r="E2524" s="20"/>
      <c r="F2524" s="20"/>
      <c r="G2524" s="20"/>
    </row>
    <row r="2525" spans="3:7" x14ac:dyDescent="0.25">
      <c r="C2525" s="88"/>
      <c r="D2525" s="20"/>
      <c r="E2525" s="20"/>
      <c r="F2525" s="20"/>
      <c r="G2525" s="20"/>
    </row>
    <row r="2526" spans="3:7" x14ac:dyDescent="0.25">
      <c r="C2526" s="88"/>
      <c r="D2526" s="20"/>
      <c r="E2526" s="20"/>
      <c r="F2526" s="20"/>
      <c r="G2526" s="20"/>
    </row>
    <row r="2527" spans="3:7" x14ac:dyDescent="0.25">
      <c r="C2527" s="88"/>
      <c r="D2527" s="20"/>
      <c r="E2527" s="20"/>
      <c r="F2527" s="20"/>
      <c r="G2527" s="20"/>
    </row>
    <row r="2528" spans="3:7" x14ac:dyDescent="0.25">
      <c r="C2528" s="88"/>
      <c r="D2528" s="20"/>
      <c r="E2528" s="20"/>
      <c r="F2528" s="20"/>
      <c r="G2528" s="20"/>
    </row>
    <row r="2529" spans="3:7" x14ac:dyDescent="0.25">
      <c r="C2529" s="88"/>
      <c r="D2529" s="20"/>
      <c r="E2529" s="20"/>
      <c r="F2529" s="20"/>
      <c r="G2529" s="20"/>
    </row>
    <row r="2530" spans="3:7" x14ac:dyDescent="0.25">
      <c r="C2530" s="88"/>
      <c r="D2530" s="20"/>
      <c r="E2530" s="20"/>
      <c r="F2530" s="20"/>
      <c r="G2530" s="20"/>
    </row>
    <row r="2531" spans="3:7" x14ac:dyDescent="0.25">
      <c r="C2531" s="88"/>
      <c r="D2531" s="20"/>
      <c r="E2531" s="20"/>
      <c r="F2531" s="20"/>
      <c r="G2531" s="20"/>
    </row>
    <row r="2532" spans="3:7" x14ac:dyDescent="0.25">
      <c r="C2532" s="88"/>
      <c r="D2532" s="20"/>
      <c r="E2532" s="20"/>
      <c r="F2532" s="20"/>
      <c r="G2532" s="20"/>
    </row>
    <row r="2533" spans="3:7" x14ac:dyDescent="0.25">
      <c r="C2533" s="88"/>
      <c r="D2533" s="20"/>
      <c r="E2533" s="20"/>
      <c r="F2533" s="20"/>
      <c r="G2533" s="20"/>
    </row>
    <row r="2534" spans="3:7" x14ac:dyDescent="0.25">
      <c r="C2534" s="88"/>
      <c r="D2534" s="20"/>
      <c r="E2534" s="20"/>
      <c r="F2534" s="20"/>
      <c r="G2534" s="20"/>
    </row>
    <row r="2535" spans="3:7" x14ac:dyDescent="0.25">
      <c r="C2535" s="88"/>
      <c r="D2535" s="20"/>
      <c r="E2535" s="20"/>
      <c r="F2535" s="20"/>
      <c r="G2535" s="20"/>
    </row>
    <row r="2536" spans="3:7" x14ac:dyDescent="0.25">
      <c r="C2536" s="88"/>
      <c r="D2536" s="20"/>
      <c r="E2536" s="20"/>
      <c r="F2536" s="20"/>
      <c r="G2536" s="20"/>
    </row>
    <row r="2537" spans="3:7" x14ac:dyDescent="0.25">
      <c r="C2537" s="88"/>
      <c r="D2537" s="20"/>
      <c r="E2537" s="20"/>
      <c r="F2537" s="20"/>
      <c r="G2537" s="20"/>
    </row>
    <row r="2538" spans="3:7" x14ac:dyDescent="0.25">
      <c r="C2538" s="88"/>
      <c r="D2538" s="20"/>
      <c r="E2538" s="20"/>
      <c r="F2538" s="20"/>
      <c r="G2538" s="20"/>
    </row>
    <row r="2539" spans="3:7" x14ac:dyDescent="0.25">
      <c r="C2539" s="88"/>
      <c r="D2539" s="20"/>
      <c r="E2539" s="20"/>
      <c r="F2539" s="20"/>
      <c r="G2539" s="20"/>
    </row>
    <row r="2540" spans="3:7" x14ac:dyDescent="0.25">
      <c r="C2540" s="88"/>
      <c r="D2540" s="20"/>
      <c r="E2540" s="20"/>
      <c r="F2540" s="20"/>
      <c r="G2540" s="20"/>
    </row>
    <row r="2541" spans="3:7" x14ac:dyDescent="0.25">
      <c r="C2541" s="88"/>
      <c r="D2541" s="20"/>
      <c r="E2541" s="20"/>
      <c r="F2541" s="20"/>
      <c r="G2541" s="20"/>
    </row>
    <row r="2542" spans="3:7" x14ac:dyDescent="0.25">
      <c r="C2542" s="88"/>
      <c r="D2542" s="20"/>
      <c r="E2542" s="20"/>
      <c r="F2542" s="20"/>
      <c r="G2542" s="20"/>
    </row>
    <row r="2543" spans="3:7" x14ac:dyDescent="0.25">
      <c r="C2543" s="88"/>
      <c r="D2543" s="20"/>
      <c r="E2543" s="20"/>
      <c r="F2543" s="20"/>
      <c r="G2543" s="20"/>
    </row>
    <row r="2544" spans="3:7" x14ac:dyDescent="0.25">
      <c r="C2544" s="88"/>
      <c r="D2544" s="20"/>
      <c r="E2544" s="20"/>
      <c r="F2544" s="20"/>
      <c r="G2544" s="20"/>
    </row>
    <row r="2545" spans="3:7" x14ac:dyDescent="0.25">
      <c r="C2545" s="88"/>
      <c r="D2545" s="20"/>
      <c r="E2545" s="20"/>
      <c r="F2545" s="20"/>
      <c r="G2545" s="20"/>
    </row>
    <row r="2546" spans="3:7" x14ac:dyDescent="0.25">
      <c r="C2546" s="88"/>
      <c r="D2546" s="20"/>
      <c r="E2546" s="20"/>
      <c r="F2546" s="20"/>
      <c r="G2546" s="20"/>
    </row>
    <row r="2547" spans="3:7" x14ac:dyDescent="0.25">
      <c r="C2547" s="88"/>
      <c r="D2547" s="20"/>
      <c r="E2547" s="20"/>
      <c r="F2547" s="20"/>
      <c r="G2547" s="20"/>
    </row>
    <row r="2548" spans="3:7" x14ac:dyDescent="0.25">
      <c r="C2548" s="88"/>
      <c r="D2548" s="20"/>
      <c r="E2548" s="20"/>
      <c r="F2548" s="20"/>
      <c r="G2548" s="20"/>
    </row>
    <row r="2549" spans="3:7" x14ac:dyDescent="0.25">
      <c r="C2549" s="88"/>
      <c r="D2549" s="20"/>
      <c r="E2549" s="20"/>
      <c r="F2549" s="20"/>
      <c r="G2549" s="20"/>
    </row>
    <row r="2550" spans="3:7" x14ac:dyDescent="0.25">
      <c r="C2550" s="88"/>
      <c r="D2550" s="20"/>
      <c r="E2550" s="20"/>
      <c r="F2550" s="20"/>
      <c r="G2550" s="20"/>
    </row>
    <row r="2551" spans="3:7" x14ac:dyDescent="0.25">
      <c r="C2551" s="88"/>
      <c r="D2551" s="20"/>
      <c r="E2551" s="20"/>
      <c r="F2551" s="20"/>
      <c r="G2551" s="20"/>
    </row>
    <row r="2552" spans="3:7" x14ac:dyDescent="0.25">
      <c r="C2552" s="88"/>
      <c r="D2552" s="20"/>
      <c r="E2552" s="20"/>
      <c r="F2552" s="20"/>
      <c r="G2552" s="20"/>
    </row>
    <row r="2553" spans="3:7" x14ac:dyDescent="0.25">
      <c r="C2553" s="88"/>
      <c r="D2553" s="20"/>
      <c r="E2553" s="20"/>
      <c r="F2553" s="20"/>
      <c r="G2553" s="20"/>
    </row>
    <row r="2554" spans="3:7" x14ac:dyDescent="0.25">
      <c r="C2554" s="88"/>
      <c r="D2554" s="20"/>
      <c r="E2554" s="20"/>
      <c r="F2554" s="20"/>
      <c r="G2554" s="20"/>
    </row>
    <row r="2555" spans="3:7" x14ac:dyDescent="0.25">
      <c r="C2555" s="88"/>
      <c r="D2555" s="20"/>
      <c r="E2555" s="20"/>
      <c r="F2555" s="20"/>
      <c r="G2555" s="20"/>
    </row>
    <row r="2556" spans="3:7" x14ac:dyDescent="0.25">
      <c r="C2556" s="88"/>
      <c r="D2556" s="20"/>
      <c r="E2556" s="20"/>
      <c r="F2556" s="20"/>
      <c r="G2556" s="20"/>
    </row>
    <row r="2557" spans="3:7" x14ac:dyDescent="0.25">
      <c r="C2557" s="88"/>
      <c r="D2557" s="20"/>
      <c r="E2557" s="20"/>
      <c r="F2557" s="20"/>
      <c r="G2557" s="20"/>
    </row>
    <row r="2558" spans="3:7" x14ac:dyDescent="0.25">
      <c r="C2558" s="88"/>
      <c r="D2558" s="20"/>
      <c r="E2558" s="20"/>
      <c r="F2558" s="20"/>
      <c r="G2558" s="20"/>
    </row>
    <row r="2559" spans="3:7" x14ac:dyDescent="0.25">
      <c r="C2559" s="88"/>
      <c r="D2559" s="20"/>
      <c r="E2559" s="20"/>
      <c r="F2559" s="20"/>
      <c r="G2559" s="20"/>
    </row>
    <row r="2560" spans="3:7" x14ac:dyDescent="0.25">
      <c r="C2560" s="88"/>
      <c r="D2560" s="20"/>
      <c r="E2560" s="20"/>
      <c r="F2560" s="20"/>
      <c r="G2560" s="20"/>
    </row>
    <row r="2561" spans="3:7" x14ac:dyDescent="0.25">
      <c r="C2561" s="88"/>
      <c r="D2561" s="20"/>
      <c r="E2561" s="20"/>
      <c r="F2561" s="20"/>
      <c r="G2561" s="20"/>
    </row>
    <row r="2562" spans="3:7" x14ac:dyDescent="0.25">
      <c r="C2562" s="88"/>
      <c r="D2562" s="20"/>
      <c r="E2562" s="20"/>
      <c r="F2562" s="20"/>
      <c r="G2562" s="20"/>
    </row>
    <row r="2563" spans="3:7" x14ac:dyDescent="0.25">
      <c r="C2563" s="88"/>
      <c r="D2563" s="20"/>
      <c r="E2563" s="20"/>
      <c r="F2563" s="20"/>
      <c r="G2563" s="20"/>
    </row>
    <row r="2564" spans="3:7" x14ac:dyDescent="0.25">
      <c r="C2564" s="88"/>
      <c r="D2564" s="20"/>
      <c r="E2564" s="20"/>
      <c r="F2564" s="20"/>
      <c r="G2564" s="20"/>
    </row>
    <row r="2565" spans="3:7" x14ac:dyDescent="0.25">
      <c r="C2565" s="88"/>
      <c r="D2565" s="20"/>
      <c r="E2565" s="20"/>
      <c r="F2565" s="20"/>
      <c r="G2565" s="20"/>
    </row>
    <row r="2566" spans="3:7" x14ac:dyDescent="0.25">
      <c r="C2566" s="88"/>
      <c r="D2566" s="20"/>
      <c r="E2566" s="20"/>
      <c r="F2566" s="20"/>
      <c r="G2566" s="20"/>
    </row>
    <row r="2567" spans="3:7" x14ac:dyDescent="0.25">
      <c r="C2567" s="88"/>
      <c r="D2567" s="20"/>
      <c r="E2567" s="20"/>
      <c r="F2567" s="20"/>
      <c r="G2567" s="20"/>
    </row>
    <row r="2568" spans="3:7" x14ac:dyDescent="0.25">
      <c r="C2568" s="88"/>
      <c r="D2568" s="20"/>
      <c r="E2568" s="20"/>
      <c r="F2568" s="20"/>
      <c r="G2568" s="20"/>
    </row>
    <row r="2569" spans="3:7" x14ac:dyDescent="0.25">
      <c r="C2569" s="88"/>
      <c r="D2569" s="20"/>
      <c r="E2569" s="20"/>
      <c r="F2569" s="20"/>
      <c r="G2569" s="20"/>
    </row>
    <row r="2570" spans="3:7" x14ac:dyDescent="0.25">
      <c r="C2570" s="88"/>
      <c r="D2570" s="20"/>
      <c r="E2570" s="20"/>
      <c r="F2570" s="20"/>
      <c r="G2570" s="20"/>
    </row>
    <row r="2571" spans="3:7" x14ac:dyDescent="0.25">
      <c r="C2571" s="88"/>
      <c r="D2571" s="20"/>
      <c r="E2571" s="20"/>
      <c r="F2571" s="20"/>
      <c r="G2571" s="20"/>
    </row>
    <row r="2572" spans="3:7" x14ac:dyDescent="0.25">
      <c r="C2572" s="88"/>
      <c r="D2572" s="20"/>
      <c r="E2572" s="20"/>
      <c r="F2572" s="20"/>
      <c r="G2572" s="20"/>
    </row>
    <row r="2573" spans="3:7" x14ac:dyDescent="0.25">
      <c r="C2573" s="88"/>
      <c r="D2573" s="20"/>
      <c r="E2573" s="20"/>
      <c r="F2573" s="20"/>
      <c r="G2573" s="20"/>
    </row>
    <row r="2574" spans="3:7" x14ac:dyDescent="0.25">
      <c r="C2574" s="88"/>
      <c r="D2574" s="20"/>
      <c r="E2574" s="20"/>
      <c r="F2574" s="20"/>
      <c r="G2574" s="20"/>
    </row>
    <row r="2575" spans="3:7" x14ac:dyDescent="0.25">
      <c r="C2575" s="88"/>
      <c r="D2575" s="20"/>
      <c r="E2575" s="20"/>
      <c r="F2575" s="20"/>
      <c r="G2575" s="20"/>
    </row>
    <row r="2576" spans="3:7" x14ac:dyDescent="0.25">
      <c r="C2576" s="88"/>
      <c r="D2576" s="20"/>
      <c r="E2576" s="20"/>
      <c r="F2576" s="20"/>
      <c r="G2576" s="20"/>
    </row>
    <row r="2577" spans="3:7" x14ac:dyDescent="0.25">
      <c r="C2577" s="88"/>
      <c r="D2577" s="20"/>
      <c r="E2577" s="20"/>
      <c r="F2577" s="20"/>
      <c r="G2577" s="20"/>
    </row>
    <row r="2578" spans="3:7" x14ac:dyDescent="0.25">
      <c r="C2578" s="88"/>
      <c r="D2578" s="20"/>
      <c r="E2578" s="20"/>
      <c r="F2578" s="20"/>
      <c r="G2578" s="20"/>
    </row>
    <row r="2579" spans="3:7" x14ac:dyDescent="0.25">
      <c r="C2579" s="88"/>
      <c r="D2579" s="20"/>
      <c r="E2579" s="20"/>
      <c r="F2579" s="20"/>
      <c r="G2579" s="20"/>
    </row>
    <row r="2580" spans="3:7" x14ac:dyDescent="0.25">
      <c r="C2580" s="88"/>
      <c r="D2580" s="20"/>
      <c r="E2580" s="20"/>
      <c r="F2580" s="20"/>
      <c r="G2580" s="20"/>
    </row>
    <row r="2581" spans="3:7" x14ac:dyDescent="0.25">
      <c r="C2581" s="88"/>
      <c r="D2581" s="20"/>
      <c r="E2581" s="20"/>
      <c r="F2581" s="20"/>
      <c r="G2581" s="20"/>
    </row>
    <row r="2582" spans="3:7" x14ac:dyDescent="0.25">
      <c r="C2582" s="88"/>
      <c r="D2582" s="20"/>
      <c r="E2582" s="20"/>
      <c r="F2582" s="20"/>
      <c r="G2582" s="20"/>
    </row>
    <row r="2583" spans="3:7" x14ac:dyDescent="0.25">
      <c r="C2583" s="88"/>
      <c r="D2583" s="20"/>
      <c r="E2583" s="20"/>
      <c r="F2583" s="20"/>
      <c r="G2583" s="20"/>
    </row>
    <row r="2584" spans="3:7" x14ac:dyDescent="0.25">
      <c r="C2584" s="88"/>
      <c r="D2584" s="20"/>
      <c r="E2584" s="20"/>
      <c r="F2584" s="20"/>
      <c r="G2584" s="20"/>
    </row>
    <row r="2585" spans="3:7" x14ac:dyDescent="0.25">
      <c r="C2585" s="88"/>
      <c r="D2585" s="20"/>
      <c r="E2585" s="20"/>
      <c r="F2585" s="20"/>
      <c r="G2585" s="20"/>
    </row>
    <row r="2586" spans="3:7" x14ac:dyDescent="0.25">
      <c r="C2586" s="88"/>
      <c r="D2586" s="20"/>
      <c r="E2586" s="20"/>
      <c r="F2586" s="20"/>
      <c r="G2586" s="20"/>
    </row>
    <row r="2587" spans="3:7" x14ac:dyDescent="0.25">
      <c r="C2587" s="88"/>
      <c r="D2587" s="20"/>
      <c r="E2587" s="20"/>
      <c r="F2587" s="20"/>
      <c r="G2587" s="20"/>
    </row>
    <row r="2588" spans="3:7" x14ac:dyDescent="0.25">
      <c r="C2588" s="88"/>
      <c r="D2588" s="20"/>
      <c r="E2588" s="20"/>
      <c r="F2588" s="20"/>
      <c r="G2588" s="20"/>
    </row>
    <row r="2589" spans="3:7" x14ac:dyDescent="0.25">
      <c r="C2589" s="88"/>
      <c r="D2589" s="20"/>
      <c r="E2589" s="20"/>
      <c r="F2589" s="20"/>
      <c r="G2589" s="20"/>
    </row>
    <row r="2590" spans="3:7" x14ac:dyDescent="0.25">
      <c r="C2590" s="88"/>
      <c r="D2590" s="20"/>
      <c r="E2590" s="20"/>
      <c r="F2590" s="20"/>
      <c r="G2590" s="20"/>
    </row>
    <row r="2591" spans="3:7" x14ac:dyDescent="0.25">
      <c r="C2591" s="88"/>
      <c r="D2591" s="20"/>
      <c r="E2591" s="20"/>
      <c r="F2591" s="20"/>
      <c r="G2591" s="20"/>
    </row>
    <row r="2592" spans="3:7" x14ac:dyDescent="0.25">
      <c r="C2592" s="88"/>
      <c r="D2592" s="20"/>
      <c r="E2592" s="20"/>
      <c r="F2592" s="20"/>
      <c r="G2592" s="20"/>
    </row>
    <row r="2593" spans="3:7" x14ac:dyDescent="0.25">
      <c r="C2593" s="88"/>
      <c r="D2593" s="20"/>
      <c r="E2593" s="20"/>
      <c r="F2593" s="20"/>
      <c r="G2593" s="20"/>
    </row>
    <row r="2594" spans="3:7" x14ac:dyDescent="0.25">
      <c r="C2594" s="88"/>
      <c r="D2594" s="20"/>
      <c r="E2594" s="20"/>
      <c r="F2594" s="20"/>
      <c r="G2594" s="20"/>
    </row>
    <row r="2595" spans="3:7" x14ac:dyDescent="0.25">
      <c r="C2595" s="88"/>
      <c r="D2595" s="20"/>
      <c r="E2595" s="20"/>
      <c r="F2595" s="20"/>
      <c r="G2595" s="20"/>
    </row>
    <row r="2596" spans="3:7" x14ac:dyDescent="0.25">
      <c r="C2596" s="88"/>
      <c r="D2596" s="20"/>
      <c r="E2596" s="20"/>
      <c r="F2596" s="20"/>
      <c r="G2596" s="20"/>
    </row>
    <row r="2597" spans="3:7" x14ac:dyDescent="0.25">
      <c r="C2597" s="88"/>
      <c r="D2597" s="20"/>
      <c r="E2597" s="20"/>
      <c r="F2597" s="20"/>
      <c r="G2597" s="20"/>
    </row>
    <row r="2598" spans="3:7" x14ac:dyDescent="0.25">
      <c r="C2598" s="88"/>
      <c r="D2598" s="20"/>
      <c r="E2598" s="20"/>
      <c r="F2598" s="20"/>
      <c r="G2598" s="20"/>
    </row>
    <row r="2599" spans="3:7" x14ac:dyDescent="0.25">
      <c r="C2599" s="88"/>
      <c r="D2599" s="20"/>
      <c r="E2599" s="20"/>
      <c r="F2599" s="20"/>
      <c r="G2599" s="20"/>
    </row>
    <row r="2600" spans="3:7" x14ac:dyDescent="0.25">
      <c r="C2600" s="88"/>
      <c r="D2600" s="20"/>
      <c r="E2600" s="20"/>
      <c r="F2600" s="20"/>
      <c r="G2600" s="20"/>
    </row>
    <row r="2601" spans="3:7" x14ac:dyDescent="0.25">
      <c r="C2601" s="88"/>
      <c r="D2601" s="20"/>
      <c r="E2601" s="20"/>
      <c r="F2601" s="20"/>
      <c r="G2601" s="20"/>
    </row>
    <row r="2602" spans="3:7" x14ac:dyDescent="0.25">
      <c r="C2602" s="88"/>
      <c r="D2602" s="20"/>
      <c r="E2602" s="20"/>
      <c r="F2602" s="20"/>
      <c r="G2602" s="20"/>
    </row>
    <row r="2603" spans="3:7" x14ac:dyDescent="0.25">
      <c r="C2603" s="88"/>
      <c r="D2603" s="20"/>
      <c r="E2603" s="20"/>
      <c r="F2603" s="20"/>
      <c r="G2603" s="20"/>
    </row>
    <row r="2604" spans="3:7" x14ac:dyDescent="0.25">
      <c r="C2604" s="88"/>
      <c r="D2604" s="20"/>
      <c r="E2604" s="20"/>
      <c r="F2604" s="20"/>
      <c r="G2604" s="20"/>
    </row>
    <row r="2605" spans="3:7" x14ac:dyDescent="0.25">
      <c r="C2605" s="88"/>
      <c r="D2605" s="20"/>
      <c r="E2605" s="20"/>
      <c r="F2605" s="20"/>
      <c r="G2605" s="20"/>
    </row>
    <row r="2606" spans="3:7" x14ac:dyDescent="0.25">
      <c r="C2606" s="88"/>
      <c r="D2606" s="20"/>
      <c r="E2606" s="20"/>
      <c r="F2606" s="20"/>
      <c r="G2606" s="20"/>
    </row>
    <row r="2607" spans="3:7" x14ac:dyDescent="0.25">
      <c r="C2607" s="88"/>
      <c r="D2607" s="20"/>
      <c r="E2607" s="20"/>
      <c r="F2607" s="20"/>
      <c r="G2607" s="20"/>
    </row>
    <row r="2608" spans="3:7" x14ac:dyDescent="0.25">
      <c r="C2608" s="88"/>
      <c r="D2608" s="20"/>
      <c r="E2608" s="20"/>
      <c r="F2608" s="20"/>
      <c r="G2608" s="20"/>
    </row>
    <row r="2609" spans="3:7" x14ac:dyDescent="0.25">
      <c r="C2609" s="88"/>
      <c r="D2609" s="20"/>
      <c r="E2609" s="20"/>
      <c r="F2609" s="20"/>
      <c r="G2609" s="20"/>
    </row>
    <row r="2610" spans="3:7" x14ac:dyDescent="0.25">
      <c r="C2610" s="88"/>
      <c r="D2610" s="20"/>
      <c r="E2610" s="20"/>
      <c r="F2610" s="20"/>
      <c r="G2610" s="20"/>
    </row>
    <row r="2611" spans="3:7" x14ac:dyDescent="0.25">
      <c r="C2611" s="88"/>
      <c r="D2611" s="20"/>
      <c r="E2611" s="20"/>
      <c r="F2611" s="20"/>
      <c r="G2611" s="20"/>
    </row>
    <row r="2612" spans="3:7" x14ac:dyDescent="0.25">
      <c r="C2612" s="88"/>
      <c r="D2612" s="20"/>
      <c r="E2612" s="20"/>
      <c r="F2612" s="20"/>
      <c r="G2612" s="20"/>
    </row>
    <row r="2613" spans="3:7" x14ac:dyDescent="0.25">
      <c r="C2613" s="88"/>
      <c r="D2613" s="20"/>
      <c r="E2613" s="20"/>
      <c r="F2613" s="20"/>
      <c r="G2613" s="20"/>
    </row>
    <row r="2614" spans="3:7" x14ac:dyDescent="0.25">
      <c r="C2614" s="88"/>
      <c r="D2614" s="20"/>
      <c r="E2614" s="20"/>
      <c r="F2614" s="20"/>
      <c r="G2614" s="20"/>
    </row>
    <row r="2615" spans="3:7" x14ac:dyDescent="0.25">
      <c r="C2615" s="88"/>
      <c r="D2615" s="20"/>
      <c r="E2615" s="20"/>
      <c r="F2615" s="20"/>
      <c r="G2615" s="20"/>
    </row>
    <row r="2616" spans="3:7" x14ac:dyDescent="0.25">
      <c r="C2616" s="88"/>
      <c r="D2616" s="20"/>
      <c r="E2616" s="20"/>
      <c r="F2616" s="20"/>
      <c r="G2616" s="20"/>
    </row>
    <row r="2617" spans="3:7" x14ac:dyDescent="0.25">
      <c r="C2617" s="88"/>
      <c r="D2617" s="20"/>
      <c r="E2617" s="20"/>
      <c r="F2617" s="20"/>
      <c r="G2617" s="20"/>
    </row>
    <row r="2618" spans="3:7" x14ac:dyDescent="0.25">
      <c r="C2618" s="88"/>
      <c r="D2618" s="20"/>
      <c r="E2618" s="20"/>
      <c r="F2618" s="20"/>
      <c r="G2618" s="20"/>
    </row>
    <row r="2619" spans="3:7" x14ac:dyDescent="0.25">
      <c r="C2619" s="88"/>
      <c r="D2619" s="20"/>
      <c r="E2619" s="20"/>
      <c r="F2619" s="20"/>
      <c r="G2619" s="20"/>
    </row>
    <row r="2620" spans="3:7" x14ac:dyDescent="0.25">
      <c r="C2620" s="88"/>
      <c r="D2620" s="20"/>
      <c r="E2620" s="20"/>
      <c r="F2620" s="20"/>
      <c r="G2620" s="20"/>
    </row>
    <row r="2621" spans="3:7" x14ac:dyDescent="0.25">
      <c r="C2621" s="88"/>
      <c r="D2621" s="20"/>
      <c r="E2621" s="20"/>
      <c r="F2621" s="20"/>
      <c r="G2621" s="20"/>
    </row>
    <row r="2622" spans="3:7" x14ac:dyDescent="0.25">
      <c r="C2622" s="88"/>
      <c r="D2622" s="20"/>
      <c r="E2622" s="20"/>
      <c r="F2622" s="20"/>
      <c r="G2622" s="20"/>
    </row>
    <row r="2623" spans="3:7" x14ac:dyDescent="0.25">
      <c r="C2623" s="88"/>
      <c r="D2623" s="20"/>
      <c r="E2623" s="20"/>
      <c r="F2623" s="20"/>
      <c r="G2623" s="20"/>
    </row>
    <row r="2624" spans="3:7" x14ac:dyDescent="0.25">
      <c r="C2624" s="88"/>
      <c r="D2624" s="20"/>
      <c r="E2624" s="20"/>
      <c r="F2624" s="20"/>
      <c r="G2624" s="20"/>
    </row>
    <row r="2625" spans="3:7" x14ac:dyDescent="0.25">
      <c r="C2625" s="88"/>
      <c r="D2625" s="20"/>
      <c r="E2625" s="20"/>
      <c r="F2625" s="20"/>
      <c r="G2625" s="20"/>
    </row>
    <row r="2626" spans="3:7" x14ac:dyDescent="0.25">
      <c r="C2626" s="88"/>
      <c r="D2626" s="20"/>
      <c r="E2626" s="20"/>
      <c r="F2626" s="20"/>
      <c r="G2626" s="20"/>
    </row>
    <row r="2627" spans="3:7" x14ac:dyDescent="0.25">
      <c r="C2627" s="88"/>
      <c r="D2627" s="20"/>
      <c r="E2627" s="20"/>
      <c r="F2627" s="20"/>
      <c r="G2627" s="20"/>
    </row>
    <row r="2628" spans="3:7" x14ac:dyDescent="0.25">
      <c r="C2628" s="88"/>
      <c r="D2628" s="20"/>
      <c r="E2628" s="20"/>
      <c r="F2628" s="20"/>
      <c r="G2628" s="20"/>
    </row>
    <row r="2629" spans="3:7" x14ac:dyDescent="0.25">
      <c r="C2629" s="88"/>
      <c r="D2629" s="20"/>
      <c r="E2629" s="20"/>
      <c r="F2629" s="20"/>
      <c r="G2629" s="20"/>
    </row>
    <row r="2630" spans="3:7" x14ac:dyDescent="0.25">
      <c r="C2630" s="88"/>
      <c r="D2630" s="20"/>
      <c r="E2630" s="20"/>
      <c r="F2630" s="20"/>
      <c r="G2630" s="20"/>
    </row>
    <row r="2631" spans="3:7" x14ac:dyDescent="0.25">
      <c r="C2631" s="88"/>
      <c r="D2631" s="20"/>
      <c r="E2631" s="20"/>
      <c r="F2631" s="20"/>
      <c r="G2631" s="20"/>
    </row>
    <row r="2632" spans="3:7" x14ac:dyDescent="0.25">
      <c r="C2632" s="88"/>
      <c r="D2632" s="20"/>
      <c r="E2632" s="20"/>
      <c r="F2632" s="20"/>
      <c r="G2632" s="20"/>
    </row>
    <row r="2633" spans="3:7" x14ac:dyDescent="0.25">
      <c r="C2633" s="88"/>
      <c r="D2633" s="20"/>
      <c r="E2633" s="20"/>
      <c r="F2633" s="20"/>
      <c r="G2633" s="20"/>
    </row>
    <row r="2634" spans="3:7" x14ac:dyDescent="0.25">
      <c r="C2634" s="88"/>
      <c r="D2634" s="20"/>
      <c r="E2634" s="20"/>
      <c r="F2634" s="20"/>
      <c r="G2634" s="20"/>
    </row>
    <row r="2635" spans="3:7" x14ac:dyDescent="0.25">
      <c r="C2635" s="88"/>
      <c r="D2635" s="20"/>
      <c r="E2635" s="20"/>
      <c r="F2635" s="20"/>
      <c r="G2635" s="20"/>
    </row>
    <row r="2636" spans="3:7" x14ac:dyDescent="0.25">
      <c r="C2636" s="88"/>
      <c r="D2636" s="20"/>
      <c r="E2636" s="20"/>
      <c r="F2636" s="20"/>
      <c r="G2636" s="20"/>
    </row>
    <row r="2637" spans="3:7" x14ac:dyDescent="0.25">
      <c r="C2637" s="88"/>
      <c r="D2637" s="20"/>
      <c r="E2637" s="20"/>
      <c r="F2637" s="20"/>
      <c r="G2637" s="20"/>
    </row>
    <row r="2638" spans="3:7" x14ac:dyDescent="0.25">
      <c r="C2638" s="88"/>
      <c r="D2638" s="20"/>
      <c r="E2638" s="20"/>
      <c r="F2638" s="20"/>
      <c r="G2638" s="20"/>
    </row>
    <row r="2639" spans="3:7" x14ac:dyDescent="0.25">
      <c r="C2639" s="88"/>
      <c r="D2639" s="20"/>
      <c r="E2639" s="20"/>
      <c r="F2639" s="20"/>
      <c r="G2639" s="20"/>
    </row>
    <row r="2640" spans="3:7" x14ac:dyDescent="0.25">
      <c r="C2640" s="88"/>
      <c r="D2640" s="20"/>
      <c r="E2640" s="20"/>
      <c r="F2640" s="20"/>
      <c r="G2640" s="20"/>
    </row>
    <row r="2641" spans="3:7" x14ac:dyDescent="0.25">
      <c r="C2641" s="88"/>
      <c r="D2641" s="20"/>
      <c r="E2641" s="20"/>
      <c r="F2641" s="20"/>
      <c r="G2641" s="20"/>
    </row>
    <row r="2642" spans="3:7" x14ac:dyDescent="0.25">
      <c r="C2642" s="88"/>
      <c r="D2642" s="20"/>
      <c r="E2642" s="20"/>
      <c r="F2642" s="20"/>
      <c r="G2642" s="20"/>
    </row>
    <row r="2643" spans="3:7" x14ac:dyDescent="0.25">
      <c r="C2643" s="88"/>
      <c r="D2643" s="20"/>
      <c r="E2643" s="20"/>
      <c r="F2643" s="20"/>
      <c r="G2643" s="20"/>
    </row>
    <row r="2644" spans="3:7" x14ac:dyDescent="0.25">
      <c r="C2644" s="88"/>
      <c r="D2644" s="20"/>
      <c r="E2644" s="20"/>
      <c r="F2644" s="20"/>
      <c r="G2644" s="20"/>
    </row>
    <row r="2645" spans="3:7" x14ac:dyDescent="0.25">
      <c r="C2645" s="88"/>
      <c r="D2645" s="20"/>
      <c r="E2645" s="20"/>
      <c r="F2645" s="20"/>
      <c r="G2645" s="20"/>
    </row>
    <row r="2646" spans="3:7" x14ac:dyDescent="0.25">
      <c r="C2646" s="88"/>
      <c r="D2646" s="20"/>
      <c r="E2646" s="20"/>
      <c r="F2646" s="20"/>
      <c r="G2646" s="20"/>
    </row>
    <row r="2647" spans="3:7" x14ac:dyDescent="0.25">
      <c r="C2647" s="88"/>
      <c r="D2647" s="20"/>
      <c r="E2647" s="20"/>
      <c r="F2647" s="20"/>
      <c r="G2647" s="20"/>
    </row>
    <row r="2648" spans="3:7" x14ac:dyDescent="0.25">
      <c r="C2648" s="88"/>
      <c r="D2648" s="20"/>
      <c r="E2648" s="20"/>
      <c r="F2648" s="20"/>
      <c r="G2648" s="20"/>
    </row>
    <row r="2649" spans="3:7" x14ac:dyDescent="0.25">
      <c r="C2649" s="88"/>
      <c r="D2649" s="20"/>
      <c r="E2649" s="20"/>
      <c r="F2649" s="20"/>
      <c r="G2649" s="20"/>
    </row>
    <row r="2650" spans="3:7" x14ac:dyDescent="0.25">
      <c r="C2650" s="88"/>
      <c r="D2650" s="20"/>
      <c r="E2650" s="20"/>
      <c r="F2650" s="20"/>
      <c r="G2650" s="20"/>
    </row>
    <row r="2651" spans="3:7" x14ac:dyDescent="0.25">
      <c r="C2651" s="88"/>
      <c r="D2651" s="20"/>
      <c r="E2651" s="20"/>
      <c r="F2651" s="20"/>
      <c r="G2651" s="20"/>
    </row>
    <row r="2652" spans="3:7" x14ac:dyDescent="0.25">
      <c r="C2652" s="88"/>
      <c r="D2652" s="20"/>
      <c r="E2652" s="20"/>
      <c r="F2652" s="20"/>
      <c r="G2652" s="20"/>
    </row>
    <row r="2653" spans="3:7" x14ac:dyDescent="0.25">
      <c r="C2653" s="88"/>
      <c r="D2653" s="20"/>
      <c r="E2653" s="20"/>
      <c r="F2653" s="20"/>
      <c r="G2653" s="20"/>
    </row>
    <row r="2654" spans="3:7" x14ac:dyDescent="0.25">
      <c r="C2654" s="88"/>
      <c r="D2654" s="20"/>
      <c r="E2654" s="20"/>
      <c r="F2654" s="20"/>
      <c r="G2654" s="20"/>
    </row>
    <row r="2655" spans="3:7" x14ac:dyDescent="0.25">
      <c r="C2655" s="88"/>
      <c r="D2655" s="20"/>
      <c r="E2655" s="20"/>
      <c r="F2655" s="20"/>
      <c r="G2655" s="20"/>
    </row>
    <row r="2656" spans="3:7" x14ac:dyDescent="0.25">
      <c r="C2656" s="88"/>
      <c r="D2656" s="20"/>
      <c r="E2656" s="20"/>
      <c r="F2656" s="20"/>
      <c r="G2656" s="20"/>
    </row>
    <row r="2657" spans="3:7" x14ac:dyDescent="0.25">
      <c r="C2657" s="88"/>
      <c r="D2657" s="20"/>
      <c r="E2657" s="20"/>
      <c r="F2657" s="20"/>
      <c r="G2657" s="20"/>
    </row>
    <row r="2658" spans="3:7" x14ac:dyDescent="0.25">
      <c r="C2658" s="88"/>
      <c r="D2658" s="20"/>
      <c r="E2658" s="20"/>
      <c r="F2658" s="20"/>
      <c r="G2658" s="20"/>
    </row>
    <row r="2659" spans="3:7" x14ac:dyDescent="0.25">
      <c r="C2659" s="88"/>
      <c r="D2659" s="20"/>
      <c r="E2659" s="20"/>
      <c r="F2659" s="20"/>
      <c r="G2659" s="20"/>
    </row>
    <row r="2660" spans="3:7" x14ac:dyDescent="0.25">
      <c r="C2660" s="88"/>
      <c r="D2660" s="20"/>
      <c r="E2660" s="20"/>
      <c r="F2660" s="20"/>
      <c r="G2660" s="20"/>
    </row>
    <row r="2661" spans="3:7" x14ac:dyDescent="0.25">
      <c r="C2661" s="88"/>
      <c r="D2661" s="20"/>
      <c r="E2661" s="20"/>
      <c r="F2661" s="20"/>
      <c r="G2661" s="20"/>
    </row>
    <row r="2662" spans="3:7" x14ac:dyDescent="0.25">
      <c r="C2662" s="88"/>
      <c r="D2662" s="20"/>
      <c r="E2662" s="20"/>
      <c r="F2662" s="20"/>
      <c r="G2662" s="20"/>
    </row>
    <row r="2663" spans="3:7" x14ac:dyDescent="0.25">
      <c r="C2663" s="88"/>
      <c r="D2663" s="20"/>
      <c r="E2663" s="20"/>
      <c r="F2663" s="20"/>
      <c r="G2663" s="20"/>
    </row>
    <row r="2664" spans="3:7" x14ac:dyDescent="0.25">
      <c r="C2664" s="88"/>
      <c r="D2664" s="20"/>
      <c r="E2664" s="20"/>
      <c r="F2664" s="20"/>
      <c r="G2664" s="20"/>
    </row>
    <row r="2665" spans="3:7" x14ac:dyDescent="0.25">
      <c r="C2665" s="88"/>
      <c r="D2665" s="20"/>
      <c r="E2665" s="20"/>
      <c r="F2665" s="20"/>
      <c r="G2665" s="20"/>
    </row>
    <row r="2666" spans="3:7" x14ac:dyDescent="0.25">
      <c r="C2666" s="88"/>
      <c r="D2666" s="20"/>
      <c r="E2666" s="20"/>
      <c r="F2666" s="20"/>
      <c r="G2666" s="20"/>
    </row>
    <row r="2667" spans="3:7" x14ac:dyDescent="0.25">
      <c r="C2667" s="88"/>
      <c r="D2667" s="20"/>
      <c r="E2667" s="20"/>
      <c r="F2667" s="20"/>
      <c r="G2667" s="20"/>
    </row>
    <row r="2668" spans="3:7" x14ac:dyDescent="0.25">
      <c r="C2668" s="88"/>
      <c r="D2668" s="20"/>
      <c r="E2668" s="20"/>
      <c r="F2668" s="20"/>
      <c r="G2668" s="20"/>
    </row>
    <row r="2669" spans="3:7" x14ac:dyDescent="0.25">
      <c r="C2669" s="88"/>
      <c r="D2669" s="20"/>
      <c r="E2669" s="20"/>
      <c r="F2669" s="20"/>
      <c r="G2669" s="20"/>
    </row>
    <row r="2670" spans="3:7" x14ac:dyDescent="0.25">
      <c r="C2670" s="88"/>
      <c r="D2670" s="20"/>
      <c r="E2670" s="20"/>
      <c r="F2670" s="20"/>
      <c r="G2670" s="20"/>
    </row>
    <row r="2671" spans="3:7" x14ac:dyDescent="0.25">
      <c r="C2671" s="88"/>
      <c r="D2671" s="20"/>
      <c r="E2671" s="20"/>
      <c r="F2671" s="20"/>
      <c r="G2671" s="20"/>
    </row>
    <row r="2672" spans="3:7" x14ac:dyDescent="0.25">
      <c r="C2672" s="88"/>
      <c r="D2672" s="20"/>
      <c r="E2672" s="20"/>
      <c r="F2672" s="20"/>
      <c r="G2672" s="20"/>
    </row>
    <row r="2673" spans="3:7" x14ac:dyDescent="0.25">
      <c r="C2673" s="88"/>
      <c r="D2673" s="20"/>
      <c r="E2673" s="20"/>
      <c r="F2673" s="20"/>
      <c r="G2673" s="20"/>
    </row>
    <row r="2674" spans="3:7" x14ac:dyDescent="0.25">
      <c r="C2674" s="88"/>
      <c r="D2674" s="20"/>
      <c r="E2674" s="20"/>
      <c r="F2674" s="20"/>
      <c r="G2674" s="20"/>
    </row>
    <row r="2675" spans="3:7" x14ac:dyDescent="0.25">
      <c r="C2675" s="88"/>
      <c r="D2675" s="20"/>
      <c r="E2675" s="20"/>
      <c r="F2675" s="20"/>
      <c r="G2675" s="20"/>
    </row>
    <row r="2676" spans="3:7" x14ac:dyDescent="0.25">
      <c r="C2676" s="88"/>
      <c r="D2676" s="20"/>
      <c r="E2676" s="20"/>
      <c r="F2676" s="20"/>
      <c r="G2676" s="20"/>
    </row>
    <row r="2677" spans="3:7" x14ac:dyDescent="0.25">
      <c r="C2677" s="88"/>
      <c r="D2677" s="20"/>
      <c r="E2677" s="20"/>
      <c r="F2677" s="20"/>
      <c r="G2677" s="20"/>
    </row>
    <row r="2678" spans="3:7" x14ac:dyDescent="0.25">
      <c r="C2678" s="88"/>
      <c r="D2678" s="20"/>
      <c r="E2678" s="20"/>
      <c r="F2678" s="20"/>
      <c r="G2678" s="20"/>
    </row>
    <row r="2679" spans="3:7" x14ac:dyDescent="0.25">
      <c r="C2679" s="88"/>
      <c r="D2679" s="20"/>
      <c r="E2679" s="20"/>
      <c r="F2679" s="20"/>
      <c r="G2679" s="20"/>
    </row>
    <row r="2680" spans="3:7" x14ac:dyDescent="0.25">
      <c r="C2680" s="88"/>
      <c r="D2680" s="20"/>
      <c r="E2680" s="20"/>
      <c r="F2680" s="20"/>
      <c r="G2680" s="20"/>
    </row>
    <row r="2681" spans="3:7" x14ac:dyDescent="0.25">
      <c r="C2681" s="88"/>
      <c r="D2681" s="20"/>
      <c r="E2681" s="20"/>
      <c r="F2681" s="20"/>
      <c r="G2681" s="20"/>
    </row>
    <row r="2682" spans="3:7" x14ac:dyDescent="0.25">
      <c r="C2682" s="88"/>
      <c r="D2682" s="20"/>
      <c r="E2682" s="20"/>
      <c r="F2682" s="20"/>
      <c r="G2682" s="20"/>
    </row>
    <row r="2683" spans="3:7" x14ac:dyDescent="0.25">
      <c r="C2683" s="88"/>
      <c r="D2683" s="20"/>
      <c r="E2683" s="20"/>
      <c r="F2683" s="20"/>
      <c r="G2683" s="20"/>
    </row>
    <row r="2684" spans="3:7" x14ac:dyDescent="0.25">
      <c r="C2684" s="88"/>
      <c r="D2684" s="20"/>
      <c r="E2684" s="20"/>
      <c r="F2684" s="20"/>
      <c r="G2684" s="20"/>
    </row>
    <row r="2685" spans="3:7" x14ac:dyDescent="0.25">
      <c r="C2685" s="88"/>
      <c r="D2685" s="20"/>
      <c r="E2685" s="20"/>
      <c r="F2685" s="20"/>
      <c r="G2685" s="20"/>
    </row>
    <row r="2686" spans="3:7" x14ac:dyDescent="0.25">
      <c r="C2686" s="88"/>
      <c r="D2686" s="20"/>
      <c r="E2686" s="20"/>
      <c r="F2686" s="20"/>
      <c r="G2686" s="20"/>
    </row>
    <row r="2687" spans="3:7" x14ac:dyDescent="0.25">
      <c r="C2687" s="88"/>
      <c r="D2687" s="20"/>
      <c r="E2687" s="20"/>
      <c r="F2687" s="20"/>
      <c r="G2687" s="20"/>
    </row>
    <row r="2688" spans="3:7" x14ac:dyDescent="0.25">
      <c r="C2688" s="88"/>
      <c r="D2688" s="20"/>
      <c r="E2688" s="20"/>
      <c r="F2688" s="20"/>
      <c r="G2688" s="20"/>
    </row>
    <row r="2689" spans="3:7" x14ac:dyDescent="0.25">
      <c r="C2689" s="88"/>
      <c r="D2689" s="20"/>
      <c r="E2689" s="20"/>
      <c r="F2689" s="20"/>
      <c r="G2689" s="20"/>
    </row>
    <row r="2690" spans="3:7" x14ac:dyDescent="0.25">
      <c r="C2690" s="88"/>
      <c r="D2690" s="20"/>
      <c r="E2690" s="20"/>
      <c r="F2690" s="20"/>
      <c r="G2690" s="20"/>
    </row>
    <row r="2691" spans="3:7" x14ac:dyDescent="0.25">
      <c r="C2691" s="88"/>
      <c r="D2691" s="20"/>
      <c r="E2691" s="20"/>
      <c r="F2691" s="20"/>
      <c r="G2691" s="20"/>
    </row>
    <row r="2692" spans="3:7" x14ac:dyDescent="0.25">
      <c r="C2692" s="88"/>
      <c r="D2692" s="20"/>
      <c r="E2692" s="20"/>
      <c r="F2692" s="20"/>
      <c r="G2692" s="20"/>
    </row>
    <row r="2693" spans="3:7" x14ac:dyDescent="0.25">
      <c r="C2693" s="88"/>
      <c r="D2693" s="20"/>
      <c r="E2693" s="20"/>
      <c r="F2693" s="20"/>
      <c r="G2693" s="20"/>
    </row>
    <row r="2694" spans="3:7" x14ac:dyDescent="0.25">
      <c r="C2694" s="88"/>
      <c r="D2694" s="20"/>
      <c r="E2694" s="20"/>
      <c r="F2694" s="20"/>
      <c r="G2694" s="20"/>
    </row>
    <row r="2695" spans="3:7" x14ac:dyDescent="0.25">
      <c r="C2695" s="88"/>
      <c r="D2695" s="20"/>
      <c r="E2695" s="20"/>
      <c r="F2695" s="20"/>
      <c r="G2695" s="20"/>
    </row>
    <row r="2696" spans="3:7" x14ac:dyDescent="0.25">
      <c r="C2696" s="88"/>
      <c r="D2696" s="20"/>
      <c r="E2696" s="20"/>
      <c r="F2696" s="20"/>
      <c r="G2696" s="20"/>
    </row>
    <row r="2697" spans="3:7" x14ac:dyDescent="0.25">
      <c r="C2697" s="88"/>
      <c r="D2697" s="20"/>
      <c r="E2697" s="20"/>
      <c r="F2697" s="20"/>
      <c r="G2697" s="20"/>
    </row>
    <row r="2698" spans="3:7" x14ac:dyDescent="0.25">
      <c r="C2698" s="88"/>
      <c r="D2698" s="20"/>
      <c r="E2698" s="20"/>
      <c r="F2698" s="20"/>
      <c r="G2698" s="20"/>
    </row>
    <row r="2699" spans="3:7" x14ac:dyDescent="0.25">
      <c r="C2699" s="88"/>
      <c r="D2699" s="20"/>
      <c r="E2699" s="20"/>
      <c r="F2699" s="20"/>
      <c r="G2699" s="20"/>
    </row>
    <row r="2700" spans="3:7" x14ac:dyDescent="0.25">
      <c r="C2700" s="88"/>
      <c r="D2700" s="20"/>
      <c r="E2700" s="20"/>
      <c r="F2700" s="20"/>
      <c r="G2700" s="20"/>
    </row>
    <row r="2701" spans="3:7" x14ac:dyDescent="0.25">
      <c r="C2701" s="88"/>
      <c r="D2701" s="20"/>
      <c r="E2701" s="20"/>
      <c r="F2701" s="20"/>
      <c r="G2701" s="20"/>
    </row>
    <row r="2702" spans="3:7" x14ac:dyDescent="0.25">
      <c r="C2702" s="88"/>
      <c r="D2702" s="20"/>
      <c r="E2702" s="20"/>
      <c r="F2702" s="20"/>
      <c r="G2702" s="20"/>
    </row>
    <row r="2703" spans="3:7" x14ac:dyDescent="0.25">
      <c r="C2703" s="88"/>
      <c r="D2703" s="20"/>
      <c r="E2703" s="20"/>
      <c r="F2703" s="20"/>
      <c r="G2703" s="20"/>
    </row>
    <row r="2704" spans="3:7" x14ac:dyDescent="0.25">
      <c r="C2704" s="88"/>
      <c r="D2704" s="20"/>
      <c r="E2704" s="20"/>
      <c r="F2704" s="20"/>
      <c r="G2704" s="20"/>
    </row>
    <row r="2705" spans="3:7" x14ac:dyDescent="0.25">
      <c r="C2705" s="88"/>
      <c r="D2705" s="20"/>
      <c r="E2705" s="20"/>
      <c r="F2705" s="20"/>
      <c r="G2705" s="20"/>
    </row>
    <row r="2706" spans="3:7" x14ac:dyDescent="0.25">
      <c r="C2706" s="88"/>
      <c r="D2706" s="20"/>
      <c r="E2706" s="20"/>
      <c r="F2706" s="20"/>
      <c r="G2706" s="20"/>
    </row>
    <row r="2707" spans="3:7" x14ac:dyDescent="0.25">
      <c r="C2707" s="88"/>
      <c r="D2707" s="20"/>
      <c r="E2707" s="20"/>
      <c r="F2707" s="20"/>
      <c r="G2707" s="20"/>
    </row>
    <row r="2708" spans="3:7" x14ac:dyDescent="0.25">
      <c r="C2708" s="88"/>
      <c r="D2708" s="20"/>
      <c r="E2708" s="20"/>
      <c r="F2708" s="20"/>
      <c r="G2708" s="20"/>
    </row>
    <row r="2709" spans="3:7" x14ac:dyDescent="0.25">
      <c r="C2709" s="88"/>
      <c r="D2709" s="20"/>
      <c r="E2709" s="20"/>
      <c r="F2709" s="20"/>
      <c r="G2709" s="20"/>
    </row>
    <row r="2710" spans="3:7" x14ac:dyDescent="0.25">
      <c r="C2710" s="88"/>
      <c r="D2710" s="20"/>
      <c r="E2710" s="20"/>
      <c r="F2710" s="20"/>
      <c r="G2710" s="20"/>
    </row>
    <row r="2711" spans="3:7" x14ac:dyDescent="0.25">
      <c r="C2711" s="88"/>
      <c r="D2711" s="20"/>
      <c r="E2711" s="20"/>
      <c r="F2711" s="20"/>
      <c r="G2711" s="20"/>
    </row>
    <row r="2712" spans="3:7" x14ac:dyDescent="0.25">
      <c r="C2712" s="88"/>
      <c r="D2712" s="20"/>
      <c r="E2712" s="20"/>
      <c r="F2712" s="20"/>
      <c r="G2712" s="20"/>
    </row>
    <row r="2713" spans="3:7" x14ac:dyDescent="0.25">
      <c r="C2713" s="88"/>
      <c r="D2713" s="20"/>
      <c r="E2713" s="20"/>
      <c r="F2713" s="20"/>
      <c r="G2713" s="20"/>
    </row>
    <row r="2714" spans="3:7" x14ac:dyDescent="0.25">
      <c r="C2714" s="88"/>
      <c r="D2714" s="20"/>
      <c r="E2714" s="20"/>
      <c r="F2714" s="20"/>
      <c r="G2714" s="20"/>
    </row>
    <row r="2715" spans="3:7" x14ac:dyDescent="0.25">
      <c r="C2715" s="88"/>
      <c r="D2715" s="20"/>
      <c r="E2715" s="20"/>
      <c r="F2715" s="20"/>
      <c r="G2715" s="20"/>
    </row>
    <row r="2716" spans="3:7" x14ac:dyDescent="0.25">
      <c r="C2716" s="88"/>
      <c r="D2716" s="20"/>
      <c r="E2716" s="20"/>
      <c r="F2716" s="20"/>
      <c r="G2716" s="20"/>
    </row>
    <row r="2717" spans="3:7" x14ac:dyDescent="0.25">
      <c r="C2717" s="88"/>
      <c r="D2717" s="20"/>
      <c r="E2717" s="20"/>
      <c r="F2717" s="20"/>
      <c r="G2717" s="20"/>
    </row>
    <row r="2718" spans="3:7" x14ac:dyDescent="0.25">
      <c r="C2718" s="88"/>
      <c r="D2718" s="20"/>
      <c r="E2718" s="20"/>
      <c r="F2718" s="20"/>
      <c r="G2718" s="20"/>
    </row>
    <row r="2719" spans="3:7" x14ac:dyDescent="0.25">
      <c r="C2719" s="88"/>
      <c r="D2719" s="20"/>
      <c r="E2719" s="20"/>
      <c r="F2719" s="20"/>
      <c r="G2719" s="20"/>
    </row>
    <row r="2720" spans="3:7" x14ac:dyDescent="0.25">
      <c r="C2720" s="88"/>
      <c r="D2720" s="20"/>
      <c r="E2720" s="20"/>
      <c r="F2720" s="20"/>
      <c r="G2720" s="20"/>
    </row>
    <row r="2721" spans="3:7" x14ac:dyDescent="0.25">
      <c r="C2721" s="88"/>
      <c r="D2721" s="20"/>
      <c r="E2721" s="20"/>
      <c r="F2721" s="20"/>
      <c r="G2721" s="20"/>
    </row>
    <row r="2722" spans="3:7" x14ac:dyDescent="0.25">
      <c r="C2722" s="88"/>
      <c r="D2722" s="20"/>
      <c r="E2722" s="20"/>
      <c r="F2722" s="20"/>
      <c r="G2722" s="20"/>
    </row>
    <row r="2723" spans="3:7" x14ac:dyDescent="0.25">
      <c r="C2723" s="88"/>
      <c r="D2723" s="20"/>
      <c r="E2723" s="20"/>
      <c r="F2723" s="20"/>
      <c r="G2723" s="20"/>
    </row>
    <row r="2724" spans="3:7" x14ac:dyDescent="0.25">
      <c r="C2724" s="88"/>
      <c r="D2724" s="20"/>
      <c r="E2724" s="20"/>
      <c r="F2724" s="20"/>
      <c r="G2724" s="20"/>
    </row>
    <row r="2725" spans="3:7" x14ac:dyDescent="0.25">
      <c r="C2725" s="88"/>
      <c r="D2725" s="20"/>
      <c r="E2725" s="20"/>
      <c r="F2725" s="20"/>
      <c r="G2725" s="20"/>
    </row>
    <row r="2726" spans="3:7" x14ac:dyDescent="0.25">
      <c r="C2726" s="88"/>
      <c r="D2726" s="20"/>
      <c r="E2726" s="20"/>
      <c r="F2726" s="20"/>
      <c r="G2726" s="20"/>
    </row>
    <row r="2727" spans="3:7" x14ac:dyDescent="0.25">
      <c r="C2727" s="88"/>
      <c r="D2727" s="20"/>
      <c r="E2727" s="20"/>
      <c r="F2727" s="20"/>
      <c r="G2727" s="20"/>
    </row>
    <row r="2728" spans="3:7" x14ac:dyDescent="0.25">
      <c r="C2728" s="88"/>
      <c r="D2728" s="20"/>
      <c r="E2728" s="20"/>
      <c r="F2728" s="20"/>
      <c r="G2728" s="20"/>
    </row>
    <row r="2729" spans="3:7" x14ac:dyDescent="0.25">
      <c r="C2729" s="88"/>
      <c r="D2729" s="20"/>
      <c r="E2729" s="20"/>
      <c r="F2729" s="20"/>
      <c r="G2729" s="20"/>
    </row>
    <row r="2730" spans="3:7" x14ac:dyDescent="0.25">
      <c r="C2730" s="88"/>
      <c r="D2730" s="20"/>
      <c r="E2730" s="20"/>
      <c r="F2730" s="20"/>
      <c r="G2730" s="20"/>
    </row>
    <row r="2731" spans="3:7" x14ac:dyDescent="0.25">
      <c r="C2731" s="88"/>
      <c r="D2731" s="20"/>
      <c r="E2731" s="20"/>
      <c r="F2731" s="20"/>
      <c r="G2731" s="20"/>
    </row>
    <row r="2732" spans="3:7" x14ac:dyDescent="0.25">
      <c r="C2732" s="88"/>
      <c r="D2732" s="20"/>
      <c r="E2732" s="20"/>
      <c r="F2732" s="20"/>
      <c r="G2732" s="20"/>
    </row>
    <row r="2733" spans="3:7" x14ac:dyDescent="0.25">
      <c r="C2733" s="88"/>
      <c r="D2733" s="20"/>
      <c r="E2733" s="20"/>
      <c r="F2733" s="20"/>
      <c r="G2733" s="20"/>
    </row>
    <row r="2734" spans="3:7" x14ac:dyDescent="0.25">
      <c r="C2734" s="88"/>
      <c r="D2734" s="20"/>
      <c r="E2734" s="20"/>
      <c r="F2734" s="20"/>
      <c r="G2734" s="20"/>
    </row>
    <row r="2735" spans="3:7" x14ac:dyDescent="0.25">
      <c r="C2735" s="88"/>
      <c r="D2735" s="20"/>
      <c r="E2735" s="20"/>
      <c r="F2735" s="20"/>
      <c r="G2735" s="20"/>
    </row>
    <row r="2736" spans="3:7" x14ac:dyDescent="0.25">
      <c r="C2736" s="88"/>
      <c r="D2736" s="20"/>
      <c r="E2736" s="20"/>
      <c r="F2736" s="20"/>
      <c r="G2736" s="20"/>
    </row>
    <row r="2737" spans="3:7" x14ac:dyDescent="0.25">
      <c r="C2737" s="88"/>
      <c r="D2737" s="20"/>
      <c r="E2737" s="20"/>
      <c r="F2737" s="20"/>
      <c r="G2737" s="20"/>
    </row>
    <row r="2738" spans="3:7" x14ac:dyDescent="0.25">
      <c r="C2738" s="88"/>
      <c r="D2738" s="20"/>
      <c r="E2738" s="20"/>
      <c r="F2738" s="20"/>
      <c r="G2738" s="20"/>
    </row>
    <row r="2739" spans="3:7" x14ac:dyDescent="0.25">
      <c r="C2739" s="88"/>
      <c r="D2739" s="20"/>
      <c r="E2739" s="20"/>
      <c r="F2739" s="20"/>
      <c r="G2739" s="20"/>
    </row>
    <row r="2740" spans="3:7" x14ac:dyDescent="0.25">
      <c r="C2740" s="88"/>
      <c r="D2740" s="20"/>
      <c r="E2740" s="20"/>
      <c r="F2740" s="20"/>
      <c r="G2740" s="20"/>
    </row>
    <row r="2741" spans="3:7" x14ac:dyDescent="0.25">
      <c r="C2741" s="88"/>
      <c r="D2741" s="20"/>
      <c r="E2741" s="20"/>
      <c r="F2741" s="20"/>
      <c r="G2741" s="20"/>
    </row>
    <row r="2742" spans="3:7" x14ac:dyDescent="0.25">
      <c r="C2742" s="88"/>
      <c r="D2742" s="20"/>
      <c r="E2742" s="20"/>
      <c r="F2742" s="20"/>
      <c r="G2742" s="20"/>
    </row>
    <row r="2743" spans="3:7" x14ac:dyDescent="0.25">
      <c r="C2743" s="88"/>
      <c r="D2743" s="20"/>
      <c r="E2743" s="20"/>
      <c r="F2743" s="20"/>
      <c r="G2743" s="20"/>
    </row>
    <row r="2744" spans="3:7" x14ac:dyDescent="0.25">
      <c r="C2744" s="88"/>
      <c r="D2744" s="20"/>
      <c r="E2744" s="20"/>
      <c r="F2744" s="20"/>
      <c r="G2744" s="20"/>
    </row>
    <row r="2745" spans="3:7" x14ac:dyDescent="0.25">
      <c r="C2745" s="88"/>
      <c r="D2745" s="20"/>
      <c r="E2745" s="20"/>
      <c r="F2745" s="20"/>
      <c r="G2745" s="20"/>
    </row>
    <row r="2746" spans="3:7" x14ac:dyDescent="0.25">
      <c r="C2746" s="88"/>
      <c r="D2746" s="20"/>
      <c r="E2746" s="20"/>
      <c r="F2746" s="20"/>
      <c r="G2746" s="20"/>
    </row>
    <row r="2747" spans="3:7" x14ac:dyDescent="0.25">
      <c r="C2747" s="88"/>
      <c r="D2747" s="20"/>
      <c r="E2747" s="20"/>
      <c r="F2747" s="20"/>
      <c r="G2747" s="20"/>
    </row>
    <row r="2748" spans="3:7" x14ac:dyDescent="0.25">
      <c r="C2748" s="88"/>
      <c r="D2748" s="20"/>
      <c r="E2748" s="20"/>
      <c r="F2748" s="20"/>
      <c r="G2748" s="20"/>
    </row>
    <row r="2749" spans="3:7" x14ac:dyDescent="0.25">
      <c r="C2749" s="88"/>
      <c r="D2749" s="20"/>
      <c r="E2749" s="20"/>
      <c r="F2749" s="20"/>
      <c r="G2749" s="20"/>
    </row>
    <row r="2750" spans="3:7" x14ac:dyDescent="0.25">
      <c r="C2750" s="88"/>
      <c r="D2750" s="20"/>
      <c r="E2750" s="20"/>
      <c r="F2750" s="20"/>
      <c r="G2750" s="20"/>
    </row>
    <row r="2751" spans="3:7" x14ac:dyDescent="0.25">
      <c r="C2751" s="88"/>
      <c r="D2751" s="20"/>
      <c r="E2751" s="20"/>
      <c r="F2751" s="20"/>
      <c r="G2751" s="20"/>
    </row>
    <row r="2752" spans="3:7" x14ac:dyDescent="0.25">
      <c r="C2752" s="88"/>
      <c r="D2752" s="20"/>
      <c r="E2752" s="20"/>
      <c r="F2752" s="20"/>
      <c r="G2752" s="20"/>
    </row>
    <row r="2753" spans="3:7" x14ac:dyDescent="0.25">
      <c r="C2753" s="88"/>
      <c r="D2753" s="20"/>
      <c r="E2753" s="20"/>
      <c r="F2753" s="20"/>
      <c r="G2753" s="20"/>
    </row>
    <row r="2754" spans="3:7" x14ac:dyDescent="0.25">
      <c r="C2754" s="88"/>
      <c r="D2754" s="20"/>
      <c r="E2754" s="20"/>
      <c r="F2754" s="20"/>
      <c r="G2754" s="20"/>
    </row>
    <row r="2755" spans="3:7" x14ac:dyDescent="0.25">
      <c r="C2755" s="88"/>
      <c r="D2755" s="20"/>
      <c r="E2755" s="20"/>
      <c r="F2755" s="20"/>
      <c r="G2755" s="20"/>
    </row>
    <row r="2756" spans="3:7" x14ac:dyDescent="0.25">
      <c r="C2756" s="88"/>
      <c r="D2756" s="20"/>
      <c r="E2756" s="20"/>
      <c r="F2756" s="20"/>
      <c r="G2756" s="20"/>
    </row>
    <row r="2757" spans="3:7" x14ac:dyDescent="0.25">
      <c r="C2757" s="88"/>
      <c r="D2757" s="20"/>
      <c r="E2757" s="20"/>
      <c r="F2757" s="20"/>
      <c r="G2757" s="20"/>
    </row>
    <row r="2758" spans="3:7" x14ac:dyDescent="0.25">
      <c r="C2758" s="88"/>
      <c r="D2758" s="20"/>
      <c r="E2758" s="20"/>
      <c r="F2758" s="20"/>
      <c r="G2758" s="20"/>
    </row>
    <row r="2759" spans="3:7" x14ac:dyDescent="0.25">
      <c r="C2759" s="88"/>
      <c r="D2759" s="20"/>
      <c r="E2759" s="20"/>
      <c r="F2759" s="20"/>
      <c r="G2759" s="20"/>
    </row>
    <row r="2760" spans="3:7" x14ac:dyDescent="0.25">
      <c r="C2760" s="88"/>
      <c r="D2760" s="20"/>
      <c r="E2760" s="20"/>
      <c r="F2760" s="20"/>
      <c r="G2760" s="20"/>
    </row>
    <row r="2761" spans="3:7" x14ac:dyDescent="0.25">
      <c r="C2761" s="88"/>
      <c r="D2761" s="20"/>
      <c r="E2761" s="20"/>
      <c r="F2761" s="20"/>
      <c r="G2761" s="20"/>
    </row>
    <row r="2762" spans="3:7" x14ac:dyDescent="0.25">
      <c r="C2762" s="88"/>
      <c r="D2762" s="20"/>
      <c r="E2762" s="20"/>
      <c r="F2762" s="20"/>
      <c r="G2762" s="20"/>
    </row>
    <row r="2763" spans="3:7" x14ac:dyDescent="0.25">
      <c r="C2763" s="88"/>
      <c r="D2763" s="20"/>
      <c r="E2763" s="20"/>
      <c r="F2763" s="20"/>
      <c r="G2763" s="20"/>
    </row>
    <row r="2764" spans="3:7" x14ac:dyDescent="0.25">
      <c r="C2764" s="88"/>
      <c r="D2764" s="20"/>
      <c r="E2764" s="20"/>
      <c r="F2764" s="20"/>
      <c r="G2764" s="20"/>
    </row>
    <row r="2765" spans="3:7" x14ac:dyDescent="0.25">
      <c r="C2765" s="88"/>
      <c r="D2765" s="20"/>
      <c r="E2765" s="20"/>
      <c r="F2765" s="20"/>
      <c r="G2765" s="20"/>
    </row>
    <row r="2766" spans="3:7" x14ac:dyDescent="0.25">
      <c r="C2766" s="88"/>
      <c r="D2766" s="20"/>
      <c r="E2766" s="20"/>
      <c r="F2766" s="20"/>
      <c r="G2766" s="20"/>
    </row>
    <row r="2767" spans="3:7" x14ac:dyDescent="0.25">
      <c r="C2767" s="88"/>
      <c r="D2767" s="20"/>
      <c r="E2767" s="20"/>
      <c r="F2767" s="20"/>
      <c r="G2767" s="20"/>
    </row>
    <row r="2768" spans="3:7" x14ac:dyDescent="0.25">
      <c r="C2768" s="88"/>
      <c r="D2768" s="20"/>
      <c r="E2768" s="20"/>
      <c r="F2768" s="20"/>
      <c r="G2768" s="20"/>
    </row>
    <row r="2769" spans="3:7" x14ac:dyDescent="0.25">
      <c r="C2769" s="88"/>
      <c r="D2769" s="20"/>
      <c r="E2769" s="20"/>
      <c r="F2769" s="20"/>
      <c r="G2769" s="20"/>
    </row>
    <row r="2770" spans="3:7" x14ac:dyDescent="0.25">
      <c r="C2770" s="88"/>
      <c r="D2770" s="20"/>
      <c r="E2770" s="20"/>
      <c r="F2770" s="20"/>
      <c r="G2770" s="20"/>
    </row>
    <row r="2771" spans="3:7" x14ac:dyDescent="0.25">
      <c r="C2771" s="88"/>
      <c r="D2771" s="20"/>
      <c r="E2771" s="20"/>
      <c r="F2771" s="20"/>
      <c r="G2771" s="20"/>
    </row>
    <row r="2772" spans="3:7" x14ac:dyDescent="0.25">
      <c r="C2772" s="88"/>
      <c r="D2772" s="20"/>
      <c r="E2772" s="20"/>
      <c r="F2772" s="20"/>
      <c r="G2772" s="20"/>
    </row>
    <row r="2773" spans="3:7" x14ac:dyDescent="0.25">
      <c r="C2773" s="88"/>
      <c r="D2773" s="20"/>
      <c r="E2773" s="20"/>
      <c r="F2773" s="20"/>
      <c r="G2773" s="20"/>
    </row>
    <row r="2774" spans="3:7" x14ac:dyDescent="0.25">
      <c r="C2774" s="88"/>
      <c r="D2774" s="20"/>
      <c r="E2774" s="20"/>
      <c r="F2774" s="20"/>
      <c r="G2774" s="20"/>
    </row>
    <row r="2775" spans="3:7" x14ac:dyDescent="0.25">
      <c r="C2775" s="88"/>
      <c r="D2775" s="20"/>
      <c r="E2775" s="20"/>
      <c r="F2775" s="20"/>
      <c r="G2775" s="20"/>
    </row>
    <row r="2776" spans="3:7" x14ac:dyDescent="0.25">
      <c r="C2776" s="88"/>
      <c r="D2776" s="20"/>
      <c r="E2776" s="20"/>
      <c r="F2776" s="20"/>
      <c r="G2776" s="20"/>
    </row>
    <row r="2777" spans="3:7" x14ac:dyDescent="0.25">
      <c r="C2777" s="88"/>
      <c r="D2777" s="20"/>
      <c r="E2777" s="20"/>
      <c r="F2777" s="20"/>
      <c r="G2777" s="20"/>
    </row>
    <row r="2778" spans="3:7" x14ac:dyDescent="0.25">
      <c r="C2778" s="88"/>
      <c r="D2778" s="20"/>
      <c r="E2778" s="20"/>
      <c r="F2778" s="20"/>
      <c r="G2778" s="20"/>
    </row>
    <row r="2779" spans="3:7" x14ac:dyDescent="0.25">
      <c r="C2779" s="88"/>
      <c r="D2779" s="20"/>
      <c r="E2779" s="20"/>
      <c r="F2779" s="20"/>
      <c r="G2779" s="20"/>
    </row>
    <row r="2780" spans="3:7" x14ac:dyDescent="0.25">
      <c r="C2780" s="88"/>
      <c r="D2780" s="20"/>
      <c r="E2780" s="20"/>
      <c r="F2780" s="20"/>
      <c r="G2780" s="20"/>
    </row>
    <row r="2781" spans="3:7" x14ac:dyDescent="0.25">
      <c r="C2781" s="88"/>
      <c r="D2781" s="20"/>
      <c r="E2781" s="20"/>
      <c r="F2781" s="20"/>
      <c r="G2781" s="20"/>
    </row>
    <row r="2782" spans="3:7" x14ac:dyDescent="0.25">
      <c r="C2782" s="88"/>
      <c r="D2782" s="20"/>
      <c r="E2782" s="20"/>
      <c r="F2782" s="20"/>
      <c r="G2782" s="20"/>
    </row>
    <row r="2783" spans="3:7" x14ac:dyDescent="0.25">
      <c r="C2783" s="88"/>
      <c r="D2783" s="20"/>
      <c r="E2783" s="20"/>
      <c r="F2783" s="20"/>
      <c r="G2783" s="20"/>
    </row>
    <row r="2784" spans="3:7" x14ac:dyDescent="0.25">
      <c r="C2784" s="88"/>
      <c r="D2784" s="20"/>
      <c r="E2784" s="20"/>
      <c r="F2784" s="20"/>
      <c r="G2784" s="20"/>
    </row>
    <row r="2785" spans="3:7" x14ac:dyDescent="0.25">
      <c r="C2785" s="88"/>
      <c r="D2785" s="20"/>
      <c r="E2785" s="20"/>
      <c r="F2785" s="20"/>
      <c r="G2785" s="20"/>
    </row>
    <row r="2786" spans="3:7" x14ac:dyDescent="0.25">
      <c r="C2786" s="88"/>
      <c r="D2786" s="20"/>
      <c r="E2786" s="20"/>
      <c r="F2786" s="20"/>
      <c r="G2786" s="20"/>
    </row>
    <row r="2787" spans="3:7" x14ac:dyDescent="0.25">
      <c r="C2787" s="88"/>
      <c r="D2787" s="20"/>
      <c r="E2787" s="20"/>
      <c r="F2787" s="20"/>
      <c r="G2787" s="20"/>
    </row>
    <row r="2788" spans="3:7" x14ac:dyDescent="0.25">
      <c r="C2788" s="88"/>
      <c r="D2788" s="20"/>
      <c r="E2788" s="20"/>
      <c r="F2788" s="20"/>
      <c r="G2788" s="20"/>
    </row>
    <row r="2789" spans="3:7" x14ac:dyDescent="0.25">
      <c r="C2789" s="88"/>
      <c r="D2789" s="20"/>
      <c r="E2789" s="20"/>
      <c r="F2789" s="20"/>
      <c r="G2789" s="20"/>
    </row>
    <row r="2790" spans="3:7" x14ac:dyDescent="0.25">
      <c r="C2790" s="88"/>
      <c r="D2790" s="20"/>
      <c r="E2790" s="20"/>
      <c r="F2790" s="20"/>
      <c r="G2790" s="20"/>
    </row>
    <row r="2791" spans="3:7" x14ac:dyDescent="0.25">
      <c r="C2791" s="88"/>
      <c r="D2791" s="20"/>
      <c r="E2791" s="20"/>
      <c r="F2791" s="20"/>
      <c r="G2791" s="20"/>
    </row>
    <row r="2792" spans="3:7" x14ac:dyDescent="0.25">
      <c r="C2792" s="88"/>
      <c r="D2792" s="20"/>
      <c r="E2792" s="20"/>
      <c r="F2792" s="20"/>
      <c r="G2792" s="20"/>
    </row>
    <row r="2793" spans="3:7" x14ac:dyDescent="0.25">
      <c r="C2793" s="88"/>
      <c r="D2793" s="20"/>
      <c r="E2793" s="20"/>
      <c r="F2793" s="20"/>
      <c r="G2793" s="20"/>
    </row>
    <row r="2794" spans="3:7" x14ac:dyDescent="0.25">
      <c r="C2794" s="88"/>
      <c r="D2794" s="20"/>
      <c r="E2794" s="20"/>
      <c r="F2794" s="20"/>
      <c r="G2794" s="20"/>
    </row>
    <row r="2795" spans="3:7" x14ac:dyDescent="0.25">
      <c r="C2795" s="88"/>
      <c r="D2795" s="20"/>
      <c r="E2795" s="20"/>
      <c r="F2795" s="20"/>
      <c r="G2795" s="20"/>
    </row>
    <row r="2796" spans="3:7" x14ac:dyDescent="0.25">
      <c r="C2796" s="88"/>
      <c r="D2796" s="20"/>
      <c r="E2796" s="20"/>
      <c r="F2796" s="20"/>
      <c r="G2796" s="20"/>
    </row>
    <row r="2797" spans="3:7" x14ac:dyDescent="0.25">
      <c r="C2797" s="88"/>
      <c r="D2797" s="20"/>
      <c r="E2797" s="20"/>
      <c r="F2797" s="20"/>
      <c r="G2797" s="20"/>
    </row>
    <row r="2798" spans="3:7" x14ac:dyDescent="0.25">
      <c r="C2798" s="88"/>
      <c r="D2798" s="20"/>
      <c r="E2798" s="20"/>
      <c r="F2798" s="20"/>
      <c r="G2798" s="20"/>
    </row>
    <row r="2799" spans="3:7" x14ac:dyDescent="0.25">
      <c r="C2799" s="88"/>
      <c r="D2799" s="20"/>
      <c r="E2799" s="20"/>
      <c r="F2799" s="20"/>
      <c r="G2799" s="20"/>
    </row>
    <row r="2800" spans="3:7" x14ac:dyDescent="0.25">
      <c r="C2800" s="88"/>
      <c r="D2800" s="20"/>
      <c r="E2800" s="20"/>
      <c r="F2800" s="20"/>
      <c r="G2800" s="20"/>
    </row>
    <row r="2801" spans="3:7" x14ac:dyDescent="0.25">
      <c r="C2801" s="88"/>
      <c r="D2801" s="20"/>
      <c r="E2801" s="20"/>
      <c r="F2801" s="20"/>
      <c r="G2801" s="20"/>
    </row>
    <row r="2802" spans="3:7" x14ac:dyDescent="0.25">
      <c r="C2802" s="88"/>
      <c r="D2802" s="20"/>
      <c r="E2802" s="20"/>
      <c r="F2802" s="20"/>
      <c r="G2802" s="20"/>
    </row>
    <row r="2803" spans="3:7" x14ac:dyDescent="0.25">
      <c r="C2803" s="88"/>
      <c r="D2803" s="20"/>
      <c r="E2803" s="20"/>
      <c r="F2803" s="20"/>
      <c r="G2803" s="20"/>
    </row>
    <row r="2804" spans="3:7" x14ac:dyDescent="0.25">
      <c r="C2804" s="88"/>
      <c r="D2804" s="20"/>
      <c r="E2804" s="20"/>
      <c r="F2804" s="20"/>
      <c r="G2804" s="20"/>
    </row>
    <row r="2805" spans="3:7" x14ac:dyDescent="0.25">
      <c r="C2805" s="88"/>
      <c r="D2805" s="20"/>
      <c r="E2805" s="20"/>
      <c r="F2805" s="20"/>
      <c r="G2805" s="20"/>
    </row>
    <row r="2806" spans="3:7" x14ac:dyDescent="0.25">
      <c r="C2806" s="88"/>
      <c r="D2806" s="20"/>
      <c r="E2806" s="20"/>
      <c r="F2806" s="20"/>
      <c r="G2806" s="20"/>
    </row>
    <row r="2807" spans="3:7" x14ac:dyDescent="0.25">
      <c r="C2807" s="88"/>
      <c r="D2807" s="20"/>
      <c r="E2807" s="20"/>
      <c r="F2807" s="20"/>
      <c r="G2807" s="20"/>
    </row>
    <row r="2808" spans="3:7" x14ac:dyDescent="0.25">
      <c r="C2808" s="88"/>
      <c r="D2808" s="20"/>
      <c r="E2808" s="20"/>
      <c r="F2808" s="20"/>
      <c r="G2808" s="20"/>
    </row>
    <row r="2809" spans="3:7" x14ac:dyDescent="0.25">
      <c r="C2809" s="88"/>
      <c r="D2809" s="20"/>
      <c r="E2809" s="20"/>
      <c r="F2809" s="20"/>
      <c r="G2809" s="20"/>
    </row>
    <row r="2810" spans="3:7" x14ac:dyDescent="0.25">
      <c r="C2810" s="88"/>
      <c r="D2810" s="20"/>
      <c r="E2810" s="20"/>
      <c r="F2810" s="20"/>
      <c r="G2810" s="20"/>
    </row>
    <row r="2811" spans="3:7" x14ac:dyDescent="0.25">
      <c r="C2811" s="88"/>
      <c r="D2811" s="20"/>
      <c r="E2811" s="20"/>
      <c r="F2811" s="20"/>
      <c r="G2811" s="20"/>
    </row>
    <row r="2812" spans="3:7" x14ac:dyDescent="0.25">
      <c r="C2812" s="88"/>
      <c r="D2812" s="20"/>
      <c r="E2812" s="20"/>
      <c r="F2812" s="20"/>
      <c r="G2812" s="20"/>
    </row>
    <row r="2813" spans="3:7" x14ac:dyDescent="0.25">
      <c r="C2813" s="88"/>
      <c r="D2813" s="20"/>
      <c r="E2813" s="20"/>
      <c r="F2813" s="20"/>
      <c r="G2813" s="20"/>
    </row>
    <row r="2814" spans="3:7" x14ac:dyDescent="0.25">
      <c r="C2814" s="88"/>
      <c r="D2814" s="20"/>
      <c r="E2814" s="20"/>
      <c r="F2814" s="20"/>
      <c r="G2814" s="20"/>
    </row>
    <row r="2815" spans="3:7" x14ac:dyDescent="0.25">
      <c r="C2815" s="88"/>
      <c r="D2815" s="20"/>
      <c r="E2815" s="20"/>
      <c r="F2815" s="20"/>
      <c r="G2815" s="20"/>
    </row>
    <row r="2816" spans="3:7" x14ac:dyDescent="0.25">
      <c r="C2816" s="88"/>
      <c r="D2816" s="20"/>
      <c r="E2816" s="20"/>
      <c r="F2816" s="20"/>
      <c r="G2816" s="20"/>
    </row>
    <row r="2817" spans="3:7" x14ac:dyDescent="0.25">
      <c r="C2817" s="88"/>
      <c r="D2817" s="20"/>
      <c r="E2817" s="20"/>
      <c r="F2817" s="20"/>
      <c r="G2817" s="20"/>
    </row>
    <row r="2818" spans="3:7" x14ac:dyDescent="0.25">
      <c r="C2818" s="88"/>
      <c r="D2818" s="20"/>
      <c r="E2818" s="20"/>
      <c r="F2818" s="20"/>
      <c r="G2818" s="20"/>
    </row>
    <row r="2819" spans="3:7" x14ac:dyDescent="0.25">
      <c r="C2819" s="88"/>
      <c r="D2819" s="20"/>
      <c r="E2819" s="20"/>
      <c r="F2819" s="20"/>
      <c r="G2819" s="20"/>
    </row>
    <row r="2820" spans="3:7" x14ac:dyDescent="0.25">
      <c r="C2820" s="88"/>
      <c r="D2820" s="20"/>
      <c r="E2820" s="20"/>
      <c r="F2820" s="20"/>
      <c r="G2820" s="20"/>
    </row>
    <row r="2821" spans="3:7" x14ac:dyDescent="0.25">
      <c r="C2821" s="88"/>
      <c r="D2821" s="20"/>
      <c r="E2821" s="20"/>
      <c r="F2821" s="20"/>
      <c r="G2821" s="20"/>
    </row>
    <row r="2822" spans="3:7" x14ac:dyDescent="0.25">
      <c r="C2822" s="88"/>
      <c r="D2822" s="20"/>
      <c r="E2822" s="20"/>
      <c r="F2822" s="20"/>
      <c r="G2822" s="20"/>
    </row>
    <row r="2823" spans="3:7" x14ac:dyDescent="0.25">
      <c r="C2823" s="88"/>
      <c r="D2823" s="20"/>
      <c r="E2823" s="20"/>
      <c r="F2823" s="20"/>
      <c r="G2823" s="20"/>
    </row>
    <row r="2824" spans="3:7" x14ac:dyDescent="0.25">
      <c r="C2824" s="88"/>
      <c r="D2824" s="20"/>
      <c r="E2824" s="20"/>
      <c r="F2824" s="20"/>
      <c r="G2824" s="20"/>
    </row>
    <row r="2825" spans="3:7" x14ac:dyDescent="0.25">
      <c r="C2825" s="88"/>
      <c r="D2825" s="20"/>
      <c r="E2825" s="20"/>
      <c r="F2825" s="20"/>
      <c r="G2825" s="20"/>
    </row>
    <row r="2826" spans="3:7" x14ac:dyDescent="0.25">
      <c r="C2826" s="88"/>
      <c r="D2826" s="20"/>
      <c r="E2826" s="20"/>
      <c r="F2826" s="20"/>
      <c r="G2826" s="20"/>
    </row>
    <row r="2827" spans="3:7" x14ac:dyDescent="0.25">
      <c r="C2827" s="88"/>
      <c r="D2827" s="20"/>
      <c r="E2827" s="20"/>
      <c r="F2827" s="20"/>
      <c r="G2827" s="20"/>
    </row>
    <row r="2828" spans="3:7" x14ac:dyDescent="0.25">
      <c r="C2828" s="88"/>
      <c r="D2828" s="20"/>
      <c r="E2828" s="20"/>
      <c r="F2828" s="20"/>
      <c r="G2828" s="20"/>
    </row>
    <row r="2829" spans="3:7" x14ac:dyDescent="0.25">
      <c r="C2829" s="88"/>
      <c r="D2829" s="20"/>
      <c r="E2829" s="20"/>
      <c r="F2829" s="20"/>
      <c r="G2829" s="20"/>
    </row>
    <row r="2830" spans="3:7" x14ac:dyDescent="0.25">
      <c r="C2830" s="88"/>
      <c r="D2830" s="20"/>
      <c r="E2830" s="20"/>
      <c r="F2830" s="20"/>
      <c r="G2830" s="20"/>
    </row>
    <row r="2831" spans="3:7" x14ac:dyDescent="0.25">
      <c r="C2831" s="88"/>
      <c r="D2831" s="20"/>
      <c r="E2831" s="20"/>
      <c r="F2831" s="20"/>
      <c r="G2831" s="20"/>
    </row>
    <row r="2832" spans="3:7" x14ac:dyDescent="0.25">
      <c r="C2832" s="88"/>
      <c r="D2832" s="20"/>
      <c r="E2832" s="20"/>
      <c r="F2832" s="20"/>
      <c r="G2832" s="20"/>
    </row>
    <row r="2833" spans="3:7" x14ac:dyDescent="0.25">
      <c r="C2833" s="88"/>
      <c r="D2833" s="20"/>
      <c r="E2833" s="20"/>
      <c r="F2833" s="20"/>
      <c r="G2833" s="20"/>
    </row>
    <row r="2834" spans="3:7" x14ac:dyDescent="0.25">
      <c r="C2834" s="88"/>
      <c r="D2834" s="20"/>
      <c r="E2834" s="20"/>
      <c r="F2834" s="20"/>
      <c r="G2834" s="20"/>
    </row>
    <row r="2835" spans="3:7" x14ac:dyDescent="0.25">
      <c r="C2835" s="88"/>
      <c r="D2835" s="20"/>
      <c r="E2835" s="20"/>
      <c r="F2835" s="20"/>
      <c r="G2835" s="20"/>
    </row>
    <row r="2836" spans="3:7" x14ac:dyDescent="0.25">
      <c r="C2836" s="88"/>
      <c r="D2836" s="20"/>
      <c r="E2836" s="20"/>
      <c r="F2836" s="20"/>
      <c r="G2836" s="20"/>
    </row>
    <row r="2837" spans="3:7" x14ac:dyDescent="0.25">
      <c r="C2837" s="88"/>
      <c r="D2837" s="20"/>
      <c r="E2837" s="20"/>
      <c r="F2837" s="20"/>
      <c r="G2837" s="20"/>
    </row>
    <row r="2838" spans="3:7" x14ac:dyDescent="0.25">
      <c r="C2838" s="88"/>
      <c r="D2838" s="20"/>
      <c r="E2838" s="20"/>
      <c r="F2838" s="20"/>
      <c r="G2838" s="20"/>
    </row>
    <row r="2839" spans="3:7" x14ac:dyDescent="0.25">
      <c r="C2839" s="88"/>
      <c r="D2839" s="20"/>
      <c r="E2839" s="20"/>
      <c r="F2839" s="20"/>
      <c r="G2839" s="20"/>
    </row>
    <row r="2840" spans="3:7" x14ac:dyDescent="0.25">
      <c r="C2840" s="88"/>
      <c r="D2840" s="20"/>
      <c r="E2840" s="20"/>
      <c r="F2840" s="20"/>
      <c r="G2840" s="20"/>
    </row>
    <row r="2841" spans="3:7" x14ac:dyDescent="0.25">
      <c r="C2841" s="88"/>
      <c r="D2841" s="20"/>
      <c r="E2841" s="20"/>
      <c r="F2841" s="20"/>
      <c r="G2841" s="20"/>
    </row>
    <row r="2842" spans="3:7" x14ac:dyDescent="0.25">
      <c r="C2842" s="88"/>
      <c r="D2842" s="20"/>
      <c r="E2842" s="20"/>
      <c r="F2842" s="20"/>
      <c r="G2842" s="20"/>
    </row>
    <row r="2843" spans="3:7" x14ac:dyDescent="0.25">
      <c r="C2843" s="88"/>
      <c r="D2843" s="20"/>
      <c r="E2843" s="20"/>
      <c r="F2843" s="20"/>
      <c r="G2843" s="20"/>
    </row>
    <row r="2844" spans="3:7" x14ac:dyDescent="0.25">
      <c r="C2844" s="88"/>
      <c r="D2844" s="20"/>
      <c r="E2844" s="20"/>
      <c r="F2844" s="20"/>
      <c r="G2844" s="20"/>
    </row>
    <row r="2845" spans="3:7" x14ac:dyDescent="0.25">
      <c r="C2845" s="88"/>
      <c r="D2845" s="20"/>
      <c r="E2845" s="20"/>
      <c r="F2845" s="20"/>
      <c r="G2845" s="20"/>
    </row>
    <row r="2846" spans="3:7" x14ac:dyDescent="0.25">
      <c r="C2846" s="88"/>
      <c r="D2846" s="20"/>
      <c r="E2846" s="20"/>
      <c r="F2846" s="20"/>
      <c r="G2846" s="20"/>
    </row>
    <row r="2847" spans="3:7" x14ac:dyDescent="0.25">
      <c r="C2847" s="88"/>
      <c r="D2847" s="20"/>
      <c r="E2847" s="20"/>
      <c r="F2847" s="20"/>
      <c r="G2847" s="20"/>
    </row>
    <row r="2848" spans="3:7" x14ac:dyDescent="0.25">
      <c r="C2848" s="88"/>
      <c r="D2848" s="20"/>
      <c r="E2848" s="20"/>
      <c r="F2848" s="20"/>
      <c r="G2848" s="20"/>
    </row>
    <row r="2849" spans="3:7" x14ac:dyDescent="0.25">
      <c r="C2849" s="88"/>
      <c r="D2849" s="20"/>
      <c r="E2849" s="20"/>
      <c r="F2849" s="20"/>
      <c r="G2849" s="20"/>
    </row>
    <row r="2850" spans="3:7" x14ac:dyDescent="0.25">
      <c r="C2850" s="88"/>
      <c r="D2850" s="20"/>
      <c r="E2850" s="20"/>
      <c r="F2850" s="20"/>
      <c r="G2850" s="20"/>
    </row>
    <row r="2851" spans="3:7" x14ac:dyDescent="0.25">
      <c r="C2851" s="88"/>
      <c r="D2851" s="20"/>
      <c r="E2851" s="20"/>
      <c r="F2851" s="20"/>
      <c r="G2851" s="20"/>
    </row>
    <row r="2852" spans="3:7" x14ac:dyDescent="0.25">
      <c r="C2852" s="88"/>
      <c r="D2852" s="20"/>
      <c r="E2852" s="20"/>
      <c r="F2852" s="20"/>
      <c r="G2852" s="20"/>
    </row>
    <row r="2853" spans="3:7" x14ac:dyDescent="0.25">
      <c r="C2853" s="88"/>
      <c r="D2853" s="20"/>
      <c r="E2853" s="20"/>
      <c r="F2853" s="20"/>
      <c r="G2853" s="20"/>
    </row>
    <row r="2854" spans="3:7" x14ac:dyDescent="0.25">
      <c r="C2854" s="88"/>
      <c r="D2854" s="20"/>
      <c r="E2854" s="20"/>
      <c r="F2854" s="20"/>
      <c r="G2854" s="20"/>
    </row>
    <row r="2855" spans="3:7" x14ac:dyDescent="0.25">
      <c r="C2855" s="88"/>
      <c r="D2855" s="20"/>
      <c r="E2855" s="20"/>
      <c r="F2855" s="20"/>
      <c r="G2855" s="20"/>
    </row>
    <row r="2856" spans="3:7" x14ac:dyDescent="0.25">
      <c r="C2856" s="88"/>
      <c r="D2856" s="20"/>
      <c r="E2856" s="20"/>
      <c r="F2856" s="20"/>
      <c r="G2856" s="20"/>
    </row>
    <row r="2857" spans="3:7" x14ac:dyDescent="0.25">
      <c r="C2857" s="88"/>
      <c r="D2857" s="20"/>
      <c r="E2857" s="20"/>
      <c r="F2857" s="20"/>
      <c r="G2857" s="20"/>
    </row>
    <row r="2858" spans="3:7" x14ac:dyDescent="0.25">
      <c r="C2858" s="88"/>
      <c r="D2858" s="20"/>
      <c r="E2858" s="20"/>
      <c r="F2858" s="20"/>
      <c r="G2858" s="20"/>
    </row>
    <row r="2859" spans="3:7" x14ac:dyDescent="0.25">
      <c r="C2859" s="88"/>
      <c r="D2859" s="20"/>
      <c r="E2859" s="20"/>
      <c r="F2859" s="20"/>
      <c r="G2859" s="20"/>
    </row>
    <row r="2860" spans="3:7" x14ac:dyDescent="0.25">
      <c r="C2860" s="88"/>
      <c r="D2860" s="20"/>
      <c r="E2860" s="20"/>
      <c r="F2860" s="20"/>
      <c r="G2860" s="20"/>
    </row>
    <row r="2861" spans="3:7" x14ac:dyDescent="0.25">
      <c r="C2861" s="88"/>
      <c r="D2861" s="20"/>
      <c r="E2861" s="20"/>
      <c r="F2861" s="20"/>
      <c r="G2861" s="20"/>
    </row>
    <row r="2862" spans="3:7" x14ac:dyDescent="0.25">
      <c r="C2862" s="88"/>
      <c r="D2862" s="20"/>
      <c r="E2862" s="20"/>
      <c r="F2862" s="20"/>
      <c r="G2862" s="20"/>
    </row>
    <row r="2863" spans="3:7" x14ac:dyDescent="0.25">
      <c r="C2863" s="88"/>
      <c r="D2863" s="20"/>
      <c r="E2863" s="20"/>
      <c r="F2863" s="20"/>
      <c r="G2863" s="20"/>
    </row>
    <row r="2864" spans="3:7" x14ac:dyDescent="0.25">
      <c r="C2864" s="88"/>
      <c r="D2864" s="20"/>
      <c r="E2864" s="20"/>
      <c r="F2864" s="20"/>
      <c r="G2864" s="20"/>
    </row>
    <row r="2865" spans="3:7" x14ac:dyDescent="0.25">
      <c r="C2865" s="88"/>
      <c r="D2865" s="20"/>
      <c r="E2865" s="20"/>
      <c r="F2865" s="20"/>
      <c r="G2865" s="20"/>
    </row>
    <row r="2866" spans="3:7" x14ac:dyDescent="0.25">
      <c r="C2866" s="88"/>
      <c r="D2866" s="20"/>
      <c r="E2866" s="20"/>
      <c r="F2866" s="20"/>
      <c r="G2866" s="20"/>
    </row>
    <row r="2867" spans="3:7" x14ac:dyDescent="0.25">
      <c r="C2867" s="88"/>
      <c r="D2867" s="20"/>
      <c r="E2867" s="20"/>
      <c r="F2867" s="20"/>
      <c r="G2867" s="20"/>
    </row>
    <row r="2868" spans="3:7" x14ac:dyDescent="0.25">
      <c r="C2868" s="88"/>
      <c r="D2868" s="20"/>
      <c r="E2868" s="20"/>
      <c r="F2868" s="20"/>
      <c r="G2868" s="20"/>
    </row>
    <row r="2869" spans="3:7" x14ac:dyDescent="0.25">
      <c r="C2869" s="88"/>
      <c r="D2869" s="20"/>
      <c r="E2869" s="20"/>
      <c r="F2869" s="20"/>
      <c r="G2869" s="20"/>
    </row>
    <row r="2870" spans="3:7" x14ac:dyDescent="0.25">
      <c r="C2870" s="88"/>
      <c r="D2870" s="20"/>
      <c r="E2870" s="20"/>
      <c r="F2870" s="20"/>
      <c r="G2870" s="20"/>
    </row>
    <row r="2871" spans="3:7" x14ac:dyDescent="0.25">
      <c r="C2871" s="88"/>
      <c r="D2871" s="20"/>
      <c r="E2871" s="20"/>
      <c r="F2871" s="20"/>
      <c r="G2871" s="20"/>
    </row>
    <row r="2872" spans="3:7" x14ac:dyDescent="0.25">
      <c r="C2872" s="88"/>
      <c r="D2872" s="20"/>
      <c r="E2872" s="20"/>
      <c r="F2872" s="20"/>
      <c r="G2872" s="20"/>
    </row>
    <row r="2873" spans="3:7" x14ac:dyDescent="0.25">
      <c r="C2873" s="88"/>
      <c r="D2873" s="20"/>
      <c r="E2873" s="20"/>
      <c r="F2873" s="20"/>
      <c r="G2873" s="20"/>
    </row>
    <row r="2874" spans="3:7" x14ac:dyDescent="0.25">
      <c r="C2874" s="88"/>
      <c r="D2874" s="20"/>
      <c r="E2874" s="20"/>
      <c r="F2874" s="20"/>
      <c r="G2874" s="20"/>
    </row>
    <row r="2875" spans="3:7" x14ac:dyDescent="0.25">
      <c r="C2875" s="88"/>
      <c r="D2875" s="20"/>
      <c r="E2875" s="20"/>
      <c r="F2875" s="20"/>
      <c r="G2875" s="20"/>
    </row>
    <row r="2876" spans="3:7" x14ac:dyDescent="0.25">
      <c r="C2876" s="88"/>
      <c r="D2876" s="20"/>
      <c r="E2876" s="20"/>
      <c r="F2876" s="20"/>
      <c r="G2876" s="20"/>
    </row>
    <row r="2877" spans="3:7" x14ac:dyDescent="0.25">
      <c r="C2877" s="88"/>
      <c r="D2877" s="20"/>
      <c r="E2877" s="20"/>
      <c r="F2877" s="20"/>
      <c r="G2877" s="20"/>
    </row>
    <row r="2878" spans="3:7" x14ac:dyDescent="0.25">
      <c r="C2878" s="88"/>
      <c r="D2878" s="20"/>
      <c r="E2878" s="20"/>
      <c r="F2878" s="20"/>
      <c r="G2878" s="20"/>
    </row>
    <row r="2879" spans="3:7" x14ac:dyDescent="0.25">
      <c r="C2879" s="88"/>
      <c r="D2879" s="20"/>
      <c r="E2879" s="20"/>
      <c r="F2879" s="20"/>
      <c r="G2879" s="20"/>
    </row>
    <row r="2880" spans="3:7" x14ac:dyDescent="0.25">
      <c r="C2880" s="88"/>
      <c r="D2880" s="20"/>
      <c r="E2880" s="20"/>
      <c r="F2880" s="20"/>
      <c r="G2880" s="20"/>
    </row>
    <row r="2881" spans="3:7" x14ac:dyDescent="0.25">
      <c r="C2881" s="88"/>
      <c r="D2881" s="20"/>
      <c r="E2881" s="20"/>
      <c r="F2881" s="20"/>
      <c r="G2881" s="20"/>
    </row>
    <row r="2882" spans="3:7" x14ac:dyDescent="0.25">
      <c r="C2882" s="88"/>
      <c r="D2882" s="20"/>
      <c r="E2882" s="20"/>
      <c r="F2882" s="20"/>
      <c r="G2882" s="20"/>
    </row>
    <row r="2883" spans="3:7" x14ac:dyDescent="0.25">
      <c r="C2883" s="88"/>
      <c r="D2883" s="20"/>
      <c r="E2883" s="20"/>
      <c r="F2883" s="20"/>
      <c r="G2883" s="20"/>
    </row>
    <row r="2884" spans="3:7" x14ac:dyDescent="0.25">
      <c r="C2884" s="88"/>
      <c r="D2884" s="20"/>
      <c r="E2884" s="20"/>
      <c r="F2884" s="20"/>
      <c r="G2884" s="20"/>
    </row>
    <row r="2885" spans="3:7" x14ac:dyDescent="0.25">
      <c r="C2885" s="88"/>
      <c r="D2885" s="20"/>
      <c r="E2885" s="20"/>
      <c r="F2885" s="20"/>
      <c r="G2885" s="20"/>
    </row>
    <row r="2886" spans="3:7" x14ac:dyDescent="0.25">
      <c r="C2886" s="88"/>
      <c r="D2886" s="20"/>
      <c r="E2886" s="20"/>
      <c r="F2886" s="20"/>
      <c r="G2886" s="20"/>
    </row>
    <row r="2887" spans="3:7" x14ac:dyDescent="0.25">
      <c r="C2887" s="88"/>
      <c r="D2887" s="20"/>
      <c r="E2887" s="20"/>
      <c r="F2887" s="20"/>
      <c r="G2887" s="20"/>
    </row>
    <row r="2888" spans="3:7" x14ac:dyDescent="0.25">
      <c r="C2888" s="88"/>
      <c r="D2888" s="20"/>
      <c r="E2888" s="20"/>
      <c r="F2888" s="20"/>
      <c r="G2888" s="20"/>
    </row>
    <row r="2889" spans="3:7" x14ac:dyDescent="0.25">
      <c r="C2889" s="88"/>
      <c r="D2889" s="20"/>
      <c r="E2889" s="20"/>
      <c r="F2889" s="20"/>
      <c r="G2889" s="20"/>
    </row>
    <row r="2890" spans="3:7" x14ac:dyDescent="0.25">
      <c r="C2890" s="88"/>
      <c r="D2890" s="20"/>
      <c r="E2890" s="20"/>
      <c r="F2890" s="20"/>
      <c r="G2890" s="20"/>
    </row>
    <row r="2891" spans="3:7" x14ac:dyDescent="0.25">
      <c r="C2891" s="88"/>
      <c r="D2891" s="20"/>
      <c r="E2891" s="20"/>
      <c r="F2891" s="20"/>
      <c r="G2891" s="20"/>
    </row>
    <row r="2892" spans="3:7" x14ac:dyDescent="0.25">
      <c r="C2892" s="88"/>
      <c r="D2892" s="20"/>
      <c r="E2892" s="20"/>
      <c r="F2892" s="20"/>
      <c r="G2892" s="20"/>
    </row>
    <row r="2893" spans="3:7" x14ac:dyDescent="0.25">
      <c r="C2893" s="88"/>
      <c r="D2893" s="20"/>
      <c r="E2893" s="20"/>
      <c r="F2893" s="20"/>
      <c r="G2893" s="20"/>
    </row>
    <row r="2894" spans="3:7" x14ac:dyDescent="0.25">
      <c r="C2894" s="88"/>
      <c r="D2894" s="20"/>
      <c r="E2894" s="20"/>
      <c r="F2894" s="20"/>
      <c r="G2894" s="20"/>
    </row>
    <row r="2895" spans="3:7" x14ac:dyDescent="0.25">
      <c r="C2895" s="88"/>
      <c r="D2895" s="20"/>
      <c r="E2895" s="20"/>
      <c r="F2895" s="20"/>
      <c r="G2895" s="20"/>
    </row>
    <row r="2896" spans="3:7" x14ac:dyDescent="0.25">
      <c r="C2896" s="88"/>
      <c r="D2896" s="20"/>
      <c r="E2896" s="20"/>
      <c r="F2896" s="20"/>
      <c r="G2896" s="20"/>
    </row>
    <row r="2897" spans="3:7" x14ac:dyDescent="0.25">
      <c r="C2897" s="88"/>
      <c r="D2897" s="20"/>
      <c r="E2897" s="20"/>
      <c r="F2897" s="20"/>
      <c r="G2897" s="20"/>
    </row>
    <row r="2898" spans="3:7" x14ac:dyDescent="0.25">
      <c r="C2898" s="88"/>
      <c r="D2898" s="20"/>
      <c r="E2898" s="20"/>
      <c r="F2898" s="20"/>
      <c r="G2898" s="20"/>
    </row>
    <row r="2899" spans="3:7" x14ac:dyDescent="0.25">
      <c r="C2899" s="88"/>
      <c r="D2899" s="20"/>
      <c r="E2899" s="20"/>
      <c r="F2899" s="20"/>
      <c r="G2899" s="20"/>
    </row>
    <row r="2900" spans="3:7" x14ac:dyDescent="0.25">
      <c r="C2900" s="88"/>
      <c r="D2900" s="20"/>
      <c r="E2900" s="20"/>
      <c r="F2900" s="20"/>
      <c r="G2900" s="20"/>
    </row>
    <row r="2901" spans="3:7" x14ac:dyDescent="0.25">
      <c r="C2901" s="88"/>
      <c r="D2901" s="20"/>
      <c r="E2901" s="20"/>
      <c r="F2901" s="20"/>
      <c r="G2901" s="20"/>
    </row>
    <row r="2902" spans="3:7" x14ac:dyDescent="0.25">
      <c r="C2902" s="88"/>
      <c r="D2902" s="20"/>
      <c r="E2902" s="20"/>
      <c r="F2902" s="20"/>
      <c r="G2902" s="20"/>
    </row>
    <row r="2903" spans="3:7" x14ac:dyDescent="0.25">
      <c r="C2903" s="88"/>
      <c r="D2903" s="20"/>
      <c r="E2903" s="20"/>
      <c r="F2903" s="20"/>
      <c r="G2903" s="20"/>
    </row>
    <row r="2904" spans="3:7" x14ac:dyDescent="0.25">
      <c r="C2904" s="88"/>
      <c r="D2904" s="20"/>
      <c r="E2904" s="20"/>
      <c r="F2904" s="20"/>
      <c r="G2904" s="20"/>
    </row>
    <row r="2905" spans="3:7" x14ac:dyDescent="0.25">
      <c r="C2905" s="88"/>
      <c r="D2905" s="20"/>
      <c r="E2905" s="20"/>
      <c r="F2905" s="20"/>
      <c r="G2905" s="20"/>
    </row>
    <row r="2906" spans="3:7" x14ac:dyDescent="0.25">
      <c r="C2906" s="88"/>
      <c r="D2906" s="20"/>
      <c r="E2906" s="20"/>
      <c r="F2906" s="20"/>
      <c r="G2906" s="20"/>
    </row>
    <row r="2907" spans="3:7" x14ac:dyDescent="0.25">
      <c r="C2907" s="88"/>
      <c r="D2907" s="20"/>
      <c r="E2907" s="20"/>
      <c r="F2907" s="20"/>
      <c r="G2907" s="20"/>
    </row>
    <row r="2908" spans="3:7" x14ac:dyDescent="0.25">
      <c r="C2908" s="88"/>
      <c r="D2908" s="20"/>
      <c r="E2908" s="20"/>
      <c r="F2908" s="20"/>
      <c r="G2908" s="20"/>
    </row>
    <row r="2909" spans="3:7" x14ac:dyDescent="0.25">
      <c r="C2909" s="88"/>
      <c r="D2909" s="20"/>
      <c r="E2909" s="20"/>
      <c r="F2909" s="20"/>
      <c r="G2909" s="20"/>
    </row>
    <row r="2910" spans="3:7" x14ac:dyDescent="0.25">
      <c r="C2910" s="88"/>
      <c r="D2910" s="20"/>
      <c r="E2910" s="20"/>
      <c r="F2910" s="20"/>
      <c r="G2910" s="20"/>
    </row>
    <row r="2911" spans="3:7" x14ac:dyDescent="0.25">
      <c r="C2911" s="88"/>
      <c r="D2911" s="20"/>
      <c r="E2911" s="20"/>
      <c r="F2911" s="20"/>
      <c r="G2911" s="20"/>
    </row>
    <row r="2912" spans="3:7" x14ac:dyDescent="0.25">
      <c r="C2912" s="88"/>
      <c r="D2912" s="20"/>
      <c r="E2912" s="20"/>
      <c r="F2912" s="20"/>
      <c r="G2912" s="20"/>
    </row>
    <row r="2913" spans="3:7" x14ac:dyDescent="0.25">
      <c r="C2913" s="88"/>
      <c r="D2913" s="20"/>
      <c r="E2913" s="20"/>
      <c r="F2913" s="20"/>
      <c r="G2913" s="20"/>
    </row>
    <row r="2914" spans="3:7" x14ac:dyDescent="0.25">
      <c r="C2914" s="88"/>
      <c r="D2914" s="20"/>
      <c r="E2914" s="20"/>
      <c r="F2914" s="20"/>
      <c r="G2914" s="20"/>
    </row>
    <row r="2915" spans="3:7" x14ac:dyDescent="0.25">
      <c r="C2915" s="88"/>
      <c r="D2915" s="20"/>
      <c r="E2915" s="20"/>
      <c r="F2915" s="20"/>
      <c r="G2915" s="20"/>
    </row>
    <row r="2916" spans="3:7" x14ac:dyDescent="0.25">
      <c r="C2916" s="88"/>
      <c r="D2916" s="20"/>
      <c r="E2916" s="20"/>
      <c r="F2916" s="20"/>
      <c r="G2916" s="20"/>
    </row>
    <row r="2917" spans="3:7" x14ac:dyDescent="0.25">
      <c r="C2917" s="88"/>
      <c r="D2917" s="20"/>
      <c r="E2917" s="20"/>
      <c r="F2917" s="20"/>
      <c r="G2917" s="20"/>
    </row>
    <row r="2918" spans="3:7" x14ac:dyDescent="0.25">
      <c r="C2918" s="88"/>
      <c r="D2918" s="20"/>
      <c r="E2918" s="20"/>
      <c r="F2918" s="20"/>
      <c r="G2918" s="20"/>
    </row>
    <row r="2919" spans="3:7" x14ac:dyDescent="0.25">
      <c r="C2919" s="88"/>
      <c r="D2919" s="20"/>
      <c r="E2919" s="20"/>
      <c r="F2919" s="20"/>
      <c r="G2919" s="20"/>
    </row>
    <row r="2920" spans="3:7" x14ac:dyDescent="0.25">
      <c r="C2920" s="88"/>
      <c r="D2920" s="20"/>
      <c r="E2920" s="20"/>
      <c r="F2920" s="20"/>
      <c r="G2920" s="20"/>
    </row>
    <row r="2921" spans="3:7" x14ac:dyDescent="0.25">
      <c r="C2921" s="88"/>
      <c r="D2921" s="20"/>
      <c r="E2921" s="20"/>
      <c r="F2921" s="20"/>
      <c r="G2921" s="20"/>
    </row>
    <row r="2922" spans="3:7" x14ac:dyDescent="0.25">
      <c r="C2922" s="88"/>
      <c r="D2922" s="20"/>
      <c r="E2922" s="20"/>
      <c r="F2922" s="20"/>
      <c r="G2922" s="20"/>
    </row>
    <row r="2923" spans="3:7" x14ac:dyDescent="0.25">
      <c r="C2923" s="88"/>
      <c r="D2923" s="20"/>
      <c r="E2923" s="20"/>
      <c r="F2923" s="20"/>
      <c r="G2923" s="20"/>
    </row>
    <row r="2924" spans="3:7" x14ac:dyDescent="0.25">
      <c r="C2924" s="88"/>
      <c r="D2924" s="20"/>
      <c r="E2924" s="20"/>
      <c r="F2924" s="20"/>
      <c r="G2924" s="20"/>
    </row>
    <row r="2925" spans="3:7" x14ac:dyDescent="0.25">
      <c r="C2925" s="88"/>
      <c r="D2925" s="20"/>
      <c r="E2925" s="20"/>
      <c r="F2925" s="20"/>
      <c r="G2925" s="20"/>
    </row>
    <row r="2926" spans="3:7" x14ac:dyDescent="0.25">
      <c r="C2926" s="88"/>
      <c r="D2926" s="20"/>
      <c r="E2926" s="20"/>
      <c r="F2926" s="20"/>
      <c r="G2926" s="20"/>
    </row>
    <row r="2927" spans="3:7" x14ac:dyDescent="0.25">
      <c r="C2927" s="88"/>
      <c r="D2927" s="20"/>
      <c r="E2927" s="20"/>
      <c r="F2927" s="20"/>
      <c r="G2927" s="20"/>
    </row>
    <row r="2928" spans="3:7" x14ac:dyDescent="0.25">
      <c r="C2928" s="88"/>
      <c r="D2928" s="20"/>
      <c r="E2928" s="20"/>
      <c r="F2928" s="20"/>
      <c r="G2928" s="20"/>
    </row>
    <row r="2929" spans="3:7" x14ac:dyDescent="0.25">
      <c r="C2929" s="88"/>
      <c r="D2929" s="20"/>
      <c r="E2929" s="20"/>
      <c r="F2929" s="20"/>
      <c r="G2929" s="20"/>
    </row>
    <row r="2930" spans="3:7" x14ac:dyDescent="0.25">
      <c r="C2930" s="88"/>
      <c r="D2930" s="20"/>
      <c r="E2930" s="20"/>
      <c r="F2930" s="20"/>
      <c r="G2930" s="20"/>
    </row>
    <row r="2931" spans="3:7" x14ac:dyDescent="0.25">
      <c r="C2931" s="88"/>
      <c r="D2931" s="20"/>
      <c r="E2931" s="20"/>
      <c r="F2931" s="20"/>
      <c r="G2931" s="20"/>
    </row>
    <row r="2932" spans="3:7" x14ac:dyDescent="0.25">
      <c r="C2932" s="88"/>
      <c r="D2932" s="20"/>
      <c r="E2932" s="20"/>
      <c r="F2932" s="20"/>
      <c r="G2932" s="20"/>
    </row>
    <row r="2933" spans="3:7" x14ac:dyDescent="0.25">
      <c r="C2933" s="88"/>
      <c r="D2933" s="20"/>
      <c r="E2933" s="20"/>
      <c r="F2933" s="20"/>
      <c r="G2933" s="20"/>
    </row>
    <row r="2934" spans="3:7" x14ac:dyDescent="0.25">
      <c r="C2934" s="88"/>
      <c r="D2934" s="20"/>
      <c r="E2934" s="20"/>
      <c r="F2934" s="20"/>
      <c r="G2934" s="20"/>
    </row>
    <row r="2935" spans="3:7" x14ac:dyDescent="0.25">
      <c r="C2935" s="88"/>
      <c r="D2935" s="20"/>
      <c r="E2935" s="20"/>
      <c r="F2935" s="20"/>
      <c r="G2935" s="20"/>
    </row>
    <row r="2936" spans="3:7" x14ac:dyDescent="0.25">
      <c r="C2936" s="88"/>
      <c r="D2936" s="20"/>
      <c r="E2936" s="20"/>
      <c r="F2936" s="20"/>
      <c r="G2936" s="20"/>
    </row>
    <row r="2937" spans="3:7" x14ac:dyDescent="0.25">
      <c r="C2937" s="88"/>
      <c r="D2937" s="20"/>
      <c r="E2937" s="20"/>
      <c r="F2937" s="20"/>
      <c r="G2937" s="20"/>
    </row>
    <row r="2938" spans="3:7" x14ac:dyDescent="0.25">
      <c r="C2938" s="88"/>
      <c r="D2938" s="20"/>
      <c r="E2938" s="20"/>
      <c r="F2938" s="20"/>
      <c r="G2938" s="20"/>
    </row>
    <row r="2939" spans="3:7" x14ac:dyDescent="0.25">
      <c r="C2939" s="88"/>
      <c r="D2939" s="20"/>
      <c r="E2939" s="20"/>
      <c r="F2939" s="20"/>
      <c r="G2939" s="20"/>
    </row>
    <row r="2940" spans="3:7" x14ac:dyDescent="0.25">
      <c r="C2940" s="88"/>
      <c r="D2940" s="20"/>
      <c r="E2940" s="20"/>
      <c r="F2940" s="20"/>
      <c r="G2940" s="20"/>
    </row>
    <row r="2941" spans="3:7" x14ac:dyDescent="0.25">
      <c r="C2941" s="88"/>
      <c r="D2941" s="20"/>
      <c r="E2941" s="20"/>
      <c r="F2941" s="20"/>
      <c r="G2941" s="20"/>
    </row>
    <row r="2942" spans="3:7" x14ac:dyDescent="0.25">
      <c r="C2942" s="88"/>
      <c r="D2942" s="20"/>
      <c r="E2942" s="20"/>
      <c r="F2942" s="20"/>
      <c r="G2942" s="20"/>
    </row>
    <row r="2943" spans="3:7" x14ac:dyDescent="0.25">
      <c r="C2943" s="88"/>
      <c r="D2943" s="20"/>
      <c r="E2943" s="20"/>
      <c r="F2943" s="20"/>
      <c r="G2943" s="20"/>
    </row>
    <row r="2944" spans="3:7" x14ac:dyDescent="0.25">
      <c r="C2944" s="88"/>
      <c r="D2944" s="20"/>
      <c r="E2944" s="20"/>
      <c r="F2944" s="20"/>
      <c r="G2944" s="20"/>
    </row>
    <row r="2945" spans="3:7" x14ac:dyDescent="0.25">
      <c r="C2945" s="88"/>
      <c r="D2945" s="20"/>
      <c r="E2945" s="20"/>
      <c r="F2945" s="20"/>
      <c r="G2945" s="20"/>
    </row>
    <row r="2946" spans="3:7" x14ac:dyDescent="0.25">
      <c r="C2946" s="88"/>
      <c r="D2946" s="20"/>
      <c r="E2946" s="20"/>
      <c r="F2946" s="20"/>
      <c r="G2946" s="20"/>
    </row>
    <row r="2947" spans="3:7" x14ac:dyDescent="0.25">
      <c r="C2947" s="88"/>
      <c r="D2947" s="20"/>
      <c r="E2947" s="20"/>
      <c r="F2947" s="20"/>
      <c r="G2947" s="20"/>
    </row>
    <row r="2948" spans="3:7" x14ac:dyDescent="0.25">
      <c r="C2948" s="88"/>
      <c r="D2948" s="20"/>
      <c r="E2948" s="20"/>
      <c r="F2948" s="20"/>
      <c r="G2948" s="20"/>
    </row>
    <row r="2949" spans="3:7" x14ac:dyDescent="0.25">
      <c r="C2949" s="88"/>
      <c r="D2949" s="20"/>
      <c r="E2949" s="20"/>
      <c r="F2949" s="20"/>
      <c r="G2949" s="20"/>
    </row>
    <row r="2950" spans="3:7" x14ac:dyDescent="0.25">
      <c r="C2950" s="88"/>
      <c r="D2950" s="20"/>
      <c r="E2950" s="20"/>
      <c r="F2950" s="20"/>
      <c r="G2950" s="20"/>
    </row>
    <row r="2951" spans="3:7" x14ac:dyDescent="0.25">
      <c r="C2951" s="88"/>
      <c r="D2951" s="20"/>
      <c r="E2951" s="20"/>
      <c r="F2951" s="20"/>
      <c r="G2951" s="20"/>
    </row>
    <row r="2952" spans="3:7" x14ac:dyDescent="0.25">
      <c r="C2952" s="88"/>
      <c r="D2952" s="20"/>
      <c r="E2952" s="20"/>
      <c r="F2952" s="20"/>
      <c r="G2952" s="20"/>
    </row>
    <row r="2953" spans="3:7" x14ac:dyDescent="0.25">
      <c r="C2953" s="88"/>
      <c r="D2953" s="20"/>
      <c r="E2953" s="20"/>
      <c r="F2953" s="20"/>
      <c r="G2953" s="20"/>
    </row>
    <row r="2954" spans="3:7" x14ac:dyDescent="0.25">
      <c r="C2954" s="88"/>
      <c r="D2954" s="20"/>
      <c r="E2954" s="20"/>
      <c r="F2954" s="20"/>
      <c r="G2954" s="20"/>
    </row>
    <row r="2955" spans="3:7" x14ac:dyDescent="0.25">
      <c r="C2955" s="88"/>
      <c r="D2955" s="20"/>
      <c r="E2955" s="20"/>
      <c r="F2955" s="20"/>
      <c r="G2955" s="20"/>
    </row>
    <row r="2956" spans="3:7" x14ac:dyDescent="0.25">
      <c r="C2956" s="88"/>
      <c r="D2956" s="20"/>
      <c r="E2956" s="20"/>
      <c r="F2956" s="20"/>
      <c r="G2956" s="20"/>
    </row>
    <row r="2957" spans="3:7" x14ac:dyDescent="0.25">
      <c r="C2957" s="88"/>
      <c r="D2957" s="20"/>
      <c r="E2957" s="20"/>
      <c r="F2957" s="20"/>
      <c r="G2957" s="20"/>
    </row>
    <row r="2958" spans="3:7" x14ac:dyDescent="0.25">
      <c r="C2958" s="88"/>
      <c r="D2958" s="20"/>
      <c r="E2958" s="20"/>
      <c r="F2958" s="20"/>
      <c r="G2958" s="20"/>
    </row>
    <row r="2959" spans="3:7" x14ac:dyDescent="0.25">
      <c r="C2959" s="88"/>
      <c r="D2959" s="20"/>
      <c r="E2959" s="20"/>
      <c r="F2959" s="20"/>
      <c r="G2959" s="20"/>
    </row>
    <row r="2960" spans="3:7" x14ac:dyDescent="0.25">
      <c r="C2960" s="88"/>
      <c r="D2960" s="20"/>
      <c r="E2960" s="20"/>
      <c r="F2960" s="20"/>
      <c r="G2960" s="20"/>
    </row>
    <row r="2961" spans="3:7" x14ac:dyDescent="0.25">
      <c r="C2961" s="88"/>
      <c r="D2961" s="20"/>
      <c r="E2961" s="20"/>
      <c r="F2961" s="20"/>
      <c r="G2961" s="20"/>
    </row>
    <row r="2962" spans="3:7" x14ac:dyDescent="0.25">
      <c r="C2962" s="88"/>
      <c r="D2962" s="20"/>
      <c r="E2962" s="20"/>
      <c r="F2962" s="20"/>
      <c r="G2962" s="20"/>
    </row>
    <row r="2963" spans="3:7" x14ac:dyDescent="0.25">
      <c r="C2963" s="88"/>
      <c r="D2963" s="20"/>
      <c r="E2963" s="20"/>
      <c r="F2963" s="20"/>
      <c r="G2963" s="20"/>
    </row>
    <row r="2964" spans="3:7" x14ac:dyDescent="0.25">
      <c r="C2964" s="88"/>
      <c r="D2964" s="20"/>
      <c r="E2964" s="20"/>
      <c r="F2964" s="20"/>
      <c r="G2964" s="20"/>
    </row>
    <row r="2965" spans="3:7" x14ac:dyDescent="0.25">
      <c r="C2965" s="88"/>
      <c r="D2965" s="20"/>
      <c r="E2965" s="20"/>
      <c r="F2965" s="20"/>
      <c r="G2965" s="20"/>
    </row>
    <row r="2966" spans="3:7" x14ac:dyDescent="0.25">
      <c r="C2966" s="88"/>
      <c r="D2966" s="20"/>
      <c r="E2966" s="20"/>
      <c r="F2966" s="20"/>
      <c r="G2966" s="20"/>
    </row>
    <row r="2967" spans="3:7" x14ac:dyDescent="0.25">
      <c r="C2967" s="88"/>
      <c r="D2967" s="20"/>
      <c r="E2967" s="20"/>
      <c r="F2967" s="20"/>
      <c r="G2967" s="20"/>
    </row>
    <row r="2968" spans="3:7" x14ac:dyDescent="0.25">
      <c r="C2968" s="88"/>
      <c r="D2968" s="20"/>
      <c r="E2968" s="20"/>
      <c r="F2968" s="20"/>
      <c r="G2968" s="20"/>
    </row>
    <row r="2969" spans="3:7" x14ac:dyDescent="0.25">
      <c r="C2969" s="88"/>
      <c r="D2969" s="20"/>
      <c r="E2969" s="20"/>
      <c r="F2969" s="20"/>
      <c r="G2969" s="20"/>
    </row>
    <row r="2970" spans="3:7" x14ac:dyDescent="0.25">
      <c r="C2970" s="88"/>
      <c r="D2970" s="20"/>
      <c r="E2970" s="20"/>
      <c r="F2970" s="20"/>
      <c r="G2970" s="20"/>
    </row>
    <row r="2971" spans="3:7" x14ac:dyDescent="0.25">
      <c r="C2971" s="88"/>
      <c r="D2971" s="20"/>
      <c r="E2971" s="20"/>
      <c r="F2971" s="20"/>
      <c r="G2971" s="20"/>
    </row>
    <row r="2972" spans="3:7" x14ac:dyDescent="0.25">
      <c r="C2972" s="88"/>
      <c r="D2972" s="20"/>
      <c r="E2972" s="20"/>
      <c r="F2972" s="20"/>
      <c r="G2972" s="20"/>
    </row>
    <row r="2973" spans="3:7" x14ac:dyDescent="0.25">
      <c r="C2973" s="88"/>
      <c r="D2973" s="20"/>
      <c r="E2973" s="20"/>
      <c r="F2973" s="20"/>
      <c r="G2973" s="20"/>
    </row>
    <row r="2974" spans="3:7" x14ac:dyDescent="0.25">
      <c r="C2974" s="88"/>
      <c r="D2974" s="20"/>
      <c r="E2974" s="20"/>
      <c r="F2974" s="20"/>
      <c r="G2974" s="20"/>
    </row>
    <row r="2975" spans="3:7" x14ac:dyDescent="0.25">
      <c r="C2975" s="88"/>
      <c r="D2975" s="20"/>
      <c r="E2975" s="20"/>
      <c r="F2975" s="20"/>
      <c r="G2975" s="20"/>
    </row>
    <row r="2976" spans="3:7" x14ac:dyDescent="0.25">
      <c r="C2976" s="88"/>
      <c r="D2976" s="20"/>
      <c r="E2976" s="20"/>
      <c r="F2976" s="20"/>
      <c r="G2976" s="20"/>
    </row>
    <row r="2977" spans="3:7" x14ac:dyDescent="0.25">
      <c r="C2977" s="88"/>
      <c r="D2977" s="20"/>
      <c r="E2977" s="20"/>
      <c r="F2977" s="20"/>
      <c r="G2977" s="20"/>
    </row>
    <row r="2978" spans="3:7" x14ac:dyDescent="0.25">
      <c r="C2978" s="88"/>
      <c r="D2978" s="20"/>
      <c r="E2978" s="20"/>
      <c r="F2978" s="20"/>
      <c r="G2978" s="20"/>
    </row>
    <row r="2979" spans="3:7" x14ac:dyDescent="0.25">
      <c r="C2979" s="88"/>
      <c r="D2979" s="20"/>
      <c r="E2979" s="20"/>
      <c r="F2979" s="20"/>
      <c r="G2979" s="20"/>
    </row>
    <row r="2980" spans="3:7" x14ac:dyDescent="0.25">
      <c r="C2980" s="88"/>
      <c r="D2980" s="20"/>
      <c r="E2980" s="20"/>
      <c r="F2980" s="20"/>
      <c r="G2980" s="20"/>
    </row>
    <row r="2981" spans="3:7" x14ac:dyDescent="0.25">
      <c r="C2981" s="88"/>
      <c r="D2981" s="20"/>
      <c r="E2981" s="20"/>
      <c r="F2981" s="20"/>
      <c r="G2981" s="20"/>
    </row>
    <row r="2982" spans="3:7" x14ac:dyDescent="0.25">
      <c r="C2982" s="88"/>
      <c r="D2982" s="20"/>
      <c r="E2982" s="20"/>
      <c r="F2982" s="20"/>
      <c r="G2982" s="20"/>
    </row>
    <row r="2983" spans="3:7" x14ac:dyDescent="0.25">
      <c r="C2983" s="88"/>
      <c r="D2983" s="20"/>
      <c r="E2983" s="20"/>
      <c r="F2983" s="20"/>
      <c r="G2983" s="20"/>
    </row>
    <row r="2984" spans="3:7" x14ac:dyDescent="0.25">
      <c r="C2984" s="88"/>
      <c r="D2984" s="20"/>
      <c r="E2984" s="20"/>
      <c r="F2984" s="20"/>
      <c r="G2984" s="20"/>
    </row>
    <row r="2985" spans="3:7" x14ac:dyDescent="0.25">
      <c r="C2985" s="88"/>
      <c r="D2985" s="20"/>
      <c r="E2985" s="20"/>
      <c r="F2985" s="20"/>
      <c r="G2985" s="20"/>
    </row>
    <row r="2986" spans="3:7" x14ac:dyDescent="0.25">
      <c r="C2986" s="88"/>
      <c r="D2986" s="20"/>
      <c r="E2986" s="20"/>
      <c r="F2986" s="20"/>
      <c r="G2986" s="20"/>
    </row>
    <row r="2987" spans="3:7" x14ac:dyDescent="0.25">
      <c r="C2987" s="88"/>
      <c r="D2987" s="20"/>
      <c r="E2987" s="20"/>
      <c r="F2987" s="20"/>
      <c r="G2987" s="20"/>
    </row>
    <row r="2988" spans="3:7" x14ac:dyDescent="0.25">
      <c r="C2988" s="88"/>
      <c r="D2988" s="20"/>
      <c r="E2988" s="20"/>
      <c r="F2988" s="20"/>
      <c r="G2988" s="20"/>
    </row>
    <row r="2989" spans="3:7" x14ac:dyDescent="0.25">
      <c r="C2989" s="88"/>
      <c r="D2989" s="20"/>
      <c r="E2989" s="20"/>
      <c r="F2989" s="20"/>
      <c r="G2989" s="20"/>
    </row>
    <row r="2990" spans="3:7" x14ac:dyDescent="0.25">
      <c r="C2990" s="88"/>
      <c r="D2990" s="20"/>
      <c r="E2990" s="20"/>
      <c r="F2990" s="20"/>
      <c r="G2990" s="20"/>
    </row>
    <row r="2991" spans="3:7" x14ac:dyDescent="0.25">
      <c r="C2991" s="88"/>
      <c r="D2991" s="20"/>
      <c r="E2991" s="20"/>
      <c r="F2991" s="20"/>
      <c r="G2991" s="20"/>
    </row>
    <row r="2992" spans="3:7" x14ac:dyDescent="0.25">
      <c r="C2992" s="88"/>
      <c r="D2992" s="20"/>
      <c r="E2992" s="20"/>
      <c r="F2992" s="20"/>
      <c r="G2992" s="20"/>
    </row>
    <row r="2993" spans="3:7" x14ac:dyDescent="0.25">
      <c r="C2993" s="88"/>
      <c r="D2993" s="20"/>
      <c r="E2993" s="20"/>
      <c r="F2993" s="20"/>
      <c r="G2993" s="20"/>
    </row>
    <row r="2994" spans="3:7" x14ac:dyDescent="0.25">
      <c r="C2994" s="88"/>
      <c r="D2994" s="20"/>
      <c r="E2994" s="20"/>
      <c r="F2994" s="20"/>
      <c r="G2994" s="20"/>
    </row>
    <row r="2995" spans="3:7" x14ac:dyDescent="0.25">
      <c r="C2995" s="88"/>
      <c r="D2995" s="20"/>
      <c r="E2995" s="20"/>
      <c r="F2995" s="20"/>
      <c r="G2995" s="20"/>
    </row>
    <row r="2996" spans="3:7" x14ac:dyDescent="0.25">
      <c r="C2996" s="88"/>
      <c r="D2996" s="20"/>
      <c r="E2996" s="20"/>
      <c r="F2996" s="20"/>
      <c r="G2996" s="20"/>
    </row>
    <row r="2997" spans="3:7" x14ac:dyDescent="0.25">
      <c r="C2997" s="88"/>
      <c r="D2997" s="20"/>
      <c r="E2997" s="20"/>
      <c r="F2997" s="20"/>
      <c r="G2997" s="20"/>
    </row>
    <row r="2998" spans="3:7" x14ac:dyDescent="0.25">
      <c r="C2998" s="88"/>
      <c r="D2998" s="20"/>
      <c r="E2998" s="20"/>
      <c r="F2998" s="20"/>
      <c r="G2998" s="20"/>
    </row>
    <row r="2999" spans="3:7" x14ac:dyDescent="0.25">
      <c r="C2999" s="88"/>
      <c r="D2999" s="20"/>
      <c r="E2999" s="20"/>
      <c r="F2999" s="20"/>
      <c r="G2999" s="20"/>
    </row>
    <row r="3000" spans="3:7" x14ac:dyDescent="0.25">
      <c r="C3000" s="88"/>
      <c r="D3000" s="20"/>
      <c r="E3000" s="20"/>
      <c r="F3000" s="20"/>
      <c r="G3000" s="20"/>
    </row>
    <row r="3001" spans="3:7" x14ac:dyDescent="0.25">
      <c r="C3001" s="88"/>
      <c r="D3001" s="20"/>
      <c r="E3001" s="20"/>
      <c r="F3001" s="20"/>
      <c r="G3001" s="20"/>
    </row>
    <row r="3002" spans="3:7" x14ac:dyDescent="0.25">
      <c r="C3002" s="88"/>
      <c r="D3002" s="20"/>
      <c r="E3002" s="20"/>
      <c r="F3002" s="20"/>
      <c r="G3002" s="20"/>
    </row>
    <row r="3003" spans="3:7" x14ac:dyDescent="0.25">
      <c r="C3003" s="88"/>
      <c r="D3003" s="20"/>
      <c r="E3003" s="20"/>
      <c r="F3003" s="20"/>
      <c r="G3003" s="20"/>
    </row>
    <row r="3004" spans="3:7" x14ac:dyDescent="0.25">
      <c r="C3004" s="88"/>
      <c r="D3004" s="20"/>
      <c r="E3004" s="20"/>
      <c r="F3004" s="20"/>
      <c r="G3004" s="20"/>
    </row>
    <row r="3005" spans="3:7" x14ac:dyDescent="0.25">
      <c r="C3005" s="88"/>
      <c r="D3005" s="20"/>
      <c r="E3005" s="20"/>
      <c r="F3005" s="20"/>
      <c r="G3005" s="20"/>
    </row>
    <row r="3006" spans="3:7" x14ac:dyDescent="0.25">
      <c r="C3006" s="88"/>
      <c r="D3006" s="20"/>
      <c r="E3006" s="20"/>
      <c r="F3006" s="20"/>
      <c r="G3006" s="20"/>
    </row>
    <row r="3007" spans="3:7" x14ac:dyDescent="0.25">
      <c r="C3007" s="88"/>
      <c r="D3007" s="20"/>
      <c r="E3007" s="20"/>
      <c r="F3007" s="20"/>
      <c r="G3007" s="20"/>
    </row>
    <row r="3008" spans="3:7" x14ac:dyDescent="0.25">
      <c r="C3008" s="88"/>
      <c r="D3008" s="20"/>
      <c r="E3008" s="20"/>
      <c r="F3008" s="20"/>
      <c r="G3008" s="20"/>
    </row>
    <row r="3009" spans="3:7" x14ac:dyDescent="0.25">
      <c r="C3009" s="88"/>
      <c r="D3009" s="20"/>
      <c r="E3009" s="20"/>
      <c r="F3009" s="20"/>
      <c r="G3009" s="20"/>
    </row>
    <row r="3010" spans="3:7" x14ac:dyDescent="0.25">
      <c r="C3010" s="88"/>
      <c r="D3010" s="20"/>
      <c r="E3010" s="20"/>
      <c r="F3010" s="20"/>
      <c r="G3010" s="20"/>
    </row>
    <row r="3011" spans="3:7" x14ac:dyDescent="0.25">
      <c r="C3011" s="88"/>
      <c r="D3011" s="20"/>
      <c r="E3011" s="20"/>
      <c r="F3011" s="20"/>
      <c r="G3011" s="20"/>
    </row>
    <row r="3012" spans="3:7" x14ac:dyDescent="0.25">
      <c r="C3012" s="88"/>
      <c r="D3012" s="20"/>
      <c r="E3012" s="20"/>
      <c r="F3012" s="20"/>
      <c r="G3012" s="20"/>
    </row>
    <row r="3013" spans="3:7" x14ac:dyDescent="0.25">
      <c r="C3013" s="88"/>
      <c r="D3013" s="20"/>
      <c r="E3013" s="20"/>
      <c r="F3013" s="20"/>
      <c r="G3013" s="20"/>
    </row>
    <row r="3014" spans="3:7" x14ac:dyDescent="0.25">
      <c r="C3014" s="88"/>
      <c r="D3014" s="20"/>
      <c r="E3014" s="20"/>
      <c r="F3014" s="20"/>
      <c r="G3014" s="20"/>
    </row>
    <row r="3015" spans="3:7" x14ac:dyDescent="0.25">
      <c r="C3015" s="88"/>
      <c r="D3015" s="20"/>
      <c r="E3015" s="20"/>
      <c r="F3015" s="20"/>
      <c r="G3015" s="20"/>
    </row>
    <row r="3016" spans="3:7" x14ac:dyDescent="0.25">
      <c r="C3016" s="88"/>
      <c r="D3016" s="20"/>
      <c r="E3016" s="20"/>
      <c r="F3016" s="20"/>
      <c r="G3016" s="20"/>
    </row>
    <row r="3017" spans="3:7" x14ac:dyDescent="0.25">
      <c r="C3017" s="88"/>
      <c r="D3017" s="20"/>
      <c r="E3017" s="20"/>
      <c r="F3017" s="20"/>
      <c r="G3017" s="20"/>
    </row>
    <row r="3018" spans="3:7" x14ac:dyDescent="0.25">
      <c r="C3018" s="88"/>
      <c r="D3018" s="20"/>
      <c r="E3018" s="20"/>
      <c r="F3018" s="20"/>
      <c r="G3018" s="20"/>
    </row>
    <row r="3019" spans="3:7" x14ac:dyDescent="0.25">
      <c r="C3019" s="88"/>
      <c r="D3019" s="20"/>
      <c r="E3019" s="20"/>
      <c r="F3019" s="20"/>
      <c r="G3019" s="20"/>
    </row>
    <row r="3020" spans="3:7" x14ac:dyDescent="0.25">
      <c r="C3020" s="88"/>
      <c r="D3020" s="20"/>
      <c r="E3020" s="20"/>
      <c r="F3020" s="20"/>
      <c r="G3020" s="20"/>
    </row>
    <row r="3021" spans="3:7" x14ac:dyDescent="0.25">
      <c r="C3021" s="88"/>
      <c r="D3021" s="20"/>
      <c r="E3021" s="20"/>
      <c r="F3021" s="20"/>
      <c r="G3021" s="20"/>
    </row>
    <row r="3022" spans="3:7" x14ac:dyDescent="0.25">
      <c r="C3022" s="88"/>
      <c r="D3022" s="20"/>
      <c r="E3022" s="20"/>
      <c r="F3022" s="20"/>
      <c r="G3022" s="20"/>
    </row>
    <row r="3023" spans="3:7" x14ac:dyDescent="0.25">
      <c r="C3023" s="88"/>
      <c r="D3023" s="20"/>
      <c r="E3023" s="20"/>
      <c r="F3023" s="20"/>
      <c r="G3023" s="20"/>
    </row>
    <row r="3024" spans="3:7" x14ac:dyDescent="0.25">
      <c r="C3024" s="88"/>
      <c r="D3024" s="20"/>
      <c r="E3024" s="20"/>
      <c r="F3024" s="20"/>
      <c r="G3024" s="20"/>
    </row>
    <row r="3025" spans="3:7" x14ac:dyDescent="0.25">
      <c r="C3025" s="88"/>
      <c r="D3025" s="20"/>
      <c r="E3025" s="20"/>
      <c r="F3025" s="20"/>
      <c r="G3025" s="20"/>
    </row>
    <row r="3026" spans="3:7" x14ac:dyDescent="0.25">
      <c r="C3026" s="88"/>
      <c r="D3026" s="20"/>
      <c r="E3026" s="20"/>
      <c r="F3026" s="20"/>
      <c r="G3026" s="20"/>
    </row>
    <row r="3027" spans="3:7" x14ac:dyDescent="0.25">
      <c r="C3027" s="88"/>
      <c r="D3027" s="20"/>
      <c r="E3027" s="20"/>
      <c r="F3027" s="20"/>
      <c r="G3027" s="20"/>
    </row>
    <row r="3028" spans="3:7" x14ac:dyDescent="0.25">
      <c r="C3028" s="88"/>
      <c r="D3028" s="20"/>
      <c r="E3028" s="20"/>
      <c r="F3028" s="20"/>
      <c r="G3028" s="20"/>
    </row>
    <row r="3029" spans="3:7" x14ac:dyDescent="0.25">
      <c r="C3029" s="88"/>
      <c r="D3029" s="20"/>
      <c r="E3029" s="20"/>
      <c r="F3029" s="20"/>
      <c r="G3029" s="20"/>
    </row>
    <row r="3030" spans="3:7" x14ac:dyDescent="0.25">
      <c r="C3030" s="88"/>
      <c r="D3030" s="20"/>
      <c r="E3030" s="20"/>
      <c r="F3030" s="20"/>
      <c r="G3030" s="20"/>
    </row>
    <row r="3031" spans="3:7" x14ac:dyDescent="0.25">
      <c r="C3031" s="88"/>
      <c r="D3031" s="20"/>
      <c r="E3031" s="20"/>
      <c r="F3031" s="20"/>
      <c r="G3031" s="20"/>
    </row>
    <row r="3032" spans="3:7" x14ac:dyDescent="0.25">
      <c r="C3032" s="88"/>
      <c r="D3032" s="20"/>
      <c r="E3032" s="20"/>
      <c r="F3032" s="20"/>
      <c r="G3032" s="20"/>
    </row>
    <row r="3033" spans="3:7" x14ac:dyDescent="0.25">
      <c r="C3033" s="88"/>
      <c r="D3033" s="20"/>
      <c r="E3033" s="20"/>
      <c r="F3033" s="20"/>
      <c r="G3033" s="20"/>
    </row>
    <row r="3034" spans="3:7" x14ac:dyDescent="0.25">
      <c r="C3034" s="88"/>
      <c r="D3034" s="20"/>
      <c r="E3034" s="20"/>
      <c r="F3034" s="20"/>
      <c r="G3034" s="20"/>
    </row>
    <row r="3035" spans="3:7" x14ac:dyDescent="0.25">
      <c r="C3035" s="88"/>
      <c r="D3035" s="20"/>
      <c r="E3035" s="20"/>
      <c r="F3035" s="20"/>
      <c r="G3035" s="20"/>
    </row>
    <row r="3036" spans="3:7" x14ac:dyDescent="0.25">
      <c r="C3036" s="88"/>
      <c r="D3036" s="20"/>
      <c r="E3036" s="20"/>
      <c r="F3036" s="20"/>
      <c r="G3036" s="20"/>
    </row>
    <row r="3037" spans="3:7" x14ac:dyDescent="0.25">
      <c r="C3037" s="88"/>
      <c r="D3037" s="20"/>
      <c r="E3037" s="20"/>
      <c r="F3037" s="20"/>
      <c r="G3037" s="20"/>
    </row>
    <row r="3038" spans="3:7" x14ac:dyDescent="0.25">
      <c r="C3038" s="88"/>
      <c r="D3038" s="20"/>
      <c r="E3038" s="20"/>
      <c r="F3038" s="20"/>
      <c r="G3038" s="20"/>
    </row>
    <row r="3039" spans="3:7" x14ac:dyDescent="0.25">
      <c r="C3039" s="88"/>
      <c r="D3039" s="20"/>
      <c r="E3039" s="20"/>
      <c r="F3039" s="20"/>
      <c r="G3039" s="20"/>
    </row>
    <row r="3040" spans="3:7" x14ac:dyDescent="0.25">
      <c r="C3040" s="88"/>
      <c r="D3040" s="20"/>
      <c r="E3040" s="20"/>
      <c r="F3040" s="20"/>
      <c r="G3040" s="20"/>
    </row>
    <row r="3041" spans="3:7" x14ac:dyDescent="0.25">
      <c r="C3041" s="88"/>
      <c r="D3041" s="20"/>
      <c r="E3041" s="20"/>
      <c r="F3041" s="20"/>
      <c r="G3041" s="20"/>
    </row>
    <row r="3042" spans="3:7" x14ac:dyDescent="0.25">
      <c r="C3042" s="88"/>
      <c r="D3042" s="20"/>
      <c r="E3042" s="20"/>
      <c r="F3042" s="20"/>
      <c r="G3042" s="20"/>
    </row>
    <row r="3043" spans="3:7" x14ac:dyDescent="0.25">
      <c r="C3043" s="88"/>
      <c r="D3043" s="20"/>
      <c r="E3043" s="20"/>
      <c r="F3043" s="20"/>
      <c r="G3043" s="20"/>
    </row>
    <row r="3044" spans="3:7" x14ac:dyDescent="0.25">
      <c r="C3044" s="88"/>
      <c r="D3044" s="20"/>
      <c r="E3044" s="20"/>
      <c r="F3044" s="20"/>
      <c r="G3044" s="20"/>
    </row>
    <row r="3045" spans="3:7" x14ac:dyDescent="0.25">
      <c r="C3045" s="88"/>
      <c r="D3045" s="20"/>
      <c r="E3045" s="20"/>
      <c r="F3045" s="20"/>
      <c r="G3045" s="20"/>
    </row>
    <row r="3046" spans="3:7" x14ac:dyDescent="0.25">
      <c r="C3046" s="88"/>
      <c r="D3046" s="20"/>
      <c r="E3046" s="20"/>
      <c r="F3046" s="20"/>
      <c r="G3046" s="20"/>
    </row>
    <row r="3047" spans="3:7" x14ac:dyDescent="0.25">
      <c r="C3047" s="88"/>
      <c r="D3047" s="20"/>
      <c r="E3047" s="20"/>
      <c r="F3047" s="20"/>
      <c r="G3047" s="20"/>
    </row>
    <row r="3048" spans="3:7" x14ac:dyDescent="0.25">
      <c r="C3048" s="88"/>
      <c r="D3048" s="20"/>
      <c r="E3048" s="20"/>
      <c r="F3048" s="20"/>
      <c r="G3048" s="20"/>
    </row>
    <row r="3049" spans="3:7" x14ac:dyDescent="0.25">
      <c r="C3049" s="88"/>
      <c r="D3049" s="20"/>
      <c r="E3049" s="20"/>
      <c r="F3049" s="20"/>
      <c r="G3049" s="20"/>
    </row>
    <row r="3050" spans="3:7" x14ac:dyDescent="0.25">
      <c r="C3050" s="88"/>
      <c r="D3050" s="20"/>
      <c r="E3050" s="20"/>
      <c r="F3050" s="20"/>
      <c r="G3050" s="20"/>
    </row>
    <row r="3051" spans="3:7" x14ac:dyDescent="0.25">
      <c r="C3051" s="88"/>
      <c r="D3051" s="20"/>
      <c r="E3051" s="20"/>
      <c r="F3051" s="20"/>
      <c r="G3051" s="20"/>
    </row>
    <row r="3052" spans="3:7" x14ac:dyDescent="0.25">
      <c r="C3052" s="88"/>
      <c r="D3052" s="20"/>
      <c r="E3052" s="20"/>
      <c r="F3052" s="20"/>
      <c r="G3052" s="20"/>
    </row>
    <row r="3053" spans="3:7" x14ac:dyDescent="0.25">
      <c r="C3053" s="88"/>
      <c r="D3053" s="20"/>
      <c r="E3053" s="20"/>
      <c r="F3053" s="20"/>
      <c r="G3053" s="20"/>
    </row>
    <row r="3054" spans="3:7" x14ac:dyDescent="0.25">
      <c r="C3054" s="88"/>
      <c r="D3054" s="20"/>
      <c r="E3054" s="20"/>
      <c r="F3054" s="20"/>
      <c r="G3054" s="20"/>
    </row>
    <row r="3055" spans="3:7" x14ac:dyDescent="0.25">
      <c r="C3055" s="88"/>
      <c r="D3055" s="20"/>
      <c r="E3055" s="20"/>
      <c r="F3055" s="20"/>
      <c r="G3055" s="20"/>
    </row>
    <row r="3056" spans="3:7" x14ac:dyDescent="0.25">
      <c r="C3056" s="88"/>
      <c r="D3056" s="20"/>
      <c r="E3056" s="20"/>
      <c r="F3056" s="20"/>
      <c r="G3056" s="20"/>
    </row>
    <row r="3057" spans="3:7" x14ac:dyDescent="0.25">
      <c r="C3057" s="88"/>
      <c r="D3057" s="20"/>
      <c r="E3057" s="20"/>
      <c r="F3057" s="20"/>
      <c r="G3057" s="20"/>
    </row>
    <row r="3058" spans="3:7" x14ac:dyDescent="0.25">
      <c r="C3058" s="88"/>
      <c r="D3058" s="20"/>
      <c r="E3058" s="20"/>
      <c r="F3058" s="20"/>
      <c r="G3058" s="20"/>
    </row>
    <row r="3059" spans="3:7" x14ac:dyDescent="0.25">
      <c r="C3059" s="88"/>
      <c r="D3059" s="20"/>
      <c r="E3059" s="20"/>
      <c r="F3059" s="20"/>
      <c r="G3059" s="20"/>
    </row>
    <row r="3060" spans="3:7" x14ac:dyDescent="0.25">
      <c r="C3060" s="88"/>
      <c r="D3060" s="20"/>
      <c r="E3060" s="20"/>
      <c r="F3060" s="20"/>
      <c r="G3060" s="20"/>
    </row>
    <row r="3061" spans="3:7" x14ac:dyDescent="0.25">
      <c r="C3061" s="88"/>
      <c r="D3061" s="20"/>
      <c r="E3061" s="20"/>
      <c r="F3061" s="20"/>
      <c r="G3061" s="20"/>
    </row>
    <row r="3062" spans="3:7" x14ac:dyDescent="0.25">
      <c r="C3062" s="88"/>
      <c r="D3062" s="20"/>
      <c r="E3062" s="20"/>
      <c r="F3062" s="20"/>
      <c r="G3062" s="20"/>
    </row>
    <row r="3063" spans="3:7" x14ac:dyDescent="0.25">
      <c r="C3063" s="88"/>
      <c r="D3063" s="20"/>
      <c r="E3063" s="20"/>
      <c r="F3063" s="20"/>
      <c r="G3063" s="20"/>
    </row>
    <row r="3064" spans="3:7" x14ac:dyDescent="0.25">
      <c r="C3064" s="88"/>
      <c r="D3064" s="20"/>
      <c r="E3064" s="20"/>
      <c r="F3064" s="20"/>
      <c r="G3064" s="20"/>
    </row>
    <row r="3065" spans="3:7" x14ac:dyDescent="0.25">
      <c r="C3065" s="88"/>
      <c r="D3065" s="20"/>
      <c r="E3065" s="20"/>
      <c r="F3065" s="20"/>
      <c r="G3065" s="20"/>
    </row>
    <row r="3066" spans="3:7" x14ac:dyDescent="0.25">
      <c r="C3066" s="88"/>
      <c r="D3066" s="20"/>
      <c r="E3066" s="20"/>
      <c r="F3066" s="20"/>
      <c r="G3066" s="20"/>
    </row>
    <row r="3067" spans="3:7" x14ac:dyDescent="0.25">
      <c r="C3067" s="88"/>
      <c r="D3067" s="20"/>
      <c r="E3067" s="20"/>
      <c r="F3067" s="20"/>
      <c r="G3067" s="20"/>
    </row>
    <row r="3068" spans="3:7" x14ac:dyDescent="0.25">
      <c r="C3068" s="88"/>
      <c r="D3068" s="20"/>
      <c r="E3068" s="20"/>
      <c r="F3068" s="20"/>
      <c r="G3068" s="20"/>
    </row>
    <row r="3069" spans="3:7" x14ac:dyDescent="0.25">
      <c r="C3069" s="88"/>
      <c r="D3069" s="20"/>
      <c r="E3069" s="20"/>
      <c r="F3069" s="20"/>
      <c r="G3069" s="20"/>
    </row>
    <row r="3070" spans="3:7" x14ac:dyDescent="0.25">
      <c r="C3070" s="88"/>
      <c r="D3070" s="20"/>
      <c r="E3070" s="20"/>
      <c r="F3070" s="20"/>
      <c r="G3070" s="20"/>
    </row>
    <row r="3071" spans="3:7" x14ac:dyDescent="0.25">
      <c r="C3071" s="88"/>
      <c r="D3071" s="20"/>
      <c r="E3071" s="20"/>
      <c r="F3071" s="20"/>
      <c r="G3071" s="20"/>
    </row>
    <row r="3072" spans="3:7" x14ac:dyDescent="0.25">
      <c r="C3072" s="88"/>
      <c r="D3072" s="20"/>
      <c r="E3072" s="20"/>
      <c r="F3072" s="20"/>
      <c r="G3072" s="20"/>
    </row>
    <row r="3073" spans="3:7" x14ac:dyDescent="0.25">
      <c r="C3073" s="88"/>
      <c r="D3073" s="20"/>
      <c r="E3073" s="20"/>
      <c r="F3073" s="20"/>
      <c r="G3073" s="20"/>
    </row>
    <row r="3074" spans="3:7" x14ac:dyDescent="0.25">
      <c r="C3074" s="88"/>
      <c r="D3074" s="20"/>
      <c r="E3074" s="20"/>
      <c r="F3074" s="20"/>
      <c r="G3074" s="20"/>
    </row>
    <row r="3075" spans="3:7" x14ac:dyDescent="0.25">
      <c r="C3075" s="88"/>
      <c r="D3075" s="20"/>
      <c r="E3075" s="20"/>
      <c r="F3075" s="20"/>
      <c r="G3075" s="20"/>
    </row>
    <row r="3076" spans="3:7" x14ac:dyDescent="0.25">
      <c r="C3076" s="88"/>
      <c r="D3076" s="20"/>
      <c r="E3076" s="20"/>
      <c r="F3076" s="20"/>
      <c r="G3076" s="20"/>
    </row>
    <row r="3077" spans="3:7" x14ac:dyDescent="0.25">
      <c r="C3077" s="88"/>
      <c r="D3077" s="20"/>
      <c r="E3077" s="20"/>
      <c r="F3077" s="20"/>
      <c r="G3077" s="20"/>
    </row>
    <row r="3078" spans="3:7" x14ac:dyDescent="0.25">
      <c r="C3078" s="88"/>
      <c r="D3078" s="20"/>
      <c r="E3078" s="20"/>
      <c r="F3078" s="20"/>
      <c r="G3078" s="20"/>
    </row>
    <row r="3079" spans="3:7" x14ac:dyDescent="0.25">
      <c r="C3079" s="88"/>
      <c r="D3079" s="20"/>
      <c r="E3079" s="20"/>
      <c r="F3079" s="20"/>
      <c r="G3079" s="20"/>
    </row>
    <row r="3080" spans="3:7" x14ac:dyDescent="0.25">
      <c r="C3080" s="88"/>
      <c r="D3080" s="20"/>
      <c r="E3080" s="20"/>
      <c r="F3080" s="20"/>
      <c r="G3080" s="20"/>
    </row>
    <row r="3081" spans="3:7" x14ac:dyDescent="0.25">
      <c r="C3081" s="88"/>
      <c r="D3081" s="20"/>
      <c r="E3081" s="20"/>
      <c r="F3081" s="20"/>
      <c r="G3081" s="20"/>
    </row>
    <row r="3082" spans="3:7" x14ac:dyDescent="0.25">
      <c r="C3082" s="88"/>
      <c r="D3082" s="20"/>
      <c r="E3082" s="20"/>
      <c r="F3082" s="20"/>
      <c r="G3082" s="20"/>
    </row>
    <row r="3083" spans="3:7" x14ac:dyDescent="0.25">
      <c r="C3083" s="88"/>
      <c r="D3083" s="20"/>
      <c r="E3083" s="20"/>
      <c r="F3083" s="20"/>
      <c r="G3083" s="20"/>
    </row>
    <row r="3084" spans="3:7" x14ac:dyDescent="0.25">
      <c r="C3084" s="88"/>
      <c r="D3084" s="20"/>
      <c r="E3084" s="20"/>
      <c r="F3084" s="20"/>
      <c r="G3084" s="20"/>
    </row>
    <row r="3085" spans="3:7" x14ac:dyDescent="0.25">
      <c r="C3085" s="88"/>
      <c r="D3085" s="20"/>
      <c r="E3085" s="20"/>
      <c r="F3085" s="20"/>
      <c r="G3085" s="20"/>
    </row>
    <row r="3086" spans="3:7" x14ac:dyDescent="0.25">
      <c r="C3086" s="88"/>
      <c r="D3086" s="20"/>
      <c r="E3086" s="20"/>
      <c r="F3086" s="20"/>
      <c r="G3086" s="20"/>
    </row>
    <row r="3087" spans="3:7" x14ac:dyDescent="0.25">
      <c r="C3087" s="88"/>
      <c r="D3087" s="20"/>
      <c r="E3087" s="20"/>
      <c r="F3087" s="20"/>
      <c r="G3087" s="20"/>
    </row>
    <row r="3088" spans="3:7" x14ac:dyDescent="0.25">
      <c r="C3088" s="88"/>
      <c r="D3088" s="20"/>
      <c r="E3088" s="20"/>
      <c r="F3088" s="20"/>
      <c r="G3088" s="20"/>
    </row>
    <row r="3089" spans="3:7" x14ac:dyDescent="0.25">
      <c r="C3089" s="88"/>
      <c r="D3089" s="20"/>
      <c r="E3089" s="20"/>
      <c r="F3089" s="20"/>
      <c r="G3089" s="20"/>
    </row>
    <row r="3090" spans="3:7" x14ac:dyDescent="0.25">
      <c r="C3090" s="88"/>
      <c r="D3090" s="20"/>
      <c r="E3090" s="20"/>
      <c r="F3090" s="20"/>
      <c r="G3090" s="20"/>
    </row>
    <row r="3091" spans="3:7" x14ac:dyDescent="0.25">
      <c r="C3091" s="88"/>
      <c r="D3091" s="20"/>
      <c r="E3091" s="20"/>
      <c r="F3091" s="20"/>
      <c r="G3091" s="20"/>
    </row>
    <row r="3092" spans="3:7" x14ac:dyDescent="0.25">
      <c r="C3092" s="88"/>
      <c r="D3092" s="20"/>
      <c r="E3092" s="20"/>
      <c r="F3092" s="20"/>
      <c r="G3092" s="20"/>
    </row>
    <row r="3093" spans="3:7" x14ac:dyDescent="0.25">
      <c r="C3093" s="88"/>
      <c r="D3093" s="20"/>
      <c r="E3093" s="20"/>
      <c r="F3093" s="20"/>
      <c r="G3093" s="20"/>
    </row>
    <row r="3094" spans="3:7" x14ac:dyDescent="0.25">
      <c r="C3094" s="88"/>
      <c r="D3094" s="20"/>
      <c r="E3094" s="20"/>
      <c r="F3094" s="20"/>
      <c r="G3094" s="20"/>
    </row>
    <row r="3095" spans="3:7" x14ac:dyDescent="0.25">
      <c r="C3095" s="88"/>
      <c r="D3095" s="20"/>
      <c r="E3095" s="20"/>
      <c r="F3095" s="20"/>
      <c r="G3095" s="20"/>
    </row>
    <row r="3096" spans="3:7" x14ac:dyDescent="0.25">
      <c r="C3096" s="88"/>
      <c r="D3096" s="20"/>
      <c r="E3096" s="20"/>
      <c r="F3096" s="20"/>
      <c r="G3096" s="20"/>
    </row>
    <row r="3097" spans="3:7" x14ac:dyDescent="0.25">
      <c r="C3097" s="88"/>
      <c r="D3097" s="20"/>
      <c r="E3097" s="20"/>
      <c r="F3097" s="20"/>
      <c r="G3097" s="20"/>
    </row>
    <row r="3098" spans="3:7" x14ac:dyDescent="0.25">
      <c r="C3098" s="88"/>
      <c r="D3098" s="20"/>
      <c r="E3098" s="20"/>
      <c r="F3098" s="20"/>
      <c r="G3098" s="20"/>
    </row>
    <row r="3099" spans="3:7" x14ac:dyDescent="0.25">
      <c r="C3099" s="88"/>
      <c r="D3099" s="20"/>
      <c r="E3099" s="20"/>
      <c r="F3099" s="20"/>
      <c r="G3099" s="20"/>
    </row>
    <row r="3100" spans="3:7" x14ac:dyDescent="0.25">
      <c r="C3100" s="88"/>
      <c r="D3100" s="20"/>
      <c r="E3100" s="20"/>
      <c r="F3100" s="20"/>
      <c r="G3100" s="20"/>
    </row>
    <row r="3101" spans="3:7" x14ac:dyDescent="0.25">
      <c r="C3101" s="88"/>
      <c r="D3101" s="20"/>
      <c r="E3101" s="20"/>
      <c r="F3101" s="20"/>
      <c r="G3101" s="20"/>
    </row>
    <row r="3102" spans="3:7" x14ac:dyDescent="0.25">
      <c r="C3102" s="88"/>
      <c r="D3102" s="20"/>
      <c r="E3102" s="20"/>
      <c r="F3102" s="20"/>
      <c r="G3102" s="20"/>
    </row>
    <row r="3103" spans="3:7" x14ac:dyDescent="0.25">
      <c r="C3103" s="88"/>
      <c r="D3103" s="20"/>
      <c r="E3103" s="20"/>
      <c r="F3103" s="20"/>
      <c r="G3103" s="20"/>
    </row>
    <row r="3104" spans="3:7" x14ac:dyDescent="0.25">
      <c r="C3104" s="88"/>
      <c r="D3104" s="20"/>
      <c r="E3104" s="20"/>
      <c r="F3104" s="20"/>
      <c r="G3104" s="20"/>
    </row>
    <row r="3105" spans="3:7" x14ac:dyDescent="0.25">
      <c r="C3105" s="88"/>
      <c r="D3105" s="20"/>
      <c r="E3105" s="20"/>
      <c r="F3105" s="20"/>
      <c r="G3105" s="20"/>
    </row>
    <row r="3106" spans="3:7" x14ac:dyDescent="0.25">
      <c r="C3106" s="88"/>
      <c r="D3106" s="20"/>
      <c r="E3106" s="20"/>
      <c r="F3106" s="20"/>
      <c r="G3106" s="20"/>
    </row>
    <row r="3107" spans="3:7" x14ac:dyDescent="0.25">
      <c r="C3107" s="88"/>
      <c r="D3107" s="20"/>
      <c r="E3107" s="20"/>
      <c r="F3107" s="20"/>
      <c r="G3107" s="20"/>
    </row>
    <row r="3108" spans="3:7" x14ac:dyDescent="0.25">
      <c r="C3108" s="88"/>
      <c r="D3108" s="20"/>
      <c r="E3108" s="20"/>
      <c r="F3108" s="20"/>
      <c r="G3108" s="20"/>
    </row>
    <row r="3109" spans="3:7" x14ac:dyDescent="0.25">
      <c r="C3109" s="88"/>
      <c r="D3109" s="20"/>
      <c r="E3109" s="20"/>
      <c r="F3109" s="20"/>
      <c r="G3109" s="20"/>
    </row>
    <row r="3110" spans="3:7" x14ac:dyDescent="0.25">
      <c r="C3110" s="88"/>
      <c r="D3110" s="20"/>
      <c r="E3110" s="20"/>
      <c r="F3110" s="20"/>
      <c r="G3110" s="20"/>
    </row>
    <row r="3111" spans="3:7" x14ac:dyDescent="0.25">
      <c r="C3111" s="88"/>
      <c r="D3111" s="20"/>
      <c r="E3111" s="20"/>
      <c r="F3111" s="20"/>
      <c r="G3111" s="20"/>
    </row>
    <row r="3112" spans="3:7" x14ac:dyDescent="0.25">
      <c r="C3112" s="88"/>
      <c r="D3112" s="20"/>
      <c r="E3112" s="20"/>
      <c r="F3112" s="20"/>
      <c r="G3112" s="20"/>
    </row>
    <row r="3113" spans="3:7" x14ac:dyDescent="0.25">
      <c r="C3113" s="88"/>
      <c r="D3113" s="20"/>
      <c r="E3113" s="20"/>
      <c r="F3113" s="20"/>
      <c r="G3113" s="20"/>
    </row>
    <row r="3114" spans="3:7" x14ac:dyDescent="0.25">
      <c r="C3114" s="88"/>
      <c r="D3114" s="20"/>
      <c r="E3114" s="20"/>
      <c r="F3114" s="20"/>
      <c r="G3114" s="20"/>
    </row>
    <row r="3115" spans="3:7" x14ac:dyDescent="0.25">
      <c r="C3115" s="88"/>
      <c r="D3115" s="20"/>
      <c r="E3115" s="20"/>
      <c r="F3115" s="20"/>
      <c r="G3115" s="20"/>
    </row>
    <row r="3116" spans="3:7" x14ac:dyDescent="0.25">
      <c r="C3116" s="88"/>
      <c r="D3116" s="20"/>
      <c r="E3116" s="20"/>
      <c r="F3116" s="20"/>
      <c r="G3116" s="20"/>
    </row>
    <row r="3117" spans="3:7" x14ac:dyDescent="0.25">
      <c r="C3117" s="88"/>
      <c r="D3117" s="20"/>
      <c r="E3117" s="20"/>
      <c r="F3117" s="20"/>
      <c r="G3117" s="20"/>
    </row>
    <row r="3118" spans="3:7" x14ac:dyDescent="0.25">
      <c r="C3118" s="88"/>
      <c r="D3118" s="20"/>
      <c r="E3118" s="20"/>
      <c r="F3118" s="20"/>
      <c r="G3118" s="20"/>
    </row>
    <row r="3119" spans="3:7" x14ac:dyDescent="0.25">
      <c r="C3119" s="88"/>
      <c r="D3119" s="20"/>
      <c r="E3119" s="20"/>
      <c r="F3119" s="20"/>
      <c r="G3119" s="20"/>
    </row>
    <row r="3120" spans="3:7" x14ac:dyDescent="0.25">
      <c r="C3120" s="88"/>
      <c r="D3120" s="20"/>
      <c r="E3120" s="20"/>
      <c r="F3120" s="20"/>
      <c r="G3120" s="20"/>
    </row>
    <row r="3121" spans="3:7" x14ac:dyDescent="0.25">
      <c r="C3121" s="88"/>
      <c r="D3121" s="20"/>
      <c r="E3121" s="20"/>
      <c r="F3121" s="20"/>
      <c r="G3121" s="20"/>
    </row>
    <row r="3122" spans="3:7" x14ac:dyDescent="0.25">
      <c r="C3122" s="88"/>
      <c r="D3122" s="20"/>
      <c r="E3122" s="20"/>
      <c r="F3122" s="20"/>
      <c r="G3122" s="20"/>
    </row>
    <row r="3123" spans="3:7" x14ac:dyDescent="0.25">
      <c r="C3123" s="88"/>
      <c r="D3123" s="20"/>
      <c r="E3123" s="20"/>
      <c r="F3123" s="20"/>
      <c r="G3123" s="20"/>
    </row>
    <row r="3124" spans="3:7" x14ac:dyDescent="0.25">
      <c r="C3124" s="88"/>
      <c r="D3124" s="20"/>
      <c r="E3124" s="20"/>
      <c r="F3124" s="20"/>
      <c r="G3124" s="20"/>
    </row>
    <row r="3125" spans="3:7" x14ac:dyDescent="0.25">
      <c r="C3125" s="88"/>
      <c r="D3125" s="20"/>
      <c r="E3125" s="20"/>
      <c r="F3125" s="20"/>
      <c r="G3125" s="20"/>
    </row>
    <row r="3126" spans="3:7" x14ac:dyDescent="0.25">
      <c r="C3126" s="88"/>
      <c r="D3126" s="20"/>
      <c r="E3126" s="20"/>
      <c r="F3126" s="20"/>
      <c r="G3126" s="20"/>
    </row>
    <row r="3127" spans="3:7" x14ac:dyDescent="0.25">
      <c r="C3127" s="88"/>
      <c r="D3127" s="20"/>
      <c r="E3127" s="20"/>
      <c r="F3127" s="20"/>
      <c r="G3127" s="20"/>
    </row>
    <row r="3128" spans="3:7" x14ac:dyDescent="0.25">
      <c r="C3128" s="88"/>
      <c r="D3128" s="20"/>
      <c r="E3128" s="20"/>
      <c r="F3128" s="20"/>
      <c r="G3128" s="20"/>
    </row>
    <row r="3129" spans="3:7" x14ac:dyDescent="0.25">
      <c r="C3129" s="88"/>
      <c r="D3129" s="20"/>
      <c r="E3129" s="20"/>
      <c r="F3129" s="20"/>
      <c r="G3129" s="20"/>
    </row>
    <row r="3130" spans="3:7" x14ac:dyDescent="0.25">
      <c r="C3130" s="88"/>
      <c r="D3130" s="20"/>
      <c r="E3130" s="20"/>
      <c r="F3130" s="20"/>
      <c r="G3130" s="20"/>
    </row>
    <row r="3131" spans="3:7" x14ac:dyDescent="0.25">
      <c r="C3131" s="88"/>
      <c r="D3131" s="20"/>
      <c r="E3131" s="20"/>
      <c r="F3131" s="20"/>
      <c r="G3131" s="20"/>
    </row>
    <row r="3132" spans="3:7" x14ac:dyDescent="0.25">
      <c r="C3132" s="88"/>
      <c r="D3132" s="20"/>
      <c r="E3132" s="20"/>
      <c r="F3132" s="20"/>
      <c r="G3132" s="20"/>
    </row>
    <row r="3133" spans="3:7" x14ac:dyDescent="0.25">
      <c r="C3133" s="88"/>
      <c r="D3133" s="20"/>
      <c r="E3133" s="20"/>
      <c r="F3133" s="20"/>
      <c r="G3133" s="20"/>
    </row>
    <row r="3134" spans="3:7" x14ac:dyDescent="0.25">
      <c r="C3134" s="88"/>
      <c r="D3134" s="20"/>
      <c r="E3134" s="20"/>
      <c r="F3134" s="20"/>
      <c r="G3134" s="20"/>
    </row>
    <row r="3135" spans="3:7" x14ac:dyDescent="0.25">
      <c r="C3135" s="88"/>
      <c r="D3135" s="20"/>
      <c r="E3135" s="20"/>
      <c r="F3135" s="20"/>
      <c r="G3135" s="20"/>
    </row>
    <row r="3136" spans="3:7" x14ac:dyDescent="0.25">
      <c r="C3136" s="88"/>
      <c r="D3136" s="20"/>
      <c r="E3136" s="20"/>
      <c r="F3136" s="20"/>
      <c r="G3136" s="20"/>
    </row>
    <row r="3137" spans="3:7" x14ac:dyDescent="0.25">
      <c r="C3137" s="88"/>
      <c r="D3137" s="20"/>
      <c r="E3137" s="20"/>
      <c r="F3137" s="20"/>
      <c r="G3137" s="20"/>
    </row>
    <row r="3138" spans="3:7" x14ac:dyDescent="0.25">
      <c r="C3138" s="88"/>
      <c r="D3138" s="20"/>
      <c r="E3138" s="20"/>
      <c r="F3138" s="20"/>
      <c r="G3138" s="20"/>
    </row>
    <row r="3139" spans="3:7" x14ac:dyDescent="0.25">
      <c r="C3139" s="88"/>
      <c r="D3139" s="20"/>
      <c r="E3139" s="20"/>
      <c r="F3139" s="20"/>
      <c r="G3139" s="20"/>
    </row>
    <row r="3140" spans="3:7" x14ac:dyDescent="0.25">
      <c r="C3140" s="88"/>
      <c r="D3140" s="20"/>
      <c r="E3140" s="20"/>
      <c r="F3140" s="20"/>
      <c r="G3140" s="20"/>
    </row>
    <row r="3141" spans="3:7" x14ac:dyDescent="0.25">
      <c r="C3141" s="88"/>
      <c r="D3141" s="20"/>
      <c r="E3141" s="20"/>
      <c r="F3141" s="20"/>
      <c r="G3141" s="20"/>
    </row>
    <row r="3142" spans="3:7" x14ac:dyDescent="0.25">
      <c r="C3142" s="88"/>
      <c r="D3142" s="20"/>
      <c r="E3142" s="20"/>
      <c r="F3142" s="20"/>
      <c r="G3142" s="20"/>
    </row>
    <row r="3143" spans="3:7" x14ac:dyDescent="0.25">
      <c r="C3143" s="88"/>
      <c r="D3143" s="20"/>
      <c r="E3143" s="20"/>
      <c r="F3143" s="20"/>
      <c r="G3143" s="20"/>
    </row>
    <row r="3144" spans="3:7" x14ac:dyDescent="0.25">
      <c r="C3144" s="88"/>
      <c r="D3144" s="20"/>
      <c r="E3144" s="20"/>
      <c r="F3144" s="20"/>
      <c r="G3144" s="20"/>
    </row>
    <row r="3145" spans="3:7" x14ac:dyDescent="0.25">
      <c r="C3145" s="88"/>
      <c r="D3145" s="20"/>
      <c r="E3145" s="20"/>
      <c r="F3145" s="20"/>
      <c r="G3145" s="20"/>
    </row>
    <row r="3146" spans="3:7" x14ac:dyDescent="0.25">
      <c r="C3146" s="88"/>
      <c r="D3146" s="20"/>
      <c r="E3146" s="20"/>
      <c r="F3146" s="20"/>
      <c r="G3146" s="20"/>
    </row>
    <row r="3147" spans="3:7" x14ac:dyDescent="0.25">
      <c r="C3147" s="88"/>
      <c r="D3147" s="20"/>
      <c r="E3147" s="20"/>
      <c r="F3147" s="20"/>
      <c r="G3147" s="20"/>
    </row>
    <row r="3148" spans="3:7" x14ac:dyDescent="0.25">
      <c r="C3148" s="88"/>
      <c r="D3148" s="20"/>
      <c r="E3148" s="20"/>
      <c r="F3148" s="20"/>
      <c r="G3148" s="20"/>
    </row>
    <row r="3149" spans="3:7" x14ac:dyDescent="0.25">
      <c r="C3149" s="88"/>
      <c r="D3149" s="20"/>
      <c r="E3149" s="20"/>
      <c r="F3149" s="20"/>
      <c r="G3149" s="20"/>
    </row>
    <row r="3150" spans="3:7" x14ac:dyDescent="0.25">
      <c r="C3150" s="88"/>
      <c r="D3150" s="20"/>
      <c r="E3150" s="20"/>
      <c r="F3150" s="20"/>
      <c r="G3150" s="20"/>
    </row>
    <row r="3151" spans="3:7" x14ac:dyDescent="0.25">
      <c r="C3151" s="88"/>
      <c r="D3151" s="20"/>
      <c r="E3151" s="20"/>
      <c r="F3151" s="20"/>
      <c r="G3151" s="20"/>
    </row>
    <row r="3152" spans="3:7" x14ac:dyDescent="0.25">
      <c r="C3152" s="88"/>
      <c r="D3152" s="20"/>
      <c r="E3152" s="20"/>
      <c r="F3152" s="20"/>
      <c r="G3152" s="20"/>
    </row>
    <row r="3153" spans="3:7" x14ac:dyDescent="0.25">
      <c r="C3153" s="88"/>
      <c r="D3153" s="20"/>
      <c r="E3153" s="20"/>
      <c r="F3153" s="20"/>
      <c r="G3153" s="20"/>
    </row>
    <row r="3154" spans="3:7" x14ac:dyDescent="0.25">
      <c r="C3154" s="88"/>
      <c r="D3154" s="20"/>
      <c r="E3154" s="20"/>
      <c r="F3154" s="20"/>
      <c r="G3154" s="20"/>
    </row>
    <row r="3155" spans="3:7" x14ac:dyDescent="0.25">
      <c r="C3155" s="88"/>
      <c r="D3155" s="20"/>
      <c r="E3155" s="20"/>
      <c r="F3155" s="20"/>
      <c r="G3155" s="20"/>
    </row>
    <row r="3156" spans="3:7" x14ac:dyDescent="0.25">
      <c r="C3156" s="88"/>
      <c r="D3156" s="20"/>
      <c r="E3156" s="20"/>
      <c r="F3156" s="20"/>
      <c r="G3156" s="20"/>
    </row>
    <row r="3157" spans="3:7" x14ac:dyDescent="0.25">
      <c r="C3157" s="88"/>
      <c r="D3157" s="20"/>
      <c r="E3157" s="20"/>
      <c r="F3157" s="20"/>
      <c r="G3157" s="20"/>
    </row>
    <row r="3158" spans="3:7" x14ac:dyDescent="0.25">
      <c r="C3158" s="88"/>
      <c r="D3158" s="20"/>
      <c r="E3158" s="20"/>
      <c r="F3158" s="20"/>
      <c r="G3158" s="20"/>
    </row>
    <row r="3159" spans="3:7" x14ac:dyDescent="0.25">
      <c r="C3159" s="88"/>
      <c r="D3159" s="20"/>
      <c r="E3159" s="20"/>
      <c r="F3159" s="20"/>
      <c r="G3159" s="20"/>
    </row>
    <row r="3160" spans="3:7" x14ac:dyDescent="0.25">
      <c r="C3160" s="88"/>
      <c r="D3160" s="20"/>
      <c r="E3160" s="20"/>
      <c r="F3160" s="20"/>
      <c r="G3160" s="20"/>
    </row>
    <row r="3161" spans="3:7" x14ac:dyDescent="0.25">
      <c r="C3161" s="88"/>
      <c r="D3161" s="20"/>
      <c r="E3161" s="20"/>
      <c r="F3161" s="20"/>
      <c r="G3161" s="20"/>
    </row>
    <row r="3162" spans="3:7" x14ac:dyDescent="0.25">
      <c r="C3162" s="88"/>
      <c r="D3162" s="20"/>
      <c r="E3162" s="20"/>
      <c r="F3162" s="20"/>
      <c r="G3162" s="20"/>
    </row>
    <row r="3163" spans="3:7" x14ac:dyDescent="0.25">
      <c r="C3163" s="88"/>
      <c r="D3163" s="20"/>
      <c r="E3163" s="20"/>
      <c r="F3163" s="20"/>
      <c r="G3163" s="20"/>
    </row>
    <row r="3164" spans="3:7" x14ac:dyDescent="0.25">
      <c r="C3164" s="88"/>
      <c r="D3164" s="20"/>
      <c r="E3164" s="20"/>
      <c r="F3164" s="20"/>
      <c r="G3164" s="20"/>
    </row>
    <row r="3165" spans="3:7" x14ac:dyDescent="0.25">
      <c r="C3165" s="88"/>
      <c r="D3165" s="20"/>
      <c r="E3165" s="20"/>
      <c r="F3165" s="20"/>
      <c r="G3165" s="20"/>
    </row>
    <row r="3166" spans="3:7" x14ac:dyDescent="0.25">
      <c r="C3166" s="88"/>
      <c r="D3166" s="20"/>
      <c r="E3166" s="20"/>
      <c r="F3166" s="20"/>
      <c r="G3166" s="20"/>
    </row>
    <row r="3167" spans="3:7" x14ac:dyDescent="0.25">
      <c r="C3167" s="88"/>
      <c r="D3167" s="20"/>
      <c r="E3167" s="20"/>
      <c r="F3167" s="20"/>
      <c r="G3167" s="20"/>
    </row>
    <row r="3168" spans="3:7" x14ac:dyDescent="0.25">
      <c r="C3168" s="88"/>
      <c r="D3168" s="20"/>
      <c r="E3168" s="20"/>
      <c r="F3168" s="20"/>
      <c r="G3168" s="20"/>
    </row>
    <row r="3169" spans="3:7" x14ac:dyDescent="0.25">
      <c r="C3169" s="88"/>
      <c r="D3169" s="20"/>
      <c r="E3169" s="20"/>
      <c r="F3169" s="20"/>
      <c r="G3169" s="20"/>
    </row>
    <row r="3170" spans="3:7" x14ac:dyDescent="0.25">
      <c r="C3170" s="88"/>
      <c r="D3170" s="20"/>
      <c r="E3170" s="20"/>
      <c r="F3170" s="20"/>
      <c r="G3170" s="20"/>
    </row>
    <row r="3171" spans="3:7" x14ac:dyDescent="0.25">
      <c r="C3171" s="88"/>
      <c r="D3171" s="20"/>
      <c r="E3171" s="20"/>
      <c r="F3171" s="20"/>
      <c r="G3171" s="20"/>
    </row>
    <row r="3172" spans="3:7" x14ac:dyDescent="0.25">
      <c r="C3172" s="88"/>
      <c r="D3172" s="20"/>
      <c r="E3172" s="20"/>
      <c r="F3172" s="20"/>
      <c r="G3172" s="20"/>
    </row>
    <row r="3173" spans="3:7" x14ac:dyDescent="0.25">
      <c r="C3173" s="88"/>
      <c r="D3173" s="20"/>
      <c r="E3173" s="20"/>
      <c r="F3173" s="20"/>
      <c r="G3173" s="20"/>
    </row>
    <row r="3174" spans="3:7" x14ac:dyDescent="0.25">
      <c r="C3174" s="88"/>
      <c r="D3174" s="20"/>
      <c r="E3174" s="20"/>
      <c r="F3174" s="20"/>
      <c r="G3174" s="20"/>
    </row>
    <row r="3175" spans="3:7" x14ac:dyDescent="0.25">
      <c r="C3175" s="88"/>
      <c r="D3175" s="20"/>
      <c r="E3175" s="20"/>
      <c r="F3175" s="20"/>
      <c r="G3175" s="20"/>
    </row>
    <row r="3176" spans="3:7" x14ac:dyDescent="0.25">
      <c r="C3176" s="88"/>
      <c r="D3176" s="20"/>
      <c r="E3176" s="20"/>
      <c r="F3176" s="20"/>
      <c r="G3176" s="20"/>
    </row>
    <row r="3177" spans="3:7" x14ac:dyDescent="0.25">
      <c r="C3177" s="88"/>
      <c r="D3177" s="20"/>
      <c r="E3177" s="20"/>
      <c r="F3177" s="20"/>
      <c r="G3177" s="20"/>
    </row>
    <row r="3178" spans="3:7" x14ac:dyDescent="0.25">
      <c r="C3178" s="88"/>
      <c r="D3178" s="20"/>
      <c r="E3178" s="20"/>
      <c r="F3178" s="20"/>
      <c r="G3178" s="20"/>
    </row>
    <row r="3179" spans="3:7" x14ac:dyDescent="0.25">
      <c r="C3179" s="88"/>
      <c r="D3179" s="20"/>
      <c r="E3179" s="20"/>
      <c r="F3179" s="20"/>
      <c r="G3179" s="20"/>
    </row>
    <row r="3180" spans="3:7" x14ac:dyDescent="0.25">
      <c r="C3180" s="88"/>
      <c r="D3180" s="20"/>
      <c r="E3180" s="20"/>
      <c r="F3180" s="20"/>
      <c r="G3180" s="20"/>
    </row>
    <row r="3181" spans="3:7" x14ac:dyDescent="0.25">
      <c r="C3181" s="88"/>
      <c r="D3181" s="20"/>
      <c r="E3181" s="20"/>
      <c r="F3181" s="20"/>
      <c r="G3181" s="20"/>
    </row>
    <row r="3182" spans="3:7" x14ac:dyDescent="0.25">
      <c r="C3182" s="88"/>
      <c r="D3182" s="20"/>
      <c r="E3182" s="20"/>
      <c r="F3182" s="20"/>
      <c r="G3182" s="20"/>
    </row>
    <row r="3183" spans="3:7" x14ac:dyDescent="0.25">
      <c r="C3183" s="88"/>
      <c r="D3183" s="20"/>
      <c r="E3183" s="20"/>
      <c r="F3183" s="20"/>
      <c r="G3183" s="20"/>
    </row>
    <row r="3184" spans="3:7" x14ac:dyDescent="0.25">
      <c r="C3184" s="88"/>
      <c r="D3184" s="20"/>
      <c r="E3184" s="20"/>
      <c r="F3184" s="20"/>
      <c r="G3184" s="20"/>
    </row>
    <row r="3185" spans="3:7" x14ac:dyDescent="0.25">
      <c r="C3185" s="88"/>
      <c r="D3185" s="20"/>
      <c r="E3185" s="20"/>
      <c r="F3185" s="20"/>
      <c r="G3185" s="20"/>
    </row>
    <row r="3186" spans="3:7" x14ac:dyDescent="0.25">
      <c r="C3186" s="88"/>
      <c r="D3186" s="20"/>
      <c r="E3186" s="20"/>
      <c r="F3186" s="20"/>
      <c r="G3186" s="20"/>
    </row>
    <row r="3187" spans="3:7" x14ac:dyDescent="0.25">
      <c r="C3187" s="88"/>
      <c r="D3187" s="20"/>
      <c r="E3187" s="20"/>
      <c r="F3187" s="20"/>
      <c r="G3187" s="20"/>
    </row>
    <row r="3188" spans="3:7" x14ac:dyDescent="0.25">
      <c r="C3188" s="88"/>
      <c r="D3188" s="20"/>
      <c r="E3188" s="20"/>
      <c r="F3188" s="20"/>
      <c r="G3188" s="20"/>
    </row>
    <row r="3189" spans="3:7" x14ac:dyDescent="0.25">
      <c r="C3189" s="88"/>
      <c r="D3189" s="20"/>
      <c r="E3189" s="20"/>
      <c r="F3189" s="20"/>
      <c r="G3189" s="20"/>
    </row>
    <row r="3190" spans="3:7" x14ac:dyDescent="0.25">
      <c r="C3190" s="88"/>
      <c r="D3190" s="20"/>
      <c r="E3190" s="20"/>
      <c r="F3190" s="20"/>
      <c r="G3190" s="20"/>
    </row>
    <row r="3191" spans="3:7" x14ac:dyDescent="0.25">
      <c r="C3191" s="88"/>
      <c r="D3191" s="20"/>
      <c r="E3191" s="20"/>
      <c r="F3191" s="20"/>
      <c r="G3191" s="20"/>
    </row>
    <row r="3192" spans="3:7" x14ac:dyDescent="0.25">
      <c r="C3192" s="88"/>
      <c r="D3192" s="20"/>
      <c r="E3192" s="20"/>
      <c r="F3192" s="20"/>
      <c r="G3192" s="20"/>
    </row>
    <row r="3193" spans="3:7" x14ac:dyDescent="0.25">
      <c r="C3193" s="88"/>
      <c r="D3193" s="20"/>
      <c r="E3193" s="20"/>
      <c r="F3193" s="20"/>
      <c r="G3193" s="20"/>
    </row>
    <row r="3194" spans="3:7" x14ac:dyDescent="0.25">
      <c r="C3194" s="88"/>
      <c r="D3194" s="20"/>
      <c r="E3194" s="20"/>
      <c r="F3194" s="20"/>
      <c r="G3194" s="20"/>
    </row>
    <row r="3195" spans="3:7" x14ac:dyDescent="0.25">
      <c r="C3195" s="88"/>
      <c r="D3195" s="20"/>
      <c r="E3195" s="20"/>
      <c r="F3195" s="20"/>
      <c r="G3195" s="20"/>
    </row>
    <row r="3196" spans="3:7" x14ac:dyDescent="0.25">
      <c r="C3196" s="88"/>
      <c r="D3196" s="20"/>
      <c r="E3196" s="20"/>
      <c r="F3196" s="20"/>
      <c r="G3196" s="20"/>
    </row>
    <row r="3197" spans="3:7" x14ac:dyDescent="0.25">
      <c r="C3197" s="88"/>
      <c r="D3197" s="20"/>
      <c r="E3197" s="20"/>
      <c r="F3197" s="20"/>
      <c r="G3197" s="20"/>
    </row>
    <row r="3198" spans="3:7" x14ac:dyDescent="0.25">
      <c r="C3198" s="88"/>
      <c r="D3198" s="20"/>
      <c r="E3198" s="20"/>
      <c r="F3198" s="20"/>
      <c r="G3198" s="20"/>
    </row>
    <row r="3199" spans="3:7" x14ac:dyDescent="0.25">
      <c r="C3199" s="88"/>
      <c r="D3199" s="20"/>
      <c r="E3199" s="20"/>
      <c r="F3199" s="20"/>
      <c r="G3199" s="20"/>
    </row>
    <row r="3200" spans="3:7" x14ac:dyDescent="0.25">
      <c r="C3200" s="88"/>
      <c r="D3200" s="20"/>
      <c r="E3200" s="20"/>
      <c r="F3200" s="20"/>
      <c r="G3200" s="20"/>
    </row>
    <row r="3201" spans="3:7" x14ac:dyDescent="0.25">
      <c r="C3201" s="88"/>
      <c r="D3201" s="20"/>
      <c r="E3201" s="20"/>
      <c r="F3201" s="20"/>
      <c r="G3201" s="20"/>
    </row>
    <row r="3202" spans="3:7" x14ac:dyDescent="0.25">
      <c r="C3202" s="88"/>
      <c r="D3202" s="20"/>
      <c r="E3202" s="20"/>
      <c r="F3202" s="20"/>
      <c r="G3202" s="20"/>
    </row>
    <row r="3203" spans="3:7" x14ac:dyDescent="0.25">
      <c r="C3203" s="88"/>
      <c r="D3203" s="20"/>
      <c r="E3203" s="20"/>
      <c r="F3203" s="20"/>
      <c r="G3203" s="20"/>
    </row>
    <row r="3204" spans="3:7" x14ac:dyDescent="0.25">
      <c r="C3204" s="88"/>
      <c r="D3204" s="20"/>
      <c r="E3204" s="20"/>
      <c r="F3204" s="20"/>
      <c r="G3204" s="20"/>
    </row>
    <row r="3205" spans="3:7" x14ac:dyDescent="0.25">
      <c r="C3205" s="88"/>
      <c r="D3205" s="20"/>
      <c r="E3205" s="20"/>
      <c r="F3205" s="20"/>
      <c r="G3205" s="20"/>
    </row>
    <row r="3206" spans="3:7" x14ac:dyDescent="0.25">
      <c r="C3206" s="88"/>
      <c r="D3206" s="20"/>
      <c r="E3206" s="20"/>
      <c r="F3206" s="20"/>
      <c r="G3206" s="20"/>
    </row>
    <row r="3207" spans="3:7" x14ac:dyDescent="0.25">
      <c r="C3207" s="88"/>
      <c r="D3207" s="20"/>
      <c r="E3207" s="20"/>
      <c r="F3207" s="20"/>
      <c r="G3207" s="20"/>
    </row>
    <row r="3208" spans="3:7" x14ac:dyDescent="0.25">
      <c r="C3208" s="88"/>
      <c r="D3208" s="20"/>
      <c r="E3208" s="20"/>
      <c r="F3208" s="20"/>
      <c r="G3208" s="20"/>
    </row>
    <row r="3209" spans="3:7" x14ac:dyDescent="0.25">
      <c r="C3209" s="88"/>
      <c r="D3209" s="20"/>
      <c r="E3209" s="20"/>
      <c r="F3209" s="20"/>
      <c r="G3209" s="20"/>
    </row>
    <row r="3210" spans="3:7" x14ac:dyDescent="0.25">
      <c r="C3210" s="88"/>
      <c r="D3210" s="20"/>
      <c r="E3210" s="20"/>
      <c r="F3210" s="20"/>
      <c r="G3210" s="20"/>
    </row>
    <row r="3211" spans="3:7" x14ac:dyDescent="0.25">
      <c r="C3211" s="88"/>
      <c r="D3211" s="20"/>
      <c r="E3211" s="20"/>
      <c r="F3211" s="20"/>
      <c r="G3211" s="20"/>
    </row>
    <row r="3212" spans="3:7" x14ac:dyDescent="0.25">
      <c r="C3212" s="88"/>
      <c r="D3212" s="20"/>
      <c r="E3212" s="20"/>
      <c r="F3212" s="20"/>
      <c r="G3212" s="20"/>
    </row>
    <row r="3213" spans="3:7" x14ac:dyDescent="0.25">
      <c r="C3213" s="88"/>
      <c r="D3213" s="20"/>
      <c r="E3213" s="20"/>
      <c r="F3213" s="20"/>
      <c r="G3213" s="20"/>
    </row>
    <row r="3214" spans="3:7" x14ac:dyDescent="0.25">
      <c r="C3214" s="88"/>
      <c r="D3214" s="20"/>
      <c r="E3214" s="20"/>
      <c r="F3214" s="20"/>
      <c r="G3214" s="20"/>
    </row>
    <row r="3215" spans="3:7" x14ac:dyDescent="0.25">
      <c r="C3215" s="88"/>
      <c r="D3215" s="20"/>
      <c r="E3215" s="20"/>
      <c r="F3215" s="20"/>
      <c r="G3215" s="20"/>
    </row>
    <row r="3216" spans="3:7" x14ac:dyDescent="0.25">
      <c r="C3216" s="88"/>
      <c r="D3216" s="20"/>
      <c r="E3216" s="20"/>
      <c r="F3216" s="20"/>
      <c r="G3216" s="20"/>
    </row>
    <row r="3217" spans="3:7" x14ac:dyDescent="0.25">
      <c r="C3217" s="88"/>
      <c r="D3217" s="20"/>
      <c r="E3217" s="20"/>
      <c r="F3217" s="20"/>
      <c r="G3217" s="20"/>
    </row>
    <row r="3218" spans="3:7" x14ac:dyDescent="0.25">
      <c r="C3218" s="88"/>
      <c r="D3218" s="20"/>
      <c r="E3218" s="20"/>
      <c r="F3218" s="20"/>
      <c r="G3218" s="20"/>
    </row>
    <row r="3219" spans="3:7" x14ac:dyDescent="0.25">
      <c r="C3219" s="88"/>
      <c r="D3219" s="20"/>
      <c r="E3219" s="20"/>
      <c r="F3219" s="20"/>
      <c r="G3219" s="20"/>
    </row>
    <row r="3220" spans="3:7" x14ac:dyDescent="0.25">
      <c r="C3220" s="88"/>
      <c r="D3220" s="20"/>
      <c r="E3220" s="20"/>
      <c r="F3220" s="20"/>
      <c r="G3220" s="20"/>
    </row>
    <row r="3221" spans="3:7" x14ac:dyDescent="0.25">
      <c r="C3221" s="88"/>
      <c r="D3221" s="20"/>
      <c r="E3221" s="20"/>
      <c r="F3221" s="20"/>
      <c r="G3221" s="20"/>
    </row>
    <row r="3222" spans="3:7" x14ac:dyDescent="0.25">
      <c r="C3222" s="88"/>
      <c r="D3222" s="20"/>
      <c r="E3222" s="20"/>
      <c r="F3222" s="20"/>
      <c r="G3222" s="20"/>
    </row>
    <row r="3223" spans="3:7" x14ac:dyDescent="0.25">
      <c r="C3223" s="88"/>
      <c r="D3223" s="20"/>
      <c r="E3223" s="20"/>
      <c r="F3223" s="20"/>
      <c r="G3223" s="20"/>
    </row>
    <row r="3224" spans="3:7" x14ac:dyDescent="0.25">
      <c r="C3224" s="88"/>
      <c r="D3224" s="20"/>
      <c r="E3224" s="20"/>
      <c r="F3224" s="20"/>
      <c r="G3224" s="20"/>
    </row>
    <row r="3225" spans="3:7" x14ac:dyDescent="0.25">
      <c r="C3225" s="88"/>
      <c r="D3225" s="20"/>
      <c r="E3225" s="20"/>
      <c r="F3225" s="20"/>
      <c r="G3225" s="20"/>
    </row>
    <row r="3226" spans="3:7" x14ac:dyDescent="0.25">
      <c r="C3226" s="88"/>
      <c r="D3226" s="20"/>
      <c r="E3226" s="20"/>
      <c r="F3226" s="20"/>
      <c r="G3226" s="20"/>
    </row>
    <row r="3227" spans="3:7" x14ac:dyDescent="0.25">
      <c r="C3227" s="88"/>
      <c r="D3227" s="20"/>
      <c r="E3227" s="20"/>
      <c r="F3227" s="20"/>
      <c r="G3227" s="20"/>
    </row>
    <row r="3228" spans="3:7" x14ac:dyDescent="0.25">
      <c r="C3228" s="88"/>
      <c r="D3228" s="20"/>
      <c r="E3228" s="20"/>
      <c r="F3228" s="20"/>
      <c r="G3228" s="20"/>
    </row>
    <row r="3229" spans="3:7" x14ac:dyDescent="0.25">
      <c r="C3229" s="88"/>
      <c r="D3229" s="20"/>
      <c r="E3229" s="20"/>
      <c r="F3229" s="20"/>
      <c r="G3229" s="20"/>
    </row>
    <row r="3230" spans="3:7" x14ac:dyDescent="0.25">
      <c r="C3230" s="88"/>
      <c r="D3230" s="20"/>
      <c r="E3230" s="20"/>
      <c r="F3230" s="20"/>
      <c r="G3230" s="20"/>
    </row>
    <row r="3231" spans="3:7" x14ac:dyDescent="0.25">
      <c r="C3231" s="88"/>
      <c r="D3231" s="20"/>
      <c r="E3231" s="20"/>
      <c r="F3231" s="20"/>
      <c r="G3231" s="20"/>
    </row>
    <row r="3232" spans="3:7" x14ac:dyDescent="0.25">
      <c r="C3232" s="88"/>
      <c r="D3232" s="20"/>
      <c r="E3232" s="20"/>
      <c r="F3232" s="20"/>
      <c r="G3232" s="20"/>
    </row>
    <row r="3233" spans="3:7" x14ac:dyDescent="0.25">
      <c r="C3233" s="88"/>
      <c r="D3233" s="20"/>
      <c r="E3233" s="20"/>
      <c r="F3233" s="20"/>
      <c r="G3233" s="20"/>
    </row>
    <row r="3234" spans="3:7" x14ac:dyDescent="0.25">
      <c r="C3234" s="88"/>
      <c r="D3234" s="20"/>
      <c r="E3234" s="20"/>
      <c r="F3234" s="20"/>
      <c r="G3234" s="20"/>
    </row>
    <row r="3235" spans="3:7" x14ac:dyDescent="0.25">
      <c r="C3235" s="88"/>
      <c r="D3235" s="20"/>
      <c r="E3235" s="20"/>
      <c r="F3235" s="20"/>
      <c r="G3235" s="20"/>
    </row>
    <row r="3236" spans="3:7" x14ac:dyDescent="0.25">
      <c r="C3236" s="88"/>
      <c r="D3236" s="20"/>
      <c r="E3236" s="20"/>
      <c r="F3236" s="20"/>
      <c r="G3236" s="20"/>
    </row>
    <row r="3237" spans="3:7" x14ac:dyDescent="0.25">
      <c r="C3237" s="88"/>
      <c r="D3237" s="20"/>
      <c r="E3237" s="20"/>
      <c r="F3237" s="20"/>
      <c r="G3237" s="20"/>
    </row>
    <row r="3238" spans="3:7" x14ac:dyDescent="0.25">
      <c r="C3238" s="88"/>
      <c r="D3238" s="20"/>
      <c r="E3238" s="20"/>
      <c r="F3238" s="20"/>
      <c r="G3238" s="20"/>
    </row>
    <row r="3239" spans="3:7" x14ac:dyDescent="0.25">
      <c r="C3239" s="88"/>
      <c r="D3239" s="20"/>
      <c r="E3239" s="20"/>
      <c r="F3239" s="20"/>
      <c r="G3239" s="20"/>
    </row>
    <row r="3240" spans="3:7" x14ac:dyDescent="0.25">
      <c r="C3240" s="88"/>
      <c r="D3240" s="20"/>
      <c r="E3240" s="20"/>
      <c r="F3240" s="20"/>
      <c r="G3240" s="20"/>
    </row>
    <row r="3241" spans="3:7" x14ac:dyDescent="0.25">
      <c r="C3241" s="88"/>
      <c r="D3241" s="20"/>
      <c r="E3241" s="20"/>
      <c r="F3241" s="20"/>
      <c r="G3241" s="20"/>
    </row>
    <row r="3242" spans="3:7" x14ac:dyDescent="0.25">
      <c r="C3242" s="88"/>
      <c r="D3242" s="20"/>
      <c r="E3242" s="20"/>
      <c r="F3242" s="20"/>
      <c r="G3242" s="20"/>
    </row>
    <row r="3243" spans="3:7" x14ac:dyDescent="0.25">
      <c r="C3243" s="88"/>
      <c r="D3243" s="20"/>
      <c r="E3243" s="20"/>
      <c r="F3243" s="20"/>
      <c r="G3243" s="20"/>
    </row>
    <row r="3244" spans="3:7" x14ac:dyDescent="0.25">
      <c r="C3244" s="88"/>
      <c r="D3244" s="20"/>
      <c r="E3244" s="20"/>
      <c r="F3244" s="20"/>
      <c r="G3244" s="20"/>
    </row>
    <row r="3245" spans="3:7" x14ac:dyDescent="0.25">
      <c r="C3245" s="88"/>
      <c r="D3245" s="20"/>
      <c r="E3245" s="20"/>
      <c r="F3245" s="20"/>
      <c r="G3245" s="20"/>
    </row>
    <row r="3246" spans="3:7" x14ac:dyDescent="0.25">
      <c r="C3246" s="88"/>
      <c r="D3246" s="20"/>
      <c r="E3246" s="20"/>
      <c r="F3246" s="20"/>
      <c r="G3246" s="20"/>
    </row>
    <row r="3247" spans="3:7" x14ac:dyDescent="0.25">
      <c r="C3247" s="88"/>
      <c r="D3247" s="20"/>
      <c r="E3247" s="20"/>
      <c r="F3247" s="20"/>
      <c r="G3247" s="20"/>
    </row>
    <row r="3248" spans="3:7" x14ac:dyDescent="0.25">
      <c r="C3248" s="88"/>
      <c r="D3248" s="20"/>
      <c r="E3248" s="20"/>
      <c r="F3248" s="20"/>
      <c r="G3248" s="20"/>
    </row>
    <row r="3249" spans="3:7" x14ac:dyDescent="0.25">
      <c r="C3249" s="88"/>
      <c r="D3249" s="20"/>
      <c r="E3249" s="20"/>
      <c r="F3249" s="20"/>
      <c r="G3249" s="20"/>
    </row>
    <row r="3250" spans="3:7" x14ac:dyDescent="0.25">
      <c r="C3250" s="88"/>
      <c r="D3250" s="20"/>
      <c r="E3250" s="20"/>
      <c r="F3250" s="20"/>
      <c r="G3250" s="20"/>
    </row>
    <row r="3251" spans="3:7" x14ac:dyDescent="0.25">
      <c r="C3251" s="88"/>
      <c r="D3251" s="20"/>
      <c r="E3251" s="20"/>
      <c r="F3251" s="20"/>
      <c r="G3251" s="20"/>
    </row>
    <row r="3252" spans="3:7" x14ac:dyDescent="0.25">
      <c r="C3252" s="88"/>
      <c r="D3252" s="20"/>
      <c r="E3252" s="20"/>
      <c r="F3252" s="20"/>
      <c r="G3252" s="20"/>
    </row>
    <row r="3253" spans="3:7" x14ac:dyDescent="0.25">
      <c r="C3253" s="88"/>
      <c r="D3253" s="20"/>
      <c r="E3253" s="20"/>
      <c r="F3253" s="20"/>
      <c r="G3253" s="20"/>
    </row>
    <row r="3254" spans="3:7" x14ac:dyDescent="0.25">
      <c r="C3254" s="88"/>
      <c r="D3254" s="20"/>
      <c r="E3254" s="20"/>
      <c r="F3254" s="20"/>
      <c r="G3254" s="20"/>
    </row>
    <row r="3255" spans="3:7" x14ac:dyDescent="0.25">
      <c r="C3255" s="88"/>
      <c r="D3255" s="20"/>
      <c r="E3255" s="20"/>
      <c r="F3255" s="20"/>
      <c r="G3255" s="20"/>
    </row>
    <row r="3256" spans="3:7" x14ac:dyDescent="0.25">
      <c r="C3256" s="88"/>
      <c r="D3256" s="20"/>
      <c r="E3256" s="20"/>
      <c r="F3256" s="20"/>
      <c r="G3256" s="20"/>
    </row>
    <row r="3257" spans="3:7" x14ac:dyDescent="0.25">
      <c r="C3257" s="88"/>
      <c r="D3257" s="20"/>
      <c r="E3257" s="20"/>
      <c r="F3257" s="20"/>
      <c r="G3257" s="20"/>
    </row>
    <row r="3258" spans="3:7" x14ac:dyDescent="0.25">
      <c r="C3258" s="88"/>
      <c r="D3258" s="20"/>
      <c r="E3258" s="20"/>
      <c r="F3258" s="20"/>
      <c r="G3258" s="20"/>
    </row>
    <row r="3259" spans="3:7" x14ac:dyDescent="0.25">
      <c r="C3259" s="88"/>
      <c r="D3259" s="20"/>
      <c r="E3259" s="20"/>
      <c r="F3259" s="20"/>
      <c r="G3259" s="20"/>
    </row>
    <row r="3260" spans="3:7" x14ac:dyDescent="0.25">
      <c r="C3260" s="88"/>
      <c r="D3260" s="20"/>
      <c r="E3260" s="20"/>
      <c r="F3260" s="20"/>
      <c r="G3260" s="20"/>
    </row>
    <row r="3261" spans="3:7" x14ac:dyDescent="0.25">
      <c r="C3261" s="88"/>
      <c r="D3261" s="20"/>
      <c r="E3261" s="20"/>
      <c r="F3261" s="20"/>
      <c r="G3261" s="20"/>
    </row>
    <row r="3262" spans="3:7" x14ac:dyDescent="0.25">
      <c r="C3262" s="88"/>
      <c r="D3262" s="20"/>
      <c r="E3262" s="20"/>
      <c r="F3262" s="20"/>
      <c r="G3262" s="20"/>
    </row>
    <row r="3263" spans="3:7" x14ac:dyDescent="0.25">
      <c r="C3263" s="88"/>
      <c r="D3263" s="20"/>
      <c r="E3263" s="20"/>
      <c r="F3263" s="20"/>
      <c r="G3263" s="20"/>
    </row>
    <row r="3264" spans="3:7" x14ac:dyDescent="0.25">
      <c r="C3264" s="88"/>
      <c r="D3264" s="20"/>
      <c r="E3264" s="20"/>
      <c r="F3264" s="20"/>
      <c r="G3264" s="20"/>
    </row>
    <row r="3265" spans="3:7" x14ac:dyDescent="0.25">
      <c r="C3265" s="88"/>
      <c r="D3265" s="20"/>
      <c r="E3265" s="20"/>
      <c r="F3265" s="20"/>
      <c r="G3265" s="20"/>
    </row>
    <row r="3266" spans="3:7" x14ac:dyDescent="0.25">
      <c r="C3266" s="88"/>
      <c r="D3266" s="20"/>
      <c r="E3266" s="20"/>
      <c r="F3266" s="20"/>
      <c r="G3266" s="20"/>
    </row>
    <row r="3267" spans="3:7" x14ac:dyDescent="0.25">
      <c r="C3267" s="88"/>
      <c r="D3267" s="20"/>
      <c r="E3267" s="20"/>
      <c r="F3267" s="20"/>
      <c r="G3267" s="20"/>
    </row>
    <row r="3268" spans="3:7" x14ac:dyDescent="0.25">
      <c r="C3268" s="88"/>
      <c r="D3268" s="20"/>
      <c r="E3268" s="20"/>
      <c r="F3268" s="20"/>
      <c r="G3268" s="20"/>
    </row>
    <row r="3269" spans="3:7" x14ac:dyDescent="0.25">
      <c r="C3269" s="88"/>
      <c r="D3269" s="20"/>
      <c r="E3269" s="20"/>
      <c r="F3269" s="20"/>
      <c r="G3269" s="20"/>
    </row>
    <row r="3270" spans="3:7" x14ac:dyDescent="0.25">
      <c r="C3270" s="88"/>
      <c r="D3270" s="20"/>
      <c r="E3270" s="20"/>
      <c r="F3270" s="20"/>
      <c r="G3270" s="20"/>
    </row>
    <row r="3271" spans="3:7" x14ac:dyDescent="0.25">
      <c r="C3271" s="88"/>
      <c r="D3271" s="20"/>
      <c r="E3271" s="20"/>
      <c r="F3271" s="20"/>
      <c r="G3271" s="20"/>
    </row>
    <row r="3272" spans="3:7" x14ac:dyDescent="0.25">
      <c r="C3272" s="88"/>
      <c r="D3272" s="20"/>
      <c r="E3272" s="20"/>
      <c r="F3272" s="20"/>
      <c r="G3272" s="20"/>
    </row>
    <row r="3273" spans="3:7" x14ac:dyDescent="0.25">
      <c r="C3273" s="88"/>
      <c r="D3273" s="20"/>
      <c r="E3273" s="20"/>
      <c r="F3273" s="20"/>
      <c r="G3273" s="20"/>
    </row>
    <row r="3274" spans="3:7" x14ac:dyDescent="0.25">
      <c r="C3274" s="88"/>
      <c r="D3274" s="20"/>
      <c r="E3274" s="20"/>
      <c r="F3274" s="20"/>
      <c r="G3274" s="20"/>
    </row>
    <row r="3275" spans="3:7" x14ac:dyDescent="0.25">
      <c r="C3275" s="88"/>
      <c r="D3275" s="20"/>
      <c r="E3275" s="20"/>
      <c r="F3275" s="20"/>
      <c r="G3275" s="20"/>
    </row>
    <row r="3276" spans="3:7" x14ac:dyDescent="0.25">
      <c r="C3276" s="88"/>
      <c r="D3276" s="20"/>
      <c r="E3276" s="20"/>
      <c r="F3276" s="20"/>
      <c r="G3276" s="20"/>
    </row>
    <row r="3277" spans="3:7" x14ac:dyDescent="0.25">
      <c r="C3277" s="88"/>
      <c r="D3277" s="20"/>
      <c r="E3277" s="20"/>
      <c r="F3277" s="20"/>
      <c r="G3277" s="20"/>
    </row>
    <row r="3278" spans="3:7" x14ac:dyDescent="0.25">
      <c r="C3278" s="88"/>
      <c r="D3278" s="20"/>
      <c r="E3278" s="20"/>
      <c r="F3278" s="20"/>
      <c r="G3278" s="20"/>
    </row>
    <row r="3279" spans="3:7" x14ac:dyDescent="0.25">
      <c r="C3279" s="88"/>
      <c r="D3279" s="20"/>
      <c r="E3279" s="20"/>
      <c r="F3279" s="20"/>
      <c r="G3279" s="20"/>
    </row>
    <row r="3280" spans="3:7" x14ac:dyDescent="0.25">
      <c r="C3280" s="88"/>
      <c r="D3280" s="20"/>
      <c r="E3280" s="20"/>
      <c r="F3280" s="20"/>
      <c r="G3280" s="20"/>
    </row>
    <row r="3281" spans="3:7" x14ac:dyDescent="0.25">
      <c r="C3281" s="88"/>
      <c r="D3281" s="20"/>
      <c r="E3281" s="20"/>
      <c r="F3281" s="20"/>
      <c r="G3281" s="20"/>
    </row>
    <row r="3282" spans="3:7" x14ac:dyDescent="0.25">
      <c r="C3282" s="88"/>
      <c r="D3282" s="20"/>
      <c r="E3282" s="20"/>
      <c r="F3282" s="20"/>
      <c r="G3282" s="20"/>
    </row>
    <row r="3283" spans="3:7" x14ac:dyDescent="0.25">
      <c r="C3283" s="88"/>
      <c r="D3283" s="20"/>
      <c r="E3283" s="20"/>
      <c r="F3283" s="20"/>
      <c r="G3283" s="20"/>
    </row>
    <row r="3284" spans="3:7" x14ac:dyDescent="0.25">
      <c r="C3284" s="88"/>
      <c r="D3284" s="20"/>
      <c r="E3284" s="20"/>
      <c r="F3284" s="20"/>
      <c r="G3284" s="20"/>
    </row>
    <row r="3285" spans="3:7" x14ac:dyDescent="0.25">
      <c r="C3285" s="88"/>
      <c r="D3285" s="20"/>
      <c r="E3285" s="20"/>
      <c r="F3285" s="20"/>
      <c r="G3285" s="20"/>
    </row>
    <row r="3286" spans="3:7" x14ac:dyDescent="0.25">
      <c r="C3286" s="88"/>
      <c r="D3286" s="20"/>
      <c r="E3286" s="20"/>
      <c r="F3286" s="20"/>
      <c r="G3286" s="20"/>
    </row>
    <row r="3287" spans="3:7" x14ac:dyDescent="0.25">
      <c r="C3287" s="88"/>
      <c r="D3287" s="20"/>
      <c r="E3287" s="20"/>
      <c r="F3287" s="20"/>
      <c r="G3287" s="20"/>
    </row>
    <row r="3288" spans="3:7" x14ac:dyDescent="0.25">
      <c r="C3288" s="88"/>
      <c r="D3288" s="20"/>
      <c r="E3288" s="20"/>
      <c r="F3288" s="20"/>
      <c r="G3288" s="20"/>
    </row>
    <row r="3289" spans="3:7" x14ac:dyDescent="0.25">
      <c r="C3289" s="88"/>
      <c r="D3289" s="20"/>
      <c r="E3289" s="20"/>
      <c r="F3289" s="20"/>
      <c r="G3289" s="20"/>
    </row>
    <row r="3290" spans="3:7" x14ac:dyDescent="0.25">
      <c r="C3290" s="88"/>
      <c r="D3290" s="20"/>
      <c r="E3290" s="20"/>
      <c r="F3290" s="20"/>
      <c r="G3290" s="20"/>
    </row>
    <row r="3291" spans="3:7" x14ac:dyDescent="0.25">
      <c r="C3291" s="88"/>
      <c r="D3291" s="20"/>
      <c r="E3291" s="20"/>
      <c r="F3291" s="20"/>
      <c r="G3291" s="20"/>
    </row>
    <row r="3292" spans="3:7" x14ac:dyDescent="0.25">
      <c r="C3292" s="88"/>
      <c r="D3292" s="20"/>
      <c r="E3292" s="20"/>
      <c r="F3292" s="20"/>
      <c r="G3292" s="20"/>
    </row>
    <row r="3293" spans="3:7" x14ac:dyDescent="0.25">
      <c r="C3293" s="88"/>
      <c r="D3293" s="20"/>
      <c r="E3293" s="20"/>
      <c r="F3293" s="20"/>
      <c r="G3293" s="20"/>
    </row>
    <row r="3294" spans="3:7" x14ac:dyDescent="0.25">
      <c r="C3294" s="88"/>
      <c r="D3294" s="20"/>
      <c r="E3294" s="20"/>
      <c r="F3294" s="20"/>
      <c r="G3294" s="20"/>
    </row>
    <row r="3295" spans="3:7" x14ac:dyDescent="0.25">
      <c r="C3295" s="88"/>
      <c r="D3295" s="20"/>
      <c r="E3295" s="20"/>
      <c r="F3295" s="20"/>
      <c r="G3295" s="20"/>
    </row>
    <row r="3296" spans="3:7" x14ac:dyDescent="0.25">
      <c r="C3296" s="88"/>
      <c r="D3296" s="20"/>
      <c r="E3296" s="20"/>
      <c r="F3296" s="20"/>
      <c r="G3296" s="20"/>
    </row>
    <row r="3297" spans="3:7" x14ac:dyDescent="0.25">
      <c r="C3297" s="88"/>
      <c r="D3297" s="20"/>
      <c r="E3297" s="20"/>
      <c r="F3297" s="20"/>
      <c r="G3297" s="20"/>
    </row>
    <row r="3298" spans="3:7" x14ac:dyDescent="0.25">
      <c r="C3298" s="88"/>
      <c r="D3298" s="20"/>
      <c r="E3298" s="20"/>
      <c r="F3298" s="20"/>
      <c r="G3298" s="20"/>
    </row>
    <row r="3299" spans="3:7" x14ac:dyDescent="0.25">
      <c r="C3299" s="88"/>
      <c r="D3299" s="20"/>
      <c r="E3299" s="20"/>
      <c r="F3299" s="20"/>
      <c r="G3299" s="20"/>
    </row>
    <row r="3300" spans="3:7" x14ac:dyDescent="0.25">
      <c r="C3300" s="88"/>
      <c r="D3300" s="20"/>
      <c r="E3300" s="20"/>
      <c r="F3300" s="20"/>
      <c r="G3300" s="20"/>
    </row>
    <row r="3301" spans="3:7" x14ac:dyDescent="0.25">
      <c r="C3301" s="88"/>
      <c r="D3301" s="20"/>
      <c r="E3301" s="20"/>
      <c r="F3301" s="20"/>
      <c r="G3301" s="20"/>
    </row>
    <row r="3302" spans="3:7" x14ac:dyDescent="0.25">
      <c r="C3302" s="88"/>
      <c r="D3302" s="20"/>
      <c r="E3302" s="20"/>
      <c r="F3302" s="20"/>
      <c r="G3302" s="20"/>
    </row>
    <row r="3303" spans="3:7" x14ac:dyDescent="0.25">
      <c r="C3303" s="88"/>
      <c r="D3303" s="20"/>
      <c r="E3303" s="20"/>
      <c r="F3303" s="20"/>
      <c r="G3303" s="20"/>
    </row>
    <row r="3304" spans="3:7" x14ac:dyDescent="0.25">
      <c r="C3304" s="88"/>
      <c r="D3304" s="20"/>
      <c r="E3304" s="20"/>
      <c r="F3304" s="20"/>
      <c r="G3304" s="20"/>
    </row>
    <row r="3305" spans="3:7" x14ac:dyDescent="0.25">
      <c r="C3305" s="88"/>
      <c r="D3305" s="20"/>
      <c r="E3305" s="20"/>
      <c r="F3305" s="20"/>
      <c r="G3305" s="20"/>
    </row>
    <row r="3306" spans="3:7" x14ac:dyDescent="0.25">
      <c r="C3306" s="88"/>
      <c r="D3306" s="20"/>
      <c r="E3306" s="20"/>
      <c r="F3306" s="20"/>
      <c r="G3306" s="20"/>
    </row>
    <row r="3307" spans="3:7" x14ac:dyDescent="0.25">
      <c r="C3307" s="88"/>
      <c r="D3307" s="20"/>
      <c r="E3307" s="20"/>
      <c r="F3307" s="20"/>
      <c r="G3307" s="20"/>
    </row>
    <row r="3308" spans="3:7" x14ac:dyDescent="0.25">
      <c r="C3308" s="88"/>
      <c r="D3308" s="20"/>
      <c r="E3308" s="20"/>
      <c r="F3308" s="20"/>
      <c r="G3308" s="20"/>
    </row>
    <row r="3309" spans="3:7" x14ac:dyDescent="0.25">
      <c r="C3309" s="88"/>
      <c r="D3309" s="20"/>
      <c r="E3309" s="20"/>
      <c r="F3309" s="20"/>
      <c r="G3309" s="20"/>
    </row>
    <row r="3310" spans="3:7" x14ac:dyDescent="0.25">
      <c r="C3310" s="88"/>
      <c r="D3310" s="20"/>
      <c r="E3310" s="20"/>
      <c r="F3310" s="20"/>
      <c r="G3310" s="20"/>
    </row>
    <row r="3311" spans="3:7" x14ac:dyDescent="0.25">
      <c r="C3311" s="88"/>
      <c r="D3311" s="20"/>
      <c r="E3311" s="20"/>
      <c r="F3311" s="20"/>
      <c r="G3311" s="20"/>
    </row>
    <row r="3312" spans="3:7" x14ac:dyDescent="0.25">
      <c r="C3312" s="88"/>
      <c r="D3312" s="20"/>
      <c r="E3312" s="20"/>
      <c r="F3312" s="20"/>
      <c r="G3312" s="20"/>
    </row>
    <row r="3313" spans="3:7" x14ac:dyDescent="0.25">
      <c r="C3313" s="88"/>
      <c r="D3313" s="20"/>
      <c r="E3313" s="20"/>
      <c r="F3313" s="20"/>
      <c r="G3313" s="20"/>
    </row>
    <row r="3314" spans="3:7" x14ac:dyDescent="0.25">
      <c r="C3314" s="88"/>
      <c r="D3314" s="20"/>
      <c r="E3314" s="20"/>
      <c r="F3314" s="20"/>
      <c r="G3314" s="20"/>
    </row>
    <row r="3315" spans="3:7" x14ac:dyDescent="0.25">
      <c r="C3315" s="88"/>
      <c r="D3315" s="20"/>
      <c r="E3315" s="20"/>
      <c r="F3315" s="20"/>
      <c r="G3315" s="20"/>
    </row>
    <row r="3316" spans="3:7" x14ac:dyDescent="0.25">
      <c r="C3316" s="88"/>
      <c r="D3316" s="20"/>
      <c r="E3316" s="20"/>
      <c r="F3316" s="20"/>
      <c r="G3316" s="20"/>
    </row>
    <row r="3317" spans="3:7" x14ac:dyDescent="0.25">
      <c r="C3317" s="88"/>
      <c r="D3317" s="20"/>
      <c r="E3317" s="20"/>
      <c r="F3317" s="20"/>
      <c r="G3317" s="20"/>
    </row>
    <row r="3318" spans="3:7" x14ac:dyDescent="0.25">
      <c r="C3318" s="88"/>
      <c r="D3318" s="20"/>
      <c r="E3318" s="20"/>
      <c r="F3318" s="20"/>
      <c r="G3318" s="20"/>
    </row>
    <row r="3319" spans="3:7" x14ac:dyDescent="0.25">
      <c r="C3319" s="88"/>
      <c r="D3319" s="20"/>
      <c r="E3319" s="20"/>
      <c r="F3319" s="20"/>
      <c r="G3319" s="20"/>
    </row>
    <row r="3320" spans="3:7" x14ac:dyDescent="0.25">
      <c r="C3320" s="88"/>
      <c r="D3320" s="20"/>
      <c r="E3320" s="20"/>
      <c r="F3320" s="20"/>
      <c r="G3320" s="20"/>
    </row>
    <row r="3321" spans="3:7" x14ac:dyDescent="0.25">
      <c r="C3321" s="88"/>
      <c r="D3321" s="20"/>
      <c r="E3321" s="20"/>
      <c r="F3321" s="20"/>
      <c r="G3321" s="20"/>
    </row>
    <row r="3322" spans="3:7" x14ac:dyDescent="0.25">
      <c r="C3322" s="88"/>
      <c r="D3322" s="20"/>
      <c r="E3322" s="20"/>
      <c r="F3322" s="20"/>
      <c r="G3322" s="20"/>
    </row>
    <row r="3323" spans="3:7" x14ac:dyDescent="0.25">
      <c r="C3323" s="88"/>
      <c r="D3323" s="20"/>
      <c r="E3323" s="20"/>
      <c r="F3323" s="20"/>
      <c r="G3323" s="20"/>
    </row>
    <row r="3324" spans="3:7" x14ac:dyDescent="0.25">
      <c r="C3324" s="88"/>
      <c r="D3324" s="20"/>
      <c r="E3324" s="20"/>
      <c r="F3324" s="20"/>
      <c r="G3324" s="20"/>
    </row>
    <row r="3325" spans="3:7" x14ac:dyDescent="0.25">
      <c r="C3325" s="88"/>
      <c r="D3325" s="20"/>
      <c r="E3325" s="20"/>
      <c r="F3325" s="20"/>
      <c r="G3325" s="20"/>
    </row>
    <row r="3326" spans="3:7" x14ac:dyDescent="0.25">
      <c r="C3326" s="88"/>
      <c r="D3326" s="20"/>
      <c r="E3326" s="20"/>
      <c r="F3326" s="20"/>
      <c r="G3326" s="20"/>
    </row>
    <row r="3327" spans="3:7" x14ac:dyDescent="0.25">
      <c r="C3327" s="88"/>
      <c r="D3327" s="20"/>
      <c r="E3327" s="20"/>
      <c r="F3327" s="20"/>
      <c r="G3327" s="20"/>
    </row>
    <row r="3328" spans="3:7" x14ac:dyDescent="0.25">
      <c r="C3328" s="88"/>
      <c r="D3328" s="20"/>
      <c r="E3328" s="20"/>
      <c r="F3328" s="20"/>
      <c r="G3328" s="20"/>
    </row>
    <row r="3329" spans="3:7" x14ac:dyDescent="0.25">
      <c r="C3329" s="88"/>
      <c r="D3329" s="20"/>
      <c r="E3329" s="20"/>
      <c r="F3329" s="20"/>
      <c r="G3329" s="20"/>
    </row>
    <row r="3330" spans="3:7" x14ac:dyDescent="0.25">
      <c r="C3330" s="88"/>
      <c r="D3330" s="20"/>
      <c r="E3330" s="20"/>
      <c r="F3330" s="20"/>
      <c r="G3330" s="20"/>
    </row>
    <row r="3331" spans="3:7" x14ac:dyDescent="0.25">
      <c r="C3331" s="88"/>
      <c r="D3331" s="20"/>
      <c r="E3331" s="20"/>
      <c r="F3331" s="20"/>
      <c r="G3331" s="20"/>
    </row>
    <row r="3332" spans="3:7" x14ac:dyDescent="0.25">
      <c r="C3332" s="88"/>
      <c r="D3332" s="20"/>
      <c r="E3332" s="20"/>
      <c r="F3332" s="20"/>
      <c r="G3332" s="20"/>
    </row>
    <row r="3333" spans="3:7" x14ac:dyDescent="0.25">
      <c r="C3333" s="88"/>
      <c r="D3333" s="20"/>
      <c r="E3333" s="20"/>
      <c r="F3333" s="20"/>
      <c r="G3333" s="20"/>
    </row>
    <row r="3334" spans="3:7" x14ac:dyDescent="0.25">
      <c r="C3334" s="88"/>
      <c r="D3334" s="20"/>
      <c r="E3334" s="20"/>
      <c r="F3334" s="20"/>
      <c r="G3334" s="20"/>
    </row>
    <row r="3335" spans="3:7" x14ac:dyDescent="0.25">
      <c r="C3335" s="88"/>
      <c r="D3335" s="20"/>
      <c r="E3335" s="20"/>
      <c r="F3335" s="20"/>
      <c r="G3335" s="20"/>
    </row>
    <row r="3336" spans="3:7" x14ac:dyDescent="0.25">
      <c r="C3336" s="88"/>
      <c r="D3336" s="20"/>
      <c r="E3336" s="20"/>
      <c r="F3336" s="20"/>
      <c r="G3336" s="20"/>
    </row>
    <row r="3337" spans="3:7" x14ac:dyDescent="0.25">
      <c r="C3337" s="88"/>
      <c r="D3337" s="20"/>
      <c r="E3337" s="20"/>
      <c r="F3337" s="20"/>
      <c r="G3337" s="20"/>
    </row>
    <row r="3338" spans="3:7" x14ac:dyDescent="0.25">
      <c r="C3338" s="88"/>
      <c r="D3338" s="20"/>
      <c r="E3338" s="20"/>
      <c r="F3338" s="20"/>
      <c r="G3338" s="20"/>
    </row>
    <row r="3339" spans="3:7" x14ac:dyDescent="0.25">
      <c r="C3339" s="88"/>
      <c r="D3339" s="20"/>
      <c r="E3339" s="20"/>
      <c r="F3339" s="20"/>
      <c r="G3339" s="20"/>
    </row>
    <row r="3340" spans="3:7" x14ac:dyDescent="0.25">
      <c r="C3340" s="88"/>
      <c r="D3340" s="20"/>
      <c r="E3340" s="20"/>
      <c r="F3340" s="20"/>
      <c r="G3340" s="20"/>
    </row>
    <row r="3341" spans="3:7" x14ac:dyDescent="0.25">
      <c r="C3341" s="88"/>
      <c r="D3341" s="20"/>
      <c r="E3341" s="20"/>
      <c r="F3341" s="20"/>
      <c r="G3341" s="20"/>
    </row>
    <row r="3342" spans="3:7" x14ac:dyDescent="0.25">
      <c r="C3342" s="88"/>
      <c r="D3342" s="20"/>
      <c r="E3342" s="20"/>
      <c r="F3342" s="20"/>
      <c r="G3342" s="20"/>
    </row>
    <row r="3343" spans="3:7" x14ac:dyDescent="0.25">
      <c r="C3343" s="88"/>
      <c r="D3343" s="20"/>
      <c r="E3343" s="20"/>
      <c r="F3343" s="20"/>
      <c r="G3343" s="20"/>
    </row>
    <row r="3344" spans="3:7" x14ac:dyDescent="0.25">
      <c r="C3344" s="88"/>
      <c r="D3344" s="20"/>
      <c r="E3344" s="20"/>
      <c r="F3344" s="20"/>
      <c r="G3344" s="20"/>
    </row>
    <row r="3345" spans="3:7" x14ac:dyDescent="0.25">
      <c r="C3345" s="88"/>
      <c r="D3345" s="20"/>
      <c r="E3345" s="20"/>
      <c r="F3345" s="20"/>
      <c r="G3345" s="20"/>
    </row>
    <row r="3346" spans="3:7" x14ac:dyDescent="0.25">
      <c r="C3346" s="88"/>
      <c r="D3346" s="20"/>
      <c r="E3346" s="20"/>
      <c r="F3346" s="20"/>
      <c r="G3346" s="20"/>
    </row>
    <row r="3347" spans="3:7" x14ac:dyDescent="0.25">
      <c r="C3347" s="88"/>
      <c r="D3347" s="20"/>
      <c r="E3347" s="20"/>
      <c r="F3347" s="20"/>
      <c r="G3347" s="20"/>
    </row>
    <row r="3348" spans="3:7" x14ac:dyDescent="0.25">
      <c r="C3348" s="88"/>
      <c r="D3348" s="20"/>
      <c r="E3348" s="20"/>
      <c r="F3348" s="20"/>
      <c r="G3348" s="20"/>
    </row>
    <row r="3349" spans="3:7" x14ac:dyDescent="0.25">
      <c r="C3349" s="88"/>
      <c r="D3349" s="20"/>
      <c r="E3349" s="20"/>
      <c r="F3349" s="20"/>
      <c r="G3349" s="20"/>
    </row>
    <row r="3350" spans="3:7" x14ac:dyDescent="0.25">
      <c r="C3350" s="88"/>
      <c r="D3350" s="20"/>
      <c r="E3350" s="20"/>
      <c r="F3350" s="20"/>
      <c r="G3350" s="20"/>
    </row>
    <row r="3351" spans="3:7" x14ac:dyDescent="0.25">
      <c r="C3351" s="88"/>
      <c r="D3351" s="20"/>
      <c r="E3351" s="20"/>
      <c r="F3351" s="20"/>
      <c r="G3351" s="20"/>
    </row>
    <row r="3352" spans="3:7" x14ac:dyDescent="0.25">
      <c r="C3352" s="88"/>
      <c r="D3352" s="20"/>
      <c r="E3352" s="20"/>
      <c r="F3352" s="20"/>
      <c r="G3352" s="20"/>
    </row>
    <row r="3353" spans="3:7" x14ac:dyDescent="0.25">
      <c r="C3353" s="88"/>
      <c r="D3353" s="20"/>
      <c r="E3353" s="20"/>
      <c r="F3353" s="20"/>
      <c r="G3353" s="20"/>
    </row>
    <row r="3354" spans="3:7" x14ac:dyDescent="0.25">
      <c r="C3354" s="88"/>
      <c r="D3354" s="20"/>
      <c r="E3354" s="20"/>
      <c r="F3354" s="20"/>
      <c r="G3354" s="20"/>
    </row>
    <row r="3355" spans="3:7" x14ac:dyDescent="0.25">
      <c r="C3355" s="88"/>
      <c r="D3355" s="20"/>
      <c r="E3355" s="20"/>
      <c r="F3355" s="20"/>
      <c r="G3355" s="20"/>
    </row>
    <row r="3356" spans="3:7" x14ac:dyDescent="0.25">
      <c r="C3356" s="88"/>
      <c r="D3356" s="20"/>
      <c r="E3356" s="20"/>
      <c r="F3356" s="20"/>
      <c r="G3356" s="20"/>
    </row>
    <row r="3357" spans="3:7" x14ac:dyDescent="0.25">
      <c r="C3357" s="88"/>
      <c r="D3357" s="20"/>
      <c r="E3357" s="20"/>
      <c r="F3357" s="20"/>
      <c r="G3357" s="20"/>
    </row>
    <row r="3358" spans="3:7" x14ac:dyDescent="0.25">
      <c r="C3358" s="88"/>
      <c r="D3358" s="20"/>
      <c r="E3358" s="20"/>
      <c r="F3358" s="20"/>
      <c r="G3358" s="20"/>
    </row>
    <row r="3359" spans="3:7" x14ac:dyDescent="0.25">
      <c r="C3359" s="88"/>
      <c r="D3359" s="20"/>
      <c r="E3359" s="20"/>
      <c r="F3359" s="20"/>
      <c r="G3359" s="20"/>
    </row>
    <row r="3360" spans="3:7" x14ac:dyDescent="0.25">
      <c r="C3360" s="88"/>
      <c r="D3360" s="20"/>
      <c r="E3360" s="20"/>
      <c r="F3360" s="20"/>
      <c r="G3360" s="20"/>
    </row>
    <row r="3361" spans="3:7" x14ac:dyDescent="0.25">
      <c r="C3361" s="88"/>
      <c r="D3361" s="20"/>
      <c r="E3361" s="20"/>
      <c r="F3361" s="20"/>
      <c r="G3361" s="20"/>
    </row>
    <row r="3362" spans="3:7" x14ac:dyDescent="0.25">
      <c r="C3362" s="88"/>
      <c r="D3362" s="20"/>
      <c r="E3362" s="20"/>
      <c r="F3362" s="20"/>
      <c r="G3362" s="20"/>
    </row>
    <row r="3363" spans="3:7" x14ac:dyDescent="0.25">
      <c r="C3363" s="88"/>
      <c r="D3363" s="20"/>
      <c r="E3363" s="20"/>
      <c r="F3363" s="20"/>
      <c r="G3363" s="20"/>
    </row>
    <row r="3364" spans="3:7" x14ac:dyDescent="0.25">
      <c r="C3364" s="88"/>
      <c r="D3364" s="20"/>
      <c r="E3364" s="20"/>
      <c r="F3364" s="20"/>
      <c r="G3364" s="20"/>
    </row>
    <row r="3365" spans="3:7" x14ac:dyDescent="0.25">
      <c r="C3365" s="88"/>
      <c r="D3365" s="20"/>
      <c r="E3365" s="20"/>
      <c r="F3365" s="20"/>
      <c r="G3365" s="20"/>
    </row>
    <row r="3366" spans="3:7" x14ac:dyDescent="0.25">
      <c r="C3366" s="88"/>
      <c r="D3366" s="20"/>
      <c r="E3366" s="20"/>
      <c r="F3366" s="20"/>
      <c r="G3366" s="20"/>
    </row>
    <row r="3367" spans="3:7" x14ac:dyDescent="0.25">
      <c r="C3367" s="88"/>
      <c r="D3367" s="20"/>
      <c r="E3367" s="20"/>
      <c r="F3367" s="20"/>
      <c r="G3367" s="20"/>
    </row>
    <row r="3368" spans="3:7" x14ac:dyDescent="0.25">
      <c r="C3368" s="88"/>
      <c r="D3368" s="20"/>
      <c r="E3368" s="20"/>
      <c r="F3368" s="20"/>
      <c r="G3368" s="20"/>
    </row>
    <row r="3369" spans="3:7" x14ac:dyDescent="0.25">
      <c r="C3369" s="88"/>
      <c r="D3369" s="20"/>
      <c r="E3369" s="20"/>
      <c r="F3369" s="20"/>
      <c r="G3369" s="20"/>
    </row>
    <row r="3370" spans="3:7" x14ac:dyDescent="0.25">
      <c r="C3370" s="88"/>
      <c r="D3370" s="20"/>
      <c r="E3370" s="20"/>
      <c r="F3370" s="20"/>
      <c r="G3370" s="20"/>
    </row>
    <row r="3371" spans="3:7" x14ac:dyDescent="0.25">
      <c r="C3371" s="88"/>
      <c r="D3371" s="20"/>
      <c r="E3371" s="20"/>
      <c r="F3371" s="20"/>
      <c r="G3371" s="20"/>
    </row>
    <row r="3372" spans="3:7" x14ac:dyDescent="0.25">
      <c r="C3372" s="88"/>
      <c r="D3372" s="20"/>
      <c r="E3372" s="20"/>
      <c r="F3372" s="20"/>
      <c r="G3372" s="20"/>
    </row>
    <row r="3373" spans="3:7" x14ac:dyDescent="0.25">
      <c r="C3373" s="88"/>
      <c r="D3373" s="20"/>
      <c r="E3373" s="20"/>
      <c r="F3373" s="20"/>
      <c r="G3373" s="20"/>
    </row>
    <row r="3374" spans="3:7" x14ac:dyDescent="0.25">
      <c r="C3374" s="88"/>
      <c r="D3374" s="20"/>
      <c r="E3374" s="20"/>
      <c r="F3374" s="20"/>
      <c r="G3374" s="20"/>
    </row>
    <row r="3375" spans="3:7" x14ac:dyDescent="0.25">
      <c r="C3375" s="88"/>
      <c r="D3375" s="20"/>
      <c r="E3375" s="20"/>
      <c r="F3375" s="20"/>
      <c r="G3375" s="20"/>
    </row>
    <row r="3376" spans="3:7" x14ac:dyDescent="0.25">
      <c r="C3376" s="88"/>
      <c r="D3376" s="20"/>
      <c r="E3376" s="20"/>
      <c r="F3376" s="20"/>
      <c r="G3376" s="20"/>
    </row>
    <row r="3377" spans="3:7" x14ac:dyDescent="0.25">
      <c r="C3377" s="88"/>
      <c r="D3377" s="20"/>
      <c r="E3377" s="20"/>
      <c r="F3377" s="20"/>
      <c r="G3377" s="20"/>
    </row>
    <row r="3378" spans="3:7" x14ac:dyDescent="0.25">
      <c r="C3378" s="88"/>
      <c r="D3378" s="20"/>
      <c r="E3378" s="20"/>
      <c r="F3378" s="20"/>
      <c r="G3378" s="20"/>
    </row>
    <row r="3379" spans="3:7" x14ac:dyDescent="0.25">
      <c r="C3379" s="88"/>
      <c r="D3379" s="20"/>
      <c r="E3379" s="20"/>
      <c r="F3379" s="20"/>
      <c r="G3379" s="20"/>
    </row>
    <row r="3380" spans="3:7" x14ac:dyDescent="0.25">
      <c r="C3380" s="88"/>
      <c r="D3380" s="20"/>
      <c r="E3380" s="20"/>
      <c r="F3380" s="20"/>
      <c r="G3380" s="20"/>
    </row>
    <row r="3381" spans="3:7" x14ac:dyDescent="0.25">
      <c r="C3381" s="88"/>
      <c r="D3381" s="20"/>
      <c r="E3381" s="20"/>
      <c r="F3381" s="20"/>
      <c r="G3381" s="20"/>
    </row>
    <row r="3382" spans="3:7" x14ac:dyDescent="0.25">
      <c r="C3382" s="88"/>
      <c r="D3382" s="20"/>
      <c r="E3382" s="20"/>
      <c r="F3382" s="20"/>
      <c r="G3382" s="20"/>
    </row>
    <row r="3383" spans="3:7" x14ac:dyDescent="0.25">
      <c r="C3383" s="88"/>
      <c r="D3383" s="20"/>
      <c r="E3383" s="20"/>
      <c r="F3383" s="20"/>
      <c r="G3383" s="20"/>
    </row>
    <row r="3384" spans="3:7" x14ac:dyDescent="0.25">
      <c r="C3384" s="88"/>
      <c r="D3384" s="20"/>
      <c r="E3384" s="20"/>
      <c r="F3384" s="20"/>
      <c r="G3384" s="20"/>
    </row>
    <row r="3385" spans="3:7" x14ac:dyDescent="0.25">
      <c r="C3385" s="88"/>
      <c r="D3385" s="20"/>
      <c r="E3385" s="20"/>
      <c r="F3385" s="20"/>
      <c r="G3385" s="20"/>
    </row>
    <row r="3386" spans="3:7" x14ac:dyDescent="0.25">
      <c r="C3386" s="88"/>
      <c r="D3386" s="20"/>
      <c r="E3386" s="20"/>
      <c r="F3386" s="20"/>
      <c r="G3386" s="20"/>
    </row>
    <row r="3387" spans="3:7" x14ac:dyDescent="0.25">
      <c r="C3387" s="88"/>
      <c r="D3387" s="20"/>
      <c r="E3387" s="20"/>
      <c r="F3387" s="20"/>
      <c r="G3387" s="20"/>
    </row>
    <row r="3388" spans="3:7" x14ac:dyDescent="0.25">
      <c r="C3388" s="88"/>
      <c r="D3388" s="20"/>
      <c r="E3388" s="20"/>
      <c r="F3388" s="20"/>
      <c r="G3388" s="20"/>
    </row>
    <row r="3389" spans="3:7" x14ac:dyDescent="0.25">
      <c r="C3389" s="88"/>
      <c r="D3389" s="20"/>
      <c r="E3389" s="20"/>
      <c r="F3389" s="20"/>
      <c r="G3389" s="20"/>
    </row>
    <row r="3390" spans="3:7" x14ac:dyDescent="0.25">
      <c r="C3390" s="88"/>
      <c r="D3390" s="20"/>
      <c r="E3390" s="20"/>
      <c r="F3390" s="20"/>
      <c r="G3390" s="20"/>
    </row>
    <row r="3391" spans="3:7" x14ac:dyDescent="0.25">
      <c r="C3391" s="88"/>
      <c r="D3391" s="20"/>
      <c r="E3391" s="20"/>
      <c r="F3391" s="20"/>
      <c r="G3391" s="20"/>
    </row>
    <row r="3392" spans="3:7" x14ac:dyDescent="0.25">
      <c r="C3392" s="88"/>
      <c r="D3392" s="20"/>
      <c r="E3392" s="20"/>
      <c r="F3392" s="20"/>
      <c r="G3392" s="20"/>
    </row>
    <row r="3393" spans="3:7" x14ac:dyDescent="0.25">
      <c r="C3393" s="88"/>
      <c r="D3393" s="20"/>
      <c r="E3393" s="20"/>
      <c r="F3393" s="20"/>
      <c r="G3393" s="20"/>
    </row>
    <row r="3394" spans="3:7" x14ac:dyDescent="0.25">
      <c r="C3394" s="88"/>
      <c r="D3394" s="20"/>
      <c r="E3394" s="20"/>
      <c r="F3394" s="20"/>
      <c r="G3394" s="20"/>
    </row>
    <row r="3395" spans="3:7" x14ac:dyDescent="0.25">
      <c r="C3395" s="88"/>
      <c r="D3395" s="20"/>
      <c r="E3395" s="20"/>
      <c r="F3395" s="20"/>
      <c r="G3395" s="20"/>
    </row>
    <row r="3396" spans="3:7" x14ac:dyDescent="0.25">
      <c r="C3396" s="88"/>
      <c r="D3396" s="20"/>
      <c r="E3396" s="20"/>
      <c r="F3396" s="20"/>
      <c r="G3396" s="20"/>
    </row>
    <row r="3397" spans="3:7" x14ac:dyDescent="0.25">
      <c r="C3397" s="88"/>
      <c r="D3397" s="20"/>
      <c r="E3397" s="20"/>
      <c r="F3397" s="20"/>
      <c r="G3397" s="20"/>
    </row>
    <row r="3398" spans="3:7" x14ac:dyDescent="0.25">
      <c r="C3398" s="88"/>
      <c r="D3398" s="20"/>
      <c r="E3398" s="20"/>
      <c r="F3398" s="20"/>
      <c r="G3398" s="20"/>
    </row>
    <row r="3399" spans="3:7" x14ac:dyDescent="0.25">
      <c r="C3399" s="88"/>
      <c r="D3399" s="20"/>
      <c r="E3399" s="20"/>
      <c r="F3399" s="20"/>
      <c r="G3399" s="20"/>
    </row>
    <row r="3400" spans="3:7" x14ac:dyDescent="0.25">
      <c r="C3400" s="88"/>
      <c r="D3400" s="20"/>
      <c r="E3400" s="20"/>
      <c r="F3400" s="20"/>
      <c r="G3400" s="20"/>
    </row>
    <row r="3401" spans="3:7" x14ac:dyDescent="0.25">
      <c r="C3401" s="88"/>
      <c r="D3401" s="20"/>
      <c r="E3401" s="20"/>
      <c r="F3401" s="20"/>
      <c r="G3401" s="20"/>
    </row>
    <row r="3402" spans="3:7" x14ac:dyDescent="0.25">
      <c r="C3402" s="88"/>
      <c r="D3402" s="20"/>
      <c r="E3402" s="20"/>
      <c r="F3402" s="20"/>
      <c r="G3402" s="20"/>
    </row>
    <row r="3403" spans="3:7" x14ac:dyDescent="0.25">
      <c r="C3403" s="88"/>
      <c r="D3403" s="20"/>
      <c r="E3403" s="20"/>
      <c r="F3403" s="20"/>
      <c r="G3403" s="20"/>
    </row>
    <row r="3404" spans="3:7" x14ac:dyDescent="0.25">
      <c r="C3404" s="88"/>
      <c r="D3404" s="20"/>
      <c r="E3404" s="20"/>
      <c r="F3404" s="20"/>
      <c r="G3404" s="20"/>
    </row>
    <row r="3405" spans="3:7" x14ac:dyDescent="0.25">
      <c r="C3405" s="88"/>
      <c r="D3405" s="20"/>
      <c r="E3405" s="20"/>
      <c r="F3405" s="20"/>
      <c r="G3405" s="20"/>
    </row>
    <row r="3406" spans="3:7" x14ac:dyDescent="0.25">
      <c r="C3406" s="88"/>
      <c r="D3406" s="20"/>
      <c r="E3406" s="20"/>
      <c r="F3406" s="20"/>
      <c r="G3406" s="20"/>
    </row>
    <row r="3407" spans="3:7" x14ac:dyDescent="0.25">
      <c r="C3407" s="88"/>
      <c r="D3407" s="20"/>
      <c r="E3407" s="20"/>
      <c r="F3407" s="20"/>
      <c r="G3407" s="20"/>
    </row>
    <row r="3408" spans="3:7" x14ac:dyDescent="0.25">
      <c r="C3408" s="88"/>
      <c r="D3408" s="20"/>
      <c r="E3408" s="20"/>
      <c r="F3408" s="20"/>
      <c r="G3408" s="20"/>
    </row>
    <row r="3409" spans="3:7" x14ac:dyDescent="0.25">
      <c r="C3409" s="88"/>
      <c r="D3409" s="20"/>
      <c r="E3409" s="20"/>
      <c r="F3409" s="20"/>
      <c r="G3409" s="20"/>
    </row>
    <row r="3410" spans="3:7" x14ac:dyDescent="0.25">
      <c r="C3410" s="88"/>
      <c r="D3410" s="20"/>
      <c r="E3410" s="20"/>
      <c r="F3410" s="20"/>
      <c r="G3410" s="20"/>
    </row>
    <row r="3411" spans="3:7" x14ac:dyDescent="0.25">
      <c r="C3411" s="88"/>
      <c r="D3411" s="20"/>
      <c r="E3411" s="20"/>
      <c r="F3411" s="20"/>
      <c r="G3411" s="20"/>
    </row>
    <row r="3412" spans="3:7" x14ac:dyDescent="0.25">
      <c r="C3412" s="88"/>
      <c r="D3412" s="20"/>
      <c r="E3412" s="20"/>
      <c r="F3412" s="20"/>
      <c r="G3412" s="20"/>
    </row>
    <row r="3413" spans="3:7" x14ac:dyDescent="0.25">
      <c r="C3413" s="88"/>
      <c r="D3413" s="20"/>
      <c r="E3413" s="20"/>
      <c r="F3413" s="20"/>
      <c r="G3413" s="20"/>
    </row>
    <row r="3414" spans="3:7" x14ac:dyDescent="0.25">
      <c r="C3414" s="88"/>
      <c r="D3414" s="20"/>
      <c r="E3414" s="20"/>
      <c r="F3414" s="20"/>
      <c r="G3414" s="20"/>
    </row>
    <row r="3415" spans="3:7" x14ac:dyDescent="0.25">
      <c r="C3415" s="88"/>
      <c r="D3415" s="20"/>
      <c r="E3415" s="20"/>
      <c r="F3415" s="20"/>
      <c r="G3415" s="20"/>
    </row>
    <row r="3416" spans="3:7" x14ac:dyDescent="0.25">
      <c r="C3416" s="88"/>
      <c r="D3416" s="20"/>
      <c r="E3416" s="20"/>
      <c r="F3416" s="20"/>
      <c r="G3416" s="20"/>
    </row>
    <row r="3417" spans="3:7" x14ac:dyDescent="0.25">
      <c r="C3417" s="88"/>
      <c r="D3417" s="20"/>
      <c r="E3417" s="20"/>
      <c r="F3417" s="20"/>
      <c r="G3417" s="20"/>
    </row>
    <row r="3418" spans="3:7" x14ac:dyDescent="0.25">
      <c r="C3418" s="88"/>
      <c r="D3418" s="20"/>
      <c r="E3418" s="20"/>
      <c r="F3418" s="20"/>
      <c r="G3418" s="20"/>
    </row>
    <row r="3419" spans="3:7" x14ac:dyDescent="0.25">
      <c r="C3419" s="88"/>
      <c r="D3419" s="20"/>
      <c r="E3419" s="20"/>
      <c r="F3419" s="20"/>
      <c r="G3419" s="20"/>
    </row>
    <row r="3420" spans="3:7" x14ac:dyDescent="0.25">
      <c r="C3420" s="88"/>
      <c r="D3420" s="20"/>
      <c r="E3420" s="20"/>
      <c r="F3420" s="20"/>
      <c r="G3420" s="20"/>
    </row>
    <row r="3421" spans="3:7" x14ac:dyDescent="0.25">
      <c r="C3421" s="88"/>
      <c r="D3421" s="20"/>
      <c r="E3421" s="20"/>
      <c r="F3421" s="20"/>
      <c r="G3421" s="20"/>
    </row>
    <row r="3422" spans="3:7" x14ac:dyDescent="0.25">
      <c r="C3422" s="88"/>
      <c r="D3422" s="20"/>
      <c r="E3422" s="20"/>
      <c r="F3422" s="20"/>
      <c r="G3422" s="20"/>
    </row>
    <row r="3423" spans="3:7" x14ac:dyDescent="0.25">
      <c r="C3423" s="88"/>
      <c r="D3423" s="20"/>
      <c r="E3423" s="20"/>
      <c r="F3423" s="20"/>
      <c r="G3423" s="20"/>
    </row>
    <row r="3424" spans="3:7" x14ac:dyDescent="0.25">
      <c r="C3424" s="88"/>
      <c r="D3424" s="20"/>
      <c r="E3424" s="20"/>
      <c r="F3424" s="20"/>
      <c r="G3424" s="20"/>
    </row>
    <row r="3425" spans="3:7" x14ac:dyDescent="0.25">
      <c r="C3425" s="88"/>
      <c r="D3425" s="20"/>
      <c r="E3425" s="20"/>
      <c r="F3425" s="20"/>
      <c r="G3425" s="20"/>
    </row>
    <row r="3426" spans="3:7" x14ac:dyDescent="0.25">
      <c r="C3426" s="88"/>
      <c r="D3426" s="20"/>
      <c r="E3426" s="20"/>
      <c r="F3426" s="20"/>
      <c r="G3426" s="20"/>
    </row>
    <row r="3427" spans="3:7" x14ac:dyDescent="0.25">
      <c r="C3427" s="88"/>
      <c r="D3427" s="20"/>
      <c r="E3427" s="20"/>
      <c r="F3427" s="20"/>
      <c r="G3427" s="20"/>
    </row>
    <row r="3428" spans="3:7" x14ac:dyDescent="0.25">
      <c r="C3428" s="88"/>
      <c r="D3428" s="20"/>
      <c r="E3428" s="20"/>
      <c r="F3428" s="20"/>
      <c r="G3428" s="20"/>
    </row>
    <row r="3429" spans="3:7" x14ac:dyDescent="0.25">
      <c r="C3429" s="88"/>
      <c r="D3429" s="20"/>
      <c r="E3429" s="20"/>
      <c r="F3429" s="20"/>
      <c r="G3429" s="20"/>
    </row>
    <row r="3430" spans="3:7" x14ac:dyDescent="0.25">
      <c r="C3430" s="88"/>
      <c r="D3430" s="20"/>
      <c r="E3430" s="20"/>
      <c r="F3430" s="20"/>
      <c r="G3430" s="20"/>
    </row>
    <row r="3431" spans="3:7" x14ac:dyDescent="0.25">
      <c r="C3431" s="88"/>
      <c r="D3431" s="20"/>
      <c r="E3431" s="20"/>
      <c r="F3431" s="20"/>
      <c r="G3431" s="20"/>
    </row>
    <row r="3432" spans="3:7" x14ac:dyDescent="0.25">
      <c r="C3432" s="88"/>
      <c r="D3432" s="20"/>
      <c r="E3432" s="20"/>
      <c r="F3432" s="20"/>
      <c r="G3432" s="20"/>
    </row>
    <row r="3433" spans="3:7" x14ac:dyDescent="0.25">
      <c r="C3433" s="88"/>
      <c r="D3433" s="20"/>
      <c r="E3433" s="20"/>
      <c r="F3433" s="20"/>
      <c r="G3433" s="20"/>
    </row>
    <row r="3434" spans="3:7" x14ac:dyDescent="0.25">
      <c r="C3434" s="88"/>
      <c r="D3434" s="20"/>
      <c r="E3434" s="20"/>
      <c r="F3434" s="20"/>
      <c r="G3434" s="20"/>
    </row>
    <row r="3435" spans="3:7" x14ac:dyDescent="0.25">
      <c r="C3435" s="88"/>
      <c r="D3435" s="20"/>
      <c r="E3435" s="20"/>
      <c r="F3435" s="20"/>
      <c r="G3435" s="20"/>
    </row>
    <row r="3436" spans="3:7" x14ac:dyDescent="0.25">
      <c r="C3436" s="88"/>
      <c r="D3436" s="20"/>
      <c r="E3436" s="20"/>
      <c r="F3436" s="20"/>
      <c r="G3436" s="20"/>
    </row>
    <row r="3437" spans="3:7" x14ac:dyDescent="0.25">
      <c r="C3437" s="88"/>
      <c r="D3437" s="20"/>
      <c r="E3437" s="20"/>
      <c r="F3437" s="20"/>
      <c r="G3437" s="20"/>
    </row>
    <row r="3438" spans="3:7" x14ac:dyDescent="0.25">
      <c r="C3438" s="88"/>
      <c r="D3438" s="20"/>
      <c r="E3438" s="20"/>
      <c r="F3438" s="20"/>
      <c r="G3438" s="20"/>
    </row>
    <row r="3439" spans="3:7" x14ac:dyDescent="0.25">
      <c r="C3439" s="88"/>
      <c r="D3439" s="20"/>
      <c r="E3439" s="20"/>
      <c r="F3439" s="20"/>
      <c r="G3439" s="20"/>
    </row>
    <row r="3440" spans="3:7" x14ac:dyDescent="0.25">
      <c r="C3440" s="88"/>
      <c r="D3440" s="20"/>
      <c r="E3440" s="20"/>
      <c r="F3440" s="20"/>
      <c r="G3440" s="20"/>
    </row>
    <row r="3441" spans="3:7" x14ac:dyDescent="0.25">
      <c r="C3441" s="88"/>
      <c r="D3441" s="20"/>
      <c r="E3441" s="20"/>
      <c r="F3441" s="20"/>
      <c r="G3441" s="20"/>
    </row>
    <row r="3442" spans="3:7" x14ac:dyDescent="0.25">
      <c r="C3442" s="88"/>
      <c r="D3442" s="20"/>
      <c r="E3442" s="20"/>
      <c r="F3442" s="20"/>
      <c r="G3442" s="20"/>
    </row>
    <row r="3443" spans="3:7" x14ac:dyDescent="0.25">
      <c r="C3443" s="88"/>
      <c r="D3443" s="20"/>
      <c r="E3443" s="20"/>
      <c r="F3443" s="20"/>
      <c r="G3443" s="20"/>
    </row>
    <row r="3444" spans="3:7" x14ac:dyDescent="0.25">
      <c r="C3444" s="88"/>
      <c r="D3444" s="20"/>
      <c r="E3444" s="20"/>
      <c r="F3444" s="20"/>
      <c r="G3444" s="20"/>
    </row>
    <row r="3445" spans="3:7" x14ac:dyDescent="0.25">
      <c r="C3445" s="88"/>
      <c r="D3445" s="20"/>
      <c r="E3445" s="20"/>
      <c r="F3445" s="20"/>
      <c r="G3445" s="20"/>
    </row>
    <row r="3446" spans="3:7" x14ac:dyDescent="0.25">
      <c r="C3446" s="88"/>
      <c r="D3446" s="20"/>
      <c r="E3446" s="20"/>
      <c r="F3446" s="20"/>
      <c r="G3446" s="20"/>
    </row>
    <row r="3447" spans="3:7" x14ac:dyDescent="0.25">
      <c r="C3447" s="88"/>
      <c r="D3447" s="20"/>
      <c r="E3447" s="20"/>
      <c r="F3447" s="20"/>
      <c r="G3447" s="20"/>
    </row>
    <row r="3448" spans="3:7" x14ac:dyDescent="0.25">
      <c r="C3448" s="88"/>
      <c r="D3448" s="20"/>
      <c r="E3448" s="20"/>
      <c r="F3448" s="20"/>
      <c r="G3448" s="20"/>
    </row>
    <row r="3449" spans="3:7" x14ac:dyDescent="0.25">
      <c r="C3449" s="88"/>
      <c r="D3449" s="20"/>
      <c r="E3449" s="20"/>
      <c r="F3449" s="20"/>
      <c r="G3449" s="20"/>
    </row>
    <row r="3450" spans="3:7" x14ac:dyDescent="0.25">
      <c r="C3450" s="88"/>
      <c r="D3450" s="20"/>
      <c r="E3450" s="20"/>
      <c r="F3450" s="20"/>
      <c r="G3450" s="20"/>
    </row>
    <row r="3451" spans="3:7" x14ac:dyDescent="0.25">
      <c r="C3451" s="88"/>
      <c r="D3451" s="20"/>
      <c r="E3451" s="20"/>
      <c r="F3451" s="20"/>
      <c r="G3451" s="20"/>
    </row>
    <row r="3452" spans="3:7" x14ac:dyDescent="0.25">
      <c r="C3452" s="88"/>
      <c r="D3452" s="20"/>
      <c r="E3452" s="20"/>
      <c r="F3452" s="20"/>
      <c r="G3452" s="20"/>
    </row>
    <row r="3453" spans="3:7" x14ac:dyDescent="0.25">
      <c r="C3453" s="88"/>
      <c r="D3453" s="20"/>
      <c r="E3453" s="20"/>
      <c r="F3453" s="20"/>
      <c r="G3453" s="20"/>
    </row>
    <row r="3454" spans="3:7" x14ac:dyDescent="0.25">
      <c r="C3454" s="88"/>
      <c r="D3454" s="20"/>
      <c r="E3454" s="20"/>
      <c r="F3454" s="20"/>
      <c r="G3454" s="20"/>
    </row>
    <row r="3455" spans="3:7" x14ac:dyDescent="0.25">
      <c r="C3455" s="88"/>
      <c r="D3455" s="20"/>
      <c r="E3455" s="20"/>
      <c r="F3455" s="20"/>
      <c r="G3455" s="20"/>
    </row>
    <row r="3456" spans="3:7" x14ac:dyDescent="0.25">
      <c r="C3456" s="88"/>
      <c r="D3456" s="20"/>
      <c r="E3456" s="20"/>
      <c r="F3456" s="20"/>
      <c r="G3456" s="20"/>
    </row>
    <row r="3457" spans="3:7" x14ac:dyDescent="0.25">
      <c r="C3457" s="88"/>
      <c r="D3457" s="20"/>
      <c r="E3457" s="20"/>
      <c r="F3457" s="20"/>
      <c r="G3457" s="20"/>
    </row>
    <row r="3458" spans="3:7" x14ac:dyDescent="0.25">
      <c r="C3458" s="88"/>
      <c r="D3458" s="20"/>
      <c r="E3458" s="20"/>
      <c r="F3458" s="20"/>
      <c r="G3458" s="20"/>
    </row>
    <row r="3459" spans="3:7" x14ac:dyDescent="0.25">
      <c r="C3459" s="88"/>
      <c r="D3459" s="20"/>
      <c r="E3459" s="20"/>
      <c r="F3459" s="20"/>
      <c r="G3459" s="20"/>
    </row>
    <row r="3460" spans="3:7" x14ac:dyDescent="0.25">
      <c r="C3460" s="88"/>
      <c r="D3460" s="20"/>
      <c r="E3460" s="20"/>
      <c r="F3460" s="20"/>
      <c r="G3460" s="20"/>
    </row>
    <row r="3461" spans="3:7" x14ac:dyDescent="0.25">
      <c r="C3461" s="88"/>
      <c r="D3461" s="20"/>
      <c r="E3461" s="20"/>
      <c r="F3461" s="20"/>
      <c r="G3461" s="20"/>
    </row>
    <row r="3462" spans="3:7" x14ac:dyDescent="0.25">
      <c r="C3462" s="88"/>
      <c r="D3462" s="20"/>
      <c r="E3462" s="20"/>
      <c r="F3462" s="20"/>
      <c r="G3462" s="20"/>
    </row>
    <row r="3463" spans="3:7" x14ac:dyDescent="0.25">
      <c r="C3463" s="88"/>
      <c r="D3463" s="20"/>
      <c r="E3463" s="20"/>
      <c r="F3463" s="20"/>
      <c r="G3463" s="20"/>
    </row>
    <row r="3464" spans="3:7" x14ac:dyDescent="0.25">
      <c r="C3464" s="88"/>
      <c r="D3464" s="20"/>
      <c r="E3464" s="20"/>
      <c r="F3464" s="20"/>
      <c r="G3464" s="20"/>
    </row>
    <row r="3465" spans="3:7" x14ac:dyDescent="0.25">
      <c r="C3465" s="88"/>
      <c r="D3465" s="20"/>
      <c r="E3465" s="20"/>
      <c r="F3465" s="20"/>
      <c r="G3465" s="20"/>
    </row>
    <row r="3466" spans="3:7" x14ac:dyDescent="0.25">
      <c r="C3466" s="88"/>
      <c r="D3466" s="20"/>
      <c r="E3466" s="20"/>
      <c r="F3466" s="20"/>
      <c r="G3466" s="20"/>
    </row>
    <row r="3467" spans="3:7" x14ac:dyDescent="0.25">
      <c r="C3467" s="88"/>
      <c r="D3467" s="20"/>
      <c r="E3467" s="20"/>
      <c r="F3467" s="20"/>
      <c r="G3467" s="20"/>
    </row>
    <row r="3468" spans="3:7" x14ac:dyDescent="0.25">
      <c r="C3468" s="88"/>
      <c r="D3468" s="20"/>
      <c r="E3468" s="20"/>
      <c r="F3468" s="20"/>
      <c r="G3468" s="20"/>
    </row>
    <row r="3469" spans="3:7" x14ac:dyDescent="0.25">
      <c r="C3469" s="88"/>
      <c r="D3469" s="20"/>
      <c r="E3469" s="20"/>
      <c r="F3469" s="20"/>
      <c r="G3469" s="20"/>
    </row>
    <row r="3470" spans="3:7" x14ac:dyDescent="0.25">
      <c r="C3470" s="88"/>
      <c r="D3470" s="20"/>
      <c r="E3470" s="20"/>
      <c r="F3470" s="20"/>
      <c r="G3470" s="20"/>
    </row>
    <row r="3471" spans="3:7" x14ac:dyDescent="0.25">
      <c r="C3471" s="88"/>
      <c r="D3471" s="20"/>
      <c r="E3471" s="20"/>
      <c r="F3471" s="20"/>
      <c r="G3471" s="20"/>
    </row>
    <row r="3472" spans="3:7" x14ac:dyDescent="0.25">
      <c r="C3472" s="88"/>
      <c r="D3472" s="20"/>
      <c r="E3472" s="20"/>
      <c r="F3472" s="20"/>
      <c r="G3472" s="20"/>
    </row>
    <row r="3473" spans="3:7" x14ac:dyDescent="0.25">
      <c r="C3473" s="88"/>
      <c r="D3473" s="20"/>
      <c r="E3473" s="20"/>
      <c r="F3473" s="20"/>
      <c r="G3473" s="20"/>
    </row>
    <row r="3474" spans="3:7" x14ac:dyDescent="0.25">
      <c r="C3474" s="88"/>
      <c r="D3474" s="20"/>
      <c r="E3474" s="20"/>
      <c r="F3474" s="20"/>
      <c r="G3474" s="20"/>
    </row>
    <row r="3475" spans="3:7" x14ac:dyDescent="0.25">
      <c r="C3475" s="88"/>
      <c r="D3475" s="20"/>
      <c r="E3475" s="20"/>
      <c r="F3475" s="20"/>
      <c r="G3475" s="20"/>
    </row>
    <row r="3476" spans="3:7" x14ac:dyDescent="0.25">
      <c r="C3476" s="88"/>
      <c r="D3476" s="20"/>
      <c r="E3476" s="20"/>
      <c r="F3476" s="20"/>
      <c r="G3476" s="20"/>
    </row>
    <row r="3477" spans="3:7" x14ac:dyDescent="0.25">
      <c r="C3477" s="88"/>
      <c r="D3477" s="20"/>
      <c r="E3477" s="20"/>
      <c r="F3477" s="20"/>
      <c r="G3477" s="20"/>
    </row>
    <row r="3478" spans="3:7" x14ac:dyDescent="0.25">
      <c r="C3478" s="88"/>
      <c r="D3478" s="20"/>
      <c r="E3478" s="20"/>
      <c r="F3478" s="20"/>
      <c r="G3478" s="20"/>
    </row>
    <row r="3479" spans="3:7" x14ac:dyDescent="0.25">
      <c r="C3479" s="88"/>
      <c r="D3479" s="20"/>
      <c r="E3479" s="20"/>
      <c r="F3479" s="20"/>
      <c r="G3479" s="20"/>
    </row>
    <row r="3480" spans="3:7" x14ac:dyDescent="0.25">
      <c r="C3480" s="88"/>
      <c r="D3480" s="20"/>
      <c r="E3480" s="20"/>
      <c r="F3480" s="20"/>
      <c r="G3480" s="20"/>
    </row>
    <row r="3481" spans="3:7" x14ac:dyDescent="0.25">
      <c r="C3481" s="88"/>
      <c r="D3481" s="20"/>
      <c r="E3481" s="20"/>
      <c r="F3481" s="20"/>
      <c r="G3481" s="20"/>
    </row>
    <row r="3482" spans="3:7" x14ac:dyDescent="0.25">
      <c r="C3482" s="88"/>
      <c r="D3482" s="20"/>
      <c r="E3482" s="20"/>
      <c r="F3482" s="20"/>
      <c r="G3482" s="20"/>
    </row>
    <row r="3483" spans="3:7" x14ac:dyDescent="0.25">
      <c r="C3483" s="88"/>
      <c r="D3483" s="20"/>
      <c r="E3483" s="20"/>
      <c r="F3483" s="20"/>
      <c r="G3483" s="20"/>
    </row>
    <row r="3484" spans="3:7" x14ac:dyDescent="0.25">
      <c r="C3484" s="88"/>
      <c r="D3484" s="20"/>
      <c r="E3484" s="20"/>
      <c r="F3484" s="20"/>
      <c r="G3484" s="20"/>
    </row>
    <row r="3485" spans="3:7" x14ac:dyDescent="0.25">
      <c r="C3485" s="88"/>
      <c r="D3485" s="20"/>
      <c r="E3485" s="20"/>
      <c r="F3485" s="20"/>
      <c r="G3485" s="20"/>
    </row>
    <row r="3486" spans="3:7" x14ac:dyDescent="0.25">
      <c r="C3486" s="88"/>
      <c r="D3486" s="20"/>
      <c r="E3486" s="20"/>
      <c r="F3486" s="20"/>
      <c r="G3486" s="20"/>
    </row>
    <row r="3487" spans="3:7" x14ac:dyDescent="0.25">
      <c r="C3487" s="88"/>
      <c r="D3487" s="20"/>
      <c r="E3487" s="20"/>
      <c r="F3487" s="20"/>
      <c r="G3487" s="20"/>
    </row>
    <row r="3488" spans="3:7" x14ac:dyDescent="0.25">
      <c r="C3488" s="88"/>
      <c r="D3488" s="20"/>
      <c r="E3488" s="20"/>
      <c r="F3488" s="20"/>
      <c r="G3488" s="20"/>
    </row>
    <row r="3489" spans="3:7" x14ac:dyDescent="0.25">
      <c r="C3489" s="88"/>
      <c r="D3489" s="20"/>
      <c r="E3489" s="20"/>
      <c r="F3489" s="20"/>
      <c r="G3489" s="20"/>
    </row>
    <row r="3490" spans="3:7" x14ac:dyDescent="0.25">
      <c r="C3490" s="88"/>
      <c r="D3490" s="20"/>
      <c r="E3490" s="20"/>
      <c r="F3490" s="20"/>
      <c r="G3490" s="20"/>
    </row>
    <row r="3491" spans="3:7" x14ac:dyDescent="0.25">
      <c r="C3491" s="88"/>
      <c r="D3491" s="20"/>
      <c r="E3491" s="20"/>
      <c r="F3491" s="20"/>
      <c r="G3491" s="20"/>
    </row>
    <row r="3492" spans="3:7" x14ac:dyDescent="0.25">
      <c r="C3492" s="88"/>
      <c r="D3492" s="20"/>
      <c r="E3492" s="20"/>
      <c r="F3492" s="20"/>
      <c r="G3492" s="20"/>
    </row>
    <row r="3493" spans="3:7" x14ac:dyDescent="0.25">
      <c r="C3493" s="88"/>
      <c r="D3493" s="20"/>
      <c r="E3493" s="20"/>
      <c r="F3493" s="20"/>
      <c r="G3493" s="20"/>
    </row>
    <row r="3494" spans="3:7" x14ac:dyDescent="0.25">
      <c r="C3494" s="88"/>
      <c r="D3494" s="20"/>
      <c r="E3494" s="20"/>
      <c r="F3494" s="20"/>
      <c r="G3494" s="20"/>
    </row>
    <row r="3495" spans="3:7" x14ac:dyDescent="0.25">
      <c r="C3495" s="88"/>
      <c r="D3495" s="20"/>
      <c r="E3495" s="20"/>
      <c r="F3495" s="20"/>
      <c r="G3495" s="20"/>
    </row>
    <row r="3496" spans="3:7" x14ac:dyDescent="0.25">
      <c r="C3496" s="88"/>
      <c r="D3496" s="20"/>
      <c r="E3496" s="20"/>
      <c r="F3496" s="20"/>
      <c r="G3496" s="20"/>
    </row>
    <row r="3497" spans="3:7" x14ac:dyDescent="0.25">
      <c r="C3497" s="88"/>
      <c r="D3497" s="20"/>
      <c r="E3497" s="20"/>
      <c r="F3497" s="20"/>
      <c r="G3497" s="20"/>
    </row>
    <row r="3498" spans="3:7" x14ac:dyDescent="0.25">
      <c r="C3498" s="88"/>
      <c r="D3498" s="20"/>
      <c r="E3498" s="20"/>
      <c r="F3498" s="20"/>
      <c r="G3498" s="20"/>
    </row>
    <row r="3499" spans="3:7" x14ac:dyDescent="0.25">
      <c r="C3499" s="88"/>
      <c r="D3499" s="20"/>
      <c r="E3499" s="20"/>
      <c r="F3499" s="20"/>
      <c r="G3499" s="20"/>
    </row>
    <row r="3500" spans="3:7" x14ac:dyDescent="0.25">
      <c r="C3500" s="88"/>
      <c r="D3500" s="20"/>
      <c r="E3500" s="20"/>
      <c r="F3500" s="20"/>
      <c r="G3500" s="20"/>
    </row>
    <row r="3501" spans="3:7" x14ac:dyDescent="0.25">
      <c r="C3501" s="88"/>
      <c r="D3501" s="20"/>
      <c r="E3501" s="20"/>
      <c r="F3501" s="20"/>
      <c r="G3501" s="20"/>
    </row>
    <row r="3502" spans="3:7" x14ac:dyDescent="0.25">
      <c r="C3502" s="88"/>
      <c r="D3502" s="20"/>
      <c r="E3502" s="20"/>
      <c r="F3502" s="20"/>
      <c r="G3502" s="20"/>
    </row>
    <row r="3503" spans="3:7" x14ac:dyDescent="0.25">
      <c r="C3503" s="88"/>
      <c r="D3503" s="20"/>
      <c r="E3503" s="20"/>
      <c r="F3503" s="20"/>
      <c r="G3503" s="20"/>
    </row>
    <row r="3504" spans="3:7" x14ac:dyDescent="0.25">
      <c r="C3504" s="88"/>
      <c r="D3504" s="20"/>
      <c r="E3504" s="20"/>
      <c r="F3504" s="20"/>
      <c r="G3504" s="20"/>
    </row>
    <row r="3505" spans="3:7" x14ac:dyDescent="0.25">
      <c r="C3505" s="88"/>
      <c r="D3505" s="20"/>
      <c r="E3505" s="20"/>
      <c r="F3505" s="20"/>
      <c r="G3505" s="20"/>
    </row>
    <row r="3506" spans="3:7" x14ac:dyDescent="0.25">
      <c r="C3506" s="88"/>
      <c r="D3506" s="20"/>
      <c r="E3506" s="20"/>
      <c r="F3506" s="20"/>
      <c r="G3506" s="20"/>
    </row>
    <row r="3507" spans="3:7" x14ac:dyDescent="0.25">
      <c r="C3507" s="88"/>
      <c r="D3507" s="20"/>
      <c r="E3507" s="20"/>
      <c r="F3507" s="20"/>
      <c r="G3507" s="20"/>
    </row>
    <row r="3508" spans="3:7" x14ac:dyDescent="0.25">
      <c r="C3508" s="88"/>
      <c r="D3508" s="20"/>
      <c r="E3508" s="20"/>
      <c r="F3508" s="20"/>
      <c r="G3508" s="20"/>
    </row>
    <row r="3509" spans="3:7" x14ac:dyDescent="0.25">
      <c r="C3509" s="88"/>
      <c r="D3509" s="20"/>
      <c r="E3509" s="20"/>
      <c r="F3509" s="20"/>
      <c r="G3509" s="20"/>
    </row>
    <row r="3510" spans="3:7" x14ac:dyDescent="0.25">
      <c r="C3510" s="88"/>
      <c r="D3510" s="20"/>
      <c r="E3510" s="20"/>
      <c r="F3510" s="20"/>
      <c r="G3510" s="20"/>
    </row>
    <row r="3511" spans="3:7" x14ac:dyDescent="0.25">
      <c r="C3511" s="88"/>
      <c r="D3511" s="20"/>
      <c r="E3511" s="20"/>
      <c r="F3511" s="20"/>
      <c r="G3511" s="20"/>
    </row>
    <row r="3512" spans="3:7" x14ac:dyDescent="0.25">
      <c r="C3512" s="88"/>
      <c r="D3512" s="20"/>
      <c r="E3512" s="20"/>
      <c r="F3512" s="20"/>
      <c r="G3512" s="20"/>
    </row>
    <row r="3513" spans="3:7" x14ac:dyDescent="0.25">
      <c r="C3513" s="88"/>
      <c r="D3513" s="20"/>
      <c r="E3513" s="20"/>
      <c r="F3513" s="20"/>
      <c r="G3513" s="20"/>
    </row>
    <row r="3514" spans="3:7" x14ac:dyDescent="0.25">
      <c r="C3514" s="88"/>
      <c r="D3514" s="20"/>
      <c r="E3514" s="20"/>
      <c r="F3514" s="20"/>
      <c r="G3514" s="20"/>
    </row>
    <row r="3515" spans="3:7" x14ac:dyDescent="0.25">
      <c r="C3515" s="88"/>
      <c r="D3515" s="20"/>
      <c r="E3515" s="20"/>
      <c r="F3515" s="20"/>
      <c r="G3515" s="20"/>
    </row>
    <row r="3516" spans="3:7" x14ac:dyDescent="0.25">
      <c r="C3516" s="88"/>
      <c r="D3516" s="20"/>
      <c r="E3516" s="20"/>
      <c r="F3516" s="20"/>
      <c r="G3516" s="20"/>
    </row>
    <row r="3517" spans="3:7" x14ac:dyDescent="0.25">
      <c r="C3517" s="88"/>
      <c r="D3517" s="20"/>
      <c r="E3517" s="20"/>
      <c r="F3517" s="20"/>
      <c r="G3517" s="20"/>
    </row>
    <row r="3518" spans="3:7" x14ac:dyDescent="0.25">
      <c r="C3518" s="88"/>
      <c r="D3518" s="20"/>
      <c r="E3518" s="20"/>
      <c r="F3518" s="20"/>
      <c r="G3518" s="20"/>
    </row>
    <row r="3519" spans="3:7" x14ac:dyDescent="0.25">
      <c r="C3519" s="88"/>
      <c r="D3519" s="20"/>
      <c r="E3519" s="20"/>
      <c r="F3519" s="20"/>
      <c r="G3519" s="20"/>
    </row>
    <row r="3520" spans="3:7" x14ac:dyDescent="0.25">
      <c r="C3520" s="88"/>
      <c r="D3520" s="20"/>
      <c r="E3520" s="20"/>
      <c r="F3520" s="20"/>
      <c r="G3520" s="20"/>
    </row>
    <row r="3521" spans="3:7" x14ac:dyDescent="0.25">
      <c r="C3521" s="88"/>
      <c r="D3521" s="20"/>
      <c r="E3521" s="20"/>
      <c r="F3521" s="20"/>
      <c r="G3521" s="20"/>
    </row>
    <row r="3522" spans="3:7" x14ac:dyDescent="0.25">
      <c r="C3522" s="88"/>
      <c r="D3522" s="20"/>
      <c r="E3522" s="20"/>
      <c r="F3522" s="20"/>
      <c r="G3522" s="20"/>
    </row>
    <row r="3523" spans="3:7" x14ac:dyDescent="0.25">
      <c r="C3523" s="88"/>
      <c r="D3523" s="20"/>
      <c r="E3523" s="20"/>
      <c r="F3523" s="20"/>
      <c r="G3523" s="20"/>
    </row>
    <row r="3524" spans="3:7" x14ac:dyDescent="0.25">
      <c r="C3524" s="88"/>
      <c r="D3524" s="20"/>
      <c r="E3524" s="20"/>
      <c r="F3524" s="20"/>
      <c r="G3524" s="20"/>
    </row>
    <row r="3525" spans="3:7" x14ac:dyDescent="0.25">
      <c r="C3525" s="88"/>
      <c r="D3525" s="20"/>
      <c r="E3525" s="20"/>
      <c r="F3525" s="20"/>
      <c r="G3525" s="20"/>
    </row>
    <row r="3526" spans="3:7" x14ac:dyDescent="0.25">
      <c r="C3526" s="88"/>
      <c r="D3526" s="20"/>
      <c r="E3526" s="20"/>
      <c r="F3526" s="20"/>
      <c r="G3526" s="20"/>
    </row>
    <row r="3527" spans="3:7" x14ac:dyDescent="0.25">
      <c r="C3527" s="88"/>
      <c r="D3527" s="20"/>
      <c r="E3527" s="20"/>
      <c r="F3527" s="20"/>
      <c r="G3527" s="20"/>
    </row>
    <row r="3528" spans="3:7" x14ac:dyDescent="0.25">
      <c r="C3528" s="88"/>
      <c r="D3528" s="20"/>
      <c r="E3528" s="20"/>
      <c r="F3528" s="20"/>
      <c r="G3528" s="20"/>
    </row>
    <row r="3529" spans="3:7" x14ac:dyDescent="0.25">
      <c r="C3529" s="88"/>
      <c r="D3529" s="20"/>
      <c r="E3529" s="20"/>
      <c r="F3529" s="20"/>
      <c r="G3529" s="20"/>
    </row>
    <row r="3530" spans="3:7" x14ac:dyDescent="0.25">
      <c r="C3530" s="88"/>
      <c r="D3530" s="20"/>
      <c r="E3530" s="20"/>
      <c r="F3530" s="20"/>
      <c r="G3530" s="20"/>
    </row>
    <row r="3531" spans="3:7" x14ac:dyDescent="0.25">
      <c r="C3531" s="88"/>
      <c r="D3531" s="20"/>
      <c r="E3531" s="20"/>
      <c r="F3531" s="20"/>
      <c r="G3531" s="20"/>
    </row>
    <row r="3532" spans="3:7" x14ac:dyDescent="0.25">
      <c r="C3532" s="88"/>
      <c r="D3532" s="20"/>
      <c r="E3532" s="20"/>
      <c r="F3532" s="20"/>
      <c r="G3532" s="20"/>
    </row>
    <row r="3533" spans="3:7" x14ac:dyDescent="0.25">
      <c r="C3533" s="88"/>
      <c r="D3533" s="20"/>
      <c r="E3533" s="20"/>
      <c r="F3533" s="20"/>
      <c r="G3533" s="20"/>
    </row>
    <row r="3534" spans="3:7" x14ac:dyDescent="0.25">
      <c r="C3534" s="88"/>
      <c r="D3534" s="20"/>
      <c r="E3534" s="20"/>
      <c r="F3534" s="20"/>
      <c r="G3534" s="20"/>
    </row>
    <row r="3535" spans="3:7" x14ac:dyDescent="0.25">
      <c r="C3535" s="88"/>
      <c r="D3535" s="20"/>
      <c r="E3535" s="20"/>
      <c r="F3535" s="20"/>
      <c r="G3535" s="20"/>
    </row>
    <row r="3536" spans="3:7" x14ac:dyDescent="0.25">
      <c r="C3536" s="88"/>
      <c r="D3536" s="20"/>
      <c r="E3536" s="20"/>
      <c r="F3536" s="20"/>
      <c r="G3536" s="20"/>
    </row>
    <row r="3537" spans="3:7" x14ac:dyDescent="0.25">
      <c r="C3537" s="88"/>
      <c r="D3537" s="20"/>
      <c r="E3537" s="20"/>
      <c r="F3537" s="20"/>
      <c r="G3537" s="20"/>
    </row>
    <row r="3538" spans="3:7" x14ac:dyDescent="0.25">
      <c r="C3538" s="88"/>
      <c r="D3538" s="20"/>
      <c r="E3538" s="20"/>
      <c r="F3538" s="20"/>
      <c r="G3538" s="20"/>
    </row>
    <row r="3539" spans="3:7" x14ac:dyDescent="0.25">
      <c r="C3539" s="88"/>
      <c r="D3539" s="20"/>
      <c r="E3539" s="20"/>
      <c r="F3539" s="20"/>
      <c r="G3539" s="20"/>
    </row>
    <row r="3540" spans="3:7" x14ac:dyDescent="0.25">
      <c r="C3540" s="88"/>
      <c r="D3540" s="20"/>
      <c r="E3540" s="20"/>
      <c r="F3540" s="20"/>
      <c r="G3540" s="20"/>
    </row>
    <row r="3541" spans="3:7" x14ac:dyDescent="0.25">
      <c r="C3541" s="88"/>
      <c r="D3541" s="20"/>
      <c r="E3541" s="20"/>
      <c r="F3541" s="20"/>
      <c r="G3541" s="20"/>
    </row>
    <row r="3542" spans="3:7" x14ac:dyDescent="0.25">
      <c r="C3542" s="88"/>
      <c r="D3542" s="20"/>
      <c r="E3542" s="20"/>
      <c r="F3542" s="20"/>
      <c r="G3542" s="20"/>
    </row>
    <row r="3543" spans="3:7" x14ac:dyDescent="0.25">
      <c r="C3543" s="88"/>
      <c r="D3543" s="20"/>
      <c r="E3543" s="20"/>
      <c r="F3543" s="20"/>
      <c r="G3543" s="20"/>
    </row>
    <row r="3544" spans="3:7" x14ac:dyDescent="0.25">
      <c r="C3544" s="88"/>
      <c r="D3544" s="20"/>
      <c r="E3544" s="20"/>
      <c r="F3544" s="20"/>
      <c r="G3544" s="20"/>
    </row>
    <row r="3545" spans="3:7" x14ac:dyDescent="0.25">
      <c r="C3545" s="88"/>
      <c r="D3545" s="20"/>
      <c r="E3545" s="20"/>
      <c r="F3545" s="20"/>
      <c r="G3545" s="20"/>
    </row>
    <row r="3546" spans="3:7" x14ac:dyDescent="0.25">
      <c r="C3546" s="88"/>
      <c r="D3546" s="20"/>
      <c r="E3546" s="20"/>
      <c r="F3546" s="20"/>
      <c r="G3546" s="20"/>
    </row>
    <row r="3547" spans="3:7" x14ac:dyDescent="0.25">
      <c r="C3547" s="88"/>
      <c r="D3547" s="20"/>
      <c r="E3547" s="20"/>
      <c r="F3547" s="20"/>
      <c r="G3547" s="20"/>
    </row>
    <row r="3548" spans="3:7" x14ac:dyDescent="0.25">
      <c r="C3548" s="88"/>
      <c r="D3548" s="20"/>
      <c r="E3548" s="20"/>
      <c r="F3548" s="20"/>
      <c r="G3548" s="20"/>
    </row>
    <row r="3549" spans="3:7" x14ac:dyDescent="0.25">
      <c r="C3549" s="88"/>
      <c r="D3549" s="20"/>
      <c r="E3549" s="20"/>
      <c r="F3549" s="20"/>
      <c r="G3549" s="20"/>
    </row>
    <row r="3550" spans="3:7" x14ac:dyDescent="0.25">
      <c r="C3550" s="88"/>
      <c r="D3550" s="20"/>
      <c r="E3550" s="20"/>
      <c r="F3550" s="20"/>
      <c r="G3550" s="20"/>
    </row>
    <row r="3551" spans="3:7" x14ac:dyDescent="0.25">
      <c r="C3551" s="88"/>
      <c r="D3551" s="20"/>
      <c r="E3551" s="20"/>
      <c r="F3551" s="20"/>
      <c r="G3551" s="20"/>
    </row>
    <row r="3552" spans="3:7" x14ac:dyDescent="0.25">
      <c r="C3552" s="88"/>
      <c r="D3552" s="20"/>
      <c r="E3552" s="20"/>
      <c r="F3552" s="20"/>
      <c r="G3552" s="20"/>
    </row>
    <row r="3553" spans="3:7" x14ac:dyDescent="0.25">
      <c r="C3553" s="88"/>
      <c r="D3553" s="20"/>
      <c r="E3553" s="20"/>
      <c r="F3553" s="20"/>
      <c r="G3553" s="20"/>
    </row>
    <row r="3554" spans="3:7" x14ac:dyDescent="0.25">
      <c r="C3554" s="88"/>
      <c r="D3554" s="20"/>
      <c r="E3554" s="20"/>
      <c r="F3554" s="20"/>
      <c r="G3554" s="20"/>
    </row>
    <row r="3555" spans="3:7" x14ac:dyDescent="0.25">
      <c r="C3555" s="88"/>
      <c r="D3555" s="20"/>
      <c r="E3555" s="20"/>
      <c r="F3555" s="20"/>
      <c r="G3555" s="20"/>
    </row>
    <row r="3556" spans="3:7" x14ac:dyDescent="0.25">
      <c r="C3556" s="88"/>
      <c r="D3556" s="20"/>
      <c r="E3556" s="20"/>
      <c r="F3556" s="20"/>
      <c r="G3556" s="20"/>
    </row>
    <row r="3557" spans="3:7" x14ac:dyDescent="0.25">
      <c r="C3557" s="88"/>
      <c r="D3557" s="20"/>
      <c r="E3557" s="20"/>
      <c r="F3557" s="20"/>
      <c r="G3557" s="20"/>
    </row>
    <row r="3558" spans="3:7" x14ac:dyDescent="0.25">
      <c r="C3558" s="88"/>
      <c r="D3558" s="20"/>
      <c r="E3558" s="20"/>
      <c r="F3558" s="20"/>
      <c r="G3558" s="20"/>
    </row>
    <row r="3559" spans="3:7" x14ac:dyDescent="0.25">
      <c r="C3559" s="88"/>
      <c r="D3559" s="20"/>
      <c r="E3559" s="20"/>
      <c r="F3559" s="20"/>
      <c r="G3559" s="20"/>
    </row>
    <row r="3560" spans="3:7" x14ac:dyDescent="0.25">
      <c r="C3560" s="88"/>
      <c r="D3560" s="20"/>
      <c r="E3560" s="20"/>
      <c r="F3560" s="20"/>
      <c r="G3560" s="20"/>
    </row>
    <row r="3561" spans="3:7" x14ac:dyDescent="0.25">
      <c r="C3561" s="88"/>
      <c r="D3561" s="20"/>
      <c r="E3561" s="20"/>
      <c r="F3561" s="20"/>
      <c r="G3561" s="20"/>
    </row>
    <row r="3562" spans="3:7" x14ac:dyDescent="0.25">
      <c r="C3562" s="88"/>
      <c r="D3562" s="20"/>
      <c r="E3562" s="20"/>
      <c r="F3562" s="20"/>
      <c r="G3562" s="20"/>
    </row>
    <row r="3563" spans="3:7" x14ac:dyDescent="0.25">
      <c r="C3563" s="88"/>
      <c r="D3563" s="20"/>
      <c r="E3563" s="20"/>
      <c r="F3563" s="20"/>
      <c r="G3563" s="20"/>
    </row>
    <row r="3564" spans="3:7" x14ac:dyDescent="0.25">
      <c r="C3564" s="88"/>
      <c r="D3564" s="20"/>
      <c r="E3564" s="20"/>
      <c r="F3564" s="20"/>
      <c r="G3564" s="20"/>
    </row>
    <row r="3565" spans="3:7" x14ac:dyDescent="0.25">
      <c r="C3565" s="88"/>
      <c r="D3565" s="20"/>
      <c r="E3565" s="20"/>
      <c r="F3565" s="20"/>
      <c r="G3565" s="20"/>
    </row>
    <row r="3566" spans="3:7" x14ac:dyDescent="0.25">
      <c r="C3566" s="88"/>
      <c r="D3566" s="20"/>
      <c r="E3566" s="20"/>
      <c r="F3566" s="20"/>
      <c r="G3566" s="20"/>
    </row>
    <row r="3567" spans="3:7" x14ac:dyDescent="0.25">
      <c r="C3567" s="88"/>
      <c r="D3567" s="20"/>
      <c r="E3567" s="20"/>
      <c r="F3567" s="20"/>
      <c r="G3567" s="20"/>
    </row>
    <row r="3568" spans="3:7" x14ac:dyDescent="0.25">
      <c r="C3568" s="88"/>
      <c r="D3568" s="20"/>
      <c r="E3568" s="20"/>
      <c r="F3568" s="20"/>
      <c r="G3568" s="20"/>
    </row>
    <row r="3569" spans="3:7" x14ac:dyDescent="0.25">
      <c r="C3569" s="88"/>
      <c r="D3569" s="20"/>
      <c r="E3569" s="20"/>
      <c r="F3569" s="20"/>
      <c r="G3569" s="20"/>
    </row>
    <row r="3570" spans="3:7" x14ac:dyDescent="0.25">
      <c r="C3570" s="88"/>
      <c r="D3570" s="20"/>
      <c r="E3570" s="20"/>
      <c r="F3570" s="20"/>
      <c r="G3570" s="20"/>
    </row>
    <row r="3571" spans="3:7" x14ac:dyDescent="0.25">
      <c r="C3571" s="88"/>
      <c r="D3571" s="20"/>
      <c r="E3571" s="20"/>
      <c r="F3571" s="20"/>
      <c r="G3571" s="20"/>
    </row>
    <row r="3572" spans="3:7" x14ac:dyDescent="0.25">
      <c r="C3572" s="88"/>
      <c r="D3572" s="20"/>
      <c r="E3572" s="20"/>
      <c r="F3572" s="20"/>
      <c r="G3572" s="20"/>
    </row>
    <row r="3573" spans="3:7" x14ac:dyDescent="0.25">
      <c r="C3573" s="88"/>
      <c r="D3573" s="20"/>
      <c r="E3573" s="20"/>
      <c r="F3573" s="20"/>
      <c r="G3573" s="20"/>
    </row>
    <row r="3574" spans="3:7" x14ac:dyDescent="0.25">
      <c r="C3574" s="88"/>
      <c r="D3574" s="20"/>
      <c r="E3574" s="20"/>
      <c r="F3574" s="20"/>
      <c r="G3574" s="20"/>
    </row>
    <row r="3575" spans="3:7" x14ac:dyDescent="0.25">
      <c r="C3575" s="88"/>
      <c r="D3575" s="20"/>
      <c r="E3575" s="20"/>
      <c r="F3575" s="20"/>
      <c r="G3575" s="20"/>
    </row>
    <row r="3576" spans="3:7" x14ac:dyDescent="0.25">
      <c r="C3576" s="88"/>
      <c r="D3576" s="20"/>
      <c r="E3576" s="20"/>
      <c r="F3576" s="20"/>
      <c r="G3576" s="20"/>
    </row>
    <row r="3577" spans="3:7" x14ac:dyDescent="0.25">
      <c r="C3577" s="88"/>
      <c r="D3577" s="20"/>
      <c r="E3577" s="20"/>
      <c r="F3577" s="20"/>
      <c r="G3577" s="20"/>
    </row>
    <row r="3578" spans="3:7" x14ac:dyDescent="0.25">
      <c r="C3578" s="88"/>
      <c r="D3578" s="20"/>
      <c r="E3578" s="20"/>
      <c r="F3578" s="20"/>
      <c r="G3578" s="20"/>
    </row>
    <row r="3579" spans="3:7" x14ac:dyDescent="0.25">
      <c r="C3579" s="88"/>
      <c r="D3579" s="20"/>
      <c r="E3579" s="20"/>
      <c r="F3579" s="20"/>
      <c r="G3579" s="20"/>
    </row>
    <row r="3580" spans="3:7" x14ac:dyDescent="0.25">
      <c r="C3580" s="88"/>
      <c r="D3580" s="20"/>
      <c r="E3580" s="20"/>
      <c r="F3580" s="20"/>
      <c r="G3580" s="20"/>
    </row>
    <row r="3581" spans="3:7" x14ac:dyDescent="0.25">
      <c r="C3581" s="88"/>
      <c r="D3581" s="20"/>
      <c r="E3581" s="20"/>
      <c r="F3581" s="20"/>
      <c r="G3581" s="20"/>
    </row>
    <row r="3582" spans="3:7" x14ac:dyDescent="0.25">
      <c r="C3582" s="88"/>
      <c r="D3582" s="20"/>
      <c r="E3582" s="20"/>
      <c r="F3582" s="20"/>
      <c r="G3582" s="20"/>
    </row>
    <row r="3583" spans="3:7" x14ac:dyDescent="0.25">
      <c r="C3583" s="88"/>
      <c r="D3583" s="20"/>
      <c r="E3583" s="20"/>
      <c r="F3583" s="20"/>
      <c r="G3583" s="20"/>
    </row>
    <row r="3584" spans="3:7" x14ac:dyDescent="0.25">
      <c r="C3584" s="88"/>
      <c r="D3584" s="20"/>
      <c r="E3584" s="20"/>
      <c r="F3584" s="20"/>
      <c r="G3584" s="20"/>
    </row>
    <row r="3585" spans="3:7" x14ac:dyDescent="0.25">
      <c r="C3585" s="88"/>
      <c r="D3585" s="20"/>
      <c r="E3585" s="20"/>
      <c r="F3585" s="20"/>
      <c r="G3585" s="20"/>
    </row>
    <row r="3586" spans="3:7" x14ac:dyDescent="0.25">
      <c r="C3586" s="88"/>
      <c r="D3586" s="20"/>
      <c r="E3586" s="20"/>
      <c r="F3586" s="20"/>
      <c r="G3586" s="20"/>
    </row>
    <row r="3587" spans="3:7" x14ac:dyDescent="0.25">
      <c r="C3587" s="88"/>
      <c r="D3587" s="20"/>
      <c r="E3587" s="20"/>
      <c r="F3587" s="20"/>
      <c r="G3587" s="20"/>
    </row>
    <row r="3588" spans="3:7" x14ac:dyDescent="0.25">
      <c r="C3588" s="88"/>
      <c r="D3588" s="20"/>
      <c r="E3588" s="20"/>
      <c r="F3588" s="20"/>
      <c r="G3588" s="20"/>
    </row>
    <row r="3589" spans="3:7" x14ac:dyDescent="0.25">
      <c r="C3589" s="88"/>
      <c r="D3589" s="20"/>
      <c r="E3589" s="20"/>
      <c r="F3589" s="20"/>
      <c r="G3589" s="20"/>
    </row>
    <row r="3590" spans="3:7" x14ac:dyDescent="0.25">
      <c r="C3590" s="88"/>
      <c r="D3590" s="20"/>
      <c r="E3590" s="20"/>
      <c r="F3590" s="20"/>
      <c r="G3590" s="20"/>
    </row>
    <row r="3591" spans="3:7" x14ac:dyDescent="0.25">
      <c r="C3591" s="88"/>
      <c r="D3591" s="20"/>
      <c r="E3591" s="20"/>
      <c r="F3591" s="20"/>
      <c r="G3591" s="20"/>
    </row>
    <row r="3592" spans="3:7" x14ac:dyDescent="0.25">
      <c r="C3592" s="88"/>
      <c r="D3592" s="20"/>
      <c r="E3592" s="20"/>
      <c r="F3592" s="20"/>
      <c r="G3592" s="20"/>
    </row>
    <row r="3593" spans="3:7" x14ac:dyDescent="0.25">
      <c r="C3593" s="88"/>
      <c r="D3593" s="20"/>
      <c r="E3593" s="20"/>
      <c r="F3593" s="20"/>
      <c r="G3593" s="20"/>
    </row>
    <row r="3594" spans="3:7" x14ac:dyDescent="0.25">
      <c r="C3594" s="88"/>
      <c r="D3594" s="20"/>
      <c r="E3594" s="20"/>
      <c r="F3594" s="20"/>
      <c r="G3594" s="20"/>
    </row>
    <row r="3595" spans="3:7" x14ac:dyDescent="0.25">
      <c r="C3595" s="88"/>
      <c r="D3595" s="20"/>
      <c r="E3595" s="20"/>
      <c r="F3595" s="20"/>
      <c r="G3595" s="20"/>
    </row>
    <row r="3596" spans="3:7" x14ac:dyDescent="0.25">
      <c r="C3596" s="88"/>
      <c r="D3596" s="20"/>
      <c r="E3596" s="20"/>
      <c r="F3596" s="20"/>
      <c r="G3596" s="20"/>
    </row>
    <row r="3597" spans="3:7" x14ac:dyDescent="0.25">
      <c r="C3597" s="88"/>
      <c r="D3597" s="20"/>
      <c r="E3597" s="20"/>
      <c r="F3597" s="20"/>
      <c r="G3597" s="20"/>
    </row>
    <row r="3598" spans="3:7" x14ac:dyDescent="0.25">
      <c r="C3598" s="88"/>
      <c r="D3598" s="20"/>
      <c r="E3598" s="20"/>
      <c r="F3598" s="20"/>
      <c r="G3598" s="20"/>
    </row>
    <row r="3599" spans="3:7" x14ac:dyDescent="0.25">
      <c r="C3599" s="88"/>
      <c r="D3599" s="20"/>
      <c r="E3599" s="20"/>
      <c r="F3599" s="20"/>
      <c r="G3599" s="20"/>
    </row>
    <row r="3600" spans="3:7" x14ac:dyDescent="0.25">
      <c r="C3600" s="88"/>
      <c r="D3600" s="20"/>
      <c r="E3600" s="20"/>
      <c r="F3600" s="20"/>
      <c r="G3600" s="20"/>
    </row>
    <row r="3601" spans="3:7" x14ac:dyDescent="0.25">
      <c r="C3601" s="88"/>
      <c r="D3601" s="20"/>
      <c r="E3601" s="20"/>
      <c r="F3601" s="20"/>
      <c r="G3601" s="20"/>
    </row>
    <row r="3602" spans="3:7" x14ac:dyDescent="0.25">
      <c r="C3602" s="88"/>
      <c r="D3602" s="20"/>
      <c r="E3602" s="20"/>
      <c r="F3602" s="20"/>
      <c r="G3602" s="20"/>
    </row>
    <row r="3603" spans="3:7" x14ac:dyDescent="0.25">
      <c r="C3603" s="88"/>
      <c r="D3603" s="20"/>
      <c r="E3603" s="20"/>
      <c r="F3603" s="20"/>
      <c r="G3603" s="20"/>
    </row>
    <row r="3604" spans="3:7" x14ac:dyDescent="0.25">
      <c r="C3604" s="88"/>
      <c r="D3604" s="20"/>
      <c r="E3604" s="20"/>
      <c r="F3604" s="20"/>
      <c r="G3604" s="20"/>
    </row>
    <row r="3605" spans="3:7" x14ac:dyDescent="0.25">
      <c r="C3605" s="88"/>
      <c r="D3605" s="20"/>
      <c r="E3605" s="20"/>
      <c r="F3605" s="20"/>
      <c r="G3605" s="20"/>
    </row>
    <row r="3606" spans="3:7" x14ac:dyDescent="0.25">
      <c r="C3606" s="88"/>
      <c r="D3606" s="20"/>
      <c r="E3606" s="20"/>
      <c r="F3606" s="20"/>
      <c r="G3606" s="20"/>
    </row>
    <row r="3607" spans="3:7" x14ac:dyDescent="0.25">
      <c r="C3607" s="88"/>
      <c r="D3607" s="20"/>
      <c r="E3607" s="20"/>
      <c r="F3607" s="20"/>
      <c r="G3607" s="20"/>
    </row>
    <row r="3608" spans="3:7" x14ac:dyDescent="0.25">
      <c r="C3608" s="88"/>
      <c r="D3608" s="20"/>
      <c r="E3608" s="20"/>
      <c r="F3608" s="20"/>
      <c r="G3608" s="20"/>
    </row>
    <row r="3609" spans="3:7" x14ac:dyDescent="0.25">
      <c r="C3609" s="88"/>
      <c r="D3609" s="20"/>
      <c r="E3609" s="20"/>
      <c r="F3609" s="20"/>
      <c r="G3609" s="20"/>
    </row>
    <row r="3610" spans="3:7" x14ac:dyDescent="0.25">
      <c r="C3610" s="88"/>
      <c r="D3610" s="20"/>
      <c r="E3610" s="20"/>
      <c r="F3610" s="20"/>
      <c r="G3610" s="20"/>
    </row>
    <row r="3611" spans="3:7" x14ac:dyDescent="0.25">
      <c r="C3611" s="88"/>
      <c r="D3611" s="20"/>
      <c r="E3611" s="20"/>
      <c r="F3611" s="20"/>
      <c r="G3611" s="20"/>
    </row>
    <row r="3612" spans="3:7" x14ac:dyDescent="0.25">
      <c r="C3612" s="88"/>
      <c r="D3612" s="20"/>
      <c r="E3612" s="20"/>
      <c r="F3612" s="20"/>
      <c r="G3612" s="20"/>
    </row>
    <row r="3613" spans="3:7" x14ac:dyDescent="0.25">
      <c r="C3613" s="88"/>
      <c r="D3613" s="20"/>
      <c r="E3613" s="20"/>
      <c r="F3613" s="20"/>
      <c r="G3613" s="20"/>
    </row>
    <row r="3614" spans="3:7" x14ac:dyDescent="0.25">
      <c r="C3614" s="88"/>
      <c r="D3614" s="20"/>
      <c r="E3614" s="20"/>
      <c r="F3614" s="20"/>
      <c r="G3614" s="20"/>
    </row>
    <row r="3615" spans="3:7" x14ac:dyDescent="0.25">
      <c r="C3615" s="88"/>
      <c r="D3615" s="20"/>
      <c r="E3615" s="20"/>
      <c r="F3615" s="20"/>
      <c r="G3615" s="20"/>
    </row>
    <row r="3616" spans="3:7" x14ac:dyDescent="0.25">
      <c r="C3616" s="88"/>
      <c r="D3616" s="20"/>
      <c r="E3616" s="20"/>
      <c r="F3616" s="20"/>
      <c r="G3616" s="20"/>
    </row>
    <row r="3617" spans="3:7" x14ac:dyDescent="0.25">
      <c r="C3617" s="88"/>
      <c r="D3617" s="20"/>
      <c r="E3617" s="20"/>
      <c r="F3617" s="20"/>
      <c r="G3617" s="20"/>
    </row>
    <row r="3618" spans="3:7" x14ac:dyDescent="0.25">
      <c r="C3618" s="88"/>
      <c r="D3618" s="20"/>
      <c r="E3618" s="20"/>
      <c r="F3618" s="20"/>
      <c r="G3618" s="20"/>
    </row>
    <row r="3619" spans="3:7" x14ac:dyDescent="0.25">
      <c r="C3619" s="88"/>
      <c r="D3619" s="20"/>
      <c r="E3619" s="20"/>
      <c r="F3619" s="20"/>
      <c r="G3619" s="20"/>
    </row>
    <row r="3620" spans="3:7" x14ac:dyDescent="0.25">
      <c r="C3620" s="88"/>
      <c r="D3620" s="20"/>
      <c r="E3620" s="20"/>
      <c r="F3620" s="20"/>
      <c r="G3620" s="20"/>
    </row>
    <row r="3621" spans="3:7" x14ac:dyDescent="0.25">
      <c r="C3621" s="88"/>
      <c r="D3621" s="20"/>
      <c r="E3621" s="20"/>
      <c r="F3621" s="20"/>
      <c r="G3621" s="20"/>
    </row>
    <row r="3622" spans="3:7" x14ac:dyDescent="0.25">
      <c r="C3622" s="88"/>
      <c r="D3622" s="20"/>
      <c r="E3622" s="20"/>
      <c r="F3622" s="20"/>
      <c r="G3622" s="20"/>
    </row>
    <row r="3623" spans="3:7" x14ac:dyDescent="0.25">
      <c r="C3623" s="88"/>
      <c r="D3623" s="20"/>
      <c r="E3623" s="20"/>
      <c r="F3623" s="20"/>
      <c r="G3623" s="20"/>
    </row>
    <row r="3624" spans="3:7" x14ac:dyDescent="0.25">
      <c r="C3624" s="88"/>
      <c r="D3624" s="20"/>
      <c r="E3624" s="20"/>
      <c r="F3624" s="20"/>
      <c r="G3624" s="20"/>
    </row>
    <row r="3625" spans="3:7" x14ac:dyDescent="0.25">
      <c r="C3625" s="88"/>
      <c r="D3625" s="20"/>
      <c r="E3625" s="20"/>
      <c r="F3625" s="20"/>
      <c r="G3625" s="20"/>
    </row>
    <row r="3626" spans="3:7" x14ac:dyDescent="0.25">
      <c r="C3626" s="88"/>
      <c r="D3626" s="20"/>
      <c r="E3626" s="20"/>
      <c r="F3626" s="20"/>
      <c r="G3626" s="20"/>
    </row>
    <row r="3627" spans="3:7" x14ac:dyDescent="0.25">
      <c r="C3627" s="88"/>
      <c r="D3627" s="20"/>
      <c r="E3627" s="20"/>
      <c r="F3627" s="20"/>
      <c r="G3627" s="20"/>
    </row>
    <row r="3628" spans="3:7" x14ac:dyDescent="0.25">
      <c r="C3628" s="88"/>
      <c r="D3628" s="20"/>
      <c r="E3628" s="20"/>
      <c r="F3628" s="20"/>
      <c r="G3628" s="20"/>
    </row>
    <row r="3629" spans="3:7" x14ac:dyDescent="0.25">
      <c r="C3629" s="88"/>
      <c r="D3629" s="20"/>
      <c r="E3629" s="20"/>
      <c r="F3629" s="20"/>
      <c r="G3629" s="20"/>
    </row>
    <row r="3630" spans="3:7" x14ac:dyDescent="0.25">
      <c r="C3630" s="88"/>
      <c r="D3630" s="20"/>
      <c r="E3630" s="20"/>
      <c r="F3630" s="20"/>
      <c r="G3630" s="20"/>
    </row>
    <row r="3631" spans="3:7" x14ac:dyDescent="0.25">
      <c r="C3631" s="88"/>
      <c r="D3631" s="20"/>
      <c r="E3631" s="20"/>
      <c r="F3631" s="20"/>
      <c r="G3631" s="20"/>
    </row>
    <row r="3632" spans="3:7" x14ac:dyDescent="0.25">
      <c r="C3632" s="88"/>
      <c r="D3632" s="20"/>
      <c r="E3632" s="20"/>
      <c r="F3632" s="20"/>
      <c r="G3632" s="20"/>
    </row>
    <row r="3633" spans="3:7" x14ac:dyDescent="0.25">
      <c r="C3633" s="88"/>
      <c r="D3633" s="20"/>
      <c r="E3633" s="20"/>
      <c r="F3633" s="20"/>
      <c r="G3633" s="20"/>
    </row>
    <row r="3634" spans="3:7" x14ac:dyDescent="0.25">
      <c r="C3634" s="88"/>
      <c r="D3634" s="20"/>
      <c r="E3634" s="20"/>
      <c r="F3634" s="20"/>
      <c r="G3634" s="20"/>
    </row>
    <row r="3635" spans="3:7" x14ac:dyDescent="0.25">
      <c r="C3635" s="88"/>
      <c r="D3635" s="20"/>
      <c r="E3635" s="20"/>
      <c r="F3635" s="20"/>
      <c r="G3635" s="20"/>
    </row>
    <row r="3636" spans="3:7" x14ac:dyDescent="0.25">
      <c r="C3636" s="88"/>
      <c r="D3636" s="20"/>
      <c r="E3636" s="20"/>
      <c r="F3636" s="20"/>
      <c r="G3636" s="20"/>
    </row>
    <row r="3637" spans="3:7" x14ac:dyDescent="0.25">
      <c r="C3637" s="88"/>
      <c r="D3637" s="20"/>
      <c r="E3637" s="20"/>
      <c r="F3637" s="20"/>
      <c r="G3637" s="20"/>
    </row>
    <row r="3638" spans="3:7" x14ac:dyDescent="0.25">
      <c r="C3638" s="88"/>
      <c r="D3638" s="20"/>
      <c r="E3638" s="20"/>
      <c r="F3638" s="20"/>
      <c r="G3638" s="20"/>
    </row>
    <row r="3639" spans="3:7" x14ac:dyDescent="0.25">
      <c r="C3639" s="88"/>
      <c r="D3639" s="20"/>
      <c r="E3639" s="20"/>
      <c r="F3639" s="20"/>
      <c r="G3639" s="20"/>
    </row>
    <row r="3640" spans="3:7" x14ac:dyDescent="0.25">
      <c r="C3640" s="88"/>
      <c r="D3640" s="20"/>
      <c r="E3640" s="20"/>
      <c r="F3640" s="20"/>
      <c r="G3640" s="20"/>
    </row>
    <row r="3641" spans="3:7" x14ac:dyDescent="0.25">
      <c r="C3641" s="88"/>
      <c r="D3641" s="20"/>
      <c r="E3641" s="20"/>
      <c r="F3641" s="20"/>
      <c r="G3641" s="20"/>
    </row>
    <row r="3642" spans="3:7" x14ac:dyDescent="0.25">
      <c r="C3642" s="88"/>
      <c r="D3642" s="20"/>
      <c r="E3642" s="20"/>
      <c r="F3642" s="20"/>
      <c r="G3642" s="20"/>
    </row>
    <row r="3643" spans="3:7" x14ac:dyDescent="0.25">
      <c r="C3643" s="88"/>
      <c r="D3643" s="20"/>
      <c r="E3643" s="20"/>
      <c r="F3643" s="20"/>
      <c r="G3643" s="20"/>
    </row>
    <row r="3644" spans="3:7" x14ac:dyDescent="0.25">
      <c r="C3644" s="88"/>
      <c r="D3644" s="20"/>
      <c r="E3644" s="20"/>
      <c r="F3644" s="20"/>
      <c r="G3644" s="20"/>
    </row>
    <row r="3645" spans="3:7" x14ac:dyDescent="0.25">
      <c r="C3645" s="88"/>
      <c r="D3645" s="20"/>
      <c r="E3645" s="20"/>
      <c r="F3645" s="20"/>
      <c r="G3645" s="20"/>
    </row>
    <row r="3646" spans="3:7" x14ac:dyDescent="0.25">
      <c r="C3646" s="88"/>
      <c r="D3646" s="20"/>
      <c r="E3646" s="20"/>
      <c r="F3646" s="20"/>
      <c r="G3646" s="20"/>
    </row>
    <row r="3647" spans="3:7" x14ac:dyDescent="0.25">
      <c r="C3647" s="88"/>
      <c r="D3647" s="20"/>
      <c r="E3647" s="20"/>
      <c r="F3647" s="20"/>
      <c r="G3647" s="20"/>
    </row>
    <row r="3648" spans="3:7" x14ac:dyDescent="0.25">
      <c r="C3648" s="88"/>
      <c r="D3648" s="20"/>
      <c r="E3648" s="20"/>
      <c r="F3648" s="20"/>
      <c r="G3648" s="20"/>
    </row>
    <row r="3649" spans="3:7" x14ac:dyDescent="0.25">
      <c r="C3649" s="88"/>
      <c r="D3649" s="20"/>
      <c r="E3649" s="20"/>
      <c r="F3649" s="20"/>
      <c r="G3649" s="20"/>
    </row>
    <row r="3650" spans="3:7" x14ac:dyDescent="0.25">
      <c r="C3650" s="88"/>
      <c r="D3650" s="20"/>
      <c r="E3650" s="20"/>
      <c r="F3650" s="20"/>
      <c r="G3650" s="20"/>
    </row>
    <row r="3651" spans="3:7" x14ac:dyDescent="0.25">
      <c r="C3651" s="88"/>
      <c r="D3651" s="20"/>
      <c r="E3651" s="20"/>
      <c r="F3651" s="20"/>
      <c r="G3651" s="20"/>
    </row>
    <row r="3652" spans="3:7" x14ac:dyDescent="0.25">
      <c r="C3652" s="88"/>
      <c r="D3652" s="20"/>
      <c r="E3652" s="20"/>
      <c r="F3652" s="20"/>
      <c r="G3652" s="20"/>
    </row>
    <row r="3653" spans="3:7" x14ac:dyDescent="0.25">
      <c r="C3653" s="88"/>
      <c r="D3653" s="20"/>
      <c r="E3653" s="20"/>
      <c r="F3653" s="20"/>
      <c r="G3653" s="20"/>
    </row>
    <row r="3654" spans="3:7" x14ac:dyDescent="0.25">
      <c r="C3654" s="88"/>
      <c r="D3654" s="20"/>
      <c r="E3654" s="20"/>
      <c r="F3654" s="20"/>
      <c r="G3654" s="20"/>
    </row>
    <row r="3655" spans="3:7" x14ac:dyDescent="0.25">
      <c r="C3655" s="88"/>
      <c r="D3655" s="20"/>
      <c r="E3655" s="20"/>
      <c r="F3655" s="20"/>
      <c r="G3655" s="20"/>
    </row>
    <row r="3656" spans="3:7" x14ac:dyDescent="0.25">
      <c r="C3656" s="88"/>
      <c r="D3656" s="20"/>
      <c r="E3656" s="20"/>
      <c r="F3656" s="20"/>
      <c r="G3656" s="20"/>
    </row>
    <row r="3657" spans="3:7" x14ac:dyDescent="0.25">
      <c r="C3657" s="88"/>
      <c r="D3657" s="20"/>
      <c r="E3657" s="20"/>
      <c r="F3657" s="20"/>
      <c r="G3657" s="20"/>
    </row>
    <row r="3658" spans="3:7" x14ac:dyDescent="0.25">
      <c r="C3658" s="88"/>
      <c r="D3658" s="20"/>
      <c r="E3658" s="20"/>
      <c r="F3658" s="20"/>
      <c r="G3658" s="20"/>
    </row>
    <row r="3659" spans="3:7" x14ac:dyDescent="0.25">
      <c r="C3659" s="88"/>
      <c r="D3659" s="20"/>
      <c r="E3659" s="20"/>
      <c r="F3659" s="20"/>
      <c r="G3659" s="20"/>
    </row>
    <row r="3660" spans="3:7" x14ac:dyDescent="0.25">
      <c r="C3660" s="88"/>
      <c r="D3660" s="20"/>
      <c r="E3660" s="20"/>
      <c r="F3660" s="20"/>
      <c r="G3660" s="20"/>
    </row>
    <row r="3661" spans="3:7" x14ac:dyDescent="0.25">
      <c r="C3661" s="88"/>
      <c r="D3661" s="20"/>
      <c r="E3661" s="20"/>
      <c r="F3661" s="20"/>
      <c r="G3661" s="20"/>
    </row>
    <row r="3662" spans="3:7" x14ac:dyDescent="0.25">
      <c r="C3662" s="88"/>
      <c r="D3662" s="20"/>
      <c r="E3662" s="20"/>
      <c r="F3662" s="20"/>
      <c r="G3662" s="20"/>
    </row>
    <row r="3663" spans="3:7" x14ac:dyDescent="0.25">
      <c r="C3663" s="88"/>
      <c r="D3663" s="20"/>
      <c r="E3663" s="20"/>
      <c r="F3663" s="20"/>
      <c r="G3663" s="20"/>
    </row>
    <row r="3664" spans="3:7" x14ac:dyDescent="0.25">
      <c r="C3664" s="88"/>
      <c r="D3664" s="20"/>
      <c r="E3664" s="20"/>
      <c r="F3664" s="20"/>
      <c r="G3664" s="20"/>
    </row>
    <row r="3665" spans="3:7" x14ac:dyDescent="0.25">
      <c r="C3665" s="88"/>
      <c r="D3665" s="20"/>
      <c r="E3665" s="20"/>
      <c r="F3665" s="20"/>
      <c r="G3665" s="20"/>
    </row>
    <row r="3666" spans="3:7" x14ac:dyDescent="0.25">
      <c r="C3666" s="88"/>
      <c r="D3666" s="20"/>
      <c r="E3666" s="20"/>
      <c r="F3666" s="20"/>
      <c r="G3666" s="20"/>
    </row>
    <row r="3667" spans="3:7" x14ac:dyDescent="0.25">
      <c r="C3667" s="88"/>
      <c r="D3667" s="20"/>
      <c r="E3667" s="20"/>
      <c r="F3667" s="20"/>
      <c r="G3667" s="20"/>
    </row>
    <row r="3668" spans="3:7" x14ac:dyDescent="0.25">
      <c r="C3668" s="88"/>
      <c r="D3668" s="20"/>
      <c r="E3668" s="20"/>
      <c r="F3668" s="20"/>
      <c r="G3668" s="20"/>
    </row>
    <row r="3669" spans="3:7" x14ac:dyDescent="0.25">
      <c r="C3669" s="88"/>
      <c r="D3669" s="20"/>
      <c r="E3669" s="20"/>
      <c r="F3669" s="20"/>
      <c r="G3669" s="20"/>
    </row>
    <row r="3670" spans="3:7" x14ac:dyDescent="0.25">
      <c r="C3670" s="88"/>
      <c r="D3670" s="20"/>
      <c r="E3670" s="20"/>
      <c r="F3670" s="20"/>
      <c r="G3670" s="20"/>
    </row>
    <row r="3671" spans="3:7" x14ac:dyDescent="0.25">
      <c r="C3671" s="88"/>
      <c r="D3671" s="20"/>
      <c r="E3671" s="20"/>
      <c r="F3671" s="20"/>
      <c r="G3671" s="20"/>
    </row>
    <row r="3672" spans="3:7" x14ac:dyDescent="0.25">
      <c r="C3672" s="88"/>
      <c r="D3672" s="20"/>
      <c r="E3672" s="20"/>
      <c r="F3672" s="20"/>
      <c r="G3672" s="20"/>
    </row>
    <row r="3673" spans="3:7" x14ac:dyDescent="0.25">
      <c r="C3673" s="88"/>
      <c r="D3673" s="20"/>
      <c r="E3673" s="20"/>
      <c r="F3673" s="20"/>
      <c r="G3673" s="20"/>
    </row>
    <row r="3674" spans="3:7" x14ac:dyDescent="0.25">
      <c r="C3674" s="88"/>
      <c r="D3674" s="20"/>
      <c r="E3674" s="20"/>
      <c r="F3674" s="20"/>
      <c r="G3674" s="20"/>
    </row>
    <row r="3675" spans="3:7" x14ac:dyDescent="0.25">
      <c r="C3675" s="88"/>
      <c r="D3675" s="20"/>
      <c r="E3675" s="20"/>
      <c r="F3675" s="20"/>
      <c r="G3675" s="20"/>
    </row>
    <row r="3676" spans="3:7" x14ac:dyDescent="0.25">
      <c r="C3676" s="88"/>
      <c r="D3676" s="20"/>
      <c r="E3676" s="20"/>
      <c r="F3676" s="20"/>
      <c r="G3676" s="20"/>
    </row>
    <row r="3677" spans="3:7" x14ac:dyDescent="0.25">
      <c r="C3677" s="88"/>
      <c r="D3677" s="20"/>
      <c r="E3677" s="20"/>
      <c r="F3677" s="20"/>
      <c r="G3677" s="20"/>
    </row>
    <row r="3678" spans="3:7" x14ac:dyDescent="0.25">
      <c r="C3678" s="88"/>
      <c r="D3678" s="20"/>
      <c r="E3678" s="20"/>
      <c r="F3678" s="20"/>
      <c r="G3678" s="20"/>
    </row>
    <row r="3679" spans="3:7" x14ac:dyDescent="0.25">
      <c r="C3679" s="88"/>
      <c r="D3679" s="20"/>
      <c r="E3679" s="20"/>
      <c r="F3679" s="20"/>
      <c r="G3679" s="20"/>
    </row>
    <row r="3680" spans="3:7" x14ac:dyDescent="0.25">
      <c r="C3680" s="88"/>
      <c r="D3680" s="20"/>
      <c r="E3680" s="20"/>
      <c r="F3680" s="20"/>
      <c r="G3680" s="20"/>
    </row>
    <row r="3681" spans="3:7" x14ac:dyDescent="0.25">
      <c r="C3681" s="88"/>
      <c r="D3681" s="20"/>
      <c r="E3681" s="20"/>
      <c r="F3681" s="20"/>
      <c r="G3681" s="20"/>
    </row>
    <row r="3682" spans="3:7" x14ac:dyDescent="0.25">
      <c r="C3682" s="88"/>
      <c r="D3682" s="20"/>
      <c r="E3682" s="20"/>
      <c r="F3682" s="20"/>
      <c r="G3682" s="20"/>
    </row>
    <row r="3683" spans="3:7" x14ac:dyDescent="0.25">
      <c r="C3683" s="88"/>
      <c r="D3683" s="20"/>
      <c r="E3683" s="20"/>
      <c r="F3683" s="20"/>
      <c r="G3683" s="20"/>
    </row>
    <row r="3684" spans="3:7" x14ac:dyDescent="0.25">
      <c r="C3684" s="88"/>
      <c r="D3684" s="20"/>
      <c r="E3684" s="20"/>
      <c r="F3684" s="20"/>
      <c r="G3684" s="20"/>
    </row>
    <row r="3685" spans="3:7" x14ac:dyDescent="0.25">
      <c r="C3685" s="88"/>
      <c r="D3685" s="20"/>
      <c r="E3685" s="20"/>
      <c r="F3685" s="20"/>
      <c r="G3685" s="20"/>
    </row>
    <row r="3686" spans="3:7" x14ac:dyDescent="0.25">
      <c r="C3686" s="88"/>
      <c r="D3686" s="20"/>
      <c r="E3686" s="20"/>
      <c r="F3686" s="20"/>
      <c r="G3686" s="20"/>
    </row>
    <row r="3687" spans="3:7" x14ac:dyDescent="0.25">
      <c r="C3687" s="88"/>
      <c r="D3687" s="20"/>
      <c r="E3687" s="20"/>
      <c r="F3687" s="20"/>
      <c r="G3687" s="20"/>
    </row>
    <row r="3688" spans="3:7" x14ac:dyDescent="0.25">
      <c r="C3688" s="88"/>
      <c r="D3688" s="20"/>
      <c r="E3688" s="20"/>
      <c r="F3688" s="20"/>
      <c r="G3688" s="20"/>
    </row>
    <row r="3689" spans="3:7" x14ac:dyDescent="0.25">
      <c r="C3689" s="88"/>
      <c r="D3689" s="20"/>
      <c r="E3689" s="20"/>
      <c r="F3689" s="20"/>
      <c r="G3689" s="20"/>
    </row>
    <row r="3690" spans="3:7" x14ac:dyDescent="0.25">
      <c r="C3690" s="88"/>
      <c r="D3690" s="20"/>
      <c r="E3690" s="20"/>
      <c r="F3690" s="20"/>
      <c r="G3690" s="20"/>
    </row>
    <row r="3691" spans="3:7" x14ac:dyDescent="0.25">
      <c r="C3691" s="88"/>
      <c r="D3691" s="20"/>
      <c r="E3691" s="20"/>
      <c r="F3691" s="20"/>
      <c r="G3691" s="20"/>
    </row>
    <row r="3692" spans="3:7" x14ac:dyDescent="0.25">
      <c r="C3692" s="88"/>
      <c r="D3692" s="20"/>
      <c r="E3692" s="20"/>
      <c r="F3692" s="20"/>
      <c r="G3692" s="20"/>
    </row>
    <row r="3693" spans="3:7" x14ac:dyDescent="0.25">
      <c r="C3693" s="88"/>
      <c r="D3693" s="20"/>
      <c r="E3693" s="20"/>
      <c r="F3693" s="20"/>
      <c r="G3693" s="20"/>
    </row>
    <row r="3694" spans="3:7" x14ac:dyDescent="0.25">
      <c r="C3694" s="88"/>
      <c r="D3694" s="20"/>
      <c r="E3694" s="20"/>
      <c r="F3694" s="20"/>
      <c r="G3694" s="20"/>
    </row>
    <row r="3695" spans="3:7" x14ac:dyDescent="0.25">
      <c r="C3695" s="88"/>
      <c r="D3695" s="20"/>
      <c r="E3695" s="20"/>
      <c r="F3695" s="20"/>
      <c r="G3695" s="20"/>
    </row>
    <row r="3696" spans="3:7" x14ac:dyDescent="0.25">
      <c r="C3696" s="88"/>
      <c r="D3696" s="20"/>
      <c r="E3696" s="20"/>
      <c r="F3696" s="20"/>
      <c r="G3696" s="20"/>
    </row>
    <row r="3697" spans="3:7" x14ac:dyDescent="0.25">
      <c r="C3697" s="88"/>
      <c r="D3697" s="20"/>
      <c r="E3697" s="20"/>
      <c r="F3697" s="20"/>
      <c r="G3697" s="20"/>
    </row>
    <row r="3698" spans="3:7" x14ac:dyDescent="0.25">
      <c r="C3698" s="88"/>
      <c r="D3698" s="20"/>
      <c r="E3698" s="20"/>
      <c r="F3698" s="20"/>
      <c r="G3698" s="20"/>
    </row>
    <row r="3699" spans="3:7" x14ac:dyDescent="0.25">
      <c r="C3699" s="88"/>
      <c r="D3699" s="20"/>
      <c r="E3699" s="20"/>
      <c r="F3699" s="20"/>
      <c r="G3699" s="20"/>
    </row>
    <row r="3700" spans="3:7" x14ac:dyDescent="0.25">
      <c r="C3700" s="88"/>
      <c r="D3700" s="20"/>
      <c r="E3700" s="20"/>
      <c r="F3700" s="20"/>
      <c r="G3700" s="20"/>
    </row>
    <row r="3701" spans="3:7" x14ac:dyDescent="0.25">
      <c r="C3701" s="88"/>
      <c r="D3701" s="20"/>
      <c r="E3701" s="20"/>
      <c r="F3701" s="20"/>
      <c r="G3701" s="20"/>
    </row>
    <row r="3702" spans="3:7" x14ac:dyDescent="0.25">
      <c r="C3702" s="88"/>
      <c r="D3702" s="20"/>
      <c r="E3702" s="20"/>
      <c r="F3702" s="20"/>
      <c r="G3702" s="20"/>
    </row>
    <row r="3703" spans="3:7" x14ac:dyDescent="0.25">
      <c r="C3703" s="88"/>
      <c r="D3703" s="20"/>
      <c r="E3703" s="20"/>
      <c r="F3703" s="20"/>
      <c r="G3703" s="20"/>
    </row>
    <row r="3704" spans="3:7" x14ac:dyDescent="0.25">
      <c r="C3704" s="88"/>
      <c r="D3704" s="20"/>
      <c r="E3704" s="20"/>
      <c r="F3704" s="20"/>
      <c r="G3704" s="20"/>
    </row>
    <row r="3705" spans="3:7" x14ac:dyDescent="0.25">
      <c r="C3705" s="88"/>
      <c r="D3705" s="20"/>
      <c r="E3705" s="20"/>
      <c r="F3705" s="20"/>
      <c r="G3705" s="20"/>
    </row>
    <row r="3706" spans="3:7" x14ac:dyDescent="0.25">
      <c r="C3706" s="88"/>
      <c r="D3706" s="20"/>
      <c r="E3706" s="20"/>
      <c r="F3706" s="20"/>
      <c r="G3706" s="20"/>
    </row>
    <row r="3707" spans="3:7" x14ac:dyDescent="0.25">
      <c r="C3707" s="88"/>
      <c r="D3707" s="20"/>
      <c r="E3707" s="20"/>
      <c r="F3707" s="20"/>
      <c r="G3707" s="20"/>
    </row>
    <row r="3708" spans="3:7" x14ac:dyDescent="0.25">
      <c r="C3708" s="88"/>
      <c r="D3708" s="20"/>
      <c r="E3708" s="20"/>
      <c r="F3708" s="20"/>
      <c r="G3708" s="20"/>
    </row>
    <row r="3709" spans="3:7" x14ac:dyDescent="0.25">
      <c r="C3709" s="88"/>
      <c r="D3709" s="20"/>
      <c r="E3709" s="20"/>
      <c r="F3709" s="20"/>
      <c r="G3709" s="20"/>
    </row>
    <row r="3710" spans="3:7" x14ac:dyDescent="0.25">
      <c r="C3710" s="88"/>
      <c r="D3710" s="20"/>
      <c r="E3710" s="20"/>
      <c r="F3710" s="20"/>
      <c r="G3710" s="20"/>
    </row>
    <row r="3711" spans="3:7" x14ac:dyDescent="0.25">
      <c r="C3711" s="88"/>
      <c r="D3711" s="20"/>
      <c r="E3711" s="20"/>
      <c r="F3711" s="20"/>
      <c r="G3711" s="20"/>
    </row>
    <row r="3712" spans="3:7" x14ac:dyDescent="0.25">
      <c r="C3712" s="88"/>
      <c r="D3712" s="20"/>
      <c r="E3712" s="20"/>
      <c r="F3712" s="20"/>
      <c r="G3712" s="20"/>
    </row>
    <row r="3713" spans="3:7" x14ac:dyDescent="0.25">
      <c r="C3713" s="88"/>
      <c r="D3713" s="20"/>
      <c r="E3713" s="20"/>
      <c r="F3713" s="20"/>
      <c r="G3713" s="20"/>
    </row>
    <row r="3714" spans="3:7" x14ac:dyDescent="0.25">
      <c r="C3714" s="88"/>
      <c r="D3714" s="20"/>
      <c r="E3714" s="20"/>
      <c r="F3714" s="20"/>
      <c r="G3714" s="20"/>
    </row>
    <row r="3715" spans="3:7" x14ac:dyDescent="0.25">
      <c r="C3715" s="88"/>
      <c r="D3715" s="20"/>
      <c r="E3715" s="20"/>
      <c r="F3715" s="20"/>
      <c r="G3715" s="20"/>
    </row>
    <row r="3716" spans="3:7" x14ac:dyDescent="0.25">
      <c r="C3716" s="88"/>
      <c r="D3716" s="20"/>
      <c r="E3716" s="20"/>
      <c r="F3716" s="20"/>
      <c r="G3716" s="20"/>
    </row>
    <row r="3717" spans="3:7" x14ac:dyDescent="0.25">
      <c r="C3717" s="88"/>
      <c r="D3717" s="20"/>
      <c r="E3717" s="20"/>
      <c r="F3717" s="20"/>
      <c r="G3717" s="20"/>
    </row>
    <row r="3718" spans="3:7" x14ac:dyDescent="0.25">
      <c r="C3718" s="88"/>
      <c r="D3718" s="20"/>
      <c r="E3718" s="20"/>
      <c r="F3718" s="20"/>
      <c r="G3718" s="20"/>
    </row>
    <row r="3719" spans="3:7" x14ac:dyDescent="0.25">
      <c r="C3719" s="88"/>
      <c r="D3719" s="20"/>
      <c r="E3719" s="20"/>
      <c r="F3719" s="20"/>
      <c r="G3719" s="20"/>
    </row>
    <row r="3720" spans="3:7" x14ac:dyDescent="0.25">
      <c r="C3720" s="88"/>
      <c r="D3720" s="20"/>
      <c r="E3720" s="20"/>
      <c r="F3720" s="20"/>
      <c r="G3720" s="20"/>
    </row>
    <row r="3721" spans="3:7" x14ac:dyDescent="0.25">
      <c r="C3721" s="88"/>
      <c r="D3721" s="20"/>
      <c r="E3721" s="20"/>
      <c r="F3721" s="20"/>
      <c r="G3721" s="20"/>
    </row>
    <row r="3722" spans="3:7" x14ac:dyDescent="0.25">
      <c r="C3722" s="88"/>
      <c r="D3722" s="20"/>
      <c r="E3722" s="20"/>
      <c r="F3722" s="20"/>
      <c r="G3722" s="20"/>
    </row>
    <row r="3723" spans="3:7" x14ac:dyDescent="0.25">
      <c r="C3723" s="88"/>
      <c r="D3723" s="20"/>
      <c r="E3723" s="20"/>
      <c r="F3723" s="20"/>
      <c r="G3723" s="20"/>
    </row>
    <row r="3724" spans="3:7" x14ac:dyDescent="0.25">
      <c r="C3724" s="88"/>
      <c r="D3724" s="20"/>
      <c r="E3724" s="20"/>
      <c r="F3724" s="20"/>
      <c r="G3724" s="20"/>
    </row>
    <row r="3725" spans="3:7" x14ac:dyDescent="0.25">
      <c r="C3725" s="88"/>
      <c r="D3725" s="20"/>
      <c r="E3725" s="20"/>
      <c r="F3725" s="20"/>
      <c r="G3725" s="20"/>
    </row>
    <row r="3726" spans="3:7" x14ac:dyDescent="0.25">
      <c r="C3726" s="88"/>
      <c r="D3726" s="20"/>
      <c r="E3726" s="20"/>
      <c r="F3726" s="20"/>
      <c r="G3726" s="20"/>
    </row>
    <row r="3727" spans="3:7" x14ac:dyDescent="0.25">
      <c r="C3727" s="88"/>
      <c r="D3727" s="20"/>
      <c r="E3727" s="20"/>
      <c r="F3727" s="20"/>
      <c r="G3727" s="20"/>
    </row>
    <row r="3728" spans="3:7" x14ac:dyDescent="0.25">
      <c r="C3728" s="88"/>
      <c r="D3728" s="20"/>
      <c r="E3728" s="20"/>
      <c r="F3728" s="20"/>
      <c r="G3728" s="20"/>
    </row>
    <row r="3729" spans="3:7" x14ac:dyDescent="0.25">
      <c r="C3729" s="88"/>
      <c r="D3729" s="20"/>
      <c r="E3729" s="20"/>
      <c r="F3729" s="20"/>
      <c r="G3729" s="20"/>
    </row>
    <row r="3730" spans="3:7" x14ac:dyDescent="0.25">
      <c r="C3730" s="88"/>
      <c r="D3730" s="20"/>
      <c r="E3730" s="20"/>
      <c r="F3730" s="20"/>
      <c r="G3730" s="20"/>
    </row>
    <row r="3731" spans="3:7" x14ac:dyDescent="0.25">
      <c r="C3731" s="88"/>
      <c r="D3731" s="20"/>
      <c r="E3731" s="20"/>
      <c r="F3731" s="20"/>
      <c r="G3731" s="20"/>
    </row>
    <row r="3732" spans="3:7" x14ac:dyDescent="0.25">
      <c r="C3732" s="88"/>
      <c r="D3732" s="20"/>
      <c r="E3732" s="20"/>
      <c r="F3732" s="20"/>
      <c r="G3732" s="20"/>
    </row>
    <row r="3733" spans="3:7" x14ac:dyDescent="0.25">
      <c r="C3733" s="88"/>
      <c r="D3733" s="20"/>
      <c r="E3733" s="20"/>
      <c r="F3733" s="20"/>
      <c r="G3733" s="20"/>
    </row>
    <row r="3734" spans="3:7" x14ac:dyDescent="0.25">
      <c r="C3734" s="88"/>
      <c r="D3734" s="20"/>
      <c r="E3734" s="20"/>
      <c r="F3734" s="20"/>
      <c r="G3734" s="20"/>
    </row>
    <row r="3735" spans="3:7" x14ac:dyDescent="0.25">
      <c r="C3735" s="88"/>
      <c r="D3735" s="20"/>
      <c r="E3735" s="20"/>
      <c r="F3735" s="20"/>
      <c r="G3735" s="20"/>
    </row>
    <row r="3736" spans="3:7" x14ac:dyDescent="0.25">
      <c r="C3736" s="88"/>
      <c r="D3736" s="20"/>
      <c r="E3736" s="20"/>
      <c r="F3736" s="20"/>
      <c r="G3736" s="20"/>
    </row>
    <row r="3737" spans="3:7" x14ac:dyDescent="0.25">
      <c r="C3737" s="88"/>
      <c r="D3737" s="20"/>
      <c r="E3737" s="20"/>
      <c r="F3737" s="20"/>
      <c r="G3737" s="20"/>
    </row>
    <row r="3738" spans="3:7" x14ac:dyDescent="0.25">
      <c r="C3738" s="88"/>
      <c r="D3738" s="20"/>
      <c r="E3738" s="20"/>
      <c r="F3738" s="20"/>
      <c r="G3738" s="20"/>
    </row>
    <row r="3739" spans="3:7" x14ac:dyDescent="0.25">
      <c r="C3739" s="88"/>
      <c r="D3739" s="20"/>
      <c r="E3739" s="20"/>
      <c r="F3739" s="20"/>
      <c r="G3739" s="20"/>
    </row>
    <row r="3740" spans="3:7" x14ac:dyDescent="0.25">
      <c r="C3740" s="88"/>
      <c r="D3740" s="20"/>
      <c r="E3740" s="20"/>
      <c r="F3740" s="20"/>
      <c r="G3740" s="20"/>
    </row>
    <row r="3741" spans="3:7" x14ac:dyDescent="0.25">
      <c r="C3741" s="88"/>
      <c r="D3741" s="20"/>
      <c r="E3741" s="20"/>
      <c r="F3741" s="20"/>
      <c r="G3741" s="20"/>
    </row>
    <row r="3742" spans="3:7" x14ac:dyDescent="0.25">
      <c r="C3742" s="88"/>
      <c r="D3742" s="20"/>
      <c r="E3742" s="20"/>
      <c r="F3742" s="20"/>
      <c r="G3742" s="20"/>
    </row>
    <row r="3743" spans="3:7" x14ac:dyDescent="0.25">
      <c r="C3743" s="88"/>
      <c r="D3743" s="20"/>
      <c r="E3743" s="20"/>
      <c r="F3743" s="20"/>
      <c r="G3743" s="20"/>
    </row>
    <row r="3744" spans="3:7" x14ac:dyDescent="0.25">
      <c r="C3744" s="88"/>
      <c r="D3744" s="20"/>
      <c r="E3744" s="20"/>
      <c r="F3744" s="20"/>
      <c r="G3744" s="20"/>
    </row>
    <row r="3745" spans="3:7" x14ac:dyDescent="0.25">
      <c r="C3745" s="88"/>
      <c r="D3745" s="20"/>
      <c r="E3745" s="20"/>
      <c r="F3745" s="20"/>
      <c r="G3745" s="20"/>
    </row>
    <row r="3746" spans="3:7" x14ac:dyDescent="0.25">
      <c r="C3746" s="88"/>
      <c r="D3746" s="20"/>
      <c r="E3746" s="20"/>
      <c r="F3746" s="20"/>
      <c r="G3746" s="20"/>
    </row>
    <row r="3747" spans="3:7" x14ac:dyDescent="0.25">
      <c r="C3747" s="88"/>
      <c r="D3747" s="20"/>
      <c r="E3747" s="20"/>
      <c r="F3747" s="20"/>
      <c r="G3747" s="20"/>
    </row>
    <row r="3748" spans="3:7" x14ac:dyDescent="0.25">
      <c r="C3748" s="88"/>
      <c r="D3748" s="20"/>
      <c r="E3748" s="20"/>
      <c r="F3748" s="20"/>
      <c r="G3748" s="20"/>
    </row>
    <row r="3749" spans="3:7" x14ac:dyDescent="0.25">
      <c r="C3749" s="88"/>
      <c r="D3749" s="20"/>
      <c r="E3749" s="20"/>
      <c r="F3749" s="20"/>
      <c r="G3749" s="20"/>
    </row>
    <row r="3750" spans="3:7" x14ac:dyDescent="0.25">
      <c r="C3750" s="88"/>
      <c r="D3750" s="20"/>
      <c r="E3750" s="20"/>
      <c r="F3750" s="20"/>
      <c r="G3750" s="20"/>
    </row>
    <row r="3751" spans="3:7" x14ac:dyDescent="0.25">
      <c r="C3751" s="88"/>
      <c r="D3751" s="20"/>
      <c r="E3751" s="20"/>
      <c r="F3751" s="20"/>
      <c r="G3751" s="20"/>
    </row>
    <row r="3752" spans="3:7" x14ac:dyDescent="0.25">
      <c r="C3752" s="88"/>
      <c r="D3752" s="20"/>
      <c r="E3752" s="20"/>
      <c r="F3752" s="20"/>
      <c r="G3752" s="20"/>
    </row>
    <row r="3753" spans="3:7" x14ac:dyDescent="0.25">
      <c r="C3753" s="88"/>
      <c r="D3753" s="20"/>
      <c r="E3753" s="20"/>
      <c r="F3753" s="20"/>
      <c r="G3753" s="20"/>
    </row>
    <row r="3754" spans="3:7" x14ac:dyDescent="0.25">
      <c r="C3754" s="88"/>
      <c r="D3754" s="20"/>
      <c r="E3754" s="20"/>
      <c r="F3754" s="20"/>
      <c r="G3754" s="20"/>
    </row>
    <row r="3755" spans="3:7" x14ac:dyDescent="0.25">
      <c r="C3755" s="88"/>
      <c r="D3755" s="20"/>
      <c r="E3755" s="20"/>
      <c r="F3755" s="20"/>
      <c r="G3755" s="20"/>
    </row>
    <row r="3756" spans="3:7" x14ac:dyDescent="0.25">
      <c r="C3756" s="88"/>
      <c r="D3756" s="20"/>
      <c r="E3756" s="20"/>
      <c r="F3756" s="20"/>
      <c r="G3756" s="20"/>
    </row>
    <row r="3757" spans="3:7" x14ac:dyDescent="0.25">
      <c r="C3757" s="88"/>
      <c r="D3757" s="20"/>
      <c r="E3757" s="20"/>
      <c r="F3757" s="20"/>
      <c r="G3757" s="20"/>
    </row>
    <row r="3758" spans="3:7" x14ac:dyDescent="0.25">
      <c r="C3758" s="88"/>
      <c r="D3758" s="20"/>
      <c r="E3758" s="20"/>
      <c r="F3758" s="20"/>
      <c r="G3758" s="20"/>
    </row>
    <row r="3759" spans="3:7" x14ac:dyDescent="0.25">
      <c r="C3759" s="88"/>
      <c r="D3759" s="20"/>
      <c r="E3759" s="20"/>
      <c r="F3759" s="20"/>
      <c r="G3759" s="20"/>
    </row>
    <row r="3760" spans="3:7" x14ac:dyDescent="0.25">
      <c r="C3760" s="88"/>
      <c r="D3760" s="20"/>
      <c r="E3760" s="20"/>
      <c r="F3760" s="20"/>
      <c r="G3760" s="20"/>
    </row>
    <row r="3761" spans="3:7" x14ac:dyDescent="0.25">
      <c r="C3761" s="88"/>
      <c r="D3761" s="20"/>
      <c r="E3761" s="20"/>
      <c r="F3761" s="20"/>
      <c r="G3761" s="20"/>
    </row>
    <row r="3762" spans="3:7" x14ac:dyDescent="0.25">
      <c r="C3762" s="88"/>
      <c r="D3762" s="20"/>
      <c r="E3762" s="20"/>
      <c r="F3762" s="20"/>
      <c r="G3762" s="20"/>
    </row>
    <row r="3763" spans="3:7" x14ac:dyDescent="0.25">
      <c r="C3763" s="88"/>
      <c r="D3763" s="20"/>
      <c r="E3763" s="20"/>
      <c r="F3763" s="20"/>
      <c r="G3763" s="20"/>
    </row>
    <row r="3764" spans="3:7" x14ac:dyDescent="0.25">
      <c r="C3764" s="88"/>
      <c r="D3764" s="20"/>
      <c r="E3764" s="20"/>
      <c r="F3764" s="20"/>
      <c r="G3764" s="20"/>
    </row>
    <row r="3765" spans="3:7" x14ac:dyDescent="0.25">
      <c r="C3765" s="88"/>
      <c r="D3765" s="20"/>
      <c r="E3765" s="20"/>
      <c r="F3765" s="20"/>
      <c r="G3765" s="20"/>
    </row>
    <row r="3766" spans="3:7" x14ac:dyDescent="0.25">
      <c r="C3766" s="88"/>
      <c r="D3766" s="20"/>
      <c r="E3766" s="20"/>
      <c r="F3766" s="20"/>
      <c r="G3766" s="20"/>
    </row>
    <row r="3767" spans="3:7" x14ac:dyDescent="0.25">
      <c r="C3767" s="88"/>
      <c r="D3767" s="20"/>
      <c r="E3767" s="20"/>
      <c r="F3767" s="20"/>
      <c r="G3767" s="20"/>
    </row>
    <row r="3768" spans="3:7" x14ac:dyDescent="0.25">
      <c r="C3768" s="88"/>
      <c r="D3768" s="20"/>
      <c r="E3768" s="20"/>
      <c r="F3768" s="20"/>
      <c r="G3768" s="20"/>
    </row>
    <row r="3769" spans="3:7" x14ac:dyDescent="0.25">
      <c r="C3769" s="88"/>
      <c r="D3769" s="20"/>
      <c r="E3769" s="20"/>
      <c r="F3769" s="20"/>
      <c r="G3769" s="20"/>
    </row>
    <row r="3770" spans="3:7" x14ac:dyDescent="0.25">
      <c r="C3770" s="88"/>
      <c r="D3770" s="20"/>
      <c r="E3770" s="20"/>
      <c r="F3770" s="20"/>
      <c r="G3770" s="20"/>
    </row>
    <row r="3771" spans="3:7" x14ac:dyDescent="0.25">
      <c r="C3771" s="88"/>
      <c r="D3771" s="20"/>
      <c r="E3771" s="20"/>
      <c r="F3771" s="20"/>
      <c r="G3771" s="20"/>
    </row>
    <row r="3772" spans="3:7" x14ac:dyDescent="0.25">
      <c r="C3772" s="88"/>
      <c r="D3772" s="20"/>
      <c r="E3772" s="20"/>
      <c r="F3772" s="20"/>
      <c r="G3772" s="20"/>
    </row>
    <row r="3773" spans="3:7" x14ac:dyDescent="0.25">
      <c r="C3773" s="88"/>
      <c r="D3773" s="20"/>
      <c r="E3773" s="20"/>
      <c r="F3773" s="20"/>
      <c r="G3773" s="20"/>
    </row>
    <row r="3774" spans="3:7" x14ac:dyDescent="0.25">
      <c r="C3774" s="88"/>
      <c r="D3774" s="20"/>
      <c r="E3774" s="20"/>
      <c r="F3774" s="20"/>
      <c r="G3774" s="20"/>
    </row>
    <row r="3775" spans="3:7" x14ac:dyDescent="0.25">
      <c r="C3775" s="88"/>
      <c r="D3775" s="20"/>
      <c r="E3775" s="20"/>
      <c r="F3775" s="20"/>
      <c r="G3775" s="20"/>
    </row>
    <row r="3776" spans="3:7" x14ac:dyDescent="0.25">
      <c r="C3776" s="88"/>
      <c r="D3776" s="20"/>
      <c r="E3776" s="20"/>
      <c r="F3776" s="20"/>
      <c r="G3776" s="20"/>
    </row>
    <row r="3777" spans="3:7" x14ac:dyDescent="0.25">
      <c r="C3777" s="88"/>
      <c r="D3777" s="20"/>
      <c r="E3777" s="20"/>
      <c r="F3777" s="20"/>
      <c r="G3777" s="20"/>
    </row>
    <row r="3778" spans="3:7" x14ac:dyDescent="0.25">
      <c r="C3778" s="88"/>
      <c r="D3778" s="20"/>
      <c r="E3778" s="20"/>
      <c r="F3778" s="20"/>
      <c r="G3778" s="20"/>
    </row>
    <row r="3779" spans="3:7" x14ac:dyDescent="0.25">
      <c r="C3779" s="88"/>
      <c r="D3779" s="20"/>
      <c r="E3779" s="20"/>
      <c r="F3779" s="20"/>
      <c r="G3779" s="20"/>
    </row>
    <row r="3780" spans="3:7" x14ac:dyDescent="0.25">
      <c r="C3780" s="88"/>
      <c r="D3780" s="20"/>
      <c r="E3780" s="20"/>
      <c r="F3780" s="20"/>
      <c r="G3780" s="20"/>
    </row>
    <row r="3781" spans="3:7" x14ac:dyDescent="0.25">
      <c r="C3781" s="88"/>
      <c r="D3781" s="20"/>
      <c r="E3781" s="20"/>
      <c r="F3781" s="20"/>
      <c r="G3781" s="20"/>
    </row>
    <row r="3782" spans="3:7" x14ac:dyDescent="0.25">
      <c r="C3782" s="88"/>
      <c r="D3782" s="20"/>
      <c r="E3782" s="20"/>
      <c r="F3782" s="20"/>
      <c r="G3782" s="20"/>
    </row>
    <row r="3783" spans="3:7" x14ac:dyDescent="0.25">
      <c r="C3783" s="88"/>
      <c r="D3783" s="20"/>
      <c r="E3783" s="20"/>
      <c r="F3783" s="20"/>
      <c r="G3783" s="20"/>
    </row>
    <row r="3784" spans="3:7" x14ac:dyDescent="0.25">
      <c r="C3784" s="88"/>
      <c r="D3784" s="20"/>
      <c r="E3784" s="20"/>
      <c r="F3784" s="20"/>
      <c r="G3784" s="20"/>
    </row>
    <row r="3785" spans="3:7" x14ac:dyDescent="0.25">
      <c r="C3785" s="88"/>
      <c r="D3785" s="20"/>
      <c r="E3785" s="20"/>
      <c r="F3785" s="20"/>
      <c r="G3785" s="20"/>
    </row>
    <row r="3786" spans="3:7" x14ac:dyDescent="0.25">
      <c r="C3786" s="88"/>
      <c r="D3786" s="20"/>
      <c r="E3786" s="20"/>
      <c r="F3786" s="20"/>
      <c r="G3786" s="20"/>
    </row>
    <row r="3787" spans="3:7" x14ac:dyDescent="0.25">
      <c r="C3787" s="88"/>
      <c r="D3787" s="20"/>
      <c r="E3787" s="20"/>
      <c r="F3787" s="20"/>
      <c r="G3787" s="20"/>
    </row>
    <row r="3788" spans="3:7" x14ac:dyDescent="0.25">
      <c r="C3788" s="88"/>
      <c r="D3788" s="20"/>
      <c r="E3788" s="20"/>
      <c r="F3788" s="20"/>
      <c r="G3788" s="20"/>
    </row>
    <row r="3789" spans="3:7" x14ac:dyDescent="0.25">
      <c r="C3789" s="88"/>
      <c r="D3789" s="20"/>
      <c r="E3789" s="20"/>
      <c r="F3789" s="20"/>
      <c r="G3789" s="20"/>
    </row>
    <row r="3790" spans="3:7" x14ac:dyDescent="0.25">
      <c r="C3790" s="88"/>
      <c r="D3790" s="20"/>
      <c r="E3790" s="20"/>
      <c r="F3790" s="20"/>
      <c r="G3790" s="20"/>
    </row>
    <row r="3791" spans="3:7" x14ac:dyDescent="0.25">
      <c r="C3791" s="88"/>
      <c r="D3791" s="20"/>
      <c r="E3791" s="20"/>
      <c r="F3791" s="20"/>
      <c r="G3791" s="20"/>
    </row>
    <row r="3792" spans="3:7" x14ac:dyDescent="0.25">
      <c r="C3792" s="88"/>
      <c r="D3792" s="20"/>
      <c r="E3792" s="20"/>
      <c r="F3792" s="20"/>
      <c r="G3792" s="20"/>
    </row>
    <row r="3793" spans="3:7" x14ac:dyDescent="0.25">
      <c r="C3793" s="88"/>
      <c r="D3793" s="20"/>
      <c r="E3793" s="20"/>
      <c r="F3793" s="20"/>
      <c r="G3793" s="20"/>
    </row>
    <row r="3794" spans="3:7" x14ac:dyDescent="0.25">
      <c r="C3794" s="88"/>
      <c r="D3794" s="20"/>
      <c r="E3794" s="20"/>
      <c r="F3794" s="20"/>
      <c r="G3794" s="20"/>
    </row>
    <row r="3795" spans="3:7" x14ac:dyDescent="0.25">
      <c r="C3795" s="88"/>
      <c r="D3795" s="20"/>
      <c r="E3795" s="20"/>
      <c r="F3795" s="20"/>
      <c r="G3795" s="20"/>
    </row>
    <row r="3796" spans="3:7" x14ac:dyDescent="0.25">
      <c r="C3796" s="88"/>
      <c r="D3796" s="20"/>
      <c r="E3796" s="20"/>
      <c r="F3796" s="20"/>
      <c r="G3796" s="20"/>
    </row>
    <row r="3797" spans="3:7" x14ac:dyDescent="0.25">
      <c r="C3797" s="88"/>
      <c r="D3797" s="20"/>
      <c r="E3797" s="20"/>
      <c r="F3797" s="20"/>
      <c r="G3797" s="20"/>
    </row>
    <row r="3798" spans="3:7" x14ac:dyDescent="0.25">
      <c r="C3798" s="88"/>
      <c r="D3798" s="20"/>
      <c r="E3798" s="20"/>
      <c r="F3798" s="20"/>
      <c r="G3798" s="20"/>
    </row>
    <row r="3799" spans="3:7" x14ac:dyDescent="0.25">
      <c r="C3799" s="88"/>
      <c r="D3799" s="20"/>
      <c r="E3799" s="20"/>
      <c r="F3799" s="20"/>
      <c r="G3799" s="20"/>
    </row>
    <row r="3800" spans="3:7" x14ac:dyDescent="0.25">
      <c r="C3800" s="88"/>
      <c r="D3800" s="20"/>
      <c r="E3800" s="20"/>
      <c r="F3800" s="20"/>
      <c r="G3800" s="20"/>
    </row>
    <row r="3801" spans="3:7" x14ac:dyDescent="0.25">
      <c r="C3801" s="88"/>
      <c r="D3801" s="20"/>
      <c r="E3801" s="20"/>
      <c r="F3801" s="20"/>
      <c r="G3801" s="20"/>
    </row>
    <row r="3802" spans="3:7" x14ac:dyDescent="0.25">
      <c r="C3802" s="88"/>
      <c r="D3802" s="20"/>
      <c r="E3802" s="20"/>
      <c r="F3802" s="20"/>
      <c r="G3802" s="20"/>
    </row>
    <row r="3803" spans="3:7" x14ac:dyDescent="0.25">
      <c r="C3803" s="88"/>
      <c r="D3803" s="20"/>
      <c r="E3803" s="20"/>
      <c r="F3803" s="20"/>
      <c r="G3803" s="20"/>
    </row>
    <row r="3804" spans="3:7" x14ac:dyDescent="0.25">
      <c r="C3804" s="88"/>
      <c r="D3804" s="20"/>
      <c r="E3804" s="20"/>
      <c r="F3804" s="20"/>
      <c r="G3804" s="20"/>
    </row>
    <row r="3805" spans="3:7" x14ac:dyDescent="0.25">
      <c r="C3805" s="88"/>
      <c r="D3805" s="20"/>
      <c r="E3805" s="20"/>
      <c r="F3805" s="20"/>
      <c r="G3805" s="20"/>
    </row>
    <row r="3806" spans="3:7" x14ac:dyDescent="0.25">
      <c r="C3806" s="88"/>
      <c r="D3806" s="20"/>
      <c r="E3806" s="20"/>
      <c r="F3806" s="20"/>
      <c r="G3806" s="20"/>
    </row>
    <row r="3807" spans="3:7" x14ac:dyDescent="0.25">
      <c r="C3807" s="88"/>
      <c r="D3807" s="20"/>
      <c r="E3807" s="20"/>
      <c r="F3807" s="20"/>
      <c r="G3807" s="20"/>
    </row>
    <row r="3808" spans="3:7" x14ac:dyDescent="0.25">
      <c r="C3808" s="88"/>
      <c r="D3808" s="20"/>
      <c r="E3808" s="20"/>
      <c r="F3808" s="20"/>
      <c r="G3808" s="20"/>
    </row>
    <row r="3809" spans="3:7" x14ac:dyDescent="0.25">
      <c r="C3809" s="88"/>
      <c r="D3809" s="20"/>
      <c r="E3809" s="20"/>
      <c r="F3809" s="20"/>
      <c r="G3809" s="20"/>
    </row>
    <row r="3810" spans="3:7" x14ac:dyDescent="0.25">
      <c r="C3810" s="88"/>
      <c r="D3810" s="20"/>
      <c r="E3810" s="20"/>
      <c r="F3810" s="20"/>
      <c r="G3810" s="20"/>
    </row>
    <row r="3811" spans="3:7" x14ac:dyDescent="0.25">
      <c r="C3811" s="88"/>
      <c r="D3811" s="20"/>
      <c r="E3811" s="20"/>
      <c r="F3811" s="20"/>
      <c r="G3811" s="20"/>
    </row>
    <row r="3812" spans="3:7" x14ac:dyDescent="0.25">
      <c r="C3812" s="88"/>
      <c r="D3812" s="20"/>
      <c r="E3812" s="20"/>
      <c r="F3812" s="20"/>
      <c r="G3812" s="20"/>
    </row>
    <row r="3813" spans="3:7" x14ac:dyDescent="0.25">
      <c r="C3813" s="88"/>
      <c r="D3813" s="20"/>
      <c r="E3813" s="20"/>
      <c r="F3813" s="20"/>
      <c r="G3813" s="20"/>
    </row>
    <row r="3814" spans="3:7" x14ac:dyDescent="0.25">
      <c r="C3814" s="88"/>
      <c r="D3814" s="20"/>
      <c r="E3814" s="20"/>
      <c r="F3814" s="20"/>
      <c r="G3814" s="20"/>
    </row>
    <row r="3815" spans="3:7" x14ac:dyDescent="0.25">
      <c r="C3815" s="88"/>
      <c r="D3815" s="20"/>
      <c r="E3815" s="20"/>
      <c r="F3815" s="20"/>
      <c r="G3815" s="20"/>
    </row>
    <row r="3816" spans="3:7" x14ac:dyDescent="0.25">
      <c r="C3816" s="88"/>
      <c r="D3816" s="20"/>
      <c r="E3816" s="20"/>
      <c r="F3816" s="20"/>
      <c r="G3816" s="20"/>
    </row>
    <row r="3817" spans="3:7" x14ac:dyDescent="0.25">
      <c r="C3817" s="88"/>
      <c r="D3817" s="20"/>
      <c r="E3817" s="20"/>
      <c r="F3817" s="20"/>
      <c r="G3817" s="20"/>
    </row>
    <row r="3818" spans="3:7" x14ac:dyDescent="0.25">
      <c r="C3818" s="88"/>
      <c r="D3818" s="20"/>
      <c r="E3818" s="20"/>
      <c r="F3818" s="20"/>
      <c r="G3818" s="20"/>
    </row>
    <row r="3819" spans="3:7" x14ac:dyDescent="0.25">
      <c r="C3819" s="88"/>
      <c r="D3819" s="20"/>
      <c r="E3819" s="20"/>
      <c r="F3819" s="20"/>
      <c r="G3819" s="20"/>
    </row>
    <row r="3820" spans="3:7" x14ac:dyDescent="0.25">
      <c r="C3820" s="88"/>
      <c r="D3820" s="20"/>
      <c r="E3820" s="20"/>
      <c r="F3820" s="20"/>
      <c r="G3820" s="20"/>
    </row>
    <row r="3821" spans="3:7" x14ac:dyDescent="0.25">
      <c r="C3821" s="88"/>
      <c r="D3821" s="20"/>
      <c r="E3821" s="20"/>
      <c r="F3821" s="20"/>
      <c r="G3821" s="20"/>
    </row>
    <row r="3822" spans="3:7" x14ac:dyDescent="0.25">
      <c r="C3822" s="88"/>
      <c r="D3822" s="20"/>
      <c r="E3822" s="20"/>
      <c r="F3822" s="20"/>
      <c r="G3822" s="20"/>
    </row>
    <row r="3823" spans="3:7" x14ac:dyDescent="0.25">
      <c r="C3823" s="88"/>
      <c r="D3823" s="20"/>
      <c r="E3823" s="20"/>
      <c r="F3823" s="20"/>
      <c r="G3823" s="20"/>
    </row>
    <row r="3824" spans="3:7" x14ac:dyDescent="0.25">
      <c r="C3824" s="88"/>
      <c r="D3824" s="20"/>
      <c r="E3824" s="20"/>
      <c r="F3824" s="20"/>
      <c r="G3824" s="20"/>
    </row>
    <row r="3825" spans="3:7" x14ac:dyDescent="0.25">
      <c r="C3825" s="88"/>
      <c r="D3825" s="20"/>
      <c r="E3825" s="20"/>
      <c r="F3825" s="20"/>
      <c r="G3825" s="20"/>
    </row>
    <row r="3826" spans="3:7" x14ac:dyDescent="0.25">
      <c r="C3826" s="88"/>
      <c r="D3826" s="20"/>
      <c r="E3826" s="20"/>
      <c r="F3826" s="20"/>
      <c r="G3826" s="20"/>
    </row>
    <row r="3827" spans="3:7" x14ac:dyDescent="0.25">
      <c r="C3827" s="88"/>
      <c r="D3827" s="20"/>
      <c r="E3827" s="20"/>
      <c r="F3827" s="20"/>
      <c r="G3827" s="20"/>
    </row>
    <row r="3828" spans="3:7" x14ac:dyDescent="0.25">
      <c r="C3828" s="88"/>
      <c r="D3828" s="20"/>
      <c r="E3828" s="20"/>
      <c r="F3828" s="20"/>
      <c r="G3828" s="20"/>
    </row>
    <row r="3829" spans="3:7" x14ac:dyDescent="0.25">
      <c r="C3829" s="88"/>
      <c r="D3829" s="20"/>
      <c r="E3829" s="20"/>
      <c r="F3829" s="20"/>
      <c r="G3829" s="20"/>
    </row>
    <row r="3830" spans="3:7" x14ac:dyDescent="0.25">
      <c r="C3830" s="88"/>
      <c r="D3830" s="20"/>
      <c r="E3830" s="20"/>
      <c r="F3830" s="20"/>
      <c r="G3830" s="20"/>
    </row>
    <row r="3831" spans="3:7" x14ac:dyDescent="0.25">
      <c r="C3831" s="88"/>
      <c r="D3831" s="20"/>
      <c r="E3831" s="20"/>
      <c r="F3831" s="20"/>
      <c r="G3831" s="20"/>
    </row>
    <row r="3832" spans="3:7" x14ac:dyDescent="0.25">
      <c r="C3832" s="88"/>
      <c r="D3832" s="20"/>
      <c r="E3832" s="20"/>
      <c r="F3832" s="20"/>
      <c r="G3832" s="20"/>
    </row>
    <row r="3833" spans="3:7" x14ac:dyDescent="0.25">
      <c r="C3833" s="88"/>
      <c r="D3833" s="20"/>
      <c r="E3833" s="20"/>
      <c r="F3833" s="20"/>
      <c r="G3833" s="20"/>
    </row>
    <row r="3834" spans="3:7" x14ac:dyDescent="0.25">
      <c r="C3834" s="88"/>
      <c r="D3834" s="20"/>
      <c r="E3834" s="20"/>
      <c r="F3834" s="20"/>
      <c r="G3834" s="20"/>
    </row>
    <row r="3835" spans="3:7" x14ac:dyDescent="0.25">
      <c r="C3835" s="88"/>
      <c r="D3835" s="20"/>
      <c r="E3835" s="20"/>
      <c r="F3835" s="20"/>
      <c r="G3835" s="20"/>
    </row>
    <row r="3836" spans="3:7" x14ac:dyDescent="0.25">
      <c r="C3836" s="88"/>
      <c r="D3836" s="20"/>
      <c r="E3836" s="20"/>
      <c r="F3836" s="20"/>
      <c r="G3836" s="20"/>
    </row>
    <row r="3837" spans="3:7" x14ac:dyDescent="0.25">
      <c r="C3837" s="88"/>
      <c r="D3837" s="20"/>
      <c r="E3837" s="20"/>
      <c r="F3837" s="20"/>
      <c r="G3837" s="20"/>
    </row>
    <row r="3838" spans="3:7" x14ac:dyDescent="0.25">
      <c r="C3838" s="88"/>
      <c r="D3838" s="20"/>
      <c r="E3838" s="20"/>
      <c r="F3838" s="20"/>
      <c r="G3838" s="20"/>
    </row>
    <row r="3839" spans="3:7" x14ac:dyDescent="0.25">
      <c r="C3839" s="88"/>
      <c r="D3839" s="20"/>
      <c r="E3839" s="20"/>
      <c r="F3839" s="20"/>
      <c r="G3839" s="20"/>
    </row>
    <row r="3840" spans="3:7" x14ac:dyDescent="0.25">
      <c r="C3840" s="88"/>
      <c r="D3840" s="20"/>
      <c r="E3840" s="20"/>
      <c r="F3840" s="20"/>
      <c r="G3840" s="20"/>
    </row>
    <row r="3841" spans="3:7" x14ac:dyDescent="0.25">
      <c r="C3841" s="88"/>
      <c r="D3841" s="20"/>
      <c r="E3841" s="20"/>
      <c r="F3841" s="20"/>
      <c r="G3841" s="20"/>
    </row>
    <row r="3842" spans="3:7" x14ac:dyDescent="0.25">
      <c r="C3842" s="88"/>
      <c r="D3842" s="20"/>
      <c r="E3842" s="20"/>
      <c r="F3842" s="20"/>
      <c r="G3842" s="20"/>
    </row>
    <row r="3843" spans="3:7" x14ac:dyDescent="0.25">
      <c r="C3843" s="88"/>
      <c r="D3843" s="20"/>
      <c r="E3843" s="20"/>
      <c r="F3843" s="20"/>
      <c r="G3843" s="20"/>
    </row>
    <row r="3844" spans="3:7" x14ac:dyDescent="0.25">
      <c r="C3844" s="88"/>
      <c r="D3844" s="20"/>
      <c r="E3844" s="20"/>
      <c r="F3844" s="20"/>
      <c r="G3844" s="20"/>
    </row>
    <row r="3845" spans="3:7" x14ac:dyDescent="0.25">
      <c r="C3845" s="88"/>
      <c r="D3845" s="20"/>
      <c r="E3845" s="20"/>
      <c r="F3845" s="20"/>
      <c r="G3845" s="20"/>
    </row>
    <row r="3846" spans="3:7" x14ac:dyDescent="0.25">
      <c r="C3846" s="88"/>
      <c r="D3846" s="20"/>
      <c r="E3846" s="20"/>
      <c r="F3846" s="20"/>
      <c r="G3846" s="20"/>
    </row>
    <row r="3847" spans="3:7" x14ac:dyDescent="0.25">
      <c r="C3847" s="88"/>
      <c r="D3847" s="20"/>
      <c r="E3847" s="20"/>
      <c r="F3847" s="20"/>
      <c r="G3847" s="20"/>
    </row>
    <row r="3848" spans="3:7" x14ac:dyDescent="0.25">
      <c r="C3848" s="88"/>
      <c r="D3848" s="20"/>
      <c r="E3848" s="20"/>
      <c r="F3848" s="20"/>
      <c r="G3848" s="20"/>
    </row>
    <row r="3849" spans="3:7" x14ac:dyDescent="0.25">
      <c r="C3849" s="88"/>
      <c r="D3849" s="20"/>
      <c r="E3849" s="20"/>
      <c r="F3849" s="20"/>
      <c r="G3849" s="20"/>
    </row>
    <row r="3850" spans="3:7" x14ac:dyDescent="0.25">
      <c r="C3850" s="88"/>
      <c r="D3850" s="20"/>
      <c r="E3850" s="20"/>
      <c r="F3850" s="20"/>
      <c r="G3850" s="20"/>
    </row>
    <row r="3851" spans="3:7" x14ac:dyDescent="0.25">
      <c r="C3851" s="88"/>
      <c r="D3851" s="20"/>
      <c r="E3851" s="20"/>
      <c r="F3851" s="20"/>
      <c r="G3851" s="20"/>
    </row>
    <row r="3852" spans="3:7" x14ac:dyDescent="0.25">
      <c r="C3852" s="88"/>
      <c r="D3852" s="20"/>
      <c r="E3852" s="20"/>
      <c r="F3852" s="20"/>
      <c r="G3852" s="20"/>
    </row>
    <row r="3853" spans="3:7" x14ac:dyDescent="0.25">
      <c r="C3853" s="88"/>
      <c r="D3853" s="20"/>
      <c r="E3853" s="20"/>
      <c r="F3853" s="20"/>
      <c r="G3853" s="20"/>
    </row>
    <row r="3854" spans="3:7" x14ac:dyDescent="0.25">
      <c r="C3854" s="88"/>
      <c r="D3854" s="20"/>
      <c r="E3854" s="20"/>
      <c r="F3854" s="20"/>
      <c r="G3854" s="20"/>
    </row>
    <row r="3855" spans="3:7" x14ac:dyDescent="0.25">
      <c r="C3855" s="88"/>
      <c r="D3855" s="20"/>
      <c r="E3855" s="20"/>
      <c r="F3855" s="20"/>
      <c r="G3855" s="20"/>
    </row>
    <row r="3856" spans="3:7" x14ac:dyDescent="0.25">
      <c r="C3856" s="88"/>
      <c r="D3856" s="20"/>
      <c r="E3856" s="20"/>
      <c r="F3856" s="20"/>
      <c r="G3856" s="20"/>
    </row>
    <row r="3857" spans="3:7" x14ac:dyDescent="0.25">
      <c r="C3857" s="88"/>
      <c r="D3857" s="20"/>
      <c r="E3857" s="20"/>
      <c r="F3857" s="20"/>
      <c r="G3857" s="20"/>
    </row>
    <row r="3858" spans="3:7" x14ac:dyDescent="0.25">
      <c r="C3858" s="88"/>
      <c r="D3858" s="20"/>
      <c r="E3858" s="20"/>
      <c r="F3858" s="20"/>
      <c r="G3858" s="20"/>
    </row>
    <row r="3859" spans="3:7" x14ac:dyDescent="0.25">
      <c r="C3859" s="88"/>
      <c r="D3859" s="20"/>
      <c r="E3859" s="20"/>
      <c r="F3859" s="20"/>
      <c r="G3859" s="20"/>
    </row>
    <row r="3860" spans="3:7" x14ac:dyDescent="0.25">
      <c r="C3860" s="88"/>
      <c r="D3860" s="20"/>
      <c r="E3860" s="20"/>
      <c r="F3860" s="20"/>
      <c r="G3860" s="20"/>
    </row>
    <row r="3861" spans="3:7" x14ac:dyDescent="0.25">
      <c r="C3861" s="88"/>
      <c r="D3861" s="20"/>
      <c r="E3861" s="20"/>
      <c r="F3861" s="20"/>
      <c r="G3861" s="20"/>
    </row>
    <row r="3862" spans="3:7" x14ac:dyDescent="0.25">
      <c r="C3862" s="88"/>
      <c r="D3862" s="20"/>
      <c r="E3862" s="20"/>
      <c r="F3862" s="20"/>
      <c r="G3862" s="20"/>
    </row>
    <row r="3863" spans="3:7" x14ac:dyDescent="0.25">
      <c r="C3863" s="88"/>
      <c r="D3863" s="20"/>
      <c r="E3863" s="20"/>
      <c r="F3863" s="20"/>
      <c r="G3863" s="20"/>
    </row>
    <row r="3864" spans="3:7" x14ac:dyDescent="0.25">
      <c r="C3864" s="88"/>
      <c r="D3864" s="20"/>
      <c r="E3864" s="20"/>
      <c r="F3864" s="20"/>
      <c r="G3864" s="20"/>
    </row>
    <row r="3865" spans="3:7" x14ac:dyDescent="0.25">
      <c r="C3865" s="88"/>
      <c r="D3865" s="20"/>
      <c r="E3865" s="20"/>
      <c r="F3865" s="20"/>
      <c r="G3865" s="20"/>
    </row>
    <row r="3866" spans="3:7" x14ac:dyDescent="0.25">
      <c r="C3866" s="88"/>
      <c r="D3866" s="20"/>
      <c r="E3866" s="20"/>
      <c r="F3866" s="20"/>
      <c r="G3866" s="20"/>
    </row>
    <row r="3867" spans="3:7" x14ac:dyDescent="0.25">
      <c r="C3867" s="88"/>
      <c r="D3867" s="20"/>
      <c r="E3867" s="20"/>
      <c r="F3867" s="20"/>
      <c r="G3867" s="20"/>
    </row>
    <row r="3868" spans="3:7" x14ac:dyDescent="0.25">
      <c r="C3868" s="88"/>
      <c r="D3868" s="20"/>
      <c r="E3868" s="20"/>
      <c r="F3868" s="20"/>
      <c r="G3868" s="20"/>
    </row>
    <row r="3869" spans="3:7" x14ac:dyDescent="0.25">
      <c r="C3869" s="88"/>
      <c r="D3869" s="20"/>
      <c r="E3869" s="20"/>
      <c r="F3869" s="20"/>
      <c r="G3869" s="20"/>
    </row>
    <row r="3870" spans="3:7" x14ac:dyDescent="0.25">
      <c r="C3870" s="88"/>
      <c r="D3870" s="20"/>
      <c r="E3870" s="20"/>
      <c r="F3870" s="20"/>
      <c r="G3870" s="20"/>
    </row>
    <row r="3871" spans="3:7" x14ac:dyDescent="0.25">
      <c r="C3871" s="88"/>
      <c r="D3871" s="20"/>
      <c r="E3871" s="20"/>
      <c r="F3871" s="20"/>
      <c r="G3871" s="20"/>
    </row>
    <row r="3872" spans="3:7" x14ac:dyDescent="0.25">
      <c r="C3872" s="88"/>
      <c r="D3872" s="20"/>
      <c r="E3872" s="20"/>
      <c r="F3872" s="20"/>
      <c r="G3872" s="20"/>
    </row>
    <row r="3873" spans="3:7" x14ac:dyDescent="0.25">
      <c r="C3873" s="88"/>
      <c r="D3873" s="20"/>
      <c r="E3873" s="20"/>
      <c r="F3873" s="20"/>
      <c r="G3873" s="20"/>
    </row>
    <row r="3874" spans="3:7" x14ac:dyDescent="0.25">
      <c r="C3874" s="88"/>
      <c r="D3874" s="20"/>
      <c r="E3874" s="20"/>
      <c r="F3874" s="20"/>
      <c r="G3874" s="20"/>
    </row>
    <row r="3875" spans="3:7" x14ac:dyDescent="0.25">
      <c r="C3875" s="88"/>
      <c r="D3875" s="20"/>
      <c r="E3875" s="20"/>
      <c r="F3875" s="20"/>
      <c r="G3875" s="20"/>
    </row>
    <row r="3876" spans="3:7" x14ac:dyDescent="0.25">
      <c r="C3876" s="88"/>
      <c r="D3876" s="20"/>
      <c r="E3876" s="20"/>
      <c r="F3876" s="20"/>
      <c r="G3876" s="20"/>
    </row>
    <row r="3877" spans="3:7" x14ac:dyDescent="0.25">
      <c r="C3877" s="88"/>
      <c r="D3877" s="20"/>
      <c r="E3877" s="20"/>
      <c r="F3877" s="20"/>
      <c r="G3877" s="20"/>
    </row>
    <row r="3878" spans="3:7" x14ac:dyDescent="0.25">
      <c r="C3878" s="88"/>
      <c r="D3878" s="20"/>
      <c r="E3878" s="20"/>
      <c r="F3878" s="20"/>
      <c r="G3878" s="20"/>
    </row>
    <row r="3879" spans="3:7" x14ac:dyDescent="0.25">
      <c r="C3879" s="88"/>
      <c r="D3879" s="20"/>
      <c r="E3879" s="20"/>
      <c r="F3879" s="20"/>
      <c r="G3879" s="20"/>
    </row>
    <row r="3880" spans="3:7" x14ac:dyDescent="0.25">
      <c r="C3880" s="88"/>
      <c r="D3880" s="20"/>
      <c r="E3880" s="20"/>
      <c r="F3880" s="20"/>
      <c r="G3880" s="20"/>
    </row>
    <row r="3881" spans="3:7" x14ac:dyDescent="0.25">
      <c r="C3881" s="88"/>
      <c r="D3881" s="20"/>
      <c r="E3881" s="20"/>
      <c r="F3881" s="20"/>
      <c r="G3881" s="20"/>
    </row>
    <row r="3882" spans="3:7" x14ac:dyDescent="0.25">
      <c r="C3882" s="88"/>
      <c r="D3882" s="20"/>
      <c r="E3882" s="20"/>
      <c r="F3882" s="20"/>
      <c r="G3882" s="20"/>
    </row>
    <row r="3883" spans="3:7" x14ac:dyDescent="0.25">
      <c r="C3883" s="88"/>
      <c r="D3883" s="20"/>
      <c r="E3883" s="20"/>
      <c r="F3883" s="20"/>
      <c r="G3883" s="20"/>
    </row>
    <row r="3884" spans="3:7" x14ac:dyDescent="0.25">
      <c r="C3884" s="88"/>
      <c r="D3884" s="20"/>
      <c r="E3884" s="20"/>
      <c r="F3884" s="20"/>
      <c r="G3884" s="20"/>
    </row>
    <row r="3885" spans="3:7" x14ac:dyDescent="0.25">
      <c r="C3885" s="88"/>
      <c r="D3885" s="20"/>
      <c r="E3885" s="20"/>
      <c r="F3885" s="20"/>
      <c r="G3885" s="20"/>
    </row>
    <row r="3886" spans="3:7" x14ac:dyDescent="0.25">
      <c r="C3886" s="88"/>
      <c r="D3886" s="20"/>
      <c r="E3886" s="20"/>
      <c r="F3886" s="20"/>
      <c r="G3886" s="20"/>
    </row>
    <row r="3887" spans="3:7" x14ac:dyDescent="0.25">
      <c r="C3887" s="88"/>
      <c r="D3887" s="20"/>
      <c r="E3887" s="20"/>
      <c r="F3887" s="20"/>
      <c r="G3887" s="20"/>
    </row>
    <row r="3888" spans="3:7" x14ac:dyDescent="0.25">
      <c r="C3888" s="88"/>
      <c r="D3888" s="20"/>
      <c r="E3888" s="20"/>
      <c r="F3888" s="20"/>
      <c r="G3888" s="20"/>
    </row>
    <row r="3889" spans="3:7" x14ac:dyDescent="0.25">
      <c r="C3889" s="88"/>
      <c r="D3889" s="20"/>
      <c r="E3889" s="20"/>
      <c r="F3889" s="20"/>
      <c r="G3889" s="20"/>
    </row>
    <row r="3890" spans="3:7" x14ac:dyDescent="0.25">
      <c r="C3890" s="88"/>
      <c r="D3890" s="20"/>
      <c r="E3890" s="20"/>
      <c r="F3890" s="20"/>
      <c r="G3890" s="20"/>
    </row>
    <row r="3891" spans="3:7" x14ac:dyDescent="0.25">
      <c r="C3891" s="88"/>
      <c r="D3891" s="20"/>
      <c r="E3891" s="20"/>
      <c r="F3891" s="20"/>
      <c r="G3891" s="20"/>
    </row>
    <row r="3892" spans="3:7" x14ac:dyDescent="0.25">
      <c r="C3892" s="88"/>
      <c r="D3892" s="20"/>
      <c r="E3892" s="20"/>
      <c r="F3892" s="20"/>
      <c r="G3892" s="20"/>
    </row>
    <row r="3893" spans="3:7" x14ac:dyDescent="0.25">
      <c r="C3893" s="88"/>
      <c r="D3893" s="20"/>
      <c r="E3893" s="20"/>
      <c r="F3893" s="20"/>
      <c r="G3893" s="20"/>
    </row>
    <row r="3894" spans="3:7" x14ac:dyDescent="0.25">
      <c r="C3894" s="88"/>
      <c r="D3894" s="20"/>
      <c r="E3894" s="20"/>
      <c r="F3894" s="20"/>
      <c r="G3894" s="20"/>
    </row>
    <row r="3895" spans="3:7" x14ac:dyDescent="0.25">
      <c r="C3895" s="88"/>
      <c r="D3895" s="20"/>
      <c r="E3895" s="20"/>
      <c r="F3895" s="20"/>
      <c r="G3895" s="20"/>
    </row>
    <row r="3896" spans="3:7" x14ac:dyDescent="0.25">
      <c r="C3896" s="88"/>
      <c r="D3896" s="20"/>
      <c r="E3896" s="20"/>
      <c r="F3896" s="20"/>
      <c r="G3896" s="20"/>
    </row>
    <row r="3897" spans="3:7" x14ac:dyDescent="0.25">
      <c r="C3897" s="88"/>
      <c r="D3897" s="20"/>
      <c r="E3897" s="20"/>
      <c r="F3897" s="20"/>
      <c r="G3897" s="20"/>
    </row>
    <row r="3898" spans="3:7" x14ac:dyDescent="0.25">
      <c r="C3898" s="88"/>
      <c r="D3898" s="20"/>
      <c r="E3898" s="20"/>
      <c r="F3898" s="20"/>
      <c r="G3898" s="20"/>
    </row>
    <row r="3899" spans="3:7" x14ac:dyDescent="0.25">
      <c r="C3899" s="88"/>
      <c r="D3899" s="20"/>
      <c r="E3899" s="20"/>
      <c r="F3899" s="20"/>
      <c r="G3899" s="20"/>
    </row>
    <row r="3900" spans="3:7" x14ac:dyDescent="0.25">
      <c r="C3900" s="88"/>
      <c r="D3900" s="20"/>
      <c r="E3900" s="20"/>
      <c r="F3900" s="20"/>
      <c r="G3900" s="20"/>
    </row>
    <row r="3901" spans="3:7" x14ac:dyDescent="0.25">
      <c r="C3901" s="88"/>
      <c r="D3901" s="20"/>
      <c r="E3901" s="20"/>
      <c r="F3901" s="20"/>
      <c r="G3901" s="20"/>
    </row>
    <row r="3902" spans="3:7" x14ac:dyDescent="0.25">
      <c r="C3902" s="88"/>
      <c r="D3902" s="20"/>
      <c r="E3902" s="20"/>
      <c r="F3902" s="20"/>
      <c r="G3902" s="20"/>
    </row>
    <row r="3903" spans="3:7" x14ac:dyDescent="0.25">
      <c r="C3903" s="88"/>
      <c r="D3903" s="20"/>
      <c r="E3903" s="20"/>
      <c r="F3903" s="20"/>
      <c r="G3903" s="20"/>
    </row>
    <row r="3904" spans="3:7" x14ac:dyDescent="0.25">
      <c r="C3904" s="88"/>
      <c r="D3904" s="20"/>
      <c r="E3904" s="20"/>
      <c r="F3904" s="20"/>
      <c r="G3904" s="20"/>
    </row>
    <row r="3905" spans="3:7" x14ac:dyDescent="0.25">
      <c r="C3905" s="88"/>
      <c r="D3905" s="20"/>
      <c r="E3905" s="20"/>
      <c r="F3905" s="20"/>
      <c r="G3905" s="20"/>
    </row>
    <row r="3906" spans="3:7" x14ac:dyDescent="0.25">
      <c r="C3906" s="88"/>
      <c r="D3906" s="20"/>
      <c r="E3906" s="20"/>
      <c r="F3906" s="20"/>
      <c r="G3906" s="20"/>
    </row>
    <row r="3907" spans="3:7" x14ac:dyDescent="0.25">
      <c r="C3907" s="88"/>
      <c r="D3907" s="20"/>
      <c r="E3907" s="20"/>
      <c r="F3907" s="20"/>
      <c r="G3907" s="20"/>
    </row>
    <row r="3908" spans="3:7" x14ac:dyDescent="0.25">
      <c r="C3908" s="88"/>
      <c r="D3908" s="20"/>
      <c r="E3908" s="20"/>
      <c r="F3908" s="20"/>
      <c r="G3908" s="20"/>
    </row>
    <row r="3909" spans="3:7" x14ac:dyDescent="0.25">
      <c r="C3909" s="88"/>
      <c r="D3909" s="20"/>
      <c r="E3909" s="20"/>
      <c r="F3909" s="20"/>
      <c r="G3909" s="20"/>
    </row>
    <row r="3910" spans="3:7" x14ac:dyDescent="0.25">
      <c r="C3910" s="88"/>
      <c r="D3910" s="20"/>
      <c r="E3910" s="20"/>
      <c r="F3910" s="20"/>
      <c r="G3910" s="20"/>
    </row>
    <row r="3911" spans="3:7" x14ac:dyDescent="0.25">
      <c r="C3911" s="88"/>
      <c r="D3911" s="20"/>
      <c r="E3911" s="20"/>
      <c r="F3911" s="20"/>
      <c r="G3911" s="20"/>
    </row>
    <row r="3912" spans="3:7" x14ac:dyDescent="0.25">
      <c r="C3912" s="88"/>
      <c r="D3912" s="20"/>
      <c r="E3912" s="20"/>
      <c r="F3912" s="20"/>
      <c r="G3912" s="20"/>
    </row>
    <row r="3913" spans="3:7" x14ac:dyDescent="0.25">
      <c r="C3913" s="88"/>
      <c r="D3913" s="20"/>
      <c r="E3913" s="20"/>
      <c r="F3913" s="20"/>
      <c r="G3913" s="20"/>
    </row>
    <row r="3914" spans="3:7" x14ac:dyDescent="0.25">
      <c r="C3914" s="88"/>
      <c r="D3914" s="20"/>
      <c r="E3914" s="20"/>
      <c r="F3914" s="20"/>
      <c r="G3914" s="20"/>
    </row>
    <row r="3915" spans="3:7" x14ac:dyDescent="0.25">
      <c r="C3915" s="88"/>
      <c r="D3915" s="20"/>
      <c r="E3915" s="20"/>
      <c r="F3915" s="20"/>
      <c r="G3915" s="20"/>
    </row>
    <row r="3916" spans="3:7" x14ac:dyDescent="0.25">
      <c r="C3916" s="88"/>
      <c r="D3916" s="20"/>
      <c r="E3916" s="20"/>
      <c r="F3916" s="20"/>
      <c r="G3916" s="20"/>
    </row>
    <row r="3917" spans="3:7" x14ac:dyDescent="0.25">
      <c r="C3917" s="88"/>
      <c r="D3917" s="20"/>
      <c r="E3917" s="20"/>
      <c r="F3917" s="20"/>
      <c r="G3917" s="20"/>
    </row>
    <row r="3918" spans="3:7" x14ac:dyDescent="0.25">
      <c r="C3918" s="88"/>
      <c r="D3918" s="20"/>
      <c r="E3918" s="20"/>
      <c r="F3918" s="20"/>
      <c r="G3918" s="20"/>
    </row>
    <row r="3919" spans="3:7" x14ac:dyDescent="0.25">
      <c r="C3919" s="88"/>
      <c r="D3919" s="20"/>
      <c r="E3919" s="20"/>
      <c r="F3919" s="20"/>
      <c r="G3919" s="20"/>
    </row>
    <row r="3920" spans="3:7" x14ac:dyDescent="0.25">
      <c r="C3920" s="88"/>
      <c r="D3920" s="20"/>
      <c r="E3920" s="20"/>
      <c r="F3920" s="20"/>
      <c r="G3920" s="20"/>
    </row>
    <row r="3921" spans="3:7" x14ac:dyDescent="0.25">
      <c r="C3921" s="88"/>
      <c r="D3921" s="20"/>
      <c r="E3921" s="20"/>
      <c r="F3921" s="20"/>
      <c r="G3921" s="20"/>
    </row>
    <row r="3922" spans="3:7" x14ac:dyDescent="0.25">
      <c r="C3922" s="88"/>
      <c r="D3922" s="20"/>
      <c r="E3922" s="20"/>
      <c r="F3922" s="20"/>
      <c r="G3922" s="20"/>
    </row>
    <row r="3923" spans="3:7" x14ac:dyDescent="0.25">
      <c r="C3923" s="88"/>
      <c r="D3923" s="20"/>
      <c r="E3923" s="20"/>
      <c r="F3923" s="20"/>
      <c r="G3923" s="20"/>
    </row>
    <row r="3924" spans="3:7" x14ac:dyDescent="0.25">
      <c r="C3924" s="88"/>
      <c r="D3924" s="20"/>
      <c r="E3924" s="20"/>
      <c r="F3924" s="20"/>
      <c r="G3924" s="20"/>
    </row>
    <row r="3925" spans="3:7" x14ac:dyDescent="0.25">
      <c r="C3925" s="88"/>
      <c r="D3925" s="20"/>
      <c r="E3925" s="20"/>
      <c r="F3925" s="20"/>
      <c r="G3925" s="20"/>
    </row>
    <row r="3926" spans="3:7" x14ac:dyDescent="0.25">
      <c r="C3926" s="88"/>
      <c r="D3926" s="20"/>
      <c r="E3926" s="20"/>
      <c r="F3926" s="20"/>
      <c r="G3926" s="20"/>
    </row>
    <row r="3927" spans="3:7" x14ac:dyDescent="0.25">
      <c r="C3927" s="88"/>
      <c r="D3927" s="20"/>
      <c r="E3927" s="20"/>
      <c r="F3927" s="20"/>
      <c r="G3927" s="20"/>
    </row>
    <row r="3928" spans="3:7" x14ac:dyDescent="0.25">
      <c r="C3928" s="88"/>
      <c r="D3928" s="20"/>
      <c r="E3928" s="20"/>
      <c r="F3928" s="20"/>
      <c r="G3928" s="20"/>
    </row>
    <row r="3929" spans="3:7" x14ac:dyDescent="0.25">
      <c r="C3929" s="88"/>
      <c r="D3929" s="20"/>
      <c r="E3929" s="20"/>
      <c r="F3929" s="20"/>
      <c r="G3929" s="20"/>
    </row>
    <row r="3930" spans="3:7" x14ac:dyDescent="0.25">
      <c r="C3930" s="88"/>
      <c r="D3930" s="20"/>
      <c r="E3930" s="20"/>
      <c r="F3930" s="20"/>
      <c r="G3930" s="20"/>
    </row>
    <row r="3931" spans="3:7" x14ac:dyDescent="0.25">
      <c r="C3931" s="88"/>
      <c r="D3931" s="20"/>
      <c r="E3931" s="20"/>
      <c r="F3931" s="20"/>
      <c r="G3931" s="20"/>
    </row>
    <row r="3932" spans="3:7" x14ac:dyDescent="0.25">
      <c r="C3932" s="88"/>
      <c r="D3932" s="20"/>
      <c r="E3932" s="20"/>
      <c r="F3932" s="20"/>
      <c r="G3932" s="20"/>
    </row>
    <row r="3933" spans="3:7" x14ac:dyDescent="0.25">
      <c r="C3933" s="88"/>
      <c r="D3933" s="20"/>
      <c r="E3933" s="20"/>
      <c r="F3933" s="20"/>
      <c r="G3933" s="20"/>
    </row>
    <row r="3934" spans="3:7" x14ac:dyDescent="0.25">
      <c r="C3934" s="88"/>
      <c r="D3934" s="20"/>
      <c r="E3934" s="20"/>
      <c r="F3934" s="20"/>
      <c r="G3934" s="20"/>
    </row>
    <row r="3935" spans="3:7" x14ac:dyDescent="0.25">
      <c r="C3935" s="88"/>
      <c r="D3935" s="20"/>
      <c r="E3935" s="20"/>
      <c r="F3935" s="20"/>
      <c r="G3935" s="20"/>
    </row>
    <row r="3936" spans="3:7" x14ac:dyDescent="0.25">
      <c r="C3936" s="88"/>
      <c r="D3936" s="20"/>
      <c r="E3936" s="20"/>
      <c r="F3936" s="20"/>
      <c r="G3936" s="20"/>
    </row>
    <row r="3937" spans="3:7" x14ac:dyDescent="0.25">
      <c r="C3937" s="88"/>
      <c r="D3937" s="20"/>
      <c r="E3937" s="20"/>
      <c r="F3937" s="20"/>
      <c r="G3937" s="20"/>
    </row>
    <row r="3938" spans="3:7" x14ac:dyDescent="0.25">
      <c r="C3938" s="88"/>
      <c r="D3938" s="20"/>
      <c r="E3938" s="20"/>
      <c r="F3938" s="20"/>
      <c r="G3938" s="20"/>
    </row>
    <row r="3939" spans="3:7" x14ac:dyDescent="0.25">
      <c r="C3939" s="88"/>
      <c r="D3939" s="20"/>
      <c r="E3939" s="20"/>
      <c r="F3939" s="20"/>
      <c r="G3939" s="20"/>
    </row>
    <row r="3940" spans="3:7" x14ac:dyDescent="0.25">
      <c r="C3940" s="88"/>
      <c r="D3940" s="20"/>
      <c r="E3940" s="20"/>
      <c r="F3940" s="20"/>
      <c r="G3940" s="20"/>
    </row>
    <row r="3941" spans="3:7" x14ac:dyDescent="0.25">
      <c r="C3941" s="88"/>
      <c r="D3941" s="20"/>
      <c r="E3941" s="20"/>
      <c r="F3941" s="20"/>
      <c r="G3941" s="20"/>
    </row>
    <row r="3942" spans="3:7" x14ac:dyDescent="0.25">
      <c r="C3942" s="88"/>
      <c r="D3942" s="20"/>
      <c r="E3942" s="20"/>
      <c r="F3942" s="20"/>
      <c r="G3942" s="20"/>
    </row>
    <row r="3943" spans="3:7" x14ac:dyDescent="0.25">
      <c r="C3943" s="88"/>
      <c r="D3943" s="20"/>
      <c r="E3943" s="20"/>
      <c r="F3943" s="20"/>
      <c r="G3943" s="20"/>
    </row>
    <row r="3944" spans="3:7" x14ac:dyDescent="0.25">
      <c r="C3944" s="88"/>
      <c r="D3944" s="20"/>
      <c r="E3944" s="20"/>
      <c r="F3944" s="20"/>
      <c r="G3944" s="20"/>
    </row>
    <row r="3945" spans="3:7" x14ac:dyDescent="0.25">
      <c r="C3945" s="88"/>
      <c r="D3945" s="20"/>
      <c r="E3945" s="20"/>
      <c r="F3945" s="20"/>
      <c r="G3945" s="20"/>
    </row>
    <row r="3946" spans="3:7" x14ac:dyDescent="0.25">
      <c r="C3946" s="88"/>
      <c r="D3946" s="20"/>
      <c r="E3946" s="20"/>
      <c r="F3946" s="20"/>
      <c r="G3946" s="20"/>
    </row>
    <row r="3947" spans="3:7" x14ac:dyDescent="0.25">
      <c r="C3947" s="88"/>
      <c r="D3947" s="20"/>
      <c r="E3947" s="20"/>
      <c r="F3947" s="20"/>
      <c r="G3947" s="20"/>
    </row>
    <row r="3948" spans="3:7" x14ac:dyDescent="0.25">
      <c r="C3948" s="88"/>
      <c r="D3948" s="20"/>
      <c r="E3948" s="20"/>
      <c r="F3948" s="20"/>
      <c r="G3948" s="20"/>
    </row>
    <row r="3949" spans="3:7" x14ac:dyDescent="0.25">
      <c r="C3949" s="88"/>
      <c r="D3949" s="20"/>
      <c r="E3949" s="20"/>
      <c r="F3949" s="20"/>
      <c r="G3949" s="20"/>
    </row>
    <row r="3950" spans="3:7" x14ac:dyDescent="0.25">
      <c r="C3950" s="88"/>
      <c r="D3950" s="20"/>
      <c r="E3950" s="20"/>
      <c r="F3950" s="20"/>
      <c r="G3950" s="20"/>
    </row>
    <row r="3951" spans="3:7" x14ac:dyDescent="0.25">
      <c r="C3951" s="88"/>
      <c r="D3951" s="20"/>
      <c r="E3951" s="20"/>
      <c r="F3951" s="20"/>
      <c r="G3951" s="20"/>
    </row>
    <row r="3952" spans="3:7" x14ac:dyDescent="0.25">
      <c r="C3952" s="88"/>
      <c r="D3952" s="20"/>
      <c r="E3952" s="20"/>
      <c r="F3952" s="20"/>
      <c r="G3952" s="20"/>
    </row>
    <row r="3953" spans="3:7" x14ac:dyDescent="0.25">
      <c r="C3953" s="88"/>
      <c r="D3953" s="20"/>
      <c r="E3953" s="20"/>
      <c r="F3953" s="20"/>
      <c r="G3953" s="20"/>
    </row>
    <row r="3954" spans="3:7" x14ac:dyDescent="0.25">
      <c r="C3954" s="88"/>
      <c r="D3954" s="20"/>
      <c r="E3954" s="20"/>
      <c r="F3954" s="20"/>
      <c r="G3954" s="20"/>
    </row>
    <row r="3955" spans="3:7" x14ac:dyDescent="0.25">
      <c r="C3955" s="88"/>
      <c r="D3955" s="20"/>
      <c r="E3955" s="20"/>
      <c r="F3955" s="20"/>
      <c r="G3955" s="20"/>
    </row>
    <row r="3956" spans="3:7" x14ac:dyDescent="0.25">
      <c r="C3956" s="88"/>
      <c r="D3956" s="20"/>
      <c r="E3956" s="20"/>
      <c r="F3956" s="20"/>
      <c r="G3956" s="20"/>
    </row>
    <row r="3957" spans="3:7" x14ac:dyDescent="0.25">
      <c r="C3957" s="88"/>
      <c r="D3957" s="20"/>
      <c r="E3957" s="20"/>
      <c r="F3957" s="20"/>
      <c r="G3957" s="20"/>
    </row>
    <row r="3958" spans="3:7" x14ac:dyDescent="0.25">
      <c r="C3958" s="88"/>
      <c r="D3958" s="20"/>
      <c r="E3958" s="20"/>
      <c r="F3958" s="20"/>
      <c r="G3958" s="20"/>
    </row>
    <row r="3959" spans="3:7" x14ac:dyDescent="0.25">
      <c r="C3959" s="88"/>
      <c r="D3959" s="20"/>
      <c r="E3959" s="20"/>
      <c r="F3959" s="20"/>
      <c r="G3959" s="20"/>
    </row>
    <row r="3960" spans="3:7" x14ac:dyDescent="0.25">
      <c r="C3960" s="88"/>
      <c r="D3960" s="20"/>
      <c r="E3960" s="20"/>
      <c r="F3960" s="20"/>
      <c r="G3960" s="20"/>
    </row>
    <row r="3961" spans="3:7" x14ac:dyDescent="0.25">
      <c r="C3961" s="88"/>
      <c r="D3961" s="20"/>
      <c r="E3961" s="20"/>
      <c r="F3961" s="20"/>
      <c r="G3961" s="20"/>
    </row>
    <row r="3962" spans="3:7" x14ac:dyDescent="0.25">
      <c r="C3962" s="88"/>
      <c r="D3962" s="20"/>
      <c r="E3962" s="20"/>
      <c r="F3962" s="20"/>
      <c r="G3962" s="20"/>
    </row>
    <row r="3963" spans="3:7" x14ac:dyDescent="0.25">
      <c r="C3963" s="88"/>
      <c r="D3963" s="20"/>
      <c r="E3963" s="20"/>
      <c r="F3963" s="20"/>
      <c r="G3963" s="20"/>
    </row>
    <row r="3964" spans="3:7" x14ac:dyDescent="0.25">
      <c r="C3964" s="88"/>
      <c r="D3964" s="20"/>
      <c r="E3964" s="20"/>
      <c r="F3964" s="20"/>
      <c r="G3964" s="20"/>
    </row>
    <row r="3965" spans="3:7" x14ac:dyDescent="0.25">
      <c r="C3965" s="88"/>
      <c r="D3965" s="20"/>
      <c r="E3965" s="20"/>
      <c r="F3965" s="20"/>
      <c r="G3965" s="20"/>
    </row>
    <row r="3966" spans="3:7" x14ac:dyDescent="0.25">
      <c r="C3966" s="88"/>
      <c r="D3966" s="20"/>
      <c r="E3966" s="20"/>
      <c r="F3966" s="20"/>
      <c r="G3966" s="20"/>
    </row>
    <row r="3967" spans="3:7" x14ac:dyDescent="0.25">
      <c r="C3967" s="88"/>
      <c r="D3967" s="20"/>
      <c r="E3967" s="20"/>
      <c r="F3967" s="20"/>
      <c r="G3967" s="20"/>
    </row>
    <row r="3968" spans="3:7" x14ac:dyDescent="0.25">
      <c r="C3968" s="88"/>
      <c r="D3968" s="20"/>
      <c r="E3968" s="20"/>
      <c r="F3968" s="20"/>
      <c r="G3968" s="20"/>
    </row>
    <row r="3969" spans="3:7" x14ac:dyDescent="0.25">
      <c r="C3969" s="88"/>
      <c r="D3969" s="20"/>
      <c r="E3969" s="20"/>
      <c r="F3969" s="20"/>
      <c r="G3969" s="20"/>
    </row>
    <row r="3970" spans="3:7" x14ac:dyDescent="0.25">
      <c r="C3970" s="88"/>
      <c r="D3970" s="20"/>
      <c r="E3970" s="20"/>
      <c r="F3970" s="20"/>
      <c r="G3970" s="20"/>
    </row>
    <row r="3971" spans="3:7" x14ac:dyDescent="0.25">
      <c r="C3971" s="88"/>
      <c r="D3971" s="20"/>
      <c r="E3971" s="20"/>
      <c r="F3971" s="20"/>
      <c r="G3971" s="20"/>
    </row>
    <row r="3972" spans="3:7" x14ac:dyDescent="0.25">
      <c r="C3972" s="88"/>
      <c r="D3972" s="20"/>
      <c r="E3972" s="20"/>
      <c r="F3972" s="20"/>
      <c r="G3972" s="20"/>
    </row>
    <row r="3973" spans="3:7" x14ac:dyDescent="0.25">
      <c r="C3973" s="88"/>
      <c r="D3973" s="20"/>
      <c r="E3973" s="20"/>
      <c r="F3973" s="20"/>
      <c r="G3973" s="20"/>
    </row>
    <row r="3974" spans="3:7" x14ac:dyDescent="0.25">
      <c r="C3974" s="88"/>
      <c r="D3974" s="20"/>
      <c r="E3974" s="20"/>
      <c r="F3974" s="20"/>
      <c r="G3974" s="20"/>
    </row>
    <row r="3975" spans="3:7" x14ac:dyDescent="0.25">
      <c r="C3975" s="88"/>
      <c r="D3975" s="20"/>
      <c r="E3975" s="20"/>
      <c r="F3975" s="20"/>
      <c r="G3975" s="20"/>
    </row>
    <row r="3976" spans="3:7" x14ac:dyDescent="0.25">
      <c r="C3976" s="88"/>
      <c r="D3976" s="20"/>
      <c r="E3976" s="20"/>
      <c r="F3976" s="20"/>
      <c r="G3976" s="20"/>
    </row>
    <row r="3977" spans="3:7" x14ac:dyDescent="0.25">
      <c r="C3977" s="88"/>
      <c r="D3977" s="20"/>
      <c r="E3977" s="20"/>
      <c r="F3977" s="20"/>
      <c r="G3977" s="20"/>
    </row>
    <row r="3978" spans="3:7" x14ac:dyDescent="0.25">
      <c r="C3978" s="88"/>
      <c r="D3978" s="20"/>
      <c r="E3978" s="20"/>
      <c r="F3978" s="20"/>
      <c r="G3978" s="20"/>
    </row>
    <row r="3979" spans="3:7" x14ac:dyDescent="0.25">
      <c r="C3979" s="88"/>
      <c r="D3979" s="20"/>
      <c r="E3979" s="20"/>
      <c r="F3979" s="20"/>
      <c r="G3979" s="20"/>
    </row>
    <row r="3980" spans="3:7" x14ac:dyDescent="0.25">
      <c r="C3980" s="88"/>
      <c r="D3980" s="20"/>
      <c r="E3980" s="20"/>
      <c r="F3980" s="20"/>
      <c r="G3980" s="20"/>
    </row>
    <row r="3981" spans="3:7" x14ac:dyDescent="0.25">
      <c r="C3981" s="88"/>
      <c r="D3981" s="20"/>
      <c r="E3981" s="20"/>
      <c r="F3981" s="20"/>
      <c r="G3981" s="20"/>
    </row>
    <row r="3982" spans="3:7" x14ac:dyDescent="0.25">
      <c r="C3982" s="88"/>
      <c r="D3982" s="20"/>
      <c r="E3982" s="20"/>
      <c r="F3982" s="20"/>
      <c r="G3982" s="20"/>
    </row>
    <row r="3983" spans="3:7" x14ac:dyDescent="0.25">
      <c r="C3983" s="88"/>
      <c r="D3983" s="20"/>
      <c r="E3983" s="20"/>
      <c r="F3983" s="20"/>
      <c r="G3983" s="20"/>
    </row>
    <row r="3984" spans="3:7" x14ac:dyDescent="0.25">
      <c r="C3984" s="88"/>
      <c r="D3984" s="20"/>
      <c r="E3984" s="20"/>
      <c r="F3984" s="20"/>
      <c r="G3984" s="20"/>
    </row>
    <row r="3985" spans="3:7" x14ac:dyDescent="0.25">
      <c r="C3985" s="88"/>
      <c r="D3985" s="20"/>
      <c r="E3985" s="20"/>
      <c r="F3985" s="20"/>
      <c r="G3985" s="20"/>
    </row>
    <row r="3986" spans="3:7" x14ac:dyDescent="0.25">
      <c r="C3986" s="88"/>
      <c r="D3986" s="20"/>
      <c r="E3986" s="20"/>
      <c r="F3986" s="20"/>
      <c r="G3986" s="20"/>
    </row>
    <row r="3987" spans="3:7" x14ac:dyDescent="0.25">
      <c r="C3987" s="88"/>
      <c r="D3987" s="20"/>
      <c r="E3987" s="20"/>
      <c r="F3987" s="20"/>
      <c r="G3987" s="20"/>
    </row>
    <row r="3988" spans="3:7" x14ac:dyDescent="0.25">
      <c r="C3988" s="88"/>
      <c r="D3988" s="20"/>
      <c r="E3988" s="20"/>
      <c r="F3988" s="20"/>
      <c r="G3988" s="20"/>
    </row>
    <row r="3989" spans="3:7" x14ac:dyDescent="0.25">
      <c r="C3989" s="88"/>
      <c r="D3989" s="20"/>
      <c r="E3989" s="20"/>
      <c r="F3989" s="20"/>
      <c r="G3989" s="20"/>
    </row>
    <row r="3990" spans="3:7" x14ac:dyDescent="0.25">
      <c r="C3990" s="88"/>
      <c r="D3990" s="20"/>
      <c r="E3990" s="20"/>
      <c r="F3990" s="20"/>
      <c r="G3990" s="20"/>
    </row>
    <row r="3991" spans="3:7" x14ac:dyDescent="0.25">
      <c r="C3991" s="88"/>
      <c r="D3991" s="20"/>
      <c r="E3991" s="20"/>
      <c r="F3991" s="20"/>
      <c r="G3991" s="20"/>
    </row>
    <row r="3992" spans="3:7" x14ac:dyDescent="0.25">
      <c r="C3992" s="88"/>
      <c r="D3992" s="20"/>
      <c r="E3992" s="20"/>
      <c r="F3992" s="20"/>
      <c r="G3992" s="20"/>
    </row>
    <row r="3993" spans="3:7" x14ac:dyDescent="0.25">
      <c r="C3993" s="88"/>
      <c r="D3993" s="20"/>
      <c r="E3993" s="20"/>
      <c r="F3993" s="20"/>
      <c r="G3993" s="20"/>
    </row>
    <row r="3994" spans="3:7" x14ac:dyDescent="0.25">
      <c r="C3994" s="88"/>
      <c r="D3994" s="20"/>
      <c r="E3994" s="20"/>
      <c r="F3994" s="20"/>
      <c r="G3994" s="20"/>
    </row>
    <row r="3995" spans="3:7" x14ac:dyDescent="0.25">
      <c r="C3995" s="88"/>
      <c r="D3995" s="20"/>
      <c r="E3995" s="20"/>
      <c r="F3995" s="20"/>
      <c r="G3995" s="20"/>
    </row>
    <row r="3996" spans="3:7" x14ac:dyDescent="0.25">
      <c r="C3996" s="88"/>
      <c r="D3996" s="20"/>
      <c r="E3996" s="20"/>
      <c r="F3996" s="20"/>
      <c r="G3996" s="20"/>
    </row>
    <row r="3997" spans="3:7" x14ac:dyDescent="0.25">
      <c r="C3997" s="88"/>
      <c r="D3997" s="20"/>
      <c r="E3997" s="20"/>
      <c r="F3997" s="20"/>
      <c r="G3997" s="20"/>
    </row>
    <row r="3998" spans="3:7" x14ac:dyDescent="0.25">
      <c r="C3998" s="88"/>
      <c r="D3998" s="20"/>
      <c r="E3998" s="20"/>
      <c r="F3998" s="20"/>
      <c r="G3998" s="20"/>
    </row>
    <row r="3999" spans="3:7" x14ac:dyDescent="0.25">
      <c r="C3999" s="88"/>
      <c r="D3999" s="20"/>
      <c r="E3999" s="20"/>
      <c r="F3999" s="20"/>
      <c r="G3999" s="20"/>
    </row>
    <row r="4000" spans="3:7" x14ac:dyDescent="0.25">
      <c r="C4000" s="88"/>
      <c r="D4000" s="20"/>
      <c r="E4000" s="20"/>
      <c r="F4000" s="20"/>
      <c r="G4000" s="20"/>
    </row>
    <row r="4001" spans="3:7" x14ac:dyDescent="0.25">
      <c r="C4001" s="88"/>
      <c r="D4001" s="20"/>
      <c r="E4001" s="20"/>
      <c r="F4001" s="20"/>
      <c r="G4001" s="20"/>
    </row>
    <row r="4002" spans="3:7" x14ac:dyDescent="0.25">
      <c r="C4002" s="88"/>
      <c r="D4002" s="20"/>
      <c r="E4002" s="20"/>
      <c r="F4002" s="20"/>
      <c r="G4002" s="20"/>
    </row>
    <row r="4003" spans="3:7" x14ac:dyDescent="0.25">
      <c r="C4003" s="88"/>
      <c r="D4003" s="20"/>
      <c r="E4003" s="20"/>
      <c r="F4003" s="20"/>
      <c r="G4003" s="20"/>
    </row>
    <row r="4004" spans="3:7" x14ac:dyDescent="0.25">
      <c r="C4004" s="88"/>
      <c r="D4004" s="20"/>
      <c r="E4004" s="20"/>
      <c r="F4004" s="20"/>
      <c r="G4004" s="20"/>
    </row>
    <row r="4005" spans="3:7" x14ac:dyDescent="0.25">
      <c r="C4005" s="88"/>
      <c r="D4005" s="20"/>
      <c r="E4005" s="20"/>
      <c r="F4005" s="20"/>
      <c r="G4005" s="20"/>
    </row>
    <row r="4006" spans="3:7" x14ac:dyDescent="0.25">
      <c r="C4006" s="88"/>
      <c r="D4006" s="20"/>
      <c r="E4006" s="20"/>
      <c r="F4006" s="20"/>
      <c r="G4006" s="20"/>
    </row>
    <row r="4007" spans="3:7" x14ac:dyDescent="0.25">
      <c r="C4007" s="88"/>
      <c r="D4007" s="20"/>
      <c r="E4007" s="20"/>
      <c r="F4007" s="20"/>
      <c r="G4007" s="20"/>
    </row>
    <row r="4008" spans="3:7" x14ac:dyDescent="0.25">
      <c r="C4008" s="88"/>
      <c r="D4008" s="20"/>
      <c r="E4008" s="20"/>
      <c r="F4008" s="20"/>
      <c r="G4008" s="20"/>
    </row>
    <row r="4009" spans="3:7" x14ac:dyDescent="0.25">
      <c r="C4009" s="88"/>
      <c r="D4009" s="20"/>
      <c r="E4009" s="20"/>
      <c r="F4009" s="20"/>
      <c r="G4009" s="20"/>
    </row>
    <row r="4010" spans="3:7" x14ac:dyDescent="0.25">
      <c r="C4010" s="88"/>
      <c r="D4010" s="20"/>
      <c r="E4010" s="20"/>
      <c r="F4010" s="20"/>
      <c r="G4010" s="20"/>
    </row>
    <row r="4011" spans="3:7" x14ac:dyDescent="0.25">
      <c r="C4011" s="88"/>
      <c r="D4011" s="20"/>
      <c r="E4011" s="20"/>
      <c r="F4011" s="20"/>
      <c r="G4011" s="20"/>
    </row>
    <row r="4012" spans="3:7" x14ac:dyDescent="0.25">
      <c r="C4012" s="88"/>
      <c r="D4012" s="20"/>
      <c r="E4012" s="20"/>
      <c r="F4012" s="20"/>
      <c r="G4012" s="20"/>
    </row>
    <row r="4013" spans="3:7" x14ac:dyDescent="0.25">
      <c r="C4013" s="88"/>
      <c r="D4013" s="20"/>
      <c r="E4013" s="20"/>
      <c r="F4013" s="20"/>
      <c r="G4013" s="20"/>
    </row>
    <row r="4014" spans="3:7" x14ac:dyDescent="0.25">
      <c r="C4014" s="88"/>
      <c r="D4014" s="20"/>
      <c r="E4014" s="20"/>
      <c r="F4014" s="20"/>
      <c r="G4014" s="20"/>
    </row>
    <row r="4015" spans="3:7" x14ac:dyDescent="0.25">
      <c r="C4015" s="88"/>
      <c r="D4015" s="20"/>
      <c r="E4015" s="20"/>
      <c r="F4015" s="20"/>
      <c r="G4015" s="20"/>
    </row>
    <row r="4016" spans="3:7" x14ac:dyDescent="0.25">
      <c r="C4016" s="88"/>
      <c r="D4016" s="20"/>
      <c r="E4016" s="20"/>
      <c r="F4016" s="20"/>
      <c r="G4016" s="20"/>
    </row>
    <row r="4017" spans="3:7" x14ac:dyDescent="0.25">
      <c r="C4017" s="88"/>
      <c r="D4017" s="20"/>
      <c r="E4017" s="20"/>
      <c r="F4017" s="20"/>
      <c r="G4017" s="20"/>
    </row>
    <row r="4018" spans="3:7" x14ac:dyDescent="0.25">
      <c r="C4018" s="88"/>
      <c r="D4018" s="20"/>
      <c r="E4018" s="20"/>
      <c r="F4018" s="20"/>
      <c r="G4018" s="20"/>
    </row>
    <row r="4019" spans="3:7" x14ac:dyDescent="0.25">
      <c r="C4019" s="88"/>
      <c r="D4019" s="20"/>
      <c r="E4019" s="20"/>
      <c r="F4019" s="20"/>
      <c r="G4019" s="20"/>
    </row>
    <row r="4020" spans="3:7" x14ac:dyDescent="0.25">
      <c r="C4020" s="88"/>
      <c r="D4020" s="20"/>
      <c r="E4020" s="20"/>
      <c r="F4020" s="20"/>
      <c r="G4020" s="20"/>
    </row>
    <row r="4021" spans="3:7" x14ac:dyDescent="0.25">
      <c r="C4021" s="88"/>
      <c r="D4021" s="20"/>
      <c r="E4021" s="20"/>
      <c r="F4021" s="20"/>
      <c r="G4021" s="20"/>
    </row>
    <row r="4022" spans="3:7" x14ac:dyDescent="0.25">
      <c r="C4022" s="88"/>
      <c r="D4022" s="20"/>
      <c r="E4022" s="20"/>
      <c r="F4022" s="20"/>
      <c r="G4022" s="20"/>
    </row>
    <row r="4023" spans="3:7" x14ac:dyDescent="0.25">
      <c r="C4023" s="88"/>
      <c r="D4023" s="20"/>
      <c r="E4023" s="20"/>
      <c r="F4023" s="20"/>
      <c r="G4023" s="20"/>
    </row>
    <row r="4024" spans="3:7" x14ac:dyDescent="0.25">
      <c r="C4024" s="88"/>
      <c r="D4024" s="20"/>
      <c r="E4024" s="20"/>
      <c r="F4024" s="20"/>
      <c r="G4024" s="20"/>
    </row>
    <row r="4025" spans="3:7" x14ac:dyDescent="0.25">
      <c r="C4025" s="88"/>
      <c r="D4025" s="20"/>
      <c r="E4025" s="20"/>
      <c r="F4025" s="20"/>
      <c r="G4025" s="20"/>
    </row>
    <row r="4026" spans="3:7" x14ac:dyDescent="0.25">
      <c r="C4026" s="88"/>
      <c r="D4026" s="20"/>
      <c r="E4026" s="20"/>
      <c r="F4026" s="20"/>
      <c r="G4026" s="20"/>
    </row>
    <row r="4027" spans="3:7" x14ac:dyDescent="0.25">
      <c r="C4027" s="88"/>
      <c r="D4027" s="20"/>
      <c r="E4027" s="20"/>
      <c r="F4027" s="20"/>
      <c r="G4027" s="20"/>
    </row>
    <row r="4028" spans="3:7" x14ac:dyDescent="0.25">
      <c r="C4028" s="88"/>
      <c r="D4028" s="20"/>
      <c r="E4028" s="20"/>
      <c r="F4028" s="20"/>
      <c r="G4028" s="20"/>
    </row>
    <row r="4029" spans="3:7" x14ac:dyDescent="0.25">
      <c r="C4029" s="88"/>
      <c r="D4029" s="20"/>
      <c r="E4029" s="20"/>
      <c r="F4029" s="20"/>
      <c r="G4029" s="20"/>
    </row>
    <row r="4030" spans="3:7" x14ac:dyDescent="0.25">
      <c r="C4030" s="88"/>
      <c r="D4030" s="20"/>
      <c r="E4030" s="20"/>
      <c r="F4030" s="20"/>
      <c r="G4030" s="20"/>
    </row>
    <row r="4031" spans="3:7" x14ac:dyDescent="0.25">
      <c r="C4031" s="88"/>
      <c r="D4031" s="20"/>
      <c r="E4031" s="20"/>
      <c r="F4031" s="20"/>
      <c r="G4031" s="20"/>
    </row>
    <row r="4032" spans="3:7" x14ac:dyDescent="0.25">
      <c r="C4032" s="88"/>
      <c r="D4032" s="20"/>
      <c r="E4032" s="20"/>
      <c r="F4032" s="20"/>
      <c r="G4032" s="20"/>
    </row>
    <row r="4033" spans="3:7" x14ac:dyDescent="0.25">
      <c r="C4033" s="88"/>
      <c r="D4033" s="20"/>
      <c r="E4033" s="20"/>
      <c r="F4033" s="20"/>
      <c r="G4033" s="20"/>
    </row>
    <row r="4034" spans="3:7" x14ac:dyDescent="0.25">
      <c r="C4034" s="88"/>
      <c r="D4034" s="20"/>
      <c r="E4034" s="20"/>
      <c r="F4034" s="20"/>
      <c r="G4034" s="20"/>
    </row>
    <row r="4035" spans="3:7" x14ac:dyDescent="0.25">
      <c r="C4035" s="88"/>
      <c r="D4035" s="20"/>
      <c r="E4035" s="20"/>
      <c r="F4035" s="20"/>
      <c r="G4035" s="20"/>
    </row>
    <row r="4036" spans="3:7" x14ac:dyDescent="0.25">
      <c r="C4036" s="88"/>
      <c r="D4036" s="20"/>
      <c r="E4036" s="20"/>
      <c r="F4036" s="20"/>
      <c r="G4036" s="20"/>
    </row>
    <row r="4037" spans="3:7" x14ac:dyDescent="0.25">
      <c r="C4037" s="88"/>
      <c r="D4037" s="20"/>
      <c r="E4037" s="20"/>
      <c r="F4037" s="20"/>
      <c r="G4037" s="20"/>
    </row>
    <row r="4038" spans="3:7" x14ac:dyDescent="0.25">
      <c r="C4038" s="88"/>
      <c r="D4038" s="20"/>
      <c r="E4038" s="20"/>
      <c r="F4038" s="20"/>
      <c r="G4038" s="20"/>
    </row>
    <row r="4039" spans="3:7" x14ac:dyDescent="0.25">
      <c r="C4039" s="88"/>
      <c r="D4039" s="20"/>
      <c r="E4039" s="20"/>
      <c r="F4039" s="20"/>
      <c r="G4039" s="20"/>
    </row>
    <row r="4040" spans="3:7" x14ac:dyDescent="0.25">
      <c r="C4040" s="88"/>
      <c r="D4040" s="20"/>
      <c r="E4040" s="20"/>
      <c r="F4040" s="20"/>
      <c r="G4040" s="20"/>
    </row>
    <row r="4041" spans="3:7" x14ac:dyDescent="0.25">
      <c r="C4041" s="88"/>
      <c r="D4041" s="20"/>
      <c r="E4041" s="20"/>
      <c r="F4041" s="20"/>
      <c r="G4041" s="20"/>
    </row>
    <row r="4042" spans="3:7" x14ac:dyDescent="0.25">
      <c r="C4042" s="88"/>
      <c r="D4042" s="20"/>
      <c r="E4042" s="20"/>
      <c r="F4042" s="20"/>
      <c r="G4042" s="20"/>
    </row>
    <row r="4043" spans="3:7" x14ac:dyDescent="0.25">
      <c r="C4043" s="88"/>
      <c r="D4043" s="20"/>
      <c r="E4043" s="20"/>
      <c r="F4043" s="20"/>
      <c r="G4043" s="20"/>
    </row>
    <row r="4044" spans="3:7" x14ac:dyDescent="0.25">
      <c r="C4044" s="88"/>
      <c r="D4044" s="20"/>
      <c r="E4044" s="20"/>
      <c r="F4044" s="20"/>
      <c r="G4044" s="20"/>
    </row>
    <row r="4045" spans="3:7" x14ac:dyDescent="0.25">
      <c r="C4045" s="88"/>
      <c r="D4045" s="20"/>
      <c r="E4045" s="20"/>
      <c r="F4045" s="20"/>
      <c r="G4045" s="20"/>
    </row>
    <row r="4046" spans="3:7" x14ac:dyDescent="0.25">
      <c r="C4046" s="88"/>
      <c r="D4046" s="20"/>
      <c r="E4046" s="20"/>
      <c r="F4046" s="20"/>
      <c r="G4046" s="20"/>
    </row>
    <row r="4047" spans="3:7" x14ac:dyDescent="0.25">
      <c r="C4047" s="88"/>
      <c r="D4047" s="20"/>
      <c r="E4047" s="20"/>
      <c r="F4047" s="20"/>
      <c r="G4047" s="20"/>
    </row>
    <row r="4048" spans="3:7" x14ac:dyDescent="0.25">
      <c r="C4048" s="88"/>
      <c r="D4048" s="20"/>
      <c r="E4048" s="20"/>
      <c r="F4048" s="20"/>
      <c r="G4048" s="20"/>
    </row>
    <row r="4049" spans="3:7" x14ac:dyDescent="0.25">
      <c r="C4049" s="88"/>
      <c r="D4049" s="20"/>
      <c r="E4049" s="20"/>
      <c r="F4049" s="20"/>
      <c r="G4049" s="20"/>
    </row>
    <row r="4050" spans="3:7" x14ac:dyDescent="0.25">
      <c r="C4050" s="88"/>
      <c r="D4050" s="20"/>
      <c r="E4050" s="20"/>
      <c r="F4050" s="20"/>
      <c r="G4050" s="20"/>
    </row>
    <row r="4051" spans="3:7" x14ac:dyDescent="0.25">
      <c r="C4051" s="88"/>
      <c r="D4051" s="20"/>
      <c r="E4051" s="20"/>
      <c r="F4051" s="20"/>
      <c r="G4051" s="20"/>
    </row>
    <row r="4052" spans="3:7" x14ac:dyDescent="0.25">
      <c r="C4052" s="88"/>
      <c r="D4052" s="20"/>
      <c r="E4052" s="20"/>
      <c r="F4052" s="20"/>
      <c r="G4052" s="20"/>
    </row>
    <row r="4053" spans="3:7" x14ac:dyDescent="0.25">
      <c r="C4053" s="88"/>
      <c r="D4053" s="20"/>
      <c r="E4053" s="20"/>
      <c r="F4053" s="20"/>
      <c r="G4053" s="20"/>
    </row>
    <row r="4054" spans="3:7" x14ac:dyDescent="0.25">
      <c r="C4054" s="88"/>
      <c r="D4054" s="20"/>
      <c r="E4054" s="20"/>
      <c r="F4054" s="20"/>
      <c r="G4054" s="20"/>
    </row>
    <row r="4055" spans="3:7" x14ac:dyDescent="0.25">
      <c r="C4055" s="88"/>
      <c r="D4055" s="20"/>
      <c r="E4055" s="20"/>
      <c r="F4055" s="20"/>
      <c r="G4055" s="20"/>
    </row>
    <row r="4056" spans="3:7" x14ac:dyDescent="0.25">
      <c r="C4056" s="88"/>
      <c r="D4056" s="20"/>
      <c r="E4056" s="20"/>
      <c r="F4056" s="20"/>
      <c r="G4056" s="20"/>
    </row>
    <row r="4057" spans="3:7" x14ac:dyDescent="0.25">
      <c r="C4057" s="88"/>
      <c r="D4057" s="20"/>
      <c r="E4057" s="20"/>
      <c r="F4057" s="20"/>
      <c r="G4057" s="20"/>
    </row>
    <row r="4058" spans="3:7" x14ac:dyDescent="0.25">
      <c r="C4058" s="88"/>
      <c r="D4058" s="20"/>
      <c r="E4058" s="20"/>
      <c r="F4058" s="20"/>
      <c r="G4058" s="20"/>
    </row>
    <row r="4059" spans="3:7" x14ac:dyDescent="0.25">
      <c r="C4059" s="88"/>
      <c r="D4059" s="20"/>
      <c r="E4059" s="20"/>
      <c r="F4059" s="20"/>
      <c r="G4059" s="20"/>
    </row>
    <row r="4060" spans="3:7" x14ac:dyDescent="0.25">
      <c r="C4060" s="88"/>
      <c r="D4060" s="20"/>
      <c r="E4060" s="20"/>
      <c r="F4060" s="20"/>
      <c r="G4060" s="20"/>
    </row>
    <row r="4061" spans="3:7" x14ac:dyDescent="0.25">
      <c r="C4061" s="88"/>
      <c r="D4061" s="20"/>
      <c r="E4061" s="20"/>
      <c r="F4061" s="20"/>
      <c r="G4061" s="20"/>
    </row>
    <row r="4062" spans="3:7" x14ac:dyDescent="0.25">
      <c r="C4062" s="88"/>
      <c r="D4062" s="20"/>
      <c r="E4062" s="20"/>
      <c r="F4062" s="20"/>
      <c r="G4062" s="20"/>
    </row>
    <row r="4063" spans="3:7" x14ac:dyDescent="0.25">
      <c r="C4063" s="88"/>
      <c r="D4063" s="20"/>
      <c r="E4063" s="20"/>
      <c r="F4063" s="20"/>
      <c r="G4063" s="20"/>
    </row>
    <row r="4064" spans="3:7" x14ac:dyDescent="0.25">
      <c r="C4064" s="88"/>
      <c r="D4064" s="20"/>
      <c r="E4064" s="20"/>
      <c r="F4064" s="20"/>
      <c r="G4064" s="20"/>
    </row>
    <row r="4065" spans="3:7" x14ac:dyDescent="0.25">
      <c r="C4065" s="88"/>
      <c r="D4065" s="20"/>
      <c r="E4065" s="20"/>
      <c r="F4065" s="20"/>
      <c r="G4065" s="20"/>
    </row>
    <row r="4066" spans="3:7" x14ac:dyDescent="0.25">
      <c r="C4066" s="88"/>
      <c r="D4066" s="20"/>
      <c r="E4066" s="20"/>
      <c r="F4066" s="20"/>
      <c r="G4066" s="20"/>
    </row>
    <row r="4067" spans="3:7" x14ac:dyDescent="0.25">
      <c r="C4067" s="88"/>
      <c r="D4067" s="20"/>
      <c r="E4067" s="20"/>
      <c r="F4067" s="20"/>
      <c r="G4067" s="20"/>
    </row>
    <row r="4068" spans="3:7" x14ac:dyDescent="0.25">
      <c r="C4068" s="88"/>
      <c r="D4068" s="20"/>
      <c r="E4068" s="20"/>
      <c r="F4068" s="20"/>
      <c r="G4068" s="20"/>
    </row>
    <row r="4069" spans="3:7" x14ac:dyDescent="0.25">
      <c r="C4069" s="88"/>
      <c r="D4069" s="20"/>
      <c r="E4069" s="20"/>
      <c r="F4069" s="20"/>
      <c r="G4069" s="20"/>
    </row>
    <row r="4070" spans="3:7" x14ac:dyDescent="0.25">
      <c r="C4070" s="88"/>
      <c r="D4070" s="20"/>
      <c r="E4070" s="20"/>
      <c r="F4070" s="20"/>
      <c r="G4070" s="20"/>
    </row>
    <row r="4071" spans="3:7" x14ac:dyDescent="0.25">
      <c r="C4071" s="88"/>
      <c r="D4071" s="20"/>
      <c r="E4071" s="20"/>
      <c r="F4071" s="20"/>
      <c r="G4071" s="20"/>
    </row>
    <row r="4072" spans="3:7" x14ac:dyDescent="0.25">
      <c r="C4072" s="88"/>
      <c r="D4072" s="20"/>
      <c r="E4072" s="20"/>
      <c r="F4072" s="20"/>
      <c r="G4072" s="20"/>
    </row>
    <row r="4073" spans="3:7" x14ac:dyDescent="0.25">
      <c r="C4073" s="88"/>
      <c r="D4073" s="20"/>
      <c r="E4073" s="20"/>
      <c r="F4073" s="20"/>
      <c r="G4073" s="20"/>
    </row>
    <row r="4074" spans="3:7" x14ac:dyDescent="0.25">
      <c r="C4074" s="88"/>
      <c r="D4074" s="20"/>
      <c r="E4074" s="20"/>
      <c r="F4074" s="20"/>
      <c r="G4074" s="20"/>
    </row>
    <row r="4075" spans="3:7" x14ac:dyDescent="0.25">
      <c r="C4075" s="88"/>
      <c r="D4075" s="20"/>
      <c r="E4075" s="20"/>
      <c r="F4075" s="20"/>
      <c r="G4075" s="20"/>
    </row>
    <row r="4076" spans="3:7" x14ac:dyDescent="0.25">
      <c r="C4076" s="88"/>
      <c r="D4076" s="20"/>
      <c r="E4076" s="20"/>
      <c r="F4076" s="20"/>
      <c r="G4076" s="20"/>
    </row>
    <row r="4077" spans="3:7" x14ac:dyDescent="0.25">
      <c r="C4077" s="88"/>
      <c r="D4077" s="20"/>
      <c r="E4077" s="20"/>
      <c r="F4077" s="20"/>
      <c r="G4077" s="20"/>
    </row>
    <row r="4078" spans="3:7" x14ac:dyDescent="0.25">
      <c r="C4078" s="88"/>
      <c r="D4078" s="20"/>
      <c r="E4078" s="20"/>
      <c r="F4078" s="20"/>
      <c r="G4078" s="20"/>
    </row>
    <row r="4079" spans="3:7" x14ac:dyDescent="0.25">
      <c r="C4079" s="88"/>
      <c r="D4079" s="20"/>
      <c r="E4079" s="20"/>
      <c r="F4079" s="20"/>
      <c r="G4079" s="20"/>
    </row>
    <row r="4080" spans="3:7" x14ac:dyDescent="0.25">
      <c r="C4080" s="88"/>
      <c r="D4080" s="20"/>
      <c r="E4080" s="20"/>
      <c r="F4080" s="20"/>
      <c r="G4080" s="20"/>
    </row>
    <row r="4081" spans="3:7" x14ac:dyDescent="0.25">
      <c r="C4081" s="88"/>
      <c r="D4081" s="20"/>
      <c r="E4081" s="20"/>
      <c r="F4081" s="20"/>
      <c r="G4081" s="20"/>
    </row>
    <row r="4082" spans="3:7" x14ac:dyDescent="0.25">
      <c r="C4082" s="88"/>
      <c r="D4082" s="20"/>
      <c r="E4082" s="20"/>
      <c r="F4082" s="20"/>
      <c r="G4082" s="20"/>
    </row>
    <row r="4083" spans="3:7" x14ac:dyDescent="0.25">
      <c r="C4083" s="88"/>
      <c r="D4083" s="20"/>
      <c r="E4083" s="20"/>
      <c r="F4083" s="20"/>
      <c r="G4083" s="20"/>
    </row>
    <row r="4084" spans="3:7" x14ac:dyDescent="0.25">
      <c r="C4084" s="88"/>
      <c r="D4084" s="20"/>
      <c r="E4084" s="20"/>
      <c r="F4084" s="20"/>
      <c r="G4084" s="20"/>
    </row>
    <row r="4085" spans="3:7" x14ac:dyDescent="0.25">
      <c r="C4085" s="88"/>
      <c r="D4085" s="20"/>
      <c r="E4085" s="20"/>
      <c r="F4085" s="20"/>
      <c r="G4085" s="20"/>
    </row>
    <row r="4086" spans="3:7" x14ac:dyDescent="0.25">
      <c r="C4086" s="88"/>
      <c r="D4086" s="20"/>
      <c r="E4086" s="20"/>
      <c r="F4086" s="20"/>
      <c r="G4086" s="20"/>
    </row>
    <row r="4087" spans="3:7" x14ac:dyDescent="0.25">
      <c r="C4087" s="88"/>
      <c r="D4087" s="20"/>
      <c r="E4087" s="20"/>
      <c r="F4087" s="20"/>
      <c r="G4087" s="20"/>
    </row>
    <row r="4088" spans="3:7" x14ac:dyDescent="0.25">
      <c r="C4088" s="88"/>
      <c r="D4088" s="20"/>
      <c r="E4088" s="20"/>
      <c r="F4088" s="20"/>
      <c r="G4088" s="20"/>
    </row>
    <row r="4089" spans="3:7" x14ac:dyDescent="0.25">
      <c r="C4089" s="88"/>
      <c r="D4089" s="20"/>
      <c r="E4089" s="20"/>
      <c r="F4089" s="20"/>
      <c r="G4089" s="20"/>
    </row>
    <row r="4090" spans="3:7" x14ac:dyDescent="0.25">
      <c r="C4090" s="88"/>
      <c r="D4090" s="20"/>
      <c r="E4090" s="20"/>
      <c r="F4090" s="20"/>
      <c r="G4090" s="20"/>
    </row>
    <row r="4091" spans="3:7" x14ac:dyDescent="0.25">
      <c r="C4091" s="88"/>
      <c r="D4091" s="20"/>
      <c r="E4091" s="20"/>
      <c r="F4091" s="20"/>
      <c r="G4091" s="20"/>
    </row>
    <row r="4092" spans="3:7" x14ac:dyDescent="0.25">
      <c r="C4092" s="88"/>
      <c r="D4092" s="20"/>
      <c r="E4092" s="20"/>
      <c r="F4092" s="20"/>
      <c r="G4092" s="20"/>
    </row>
    <row r="4093" spans="3:7" x14ac:dyDescent="0.25">
      <c r="C4093" s="88"/>
      <c r="D4093" s="20"/>
      <c r="E4093" s="20"/>
      <c r="F4093" s="20"/>
      <c r="G4093" s="20"/>
    </row>
    <row r="4094" spans="3:7" x14ac:dyDescent="0.25">
      <c r="C4094" s="88"/>
      <c r="D4094" s="20"/>
      <c r="E4094" s="20"/>
      <c r="F4094" s="20"/>
      <c r="G4094" s="20"/>
    </row>
    <row r="4095" spans="3:7" x14ac:dyDescent="0.25">
      <c r="C4095" s="88"/>
      <c r="D4095" s="20"/>
      <c r="E4095" s="20"/>
      <c r="F4095" s="20"/>
      <c r="G4095" s="20"/>
    </row>
    <row r="4096" spans="3:7" x14ac:dyDescent="0.25">
      <c r="C4096" s="88"/>
      <c r="D4096" s="20"/>
      <c r="E4096" s="20"/>
      <c r="F4096" s="20"/>
      <c r="G4096" s="20"/>
    </row>
    <row r="4097" spans="3:7" x14ac:dyDescent="0.25">
      <c r="C4097" s="88"/>
      <c r="D4097" s="20"/>
      <c r="E4097" s="20"/>
      <c r="F4097" s="20"/>
      <c r="G4097" s="20"/>
    </row>
    <row r="4098" spans="3:7" x14ac:dyDescent="0.25">
      <c r="C4098" s="88"/>
      <c r="D4098" s="20"/>
      <c r="E4098" s="20"/>
      <c r="F4098" s="20"/>
      <c r="G4098" s="20"/>
    </row>
    <row r="4099" spans="3:7" x14ac:dyDescent="0.25">
      <c r="C4099" s="88"/>
      <c r="D4099" s="20"/>
      <c r="E4099" s="20"/>
      <c r="F4099" s="20"/>
      <c r="G4099" s="20"/>
    </row>
    <row r="4100" spans="3:7" x14ac:dyDescent="0.25">
      <c r="C4100" s="88"/>
      <c r="D4100" s="20"/>
      <c r="E4100" s="20"/>
      <c r="F4100" s="20"/>
      <c r="G4100" s="20"/>
    </row>
    <row r="4101" spans="3:7" x14ac:dyDescent="0.25">
      <c r="C4101" s="88"/>
      <c r="D4101" s="20"/>
      <c r="E4101" s="20"/>
      <c r="F4101" s="20"/>
      <c r="G4101" s="20"/>
    </row>
    <row r="4102" spans="3:7" x14ac:dyDescent="0.25">
      <c r="C4102" s="88"/>
      <c r="D4102" s="20"/>
      <c r="E4102" s="20"/>
      <c r="F4102" s="20"/>
      <c r="G4102" s="20"/>
    </row>
    <row r="4103" spans="3:7" x14ac:dyDescent="0.25">
      <c r="C4103" s="88"/>
      <c r="D4103" s="20"/>
      <c r="E4103" s="20"/>
      <c r="F4103" s="20"/>
      <c r="G4103" s="20"/>
    </row>
    <row r="4104" spans="3:7" x14ac:dyDescent="0.25">
      <c r="C4104" s="88"/>
      <c r="D4104" s="20"/>
      <c r="E4104" s="20"/>
      <c r="F4104" s="20"/>
      <c r="G4104" s="20"/>
    </row>
    <row r="4105" spans="3:7" x14ac:dyDescent="0.25">
      <c r="C4105" s="88"/>
      <c r="D4105" s="20"/>
      <c r="E4105" s="20"/>
      <c r="F4105" s="20"/>
      <c r="G4105" s="20"/>
    </row>
    <row r="4106" spans="3:7" x14ac:dyDescent="0.25">
      <c r="C4106" s="88"/>
      <c r="D4106" s="20"/>
      <c r="E4106" s="20"/>
      <c r="F4106" s="20"/>
      <c r="G4106" s="20"/>
    </row>
    <row r="4107" spans="3:7" x14ac:dyDescent="0.25">
      <c r="C4107" s="88"/>
      <c r="D4107" s="20"/>
      <c r="E4107" s="20"/>
      <c r="F4107" s="20"/>
      <c r="G4107" s="20"/>
    </row>
    <row r="4108" spans="3:7" x14ac:dyDescent="0.25">
      <c r="C4108" s="88"/>
      <c r="D4108" s="20"/>
      <c r="E4108" s="20"/>
      <c r="F4108" s="20"/>
      <c r="G4108" s="20"/>
    </row>
    <row r="4109" spans="3:7" x14ac:dyDescent="0.25">
      <c r="C4109" s="88"/>
      <c r="D4109" s="20"/>
      <c r="E4109" s="20"/>
      <c r="F4109" s="20"/>
      <c r="G4109" s="20"/>
    </row>
    <row r="4110" spans="3:7" x14ac:dyDescent="0.25">
      <c r="C4110" s="88"/>
      <c r="D4110" s="20"/>
      <c r="E4110" s="20"/>
      <c r="F4110" s="20"/>
      <c r="G4110" s="20"/>
    </row>
    <row r="4111" spans="3:7" x14ac:dyDescent="0.25">
      <c r="C4111" s="88"/>
      <c r="D4111" s="20"/>
      <c r="E4111" s="20"/>
      <c r="F4111" s="20"/>
      <c r="G4111" s="20"/>
    </row>
    <row r="4112" spans="3:7" x14ac:dyDescent="0.25">
      <c r="C4112" s="88"/>
      <c r="D4112" s="20"/>
      <c r="E4112" s="20"/>
      <c r="F4112" s="20"/>
      <c r="G4112" s="20"/>
    </row>
    <row r="4113" spans="3:7" x14ac:dyDescent="0.25">
      <c r="C4113" s="88"/>
      <c r="D4113" s="20"/>
      <c r="E4113" s="20"/>
      <c r="F4113" s="20"/>
      <c r="G4113" s="20"/>
    </row>
    <row r="4114" spans="3:7" x14ac:dyDescent="0.25">
      <c r="C4114" s="88"/>
      <c r="D4114" s="20"/>
      <c r="E4114" s="20"/>
      <c r="F4114" s="20"/>
      <c r="G4114" s="20"/>
    </row>
    <row r="4115" spans="3:7" x14ac:dyDescent="0.25">
      <c r="C4115" s="88"/>
      <c r="D4115" s="20"/>
      <c r="E4115" s="20"/>
      <c r="F4115" s="20"/>
      <c r="G4115" s="20"/>
    </row>
    <row r="4116" spans="3:7" x14ac:dyDescent="0.25">
      <c r="C4116" s="88"/>
      <c r="D4116" s="20"/>
      <c r="E4116" s="20"/>
      <c r="F4116" s="20"/>
      <c r="G4116" s="20"/>
    </row>
    <row r="4117" spans="3:7" x14ac:dyDescent="0.25">
      <c r="C4117" s="88"/>
      <c r="D4117" s="20"/>
      <c r="E4117" s="20"/>
      <c r="F4117" s="20"/>
      <c r="G4117" s="20"/>
    </row>
    <row r="4118" spans="3:7" x14ac:dyDescent="0.25">
      <c r="C4118" s="88"/>
      <c r="D4118" s="20"/>
      <c r="E4118" s="20"/>
      <c r="F4118" s="20"/>
      <c r="G4118" s="20"/>
    </row>
    <row r="4119" spans="3:7" x14ac:dyDescent="0.25">
      <c r="C4119" s="88"/>
      <c r="D4119" s="20"/>
      <c r="E4119" s="20"/>
      <c r="F4119" s="20"/>
      <c r="G4119" s="20"/>
    </row>
    <row r="4120" spans="3:7" x14ac:dyDescent="0.25">
      <c r="C4120" s="88"/>
      <c r="D4120" s="20"/>
      <c r="E4120" s="20"/>
      <c r="F4120" s="20"/>
      <c r="G4120" s="20"/>
    </row>
    <row r="4121" spans="3:7" x14ac:dyDescent="0.25">
      <c r="C4121" s="88"/>
      <c r="D4121" s="20"/>
      <c r="E4121" s="20"/>
      <c r="F4121" s="20"/>
      <c r="G4121" s="20"/>
    </row>
    <row r="4122" spans="3:7" x14ac:dyDescent="0.25">
      <c r="C4122" s="88"/>
      <c r="D4122" s="20"/>
      <c r="E4122" s="20"/>
      <c r="F4122" s="20"/>
      <c r="G4122" s="20"/>
    </row>
    <row r="4123" spans="3:7" x14ac:dyDescent="0.25">
      <c r="C4123" s="88"/>
      <c r="D4123" s="20"/>
      <c r="E4123" s="20"/>
      <c r="F4123" s="20"/>
      <c r="G4123" s="20"/>
    </row>
    <row r="4124" spans="3:7" x14ac:dyDescent="0.25">
      <c r="C4124" s="88"/>
      <c r="D4124" s="20"/>
      <c r="E4124" s="20"/>
      <c r="F4124" s="20"/>
      <c r="G4124" s="20"/>
    </row>
    <row r="4125" spans="3:7" x14ac:dyDescent="0.25">
      <c r="C4125" s="88"/>
      <c r="D4125" s="20"/>
      <c r="E4125" s="20"/>
      <c r="F4125" s="20"/>
      <c r="G4125" s="20"/>
    </row>
    <row r="4126" spans="3:7" x14ac:dyDescent="0.25">
      <c r="C4126" s="88"/>
      <c r="D4126" s="20"/>
      <c r="E4126" s="20"/>
      <c r="F4126" s="20"/>
      <c r="G4126" s="20"/>
    </row>
    <row r="4127" spans="3:7" x14ac:dyDescent="0.25">
      <c r="C4127" s="88"/>
      <c r="D4127" s="20"/>
      <c r="E4127" s="20"/>
      <c r="F4127" s="20"/>
      <c r="G4127" s="20"/>
    </row>
    <row r="4128" spans="3:7" x14ac:dyDescent="0.25">
      <c r="C4128" s="88"/>
      <c r="D4128" s="20"/>
      <c r="E4128" s="20"/>
      <c r="F4128" s="20"/>
      <c r="G4128" s="20"/>
    </row>
    <row r="4129" spans="3:7" x14ac:dyDescent="0.25">
      <c r="C4129" s="88"/>
      <c r="D4129" s="20"/>
      <c r="E4129" s="20"/>
      <c r="F4129" s="20"/>
      <c r="G4129" s="20"/>
    </row>
    <row r="4130" spans="3:7" x14ac:dyDescent="0.25">
      <c r="C4130" s="88"/>
      <c r="D4130" s="20"/>
      <c r="E4130" s="20"/>
      <c r="F4130" s="20"/>
      <c r="G4130" s="20"/>
    </row>
    <row r="4131" spans="3:7" x14ac:dyDescent="0.25">
      <c r="C4131" s="88"/>
      <c r="D4131" s="20"/>
      <c r="E4131" s="20"/>
      <c r="F4131" s="20"/>
      <c r="G4131" s="20"/>
    </row>
    <row r="4132" spans="3:7" x14ac:dyDescent="0.25">
      <c r="C4132" s="88"/>
      <c r="D4132" s="20"/>
      <c r="E4132" s="20"/>
      <c r="F4132" s="20"/>
      <c r="G4132" s="20"/>
    </row>
    <row r="4133" spans="3:7" x14ac:dyDescent="0.25">
      <c r="C4133" s="88"/>
      <c r="D4133" s="20"/>
      <c r="E4133" s="20"/>
      <c r="F4133" s="20"/>
      <c r="G4133" s="20"/>
    </row>
    <row r="4134" spans="3:7" x14ac:dyDescent="0.25">
      <c r="C4134" s="88"/>
      <c r="D4134" s="20"/>
      <c r="E4134" s="20"/>
      <c r="F4134" s="20"/>
      <c r="G4134" s="20"/>
    </row>
    <row r="4135" spans="3:7" x14ac:dyDescent="0.25">
      <c r="C4135" s="88"/>
      <c r="D4135" s="20"/>
      <c r="E4135" s="20"/>
      <c r="F4135" s="20"/>
      <c r="G4135" s="20"/>
    </row>
    <row r="4136" spans="3:7" x14ac:dyDescent="0.25">
      <c r="C4136" s="88"/>
      <c r="D4136" s="20"/>
      <c r="E4136" s="20"/>
      <c r="F4136" s="20"/>
      <c r="G4136" s="20"/>
    </row>
    <row r="4137" spans="3:7" x14ac:dyDescent="0.25">
      <c r="C4137" s="88"/>
      <c r="D4137" s="20"/>
      <c r="E4137" s="20"/>
      <c r="F4137" s="20"/>
      <c r="G4137" s="20"/>
    </row>
    <row r="4138" spans="3:7" x14ac:dyDescent="0.25">
      <c r="C4138" s="88"/>
      <c r="D4138" s="20"/>
      <c r="E4138" s="20"/>
      <c r="F4138" s="20"/>
      <c r="G4138" s="20"/>
    </row>
    <row r="4139" spans="3:7" x14ac:dyDescent="0.25">
      <c r="C4139" s="88"/>
      <c r="D4139" s="20"/>
      <c r="E4139" s="20"/>
      <c r="F4139" s="20"/>
      <c r="G4139" s="20"/>
    </row>
    <row r="4140" spans="3:7" x14ac:dyDescent="0.25">
      <c r="C4140" s="88"/>
      <c r="D4140" s="20"/>
      <c r="E4140" s="20"/>
      <c r="F4140" s="20"/>
      <c r="G4140" s="20"/>
    </row>
    <row r="4141" spans="3:7" x14ac:dyDescent="0.25">
      <c r="C4141" s="88"/>
      <c r="D4141" s="20"/>
      <c r="E4141" s="20"/>
      <c r="F4141" s="20"/>
      <c r="G4141" s="20"/>
    </row>
    <row r="4142" spans="3:7" x14ac:dyDescent="0.25">
      <c r="C4142" s="88"/>
      <c r="D4142" s="20"/>
      <c r="E4142" s="20"/>
      <c r="F4142" s="20"/>
      <c r="G4142" s="20"/>
    </row>
    <row r="4143" spans="3:7" x14ac:dyDescent="0.25">
      <c r="C4143" s="88"/>
      <c r="D4143" s="20"/>
      <c r="E4143" s="20"/>
      <c r="F4143" s="20"/>
      <c r="G4143" s="20"/>
    </row>
    <row r="4144" spans="3:7" x14ac:dyDescent="0.25">
      <c r="C4144" s="88"/>
      <c r="D4144" s="20"/>
      <c r="E4144" s="20"/>
      <c r="F4144" s="20"/>
      <c r="G4144" s="20"/>
    </row>
    <row r="4145" spans="3:7" x14ac:dyDescent="0.25">
      <c r="C4145" s="88"/>
      <c r="D4145" s="20"/>
      <c r="E4145" s="20"/>
      <c r="F4145" s="20"/>
      <c r="G4145" s="20"/>
    </row>
    <row r="4146" spans="3:7" x14ac:dyDescent="0.25">
      <c r="C4146" s="88"/>
      <c r="D4146" s="20"/>
      <c r="E4146" s="20"/>
      <c r="F4146" s="20"/>
      <c r="G4146" s="20"/>
    </row>
    <row r="4147" spans="3:7" x14ac:dyDescent="0.25">
      <c r="C4147" s="88"/>
      <c r="D4147" s="20"/>
      <c r="E4147" s="20"/>
      <c r="F4147" s="20"/>
      <c r="G4147" s="20"/>
    </row>
    <row r="4148" spans="3:7" x14ac:dyDescent="0.25">
      <c r="C4148" s="88"/>
      <c r="D4148" s="20"/>
      <c r="E4148" s="20"/>
      <c r="F4148" s="20"/>
      <c r="G4148" s="20"/>
    </row>
    <row r="4149" spans="3:7" x14ac:dyDescent="0.25">
      <c r="C4149" s="88"/>
      <c r="D4149" s="20"/>
      <c r="E4149" s="20"/>
      <c r="F4149" s="20"/>
      <c r="G4149" s="20"/>
    </row>
    <row r="4150" spans="3:7" x14ac:dyDescent="0.25">
      <c r="C4150" s="88"/>
      <c r="D4150" s="20"/>
      <c r="E4150" s="20"/>
      <c r="F4150" s="20"/>
      <c r="G4150" s="20"/>
    </row>
    <row r="4151" spans="3:7" x14ac:dyDescent="0.25">
      <c r="C4151" s="88"/>
      <c r="D4151" s="20"/>
      <c r="E4151" s="20"/>
      <c r="F4151" s="20"/>
      <c r="G4151" s="20"/>
    </row>
    <row r="4152" spans="3:7" x14ac:dyDescent="0.25">
      <c r="C4152" s="88"/>
      <c r="D4152" s="20"/>
      <c r="E4152" s="20"/>
      <c r="F4152" s="20"/>
      <c r="G4152" s="20"/>
    </row>
    <row r="4153" spans="3:7" x14ac:dyDescent="0.25">
      <c r="C4153" s="88"/>
      <c r="D4153" s="20"/>
      <c r="E4153" s="20"/>
      <c r="F4153" s="20"/>
      <c r="G4153" s="20"/>
    </row>
    <row r="4154" spans="3:7" x14ac:dyDescent="0.25">
      <c r="C4154" s="88"/>
      <c r="D4154" s="20"/>
      <c r="E4154" s="20"/>
      <c r="F4154" s="20"/>
      <c r="G4154" s="20"/>
    </row>
    <row r="4155" spans="3:7" x14ac:dyDescent="0.25">
      <c r="C4155" s="88"/>
      <c r="D4155" s="20"/>
      <c r="E4155" s="20"/>
      <c r="F4155" s="20"/>
      <c r="G4155" s="20"/>
    </row>
    <row r="4156" spans="3:7" x14ac:dyDescent="0.25">
      <c r="C4156" s="88"/>
      <c r="D4156" s="20"/>
      <c r="E4156" s="20"/>
      <c r="F4156" s="20"/>
      <c r="G4156" s="20"/>
    </row>
    <row r="4157" spans="3:7" x14ac:dyDescent="0.25">
      <c r="C4157" s="88"/>
      <c r="D4157" s="20"/>
      <c r="E4157" s="20"/>
      <c r="F4157" s="20"/>
      <c r="G4157" s="20"/>
    </row>
    <row r="4158" spans="3:7" x14ac:dyDescent="0.25">
      <c r="C4158" s="88"/>
      <c r="D4158" s="20"/>
      <c r="E4158" s="20"/>
      <c r="F4158" s="20"/>
      <c r="G4158" s="20"/>
    </row>
    <row r="4159" spans="3:7" x14ac:dyDescent="0.25">
      <c r="C4159" s="88"/>
      <c r="D4159" s="20"/>
      <c r="E4159" s="20"/>
      <c r="F4159" s="20"/>
      <c r="G4159" s="20"/>
    </row>
    <row r="4160" spans="3:7" x14ac:dyDescent="0.25">
      <c r="C4160" s="88"/>
      <c r="D4160" s="20"/>
      <c r="E4160" s="20"/>
      <c r="F4160" s="20"/>
      <c r="G4160" s="20"/>
    </row>
    <row r="4161" spans="3:7" x14ac:dyDescent="0.25">
      <c r="C4161" s="88"/>
      <c r="D4161" s="20"/>
      <c r="E4161" s="20"/>
      <c r="F4161" s="20"/>
      <c r="G4161" s="20"/>
    </row>
    <row r="4162" spans="3:7" x14ac:dyDescent="0.25">
      <c r="C4162" s="88"/>
      <c r="D4162" s="20"/>
      <c r="E4162" s="20"/>
      <c r="F4162" s="20"/>
      <c r="G4162" s="20"/>
    </row>
    <row r="4163" spans="3:7" x14ac:dyDescent="0.25">
      <c r="C4163" s="88"/>
      <c r="D4163" s="20"/>
      <c r="E4163" s="20"/>
      <c r="F4163" s="20"/>
      <c r="G4163" s="20"/>
    </row>
    <row r="4164" spans="3:7" x14ac:dyDescent="0.25">
      <c r="C4164" s="88"/>
      <c r="D4164" s="20"/>
      <c r="E4164" s="20"/>
      <c r="F4164" s="20"/>
      <c r="G4164" s="20"/>
    </row>
    <row r="4165" spans="3:7" x14ac:dyDescent="0.25">
      <c r="C4165" s="88"/>
      <c r="D4165" s="20"/>
      <c r="E4165" s="20"/>
      <c r="F4165" s="20"/>
      <c r="G4165" s="20"/>
    </row>
    <row r="4166" spans="3:7" x14ac:dyDescent="0.25">
      <c r="C4166" s="88"/>
      <c r="D4166" s="20"/>
      <c r="E4166" s="20"/>
      <c r="F4166" s="20"/>
      <c r="G4166" s="20"/>
    </row>
    <row r="4167" spans="3:7" x14ac:dyDescent="0.25">
      <c r="C4167" s="88"/>
      <c r="D4167" s="20"/>
      <c r="E4167" s="20"/>
      <c r="F4167" s="20"/>
      <c r="G4167" s="20"/>
    </row>
    <row r="4168" spans="3:7" x14ac:dyDescent="0.25">
      <c r="C4168" s="88"/>
      <c r="D4168" s="20"/>
      <c r="E4168" s="20"/>
      <c r="F4168" s="20"/>
      <c r="G4168" s="20"/>
    </row>
    <row r="4169" spans="3:7" x14ac:dyDescent="0.25">
      <c r="C4169" s="88"/>
      <c r="D4169" s="20"/>
      <c r="E4169" s="20"/>
      <c r="F4169" s="20"/>
      <c r="G4169" s="20"/>
    </row>
    <row r="4170" spans="3:7" x14ac:dyDescent="0.25">
      <c r="C4170" s="88"/>
      <c r="D4170" s="20"/>
      <c r="E4170" s="20"/>
      <c r="F4170" s="20"/>
      <c r="G4170" s="20"/>
    </row>
    <row r="4171" spans="3:7" x14ac:dyDescent="0.25">
      <c r="C4171" s="88"/>
      <c r="D4171" s="20"/>
      <c r="E4171" s="20"/>
      <c r="F4171" s="20"/>
      <c r="G4171" s="20"/>
    </row>
    <row r="4172" spans="3:7" x14ac:dyDescent="0.25">
      <c r="C4172" s="88"/>
      <c r="D4172" s="20"/>
      <c r="E4172" s="20"/>
      <c r="F4172" s="20"/>
      <c r="G4172" s="20"/>
    </row>
    <row r="4173" spans="3:7" x14ac:dyDescent="0.25">
      <c r="C4173" s="88"/>
      <c r="D4173" s="20"/>
      <c r="E4173" s="20"/>
      <c r="F4173" s="20"/>
      <c r="G4173" s="20"/>
    </row>
    <row r="4174" spans="3:7" x14ac:dyDescent="0.25">
      <c r="C4174" s="88"/>
      <c r="D4174" s="20"/>
      <c r="E4174" s="20"/>
      <c r="F4174" s="20"/>
      <c r="G4174" s="20"/>
    </row>
    <row r="4175" spans="3:7" x14ac:dyDescent="0.25">
      <c r="C4175" s="88"/>
      <c r="D4175" s="20"/>
      <c r="E4175" s="20"/>
      <c r="F4175" s="20"/>
      <c r="G4175" s="20"/>
    </row>
    <row r="4176" spans="3:7" x14ac:dyDescent="0.25">
      <c r="C4176" s="88"/>
      <c r="D4176" s="20"/>
      <c r="E4176" s="20"/>
      <c r="F4176" s="20"/>
      <c r="G4176" s="20"/>
    </row>
    <row r="4177" spans="3:7" x14ac:dyDescent="0.25">
      <c r="C4177" s="88"/>
      <c r="D4177" s="20"/>
      <c r="E4177" s="20"/>
      <c r="F4177" s="20"/>
      <c r="G4177" s="20"/>
    </row>
    <row r="4178" spans="3:7" x14ac:dyDescent="0.25">
      <c r="C4178" s="88"/>
      <c r="D4178" s="20"/>
      <c r="E4178" s="20"/>
      <c r="F4178" s="20"/>
      <c r="G4178" s="20"/>
    </row>
    <row r="4179" spans="3:7" x14ac:dyDescent="0.25">
      <c r="C4179" s="88"/>
      <c r="D4179" s="20"/>
      <c r="E4179" s="20"/>
      <c r="F4179" s="20"/>
      <c r="G4179" s="20"/>
    </row>
    <row r="4180" spans="3:7" x14ac:dyDescent="0.25">
      <c r="C4180" s="88"/>
      <c r="D4180" s="20"/>
      <c r="E4180" s="20"/>
      <c r="F4180" s="20"/>
      <c r="G4180" s="20"/>
    </row>
    <row r="4181" spans="3:7" x14ac:dyDescent="0.25">
      <c r="C4181" s="88"/>
      <c r="D4181" s="20"/>
      <c r="E4181" s="20"/>
      <c r="F4181" s="20"/>
      <c r="G4181" s="20"/>
    </row>
    <row r="4182" spans="3:7" x14ac:dyDescent="0.25">
      <c r="C4182" s="88"/>
      <c r="D4182" s="20"/>
      <c r="E4182" s="20"/>
      <c r="F4182" s="20"/>
      <c r="G4182" s="20"/>
    </row>
    <row r="4183" spans="3:7" x14ac:dyDescent="0.25">
      <c r="C4183" s="88"/>
      <c r="D4183" s="20"/>
      <c r="E4183" s="20"/>
      <c r="F4183" s="20"/>
      <c r="G4183" s="20"/>
    </row>
    <row r="4184" spans="3:7" x14ac:dyDescent="0.25">
      <c r="C4184" s="88"/>
      <c r="D4184" s="20"/>
      <c r="E4184" s="20"/>
      <c r="F4184" s="20"/>
      <c r="G4184" s="20"/>
    </row>
    <row r="4185" spans="3:7" x14ac:dyDescent="0.25">
      <c r="C4185" s="88"/>
      <c r="D4185" s="20"/>
      <c r="E4185" s="20"/>
      <c r="F4185" s="20"/>
      <c r="G4185" s="20"/>
    </row>
    <row r="4186" spans="3:7" x14ac:dyDescent="0.25">
      <c r="C4186" s="88"/>
      <c r="D4186" s="20"/>
      <c r="E4186" s="20"/>
      <c r="F4186" s="20"/>
      <c r="G4186" s="20"/>
    </row>
    <row r="4187" spans="3:7" x14ac:dyDescent="0.25">
      <c r="C4187" s="88"/>
      <c r="D4187" s="20"/>
      <c r="E4187" s="20"/>
      <c r="F4187" s="20"/>
      <c r="G4187" s="20"/>
    </row>
    <row r="4188" spans="3:7" x14ac:dyDescent="0.25">
      <c r="C4188" s="88"/>
      <c r="D4188" s="20"/>
      <c r="E4188" s="20"/>
      <c r="F4188" s="20"/>
      <c r="G4188" s="20"/>
    </row>
    <row r="4189" spans="3:7" x14ac:dyDescent="0.25">
      <c r="C4189" s="88"/>
      <c r="D4189" s="20"/>
      <c r="E4189" s="20"/>
      <c r="F4189" s="20"/>
      <c r="G4189" s="20"/>
    </row>
    <row r="4190" spans="3:7" x14ac:dyDescent="0.25">
      <c r="C4190" s="88"/>
      <c r="D4190" s="20"/>
      <c r="E4190" s="20"/>
      <c r="F4190" s="20"/>
      <c r="G4190" s="20"/>
    </row>
    <row r="4191" spans="3:7" x14ac:dyDescent="0.25">
      <c r="C4191" s="88"/>
      <c r="D4191" s="20"/>
      <c r="E4191" s="20"/>
      <c r="F4191" s="20"/>
      <c r="G4191" s="20"/>
    </row>
    <row r="4192" spans="3:7" x14ac:dyDescent="0.25">
      <c r="C4192" s="88"/>
      <c r="D4192" s="20"/>
      <c r="E4192" s="20"/>
      <c r="F4192" s="20"/>
      <c r="G4192" s="20"/>
    </row>
    <row r="4193" spans="3:7" x14ac:dyDescent="0.25">
      <c r="C4193" s="88"/>
      <c r="D4193" s="20"/>
      <c r="E4193" s="20"/>
      <c r="F4193" s="20"/>
      <c r="G4193" s="20"/>
    </row>
    <row r="4194" spans="3:7" x14ac:dyDescent="0.25">
      <c r="C4194" s="88"/>
      <c r="D4194" s="20"/>
      <c r="E4194" s="20"/>
      <c r="F4194" s="20"/>
      <c r="G4194" s="20"/>
    </row>
    <row r="4195" spans="3:7" x14ac:dyDescent="0.25">
      <c r="C4195" s="88"/>
      <c r="D4195" s="20"/>
      <c r="E4195" s="20"/>
      <c r="F4195" s="20"/>
      <c r="G4195" s="20"/>
    </row>
    <row r="4196" spans="3:7" x14ac:dyDescent="0.25">
      <c r="C4196" s="88"/>
      <c r="D4196" s="20"/>
      <c r="E4196" s="20"/>
      <c r="F4196" s="20"/>
      <c r="G4196" s="20"/>
    </row>
    <row r="4197" spans="3:7" x14ac:dyDescent="0.25">
      <c r="C4197" s="88"/>
      <c r="D4197" s="20"/>
      <c r="E4197" s="20"/>
      <c r="F4197" s="20"/>
      <c r="G4197" s="20"/>
    </row>
    <row r="4198" spans="3:7" x14ac:dyDescent="0.25">
      <c r="C4198" s="88"/>
      <c r="D4198" s="20"/>
      <c r="E4198" s="20"/>
      <c r="F4198" s="20"/>
      <c r="G4198" s="20"/>
    </row>
    <row r="4199" spans="3:7" x14ac:dyDescent="0.25">
      <c r="C4199" s="88"/>
      <c r="D4199" s="20"/>
      <c r="E4199" s="20"/>
      <c r="F4199" s="20"/>
      <c r="G4199" s="20"/>
    </row>
    <row r="4200" spans="3:7" x14ac:dyDescent="0.25">
      <c r="C4200" s="88"/>
      <c r="D4200" s="20"/>
      <c r="E4200" s="20"/>
      <c r="F4200" s="20"/>
      <c r="G4200" s="20"/>
    </row>
    <row r="4201" spans="3:7" x14ac:dyDescent="0.25">
      <c r="C4201" s="88"/>
      <c r="D4201" s="20"/>
      <c r="E4201" s="20"/>
      <c r="F4201" s="20"/>
      <c r="G4201" s="20"/>
    </row>
    <row r="4202" spans="3:7" x14ac:dyDescent="0.25">
      <c r="C4202" s="88"/>
      <c r="D4202" s="20"/>
      <c r="E4202" s="20"/>
      <c r="F4202" s="20"/>
      <c r="G4202" s="20"/>
    </row>
    <row r="4203" spans="3:7" x14ac:dyDescent="0.25">
      <c r="C4203" s="88"/>
      <c r="D4203" s="20"/>
      <c r="E4203" s="20"/>
      <c r="F4203" s="20"/>
      <c r="G4203" s="20"/>
    </row>
    <row r="4204" spans="3:7" x14ac:dyDescent="0.25">
      <c r="C4204" s="88"/>
      <c r="D4204" s="20"/>
      <c r="E4204" s="20"/>
      <c r="F4204" s="20"/>
      <c r="G4204" s="20"/>
    </row>
    <row r="4205" spans="3:7" x14ac:dyDescent="0.25">
      <c r="C4205" s="88"/>
      <c r="D4205" s="20"/>
      <c r="E4205" s="20"/>
      <c r="F4205" s="20"/>
      <c r="G4205" s="20"/>
    </row>
    <row r="4206" spans="3:7" x14ac:dyDescent="0.25">
      <c r="C4206" s="88"/>
      <c r="D4206" s="20"/>
      <c r="E4206" s="20"/>
      <c r="F4206" s="20"/>
      <c r="G4206" s="20"/>
    </row>
    <row r="4207" spans="3:7" x14ac:dyDescent="0.25">
      <c r="C4207" s="88"/>
      <c r="D4207" s="20"/>
      <c r="E4207" s="20"/>
      <c r="F4207" s="20"/>
      <c r="G4207" s="20"/>
    </row>
    <row r="4208" spans="3:7" x14ac:dyDescent="0.25">
      <c r="C4208" s="88"/>
      <c r="D4208" s="20"/>
      <c r="E4208" s="20"/>
      <c r="F4208" s="20"/>
      <c r="G4208" s="20"/>
    </row>
    <row r="4209" spans="3:7" x14ac:dyDescent="0.25">
      <c r="C4209" s="88"/>
      <c r="D4209" s="20"/>
      <c r="E4209" s="20"/>
      <c r="F4209" s="20"/>
      <c r="G4209" s="20"/>
    </row>
    <row r="4210" spans="3:7" x14ac:dyDescent="0.25">
      <c r="C4210" s="88"/>
      <c r="D4210" s="20"/>
      <c r="E4210" s="20"/>
      <c r="F4210" s="20"/>
      <c r="G4210" s="20"/>
    </row>
    <row r="4211" spans="3:7" x14ac:dyDescent="0.25">
      <c r="C4211" s="88"/>
      <c r="D4211" s="20"/>
      <c r="E4211" s="20"/>
      <c r="F4211" s="20"/>
      <c r="G4211" s="20"/>
    </row>
    <row r="4212" spans="3:7" x14ac:dyDescent="0.25">
      <c r="C4212" s="88"/>
      <c r="D4212" s="20"/>
      <c r="E4212" s="20"/>
      <c r="F4212" s="20"/>
      <c r="G4212" s="20"/>
    </row>
    <row r="4213" spans="3:7" x14ac:dyDescent="0.25">
      <c r="C4213" s="88"/>
      <c r="D4213" s="20"/>
      <c r="E4213" s="20"/>
      <c r="F4213" s="20"/>
      <c r="G4213" s="20"/>
    </row>
    <row r="4214" spans="3:7" x14ac:dyDescent="0.25">
      <c r="C4214" s="88"/>
      <c r="D4214" s="20"/>
      <c r="E4214" s="20"/>
      <c r="F4214" s="20"/>
      <c r="G4214" s="20"/>
    </row>
    <row r="4215" spans="3:7" x14ac:dyDescent="0.25">
      <c r="C4215" s="88"/>
      <c r="D4215" s="20"/>
      <c r="E4215" s="20"/>
      <c r="F4215" s="20"/>
      <c r="G4215" s="20"/>
    </row>
    <row r="4216" spans="3:7" x14ac:dyDescent="0.25">
      <c r="C4216" s="88"/>
      <c r="D4216" s="20"/>
      <c r="E4216" s="20"/>
      <c r="F4216" s="20"/>
      <c r="G4216" s="20"/>
    </row>
    <row r="4217" spans="3:7" x14ac:dyDescent="0.25">
      <c r="C4217" s="88"/>
      <c r="D4217" s="20"/>
      <c r="E4217" s="20"/>
      <c r="F4217" s="20"/>
      <c r="G4217" s="20"/>
    </row>
    <row r="4218" spans="3:7" x14ac:dyDescent="0.25">
      <c r="C4218" s="88"/>
      <c r="D4218" s="20"/>
      <c r="E4218" s="20"/>
      <c r="F4218" s="20"/>
      <c r="G4218" s="20"/>
    </row>
    <row r="4219" spans="3:7" x14ac:dyDescent="0.25">
      <c r="C4219" s="88"/>
      <c r="D4219" s="20"/>
      <c r="E4219" s="20"/>
      <c r="F4219" s="20"/>
      <c r="G4219" s="20"/>
    </row>
    <row r="4220" spans="3:7" x14ac:dyDescent="0.25">
      <c r="C4220" s="88"/>
      <c r="D4220" s="20"/>
      <c r="E4220" s="20"/>
      <c r="F4220" s="20"/>
      <c r="G4220" s="20"/>
    </row>
    <row r="4221" spans="3:7" x14ac:dyDescent="0.25">
      <c r="C4221" s="88"/>
      <c r="D4221" s="20"/>
      <c r="E4221" s="20"/>
      <c r="F4221" s="20"/>
      <c r="G4221" s="20"/>
    </row>
    <row r="4222" spans="3:7" x14ac:dyDescent="0.25">
      <c r="C4222" s="88"/>
      <c r="D4222" s="20"/>
      <c r="E4222" s="20"/>
      <c r="F4222" s="20"/>
      <c r="G4222" s="20"/>
    </row>
    <row r="4223" spans="3:7" x14ac:dyDescent="0.25">
      <c r="C4223" s="88"/>
      <c r="D4223" s="20"/>
      <c r="E4223" s="20"/>
      <c r="F4223" s="20"/>
      <c r="G4223" s="20"/>
    </row>
    <row r="4224" spans="3:7" x14ac:dyDescent="0.25">
      <c r="C4224" s="88"/>
      <c r="D4224" s="20"/>
      <c r="E4224" s="20"/>
      <c r="F4224" s="20"/>
      <c r="G4224" s="20"/>
    </row>
    <row r="4225" spans="3:7" x14ac:dyDescent="0.25">
      <c r="C4225" s="88"/>
      <c r="D4225" s="20"/>
      <c r="E4225" s="20"/>
      <c r="F4225" s="20"/>
      <c r="G4225" s="20"/>
    </row>
    <row r="4226" spans="3:7" x14ac:dyDescent="0.25">
      <c r="C4226" s="88"/>
      <c r="D4226" s="20"/>
      <c r="E4226" s="20"/>
      <c r="F4226" s="20"/>
      <c r="G4226" s="20"/>
    </row>
    <row r="4227" spans="3:7" x14ac:dyDescent="0.25">
      <c r="C4227" s="88"/>
      <c r="D4227" s="20"/>
      <c r="E4227" s="20"/>
      <c r="F4227" s="20"/>
      <c r="G4227" s="20"/>
    </row>
    <row r="4228" spans="3:7" x14ac:dyDescent="0.25">
      <c r="C4228" s="88"/>
      <c r="D4228" s="20"/>
      <c r="E4228" s="20"/>
      <c r="F4228" s="20"/>
      <c r="G4228" s="20"/>
    </row>
    <row r="4229" spans="3:7" x14ac:dyDescent="0.25">
      <c r="C4229" s="88"/>
      <c r="D4229" s="20"/>
      <c r="E4229" s="20"/>
      <c r="F4229" s="20"/>
      <c r="G4229" s="20"/>
    </row>
    <row r="4230" spans="3:7" x14ac:dyDescent="0.25">
      <c r="C4230" s="88"/>
      <c r="D4230" s="20"/>
      <c r="E4230" s="20"/>
      <c r="F4230" s="20"/>
      <c r="G4230" s="20"/>
    </row>
    <row r="4231" spans="3:7" x14ac:dyDescent="0.25">
      <c r="C4231" s="88"/>
      <c r="D4231" s="20"/>
      <c r="E4231" s="20"/>
      <c r="F4231" s="20"/>
      <c r="G4231" s="20"/>
    </row>
    <row r="4232" spans="3:7" x14ac:dyDescent="0.25">
      <c r="C4232" s="88"/>
      <c r="D4232" s="20"/>
      <c r="E4232" s="20"/>
      <c r="F4232" s="20"/>
      <c r="G4232" s="20"/>
    </row>
    <row r="4233" spans="3:7" x14ac:dyDescent="0.25">
      <c r="C4233" s="88"/>
      <c r="D4233" s="20"/>
      <c r="E4233" s="20"/>
      <c r="F4233" s="20"/>
      <c r="G4233" s="20"/>
    </row>
    <row r="4234" spans="3:7" x14ac:dyDescent="0.25">
      <c r="C4234" s="88"/>
      <c r="D4234" s="20"/>
      <c r="E4234" s="20"/>
      <c r="F4234" s="20"/>
      <c r="G4234" s="20"/>
    </row>
    <row r="4235" spans="3:7" x14ac:dyDescent="0.25">
      <c r="C4235" s="88"/>
      <c r="D4235" s="20"/>
      <c r="E4235" s="20"/>
      <c r="F4235" s="20"/>
      <c r="G4235" s="20"/>
    </row>
    <row r="4236" spans="3:7" x14ac:dyDescent="0.25">
      <c r="C4236" s="88"/>
      <c r="D4236" s="20"/>
      <c r="E4236" s="20"/>
      <c r="F4236" s="20"/>
      <c r="G4236" s="20"/>
    </row>
    <row r="4237" spans="3:7" x14ac:dyDescent="0.25">
      <c r="C4237" s="88"/>
      <c r="D4237" s="20"/>
      <c r="E4237" s="20"/>
      <c r="F4237" s="20"/>
      <c r="G4237" s="20"/>
    </row>
    <row r="4238" spans="3:7" x14ac:dyDescent="0.25">
      <c r="C4238" s="88"/>
      <c r="D4238" s="20"/>
      <c r="E4238" s="20"/>
      <c r="F4238" s="20"/>
      <c r="G4238" s="20"/>
    </row>
    <row r="4239" spans="3:7" x14ac:dyDescent="0.25">
      <c r="C4239" s="88"/>
      <c r="D4239" s="20"/>
      <c r="E4239" s="20"/>
      <c r="F4239" s="20"/>
      <c r="G4239" s="20"/>
    </row>
    <row r="4240" spans="3:7" x14ac:dyDescent="0.25">
      <c r="C4240" s="88"/>
      <c r="D4240" s="20"/>
      <c r="E4240" s="20"/>
      <c r="F4240" s="20"/>
      <c r="G4240" s="20"/>
    </row>
    <row r="4241" spans="3:7" x14ac:dyDescent="0.25">
      <c r="C4241" s="88"/>
      <c r="D4241" s="20"/>
      <c r="E4241" s="20"/>
      <c r="F4241" s="20"/>
      <c r="G4241" s="20"/>
    </row>
    <row r="4242" spans="3:7" x14ac:dyDescent="0.25">
      <c r="C4242" s="88"/>
      <c r="D4242" s="20"/>
      <c r="E4242" s="20"/>
      <c r="F4242" s="20"/>
      <c r="G4242" s="20"/>
    </row>
    <row r="4243" spans="3:7" x14ac:dyDescent="0.25">
      <c r="C4243" s="88"/>
      <c r="D4243" s="20"/>
      <c r="E4243" s="20"/>
      <c r="F4243" s="20"/>
      <c r="G4243" s="20"/>
    </row>
    <row r="4244" spans="3:7" x14ac:dyDescent="0.25">
      <c r="C4244" s="88"/>
      <c r="D4244" s="20"/>
      <c r="E4244" s="20"/>
      <c r="F4244" s="20"/>
      <c r="G4244" s="20"/>
    </row>
    <row r="4245" spans="3:7" x14ac:dyDescent="0.25">
      <c r="C4245" s="88"/>
      <c r="D4245" s="20"/>
      <c r="E4245" s="20"/>
      <c r="F4245" s="20"/>
      <c r="G4245" s="20"/>
    </row>
    <row r="4246" spans="3:7" x14ac:dyDescent="0.25">
      <c r="C4246" s="88"/>
      <c r="D4246" s="20"/>
      <c r="E4246" s="20"/>
      <c r="F4246" s="20"/>
      <c r="G4246" s="20"/>
    </row>
    <row r="4247" spans="3:7" x14ac:dyDescent="0.25">
      <c r="C4247" s="88"/>
      <c r="D4247" s="20"/>
      <c r="E4247" s="20"/>
      <c r="F4247" s="20"/>
      <c r="G4247" s="20"/>
    </row>
    <row r="4248" spans="3:7" x14ac:dyDescent="0.25">
      <c r="C4248" s="88"/>
      <c r="D4248" s="20"/>
      <c r="E4248" s="20"/>
      <c r="F4248" s="20"/>
      <c r="G4248" s="20"/>
    </row>
    <row r="4249" spans="3:7" x14ac:dyDescent="0.25">
      <c r="C4249" s="88"/>
      <c r="D4249" s="20"/>
      <c r="E4249" s="20"/>
      <c r="F4249" s="20"/>
      <c r="G4249" s="20"/>
    </row>
    <row r="4250" spans="3:7" x14ac:dyDescent="0.25">
      <c r="C4250" s="88"/>
      <c r="D4250" s="20"/>
      <c r="E4250" s="20"/>
      <c r="F4250" s="20"/>
      <c r="G4250" s="20"/>
    </row>
    <row r="4251" spans="3:7" x14ac:dyDescent="0.25">
      <c r="C4251" s="88"/>
      <c r="D4251" s="20"/>
      <c r="E4251" s="20"/>
      <c r="F4251" s="20"/>
      <c r="G4251" s="20"/>
    </row>
    <row r="4252" spans="3:7" x14ac:dyDescent="0.25">
      <c r="C4252" s="88"/>
      <c r="D4252" s="20"/>
      <c r="E4252" s="20"/>
      <c r="F4252" s="20"/>
      <c r="G4252" s="20"/>
    </row>
    <row r="4253" spans="3:7" x14ac:dyDescent="0.25">
      <c r="C4253" s="88"/>
      <c r="D4253" s="20"/>
      <c r="E4253" s="20"/>
      <c r="F4253" s="20"/>
      <c r="G4253" s="20"/>
    </row>
    <row r="4254" spans="3:7" x14ac:dyDescent="0.25">
      <c r="C4254" s="88"/>
      <c r="D4254" s="20"/>
      <c r="E4254" s="20"/>
      <c r="F4254" s="20"/>
      <c r="G4254" s="20"/>
    </row>
    <row r="4255" spans="3:7" x14ac:dyDescent="0.25">
      <c r="C4255" s="88"/>
      <c r="D4255" s="20"/>
      <c r="E4255" s="20"/>
      <c r="F4255" s="20"/>
      <c r="G4255" s="20"/>
    </row>
    <row r="4256" spans="3:7" x14ac:dyDescent="0.25">
      <c r="C4256" s="88"/>
      <c r="D4256" s="20"/>
      <c r="E4256" s="20"/>
      <c r="F4256" s="20"/>
      <c r="G4256" s="20"/>
    </row>
    <row r="4257" spans="3:7" x14ac:dyDescent="0.25">
      <c r="C4257" s="88"/>
      <c r="D4257" s="20"/>
      <c r="E4257" s="20"/>
      <c r="F4257" s="20"/>
      <c r="G4257" s="20"/>
    </row>
    <row r="4258" spans="3:7" x14ac:dyDescent="0.25">
      <c r="C4258" s="88"/>
      <c r="D4258" s="20"/>
      <c r="E4258" s="20"/>
      <c r="F4258" s="20"/>
      <c r="G4258" s="20"/>
    </row>
    <row r="4259" spans="3:7" x14ac:dyDescent="0.25">
      <c r="C4259" s="88"/>
      <c r="D4259" s="20"/>
      <c r="E4259" s="20"/>
      <c r="F4259" s="20"/>
      <c r="G4259" s="20"/>
    </row>
    <row r="4260" spans="3:7" x14ac:dyDescent="0.25">
      <c r="C4260" s="88"/>
      <c r="D4260" s="20"/>
      <c r="E4260" s="20"/>
      <c r="F4260" s="20"/>
      <c r="G4260" s="20"/>
    </row>
    <row r="4261" spans="3:7" x14ac:dyDescent="0.25">
      <c r="C4261" s="88"/>
      <c r="D4261" s="20"/>
      <c r="E4261" s="20"/>
      <c r="F4261" s="20"/>
      <c r="G4261" s="20"/>
    </row>
    <row r="4262" spans="3:7" x14ac:dyDescent="0.25">
      <c r="C4262" s="88"/>
      <c r="D4262" s="20"/>
      <c r="E4262" s="20"/>
      <c r="F4262" s="20"/>
      <c r="G4262" s="20"/>
    </row>
    <row r="4263" spans="3:7" x14ac:dyDescent="0.25">
      <c r="C4263" s="88"/>
      <c r="D4263" s="20"/>
      <c r="E4263" s="20"/>
      <c r="F4263" s="20"/>
      <c r="G4263" s="20"/>
    </row>
    <row r="4264" spans="3:7" x14ac:dyDescent="0.25">
      <c r="C4264" s="88"/>
      <c r="D4264" s="20"/>
      <c r="E4264" s="20"/>
      <c r="F4264" s="20"/>
      <c r="G4264" s="20"/>
    </row>
    <row r="4265" spans="3:7" x14ac:dyDescent="0.25">
      <c r="C4265" s="88"/>
      <c r="D4265" s="20"/>
      <c r="E4265" s="20"/>
      <c r="F4265" s="20"/>
      <c r="G4265" s="20"/>
    </row>
    <row r="4266" spans="3:7" x14ac:dyDescent="0.25">
      <c r="C4266" s="88"/>
      <c r="D4266" s="20"/>
      <c r="E4266" s="20"/>
      <c r="F4266" s="20"/>
      <c r="G4266" s="20"/>
    </row>
    <row r="4267" spans="3:7" x14ac:dyDescent="0.25">
      <c r="C4267" s="88"/>
      <c r="D4267" s="20"/>
      <c r="E4267" s="20"/>
      <c r="F4267" s="20"/>
      <c r="G4267" s="20"/>
    </row>
    <row r="4268" spans="3:7" x14ac:dyDescent="0.25">
      <c r="C4268" s="88"/>
      <c r="D4268" s="20"/>
      <c r="E4268" s="20"/>
      <c r="F4268" s="20"/>
      <c r="G4268" s="20"/>
    </row>
    <row r="4269" spans="3:7" x14ac:dyDescent="0.25">
      <c r="C4269" s="88"/>
      <c r="D4269" s="20"/>
      <c r="E4269" s="20"/>
      <c r="F4269" s="20"/>
      <c r="G4269" s="20"/>
    </row>
    <row r="4270" spans="3:7" x14ac:dyDescent="0.25">
      <c r="C4270" s="88"/>
      <c r="D4270" s="20"/>
      <c r="E4270" s="20"/>
      <c r="F4270" s="20"/>
      <c r="G4270" s="20"/>
    </row>
    <row r="4271" spans="3:7" x14ac:dyDescent="0.25">
      <c r="C4271" s="88"/>
      <c r="D4271" s="20"/>
      <c r="E4271" s="20"/>
      <c r="F4271" s="20"/>
      <c r="G4271" s="20"/>
    </row>
    <row r="4272" spans="3:7" x14ac:dyDescent="0.25">
      <c r="C4272" s="88"/>
      <c r="D4272" s="20"/>
      <c r="E4272" s="20"/>
      <c r="F4272" s="20"/>
      <c r="G4272" s="20"/>
    </row>
    <row r="4273" spans="3:7" x14ac:dyDescent="0.25">
      <c r="C4273" s="88"/>
      <c r="D4273" s="20"/>
      <c r="E4273" s="20"/>
      <c r="F4273" s="20"/>
      <c r="G4273" s="20"/>
    </row>
    <row r="4274" spans="3:7" x14ac:dyDescent="0.25">
      <c r="C4274" s="88"/>
      <c r="D4274" s="20"/>
      <c r="E4274" s="20"/>
      <c r="F4274" s="20"/>
      <c r="G4274" s="20"/>
    </row>
    <row r="4275" spans="3:7" x14ac:dyDescent="0.25">
      <c r="C4275" s="88"/>
      <c r="D4275" s="20"/>
      <c r="E4275" s="20"/>
      <c r="F4275" s="20"/>
      <c r="G4275" s="20"/>
    </row>
    <row r="4276" spans="3:7" x14ac:dyDescent="0.25">
      <c r="C4276" s="88"/>
      <c r="D4276" s="20"/>
      <c r="E4276" s="20"/>
      <c r="F4276" s="20"/>
      <c r="G4276" s="20"/>
    </row>
    <row r="4277" spans="3:7" x14ac:dyDescent="0.25">
      <c r="C4277" s="88"/>
      <c r="D4277" s="20"/>
      <c r="E4277" s="20"/>
      <c r="F4277" s="20"/>
      <c r="G4277" s="20"/>
    </row>
    <row r="4278" spans="3:7" x14ac:dyDescent="0.25">
      <c r="C4278" s="88"/>
      <c r="D4278" s="20"/>
      <c r="E4278" s="20"/>
      <c r="F4278" s="20"/>
      <c r="G4278" s="20"/>
    </row>
    <row r="4279" spans="3:7" x14ac:dyDescent="0.25">
      <c r="C4279" s="88"/>
      <c r="D4279" s="20"/>
      <c r="E4279" s="20"/>
      <c r="F4279" s="20"/>
      <c r="G4279" s="20"/>
    </row>
    <row r="4280" spans="3:7" x14ac:dyDescent="0.25">
      <c r="C4280" s="88"/>
      <c r="D4280" s="20"/>
      <c r="E4280" s="20"/>
      <c r="F4280" s="20"/>
      <c r="G4280" s="20"/>
    </row>
    <row r="4281" spans="3:7" x14ac:dyDescent="0.25">
      <c r="C4281" s="88"/>
      <c r="D4281" s="20"/>
      <c r="E4281" s="20"/>
      <c r="F4281" s="20"/>
      <c r="G4281" s="20"/>
    </row>
    <row r="4282" spans="3:7" x14ac:dyDescent="0.25">
      <c r="C4282" s="88"/>
      <c r="D4282" s="20"/>
      <c r="E4282" s="20"/>
      <c r="F4282" s="20"/>
      <c r="G4282" s="20"/>
    </row>
    <row r="4283" spans="3:7" x14ac:dyDescent="0.25">
      <c r="C4283" s="88"/>
      <c r="D4283" s="20"/>
      <c r="E4283" s="20"/>
      <c r="F4283" s="20"/>
      <c r="G4283" s="20"/>
    </row>
    <row r="4284" spans="3:7" x14ac:dyDescent="0.25">
      <c r="C4284" s="88"/>
      <c r="D4284" s="20"/>
      <c r="E4284" s="20"/>
      <c r="F4284" s="20"/>
      <c r="G4284" s="20"/>
    </row>
    <row r="4285" spans="3:7" x14ac:dyDescent="0.25">
      <c r="C4285" s="88"/>
      <c r="D4285" s="20"/>
      <c r="E4285" s="20"/>
      <c r="F4285" s="20"/>
      <c r="G4285" s="20"/>
    </row>
    <row r="4286" spans="3:7" x14ac:dyDescent="0.25">
      <c r="C4286" s="88"/>
      <c r="D4286" s="20"/>
      <c r="E4286" s="20"/>
      <c r="F4286" s="20"/>
      <c r="G4286" s="20"/>
    </row>
    <row r="4287" spans="3:7" x14ac:dyDescent="0.25">
      <c r="C4287" s="88"/>
      <c r="D4287" s="20"/>
      <c r="E4287" s="20"/>
      <c r="F4287" s="20"/>
      <c r="G4287" s="20"/>
    </row>
    <row r="4288" spans="3:7" x14ac:dyDescent="0.25">
      <c r="C4288" s="88"/>
      <c r="D4288" s="20"/>
      <c r="E4288" s="20"/>
      <c r="F4288" s="20"/>
      <c r="G4288" s="20"/>
    </row>
    <row r="4289" spans="3:7" x14ac:dyDescent="0.25">
      <c r="C4289" s="88"/>
      <c r="D4289" s="20"/>
      <c r="E4289" s="20"/>
      <c r="F4289" s="20"/>
      <c r="G4289" s="20"/>
    </row>
    <row r="4290" spans="3:7" x14ac:dyDescent="0.25">
      <c r="C4290" s="88"/>
      <c r="D4290" s="20"/>
      <c r="E4290" s="20"/>
      <c r="F4290" s="20"/>
      <c r="G4290" s="20"/>
    </row>
    <row r="4291" spans="3:7" x14ac:dyDescent="0.25">
      <c r="C4291" s="88"/>
      <c r="D4291" s="20"/>
      <c r="E4291" s="20"/>
      <c r="F4291" s="20"/>
      <c r="G4291" s="20"/>
    </row>
    <row r="4292" spans="3:7" x14ac:dyDescent="0.25">
      <c r="C4292" s="88"/>
      <c r="D4292" s="20"/>
      <c r="E4292" s="20"/>
      <c r="F4292" s="20"/>
      <c r="G4292" s="20"/>
    </row>
    <row r="4293" spans="3:7" x14ac:dyDescent="0.25">
      <c r="C4293" s="88"/>
      <c r="D4293" s="20"/>
      <c r="E4293" s="20"/>
      <c r="F4293" s="20"/>
      <c r="G4293" s="20"/>
    </row>
    <row r="4294" spans="3:7" x14ac:dyDescent="0.25">
      <c r="C4294" s="88"/>
      <c r="D4294" s="20"/>
      <c r="E4294" s="20"/>
      <c r="F4294" s="20"/>
      <c r="G4294" s="20"/>
    </row>
    <row r="4295" spans="3:7" x14ac:dyDescent="0.25">
      <c r="C4295" s="88"/>
      <c r="D4295" s="20"/>
      <c r="E4295" s="20"/>
      <c r="F4295" s="20"/>
      <c r="G4295" s="20"/>
    </row>
    <row r="4296" spans="3:7" x14ac:dyDescent="0.25">
      <c r="C4296" s="88"/>
      <c r="D4296" s="20"/>
      <c r="E4296" s="20"/>
      <c r="F4296" s="20"/>
      <c r="G4296" s="20"/>
    </row>
    <row r="4297" spans="3:7" x14ac:dyDescent="0.25">
      <c r="C4297" s="88"/>
      <c r="D4297" s="20"/>
      <c r="E4297" s="20"/>
      <c r="F4297" s="20"/>
      <c r="G4297" s="20"/>
    </row>
    <row r="4298" spans="3:7" x14ac:dyDescent="0.25">
      <c r="C4298" s="88"/>
      <c r="D4298" s="20"/>
      <c r="E4298" s="20"/>
      <c r="F4298" s="20"/>
      <c r="G4298" s="20"/>
    </row>
    <row r="4299" spans="3:7" x14ac:dyDescent="0.25">
      <c r="C4299" s="88"/>
      <c r="D4299" s="20"/>
      <c r="E4299" s="20"/>
      <c r="F4299" s="20"/>
      <c r="G4299" s="20"/>
    </row>
    <row r="4300" spans="3:7" x14ac:dyDescent="0.25">
      <c r="C4300" s="88"/>
      <c r="D4300" s="20"/>
      <c r="E4300" s="20"/>
      <c r="F4300" s="20"/>
      <c r="G4300" s="20"/>
    </row>
    <row r="4301" spans="3:7" x14ac:dyDescent="0.25">
      <c r="C4301" s="88"/>
      <c r="D4301" s="20"/>
      <c r="E4301" s="20"/>
      <c r="F4301" s="20"/>
      <c r="G4301" s="20"/>
    </row>
    <row r="4302" spans="3:7" x14ac:dyDescent="0.25">
      <c r="C4302" s="88"/>
      <c r="D4302" s="20"/>
      <c r="E4302" s="20"/>
      <c r="F4302" s="20"/>
      <c r="G4302" s="20"/>
    </row>
    <row r="4303" spans="3:7" x14ac:dyDescent="0.25">
      <c r="C4303" s="88"/>
      <c r="D4303" s="20"/>
      <c r="E4303" s="20"/>
      <c r="F4303" s="20"/>
      <c r="G4303" s="20"/>
    </row>
    <row r="4304" spans="3:7" x14ac:dyDescent="0.25">
      <c r="C4304" s="88"/>
      <c r="D4304" s="20"/>
      <c r="E4304" s="20"/>
      <c r="F4304" s="20"/>
      <c r="G4304" s="20"/>
    </row>
    <row r="4305" spans="3:7" x14ac:dyDescent="0.25">
      <c r="C4305" s="88"/>
      <c r="D4305" s="20"/>
      <c r="E4305" s="20"/>
      <c r="F4305" s="20"/>
      <c r="G4305" s="20"/>
    </row>
    <row r="4306" spans="3:7" x14ac:dyDescent="0.25">
      <c r="C4306" s="88"/>
      <c r="D4306" s="20"/>
      <c r="E4306" s="20"/>
      <c r="F4306" s="20"/>
      <c r="G4306" s="20"/>
    </row>
    <row r="4307" spans="3:7" x14ac:dyDescent="0.25">
      <c r="C4307" s="88"/>
      <c r="D4307" s="20"/>
      <c r="E4307" s="20"/>
      <c r="F4307" s="20"/>
      <c r="G4307" s="20"/>
    </row>
    <row r="4308" spans="3:7" x14ac:dyDescent="0.25">
      <c r="C4308" s="88"/>
      <c r="D4308" s="20"/>
      <c r="E4308" s="20"/>
      <c r="F4308" s="20"/>
      <c r="G4308" s="20"/>
    </row>
    <row r="4309" spans="3:7" x14ac:dyDescent="0.25">
      <c r="C4309" s="88"/>
      <c r="D4309" s="20"/>
      <c r="E4309" s="20"/>
      <c r="F4309" s="20"/>
      <c r="G4309" s="20"/>
    </row>
    <row r="4310" spans="3:7" x14ac:dyDescent="0.25">
      <c r="C4310" s="88"/>
      <c r="D4310" s="20"/>
      <c r="E4310" s="20"/>
      <c r="F4310" s="20"/>
      <c r="G4310" s="20"/>
    </row>
    <row r="4311" spans="3:7" x14ac:dyDescent="0.25">
      <c r="C4311" s="88"/>
      <c r="D4311" s="20"/>
      <c r="E4311" s="20"/>
      <c r="F4311" s="20"/>
      <c r="G4311" s="20"/>
    </row>
    <row r="4312" spans="3:7" x14ac:dyDescent="0.25">
      <c r="C4312" s="88"/>
      <c r="D4312" s="20"/>
      <c r="E4312" s="20"/>
      <c r="F4312" s="20"/>
      <c r="G4312" s="20"/>
    </row>
    <row r="4313" spans="3:7" x14ac:dyDescent="0.25">
      <c r="C4313" s="88"/>
      <c r="D4313" s="20"/>
      <c r="E4313" s="20"/>
      <c r="F4313" s="20"/>
      <c r="G4313" s="20"/>
    </row>
    <row r="4314" spans="3:7" x14ac:dyDescent="0.25">
      <c r="C4314" s="88"/>
      <c r="D4314" s="20"/>
      <c r="E4314" s="20"/>
      <c r="F4314" s="20"/>
      <c r="G4314" s="20"/>
    </row>
    <row r="4315" spans="3:7" x14ac:dyDescent="0.25">
      <c r="C4315" s="88"/>
      <c r="D4315" s="20"/>
      <c r="E4315" s="20"/>
      <c r="F4315" s="20"/>
      <c r="G4315" s="20"/>
    </row>
    <row r="4316" spans="3:7" x14ac:dyDescent="0.25">
      <c r="C4316" s="88"/>
      <c r="D4316" s="20"/>
      <c r="E4316" s="20"/>
      <c r="F4316" s="20"/>
      <c r="G4316" s="20"/>
    </row>
    <row r="4317" spans="3:7" x14ac:dyDescent="0.25">
      <c r="C4317" s="88"/>
      <c r="D4317" s="20"/>
      <c r="E4317" s="20"/>
      <c r="F4317" s="20"/>
      <c r="G4317" s="20"/>
    </row>
    <row r="4318" spans="3:7" x14ac:dyDescent="0.25">
      <c r="C4318" s="88"/>
      <c r="D4318" s="20"/>
      <c r="E4318" s="20"/>
      <c r="F4318" s="20"/>
      <c r="G4318" s="20"/>
    </row>
    <row r="4319" spans="3:7" x14ac:dyDescent="0.25">
      <c r="C4319" s="88"/>
      <c r="D4319" s="20"/>
      <c r="E4319" s="20"/>
      <c r="F4319" s="20"/>
      <c r="G4319" s="20"/>
    </row>
    <row r="4320" spans="3:7" x14ac:dyDescent="0.25">
      <c r="C4320" s="88"/>
      <c r="D4320" s="20"/>
      <c r="E4320" s="20"/>
      <c r="F4320" s="20"/>
      <c r="G4320" s="20"/>
    </row>
    <row r="4321" spans="3:7" x14ac:dyDescent="0.25">
      <c r="C4321" s="88"/>
      <c r="D4321" s="20"/>
      <c r="E4321" s="20"/>
      <c r="F4321" s="20"/>
      <c r="G4321" s="20"/>
    </row>
    <row r="4322" spans="3:7" x14ac:dyDescent="0.25">
      <c r="C4322" s="88"/>
      <c r="D4322" s="20"/>
      <c r="E4322" s="20"/>
      <c r="F4322" s="20"/>
      <c r="G4322" s="20"/>
    </row>
    <row r="4323" spans="3:7" x14ac:dyDescent="0.25">
      <c r="C4323" s="88"/>
      <c r="D4323" s="20"/>
      <c r="E4323" s="20"/>
      <c r="F4323" s="20"/>
      <c r="G4323" s="20"/>
    </row>
    <row r="4324" spans="3:7" x14ac:dyDescent="0.25">
      <c r="C4324" s="88"/>
      <c r="D4324" s="20"/>
      <c r="E4324" s="20"/>
      <c r="F4324" s="20"/>
      <c r="G4324" s="20"/>
    </row>
    <row r="4325" spans="3:7" x14ac:dyDescent="0.25">
      <c r="C4325" s="88"/>
      <c r="D4325" s="20"/>
      <c r="E4325" s="20"/>
      <c r="F4325" s="20"/>
      <c r="G4325" s="20"/>
    </row>
    <row r="4326" spans="3:7" x14ac:dyDescent="0.25">
      <c r="C4326" s="88"/>
      <c r="D4326" s="20"/>
      <c r="E4326" s="20"/>
      <c r="F4326" s="20"/>
      <c r="G4326" s="20"/>
    </row>
    <row r="4327" spans="3:7" x14ac:dyDescent="0.25">
      <c r="C4327" s="88"/>
      <c r="D4327" s="20"/>
      <c r="E4327" s="20"/>
      <c r="F4327" s="20"/>
      <c r="G4327" s="20"/>
    </row>
    <row r="4328" spans="3:7" x14ac:dyDescent="0.25">
      <c r="C4328" s="88"/>
      <c r="D4328" s="20"/>
      <c r="E4328" s="20"/>
      <c r="F4328" s="20"/>
      <c r="G4328" s="20"/>
    </row>
    <row r="4329" spans="3:7" x14ac:dyDescent="0.25">
      <c r="C4329" s="88"/>
      <c r="D4329" s="20"/>
      <c r="E4329" s="20"/>
      <c r="F4329" s="20"/>
      <c r="G4329" s="20"/>
    </row>
    <row r="4330" spans="3:7" x14ac:dyDescent="0.25">
      <c r="C4330" s="88"/>
      <c r="D4330" s="20"/>
      <c r="E4330" s="20"/>
      <c r="F4330" s="20"/>
      <c r="G4330" s="20"/>
    </row>
    <row r="4331" spans="3:7" x14ac:dyDescent="0.25">
      <c r="C4331" s="88"/>
      <c r="D4331" s="20"/>
      <c r="E4331" s="20"/>
      <c r="F4331" s="20"/>
      <c r="G4331" s="20"/>
    </row>
  </sheetData>
  <phoneticPr fontId="51" type="noConversion"/>
  <pageMargins left="0.7" right="0.7" top="0.75" bottom="0.75" header="0.3" footer="0.3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4" workbookViewId="0"/>
  </sheetViews>
  <sheetFormatPr defaultColWidth="8.85546875" defaultRowHeight="14.3" x14ac:dyDescent="0.25"/>
  <cols>
    <col min="1" max="1" width="40.85546875" style="56" customWidth="1"/>
    <col min="2" max="2" width="8.42578125" bestFit="1" customWidth="1"/>
    <col min="3" max="3" width="8.28515625" bestFit="1" customWidth="1"/>
    <col min="4" max="4" width="7.42578125" bestFit="1" customWidth="1"/>
    <col min="5" max="5" width="8" style="4" customWidth="1"/>
  </cols>
  <sheetData>
    <row r="1" spans="1:4" s="4" customFormat="1" ht="14.3" customHeight="1" x14ac:dyDescent="0.25">
      <c r="A1" s="56" t="s">
        <v>6587</v>
      </c>
    </row>
    <row r="2" spans="1:4" s="4" customFormat="1" x14ac:dyDescent="0.25">
      <c r="A2" s="56"/>
    </row>
    <row r="3" spans="1:4" x14ac:dyDescent="0.25">
      <c r="A3" s="56" t="s">
        <v>6553</v>
      </c>
    </row>
    <row r="4" spans="1:4" s="4" customFormat="1" x14ac:dyDescent="0.25">
      <c r="A4" s="56"/>
    </row>
    <row r="5" spans="1:4" x14ac:dyDescent="0.25">
      <c r="A5" s="194"/>
      <c r="B5" s="193" t="s">
        <v>4574</v>
      </c>
      <c r="C5" s="193"/>
      <c r="D5" s="193"/>
    </row>
    <row r="6" spans="1:4" x14ac:dyDescent="0.25">
      <c r="A6" s="194"/>
      <c r="B6" s="28" t="s">
        <v>4575</v>
      </c>
      <c r="C6" s="28" t="s">
        <v>5857</v>
      </c>
      <c r="D6" s="28" t="s">
        <v>4576</v>
      </c>
    </row>
    <row r="7" spans="1:4" x14ac:dyDescent="0.25">
      <c r="A7" s="57" t="s">
        <v>6345</v>
      </c>
      <c r="B7" s="49">
        <v>18.380865542126291</v>
      </c>
      <c r="C7" s="49">
        <v>4.5938340514832863</v>
      </c>
      <c r="D7" s="50">
        <v>-0.75</v>
      </c>
    </row>
    <row r="8" spans="1:4" x14ac:dyDescent="0.25">
      <c r="A8" s="58" t="s">
        <v>4577</v>
      </c>
      <c r="B8" s="49">
        <v>18.014433685480874</v>
      </c>
      <c r="C8" s="49">
        <v>4.0195358010479421</v>
      </c>
      <c r="D8" s="50">
        <v>-0.77700000000000002</v>
      </c>
    </row>
    <row r="9" spans="1:4" x14ac:dyDescent="0.25">
      <c r="A9" s="58" t="s">
        <v>4578</v>
      </c>
      <c r="B9" s="49">
        <v>20.789646364613141</v>
      </c>
      <c r="C9" s="49">
        <v>10.395944441119543</v>
      </c>
      <c r="D9" s="50">
        <v>-0.5</v>
      </c>
    </row>
    <row r="10" spans="1:4" x14ac:dyDescent="0.25">
      <c r="A10" s="58" t="s">
        <v>4579</v>
      </c>
      <c r="B10" s="49">
        <v>19.20434363556085</v>
      </c>
      <c r="C10" s="49">
        <v>16.982309808058492</v>
      </c>
      <c r="D10" s="50">
        <v>-0.11570475251170774</v>
      </c>
    </row>
    <row r="11" spans="1:4" x14ac:dyDescent="0.25">
      <c r="A11" s="58" t="s">
        <v>4580</v>
      </c>
      <c r="B11" s="49">
        <v>18.50051478171693</v>
      </c>
      <c r="C11" s="49">
        <v>15.805176117596861</v>
      </c>
      <c r="D11" s="50">
        <v>-0.14568992787074919</v>
      </c>
    </row>
    <row r="12" spans="1:4" x14ac:dyDescent="0.25">
      <c r="A12" s="58" t="s">
        <v>4581</v>
      </c>
      <c r="B12" s="49">
        <v>20.522590493260893</v>
      </c>
      <c r="C12" s="49">
        <v>21.874490803583662</v>
      </c>
      <c r="D12" s="50">
        <v>6.5873765340038304E-2</v>
      </c>
    </row>
    <row r="13" spans="1:4" s="4" customFormat="1" x14ac:dyDescent="0.25">
      <c r="A13" s="59"/>
      <c r="B13" s="54"/>
      <c r="C13" s="54"/>
      <c r="D13" s="55"/>
    </row>
    <row r="15" spans="1:4" ht="14.3" customHeight="1" x14ac:dyDescent="0.25">
      <c r="A15" s="62" t="s">
        <v>6554</v>
      </c>
      <c r="B15" s="62"/>
      <c r="C15" s="62"/>
    </row>
    <row r="16" spans="1:4" s="4" customFormat="1" x14ac:dyDescent="0.25">
      <c r="A16" s="60"/>
      <c r="B16" s="53"/>
      <c r="C16" s="53"/>
    </row>
    <row r="17" spans="1:5" ht="15.7" x14ac:dyDescent="0.25">
      <c r="A17" s="61"/>
      <c r="B17" s="192" t="s">
        <v>5873</v>
      </c>
      <c r="C17" s="192"/>
      <c r="D17" s="192" t="s">
        <v>5872</v>
      </c>
      <c r="E17" s="192"/>
    </row>
    <row r="18" spans="1:5" x14ac:dyDescent="0.25">
      <c r="A18" s="61"/>
      <c r="B18" s="5" t="s">
        <v>4123</v>
      </c>
      <c r="C18" s="5" t="s">
        <v>4124</v>
      </c>
      <c r="D18" s="5" t="s">
        <v>4123</v>
      </c>
      <c r="E18" s="5" t="s">
        <v>4124</v>
      </c>
    </row>
    <row r="19" spans="1:5" x14ac:dyDescent="0.25">
      <c r="A19" s="61" t="s">
        <v>6347</v>
      </c>
      <c r="B19" s="5">
        <v>122</v>
      </c>
      <c r="C19" s="63">
        <f>B19/178</f>
        <v>0.6853932584269663</v>
      </c>
      <c r="D19" s="5">
        <v>56</v>
      </c>
      <c r="E19" s="63">
        <f>D19/178</f>
        <v>0.3146067415730337</v>
      </c>
    </row>
    <row r="20" spans="1:5" x14ac:dyDescent="0.25">
      <c r="A20" s="58" t="s">
        <v>5874</v>
      </c>
      <c r="B20" s="5">
        <v>113</v>
      </c>
      <c r="C20" s="63">
        <f>B20/155</f>
        <v>0.7290322580645161</v>
      </c>
      <c r="D20" s="5">
        <v>42</v>
      </c>
      <c r="E20" s="63">
        <f>D20/155</f>
        <v>0.2709677419354839</v>
      </c>
    </row>
    <row r="21" spans="1:5" x14ac:dyDescent="0.25">
      <c r="A21" s="58" t="s">
        <v>5875</v>
      </c>
      <c r="B21" s="5">
        <v>9</v>
      </c>
      <c r="C21" s="63">
        <f>B21/23</f>
        <v>0.39130434782608697</v>
      </c>
      <c r="D21" s="5">
        <v>14</v>
      </c>
      <c r="E21" s="63">
        <f>D21/23</f>
        <v>0.60869565217391308</v>
      </c>
    </row>
    <row r="24" spans="1:5" ht="14.3" customHeight="1" x14ac:dyDescent="0.25">
      <c r="A24" s="62" t="s">
        <v>6555</v>
      </c>
      <c r="B24" s="62"/>
      <c r="C24" s="62"/>
    </row>
    <row r="25" spans="1:5" s="4" customFormat="1" x14ac:dyDescent="0.25">
      <c r="A25" s="60"/>
      <c r="B25" s="53"/>
      <c r="C25" s="53"/>
    </row>
    <row r="26" spans="1:5" ht="15.7" x14ac:dyDescent="0.25">
      <c r="A26" s="61"/>
      <c r="B26" s="192" t="s">
        <v>607</v>
      </c>
      <c r="C26" s="192"/>
      <c r="D26" s="192" t="s">
        <v>608</v>
      </c>
      <c r="E26" s="192"/>
    </row>
    <row r="27" spans="1:5" x14ac:dyDescent="0.25">
      <c r="A27" s="61"/>
      <c r="B27" s="5" t="s">
        <v>4123</v>
      </c>
      <c r="C27" s="5" t="s">
        <v>4124</v>
      </c>
      <c r="D27" s="5" t="s">
        <v>4123</v>
      </c>
      <c r="E27" s="5" t="s">
        <v>4124</v>
      </c>
    </row>
    <row r="28" spans="1:5" x14ac:dyDescent="0.25">
      <c r="A28" s="61" t="s">
        <v>6346</v>
      </c>
      <c r="B28" s="5">
        <v>68</v>
      </c>
      <c r="C28" s="63">
        <f>B28/187</f>
        <v>0.36363636363636365</v>
      </c>
      <c r="D28" s="5">
        <v>119</v>
      </c>
      <c r="E28" s="63">
        <f>D28/187</f>
        <v>0.63636363636363635</v>
      </c>
    </row>
    <row r="29" spans="1:5" x14ac:dyDescent="0.25">
      <c r="A29" s="58" t="s">
        <v>6348</v>
      </c>
      <c r="B29" s="5">
        <v>66</v>
      </c>
      <c r="C29" s="63">
        <f>B29/161</f>
        <v>0.40993788819875776</v>
      </c>
      <c r="D29" s="5">
        <v>95</v>
      </c>
      <c r="E29" s="63">
        <f>D29/161</f>
        <v>0.59006211180124224</v>
      </c>
    </row>
    <row r="30" spans="1:5" x14ac:dyDescent="0.25">
      <c r="A30" s="58" t="s">
        <v>4578</v>
      </c>
      <c r="B30" s="5">
        <v>3</v>
      </c>
      <c r="C30" s="63">
        <f>B30/26</f>
        <v>0.11538461538461539</v>
      </c>
      <c r="D30" s="5">
        <v>23</v>
      </c>
      <c r="E30" s="63">
        <f>D30/26</f>
        <v>0.88461538461538458</v>
      </c>
    </row>
  </sheetData>
  <mergeCells count="6">
    <mergeCell ref="B26:C26"/>
    <mergeCell ref="D26:E26"/>
    <mergeCell ref="B5:D5"/>
    <mergeCell ref="A5:A6"/>
    <mergeCell ref="B17:C17"/>
    <mergeCell ref="D17:E17"/>
  </mergeCells>
  <phoneticPr fontId="51" type="noConversion"/>
  <pageMargins left="0.7" right="0.7" top="0.75" bottom="0.75" header="0.3" footer="0.3"/>
  <pageSetup paperSize="9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workbookViewId="0">
      <selection activeCell="O33" sqref="O33"/>
    </sheetView>
  </sheetViews>
  <sheetFormatPr defaultColWidth="8.85546875" defaultRowHeight="14.3" x14ac:dyDescent="0.25"/>
  <cols>
    <col min="1" max="1" width="15" style="1" customWidth="1"/>
    <col min="2" max="2" width="26.42578125" style="1" bestFit="1" customWidth="1"/>
    <col min="3" max="3" width="15.140625" style="1" bestFit="1" customWidth="1"/>
    <col min="4" max="4" width="18" style="24" bestFit="1" customWidth="1"/>
    <col min="5" max="5" width="7" style="1" bestFit="1" customWidth="1"/>
    <col min="6" max="6" width="19.42578125" style="1" bestFit="1" customWidth="1"/>
    <col min="7" max="7" width="13.7109375" style="1" bestFit="1" customWidth="1"/>
    <col min="8" max="8" width="14.28515625" style="1" bestFit="1" customWidth="1"/>
    <col min="9" max="9" width="13.42578125" style="1" bestFit="1" customWidth="1"/>
    <col min="10" max="16384" width="8.85546875" style="4"/>
  </cols>
  <sheetData>
    <row r="1" spans="1:9" x14ac:dyDescent="0.25">
      <c r="A1" s="1" t="s">
        <v>6586</v>
      </c>
    </row>
    <row r="3" spans="1:9" x14ac:dyDescent="0.25">
      <c r="A3" s="23" t="s">
        <v>1392</v>
      </c>
      <c r="B3" s="23" t="s">
        <v>1393</v>
      </c>
      <c r="C3" s="23" t="s">
        <v>1391</v>
      </c>
      <c r="D3" s="25" t="s">
        <v>609</v>
      </c>
      <c r="E3" s="23" t="s">
        <v>610</v>
      </c>
      <c r="F3" s="23" t="s">
        <v>611</v>
      </c>
      <c r="G3" s="23" t="s">
        <v>612</v>
      </c>
      <c r="H3" s="23" t="s">
        <v>66</v>
      </c>
      <c r="I3" s="23" t="s">
        <v>613</v>
      </c>
    </row>
    <row r="4" spans="1:9" x14ac:dyDescent="0.25">
      <c r="A4" s="39">
        <v>1</v>
      </c>
      <c r="B4" s="39">
        <v>0.29099999999999998</v>
      </c>
      <c r="C4" s="21">
        <v>7</v>
      </c>
      <c r="D4" s="22">
        <v>2.5319999999999997E-4</v>
      </c>
      <c r="E4" s="21">
        <v>0.313</v>
      </c>
      <c r="F4" s="22">
        <v>1E-4</v>
      </c>
      <c r="G4" s="21" t="s">
        <v>630</v>
      </c>
      <c r="H4" s="21" t="s">
        <v>631</v>
      </c>
      <c r="I4" s="26" t="s">
        <v>632</v>
      </c>
    </row>
    <row r="5" spans="1:9" x14ac:dyDescent="0.25">
      <c r="A5" s="39">
        <v>2</v>
      </c>
      <c r="B5" s="39">
        <v>0.28999999999999998</v>
      </c>
      <c r="C5" s="21">
        <v>8</v>
      </c>
      <c r="D5" s="22">
        <v>2.632E-4</v>
      </c>
      <c r="E5" s="21">
        <v>0.313</v>
      </c>
      <c r="F5" s="22">
        <v>1E-4</v>
      </c>
      <c r="G5" s="21" t="s">
        <v>743</v>
      </c>
      <c r="H5" s="21" t="s">
        <v>744</v>
      </c>
      <c r="I5" s="26" t="s">
        <v>745</v>
      </c>
    </row>
    <row r="6" spans="1:9" x14ac:dyDescent="0.25">
      <c r="A6" s="39">
        <v>3</v>
      </c>
      <c r="B6" s="39">
        <v>0.27500000000000002</v>
      </c>
      <c r="C6" s="21">
        <v>18</v>
      </c>
      <c r="D6" s="22">
        <v>5.4710000000000002E-4</v>
      </c>
      <c r="E6" s="21">
        <v>0.34499999999999997</v>
      </c>
      <c r="F6" s="22">
        <v>8.0000000000000004E-4</v>
      </c>
      <c r="G6" s="21" t="s">
        <v>1127</v>
      </c>
      <c r="H6" s="21" t="s">
        <v>1128</v>
      </c>
      <c r="I6" s="21" t="s">
        <v>1129</v>
      </c>
    </row>
    <row r="7" spans="1:9" x14ac:dyDescent="0.25">
      <c r="A7" s="39">
        <v>4</v>
      </c>
      <c r="B7" s="39">
        <v>0.27400000000000002</v>
      </c>
      <c r="C7" s="21">
        <v>19</v>
      </c>
      <c r="D7" s="22">
        <v>5.7390000000000002E-4</v>
      </c>
      <c r="E7" s="21">
        <v>0.34499999999999997</v>
      </c>
      <c r="F7" s="22">
        <v>5.9999999999999995E-4</v>
      </c>
      <c r="G7" s="21" t="s">
        <v>824</v>
      </c>
      <c r="H7" s="21" t="s">
        <v>825</v>
      </c>
      <c r="I7" s="21" t="s">
        <v>826</v>
      </c>
    </row>
    <row r="8" spans="1:9" x14ac:dyDescent="0.25">
      <c r="A8" s="39">
        <v>5</v>
      </c>
      <c r="B8" s="39">
        <v>0.26800000000000002</v>
      </c>
      <c r="C8" s="21">
        <v>24</v>
      </c>
      <c r="D8" s="22">
        <v>7.6349999999999996E-4</v>
      </c>
      <c r="E8" s="21">
        <v>0.374</v>
      </c>
      <c r="F8" s="22">
        <v>8.0000000000000004E-4</v>
      </c>
      <c r="G8" s="21" t="s">
        <v>1311</v>
      </c>
      <c r="H8" s="21" t="s">
        <v>1312</v>
      </c>
      <c r="I8" s="21" t="s">
        <v>1313</v>
      </c>
    </row>
    <row r="9" spans="1:9" x14ac:dyDescent="0.25">
      <c r="A9" s="39">
        <v>5</v>
      </c>
      <c r="B9" s="39">
        <v>0.26800000000000002</v>
      </c>
      <c r="C9" s="21">
        <v>25</v>
      </c>
      <c r="D9" s="22">
        <v>7.919E-4</v>
      </c>
      <c r="E9" s="21">
        <v>0.374</v>
      </c>
      <c r="F9" s="22">
        <v>2.9999999999999997E-4</v>
      </c>
      <c r="G9" s="21" t="s">
        <v>1142</v>
      </c>
      <c r="H9" s="21" t="s">
        <v>1143</v>
      </c>
      <c r="I9" s="21" t="s">
        <v>1144</v>
      </c>
    </row>
    <row r="10" spans="1:9" x14ac:dyDescent="0.25">
      <c r="A10" s="39">
        <v>7</v>
      </c>
      <c r="B10" s="39">
        <v>0.26400000000000001</v>
      </c>
      <c r="C10" s="21">
        <v>26</v>
      </c>
      <c r="D10" s="22">
        <v>9.5640000000000005E-4</v>
      </c>
      <c r="E10" s="21">
        <v>0.38800000000000001</v>
      </c>
      <c r="F10" s="21">
        <v>1.1999999999999999E-3</v>
      </c>
      <c r="G10" s="21" t="s">
        <v>790</v>
      </c>
      <c r="H10" s="21" t="s">
        <v>791</v>
      </c>
      <c r="I10" s="26" t="s">
        <v>792</v>
      </c>
    </row>
    <row r="11" spans="1:9" x14ac:dyDescent="0.25">
      <c r="A11" s="39">
        <v>8</v>
      </c>
      <c r="B11" s="39">
        <v>0.26100000000000001</v>
      </c>
      <c r="C11" s="21">
        <v>29</v>
      </c>
      <c r="D11" s="22">
        <v>1.0849E-3</v>
      </c>
      <c r="E11" s="21">
        <v>0.38800000000000001</v>
      </c>
      <c r="F11" s="21">
        <v>1.1000000000000001E-3</v>
      </c>
      <c r="G11" s="21" t="s">
        <v>775</v>
      </c>
      <c r="H11" s="21" t="s">
        <v>776</v>
      </c>
      <c r="I11" s="21" t="s">
        <v>777</v>
      </c>
    </row>
    <row r="12" spans="1:9" x14ac:dyDescent="0.25">
      <c r="A12" s="39">
        <v>9</v>
      </c>
      <c r="B12" s="39">
        <v>0.25900000000000001</v>
      </c>
      <c r="C12" s="21">
        <v>35</v>
      </c>
      <c r="D12" s="22">
        <v>1.1911999999999999E-3</v>
      </c>
      <c r="E12" s="21">
        <v>0.38800000000000001</v>
      </c>
      <c r="F12" s="21">
        <v>1.8E-3</v>
      </c>
      <c r="G12" s="21" t="s">
        <v>1059</v>
      </c>
      <c r="H12" s="21" t="s">
        <v>1060</v>
      </c>
      <c r="I12" s="21" t="s">
        <v>1061</v>
      </c>
    </row>
    <row r="13" spans="1:9" x14ac:dyDescent="0.25">
      <c r="A13" s="39">
        <v>10</v>
      </c>
      <c r="B13" s="39">
        <v>0.25700000000000001</v>
      </c>
      <c r="C13" s="21">
        <v>38</v>
      </c>
      <c r="D13" s="22">
        <v>1.2798E-3</v>
      </c>
      <c r="E13" s="21">
        <v>0.38800000000000001</v>
      </c>
      <c r="F13" s="21">
        <v>1.5E-3</v>
      </c>
      <c r="G13" s="21" t="s">
        <v>1035</v>
      </c>
      <c r="H13" s="21" t="s">
        <v>1036</v>
      </c>
      <c r="I13" s="21" t="s">
        <v>1037</v>
      </c>
    </row>
    <row r="14" spans="1:9" x14ac:dyDescent="0.25">
      <c r="A14" s="39">
        <v>11</v>
      </c>
      <c r="B14" s="39">
        <v>0.25600000000000001</v>
      </c>
      <c r="C14" s="21">
        <v>40</v>
      </c>
      <c r="D14" s="22">
        <v>1.3366999999999999E-3</v>
      </c>
      <c r="E14" s="21">
        <v>0.39200000000000002</v>
      </c>
      <c r="F14" s="21">
        <v>1.1000000000000001E-3</v>
      </c>
      <c r="G14" s="21" t="s">
        <v>1112</v>
      </c>
      <c r="H14" s="21" t="s">
        <v>1113</v>
      </c>
      <c r="I14" s="21" t="s">
        <v>1114</v>
      </c>
    </row>
    <row r="15" spans="1:9" x14ac:dyDescent="0.25">
      <c r="A15" s="39">
        <v>12</v>
      </c>
      <c r="B15" s="39">
        <v>0.254</v>
      </c>
      <c r="C15" s="21">
        <v>43</v>
      </c>
      <c r="D15" s="22">
        <v>1.4997000000000001E-3</v>
      </c>
      <c r="E15" s="21">
        <v>0.40200000000000002</v>
      </c>
      <c r="F15" s="21">
        <v>1.2999999999999999E-3</v>
      </c>
      <c r="G15" s="21" t="s">
        <v>635</v>
      </c>
      <c r="H15" s="21" t="s">
        <v>636</v>
      </c>
      <c r="I15" s="21" t="s">
        <v>11</v>
      </c>
    </row>
    <row r="16" spans="1:9" x14ac:dyDescent="0.25">
      <c r="A16" s="39">
        <v>13</v>
      </c>
      <c r="B16" s="39">
        <v>0.25</v>
      </c>
      <c r="C16" s="21">
        <v>49</v>
      </c>
      <c r="D16" s="22">
        <v>1.7925E-3</v>
      </c>
      <c r="E16" s="21">
        <v>0.42399999999999999</v>
      </c>
      <c r="F16" s="21">
        <v>1.5E-3</v>
      </c>
      <c r="G16" s="21" t="s">
        <v>1024</v>
      </c>
      <c r="H16" s="21" t="s">
        <v>1025</v>
      </c>
      <c r="I16" s="21" t="s">
        <v>1026</v>
      </c>
    </row>
    <row r="17" spans="1:9" x14ac:dyDescent="0.25">
      <c r="A17" s="39">
        <v>14</v>
      </c>
      <c r="B17" s="39">
        <v>0.249</v>
      </c>
      <c r="C17" s="21">
        <v>52</v>
      </c>
      <c r="D17" s="22">
        <v>1.8651E-3</v>
      </c>
      <c r="E17" s="21">
        <v>0.42399999999999999</v>
      </c>
      <c r="F17" s="21">
        <v>1.8E-3</v>
      </c>
      <c r="G17" s="21" t="s">
        <v>1166</v>
      </c>
      <c r="H17" s="21" t="s">
        <v>1167</v>
      </c>
      <c r="I17" s="21" t="s">
        <v>1168</v>
      </c>
    </row>
    <row r="18" spans="1:9" x14ac:dyDescent="0.25">
      <c r="A18" s="39">
        <v>15</v>
      </c>
      <c r="B18" s="39">
        <v>0.246</v>
      </c>
      <c r="C18" s="21">
        <v>55</v>
      </c>
      <c r="D18" s="22">
        <v>2.0685E-3</v>
      </c>
      <c r="E18" s="21">
        <v>0.42399999999999999</v>
      </c>
      <c r="F18" s="21">
        <v>1E-3</v>
      </c>
      <c r="G18" s="21" t="s">
        <v>989</v>
      </c>
      <c r="H18" s="21" t="s">
        <v>990</v>
      </c>
      <c r="I18" s="21" t="s">
        <v>991</v>
      </c>
    </row>
    <row r="19" spans="1:9" x14ac:dyDescent="0.25">
      <c r="A19" s="39">
        <v>16</v>
      </c>
      <c r="B19" s="39">
        <v>0.245</v>
      </c>
      <c r="C19" s="21">
        <v>56</v>
      </c>
      <c r="D19" s="22">
        <v>2.1461000000000002E-3</v>
      </c>
      <c r="E19" s="21">
        <v>0.42399999999999999</v>
      </c>
      <c r="F19" s="21">
        <v>1.1999999999999999E-3</v>
      </c>
      <c r="G19" s="21" t="s">
        <v>803</v>
      </c>
      <c r="H19" s="21" t="s">
        <v>804</v>
      </c>
      <c r="I19" s="21" t="s">
        <v>805</v>
      </c>
    </row>
    <row r="20" spans="1:9" x14ac:dyDescent="0.25">
      <c r="A20" s="39">
        <v>16</v>
      </c>
      <c r="B20" s="39">
        <v>0.245</v>
      </c>
      <c r="C20" s="21">
        <v>57</v>
      </c>
      <c r="D20" s="22">
        <v>2.1635999999999999E-3</v>
      </c>
      <c r="E20" s="21">
        <v>0.42399999999999999</v>
      </c>
      <c r="F20" s="21">
        <v>1.6000000000000001E-3</v>
      </c>
      <c r="G20" s="21" t="s">
        <v>974</v>
      </c>
      <c r="H20" s="21" t="s">
        <v>975</v>
      </c>
      <c r="I20" s="21" t="s">
        <v>976</v>
      </c>
    </row>
    <row r="21" spans="1:9" x14ac:dyDescent="0.25">
      <c r="A21" s="39">
        <v>16</v>
      </c>
      <c r="B21" s="39">
        <v>0.245</v>
      </c>
      <c r="C21" s="21">
        <v>59</v>
      </c>
      <c r="D21" s="22">
        <v>2.1898E-3</v>
      </c>
      <c r="E21" s="21">
        <v>0.42399999999999999</v>
      </c>
      <c r="F21" s="21">
        <v>3.0999999999999999E-3</v>
      </c>
      <c r="G21" s="21" t="s">
        <v>1068</v>
      </c>
      <c r="H21" s="21" t="s">
        <v>1069</v>
      </c>
      <c r="I21" s="26" t="s">
        <v>1070</v>
      </c>
    </row>
    <row r="22" spans="1:9" x14ac:dyDescent="0.25">
      <c r="A22" s="39">
        <v>16</v>
      </c>
      <c r="B22" s="39">
        <v>0.245</v>
      </c>
      <c r="C22" s="21">
        <v>60</v>
      </c>
      <c r="D22" s="22">
        <v>2.2052E-3</v>
      </c>
      <c r="E22" s="21">
        <v>0.42399999999999999</v>
      </c>
      <c r="F22" s="21">
        <v>2.2000000000000001E-3</v>
      </c>
      <c r="G22" s="21" t="s">
        <v>652</v>
      </c>
      <c r="H22" s="21" t="s">
        <v>653</v>
      </c>
      <c r="I22" s="26" t="s">
        <v>654</v>
      </c>
    </row>
    <row r="23" spans="1:9" x14ac:dyDescent="0.25">
      <c r="A23" s="39">
        <v>20</v>
      </c>
      <c r="B23" s="39">
        <v>0.24199999999999999</v>
      </c>
      <c r="C23" s="21">
        <v>65</v>
      </c>
      <c r="D23" s="22">
        <v>2.4320000000000001E-3</v>
      </c>
      <c r="E23" s="21">
        <v>0.42399999999999999</v>
      </c>
      <c r="F23" s="21">
        <v>2E-3</v>
      </c>
      <c r="G23" s="21" t="s">
        <v>1394</v>
      </c>
      <c r="H23" s="21" t="s">
        <v>1395</v>
      </c>
      <c r="I23" s="21" t="s">
        <v>1396</v>
      </c>
    </row>
    <row r="24" spans="1:9" x14ac:dyDescent="0.25">
      <c r="A24" s="39">
        <v>20</v>
      </c>
      <c r="B24" s="39">
        <v>0.24199999999999999</v>
      </c>
      <c r="C24" s="21">
        <v>66</v>
      </c>
      <c r="D24" s="22">
        <v>2.5138999999999999E-3</v>
      </c>
      <c r="E24" s="21">
        <v>0.42399999999999999</v>
      </c>
      <c r="F24" s="21">
        <v>2.3E-3</v>
      </c>
      <c r="G24" s="21" t="s">
        <v>943</v>
      </c>
      <c r="H24" s="21" t="s">
        <v>944</v>
      </c>
      <c r="I24" s="26" t="s">
        <v>945</v>
      </c>
    </row>
    <row r="25" spans="1:9" x14ac:dyDescent="0.25">
      <c r="A25" s="39">
        <v>20</v>
      </c>
      <c r="B25" s="39">
        <v>0.24199999999999999</v>
      </c>
      <c r="C25" s="21">
        <v>68</v>
      </c>
      <c r="D25" s="22">
        <v>2.5265999999999999E-3</v>
      </c>
      <c r="E25" s="21">
        <v>0.42399999999999999</v>
      </c>
      <c r="F25" s="21">
        <v>2.5000000000000001E-3</v>
      </c>
      <c r="G25" s="21" t="s">
        <v>1397</v>
      </c>
      <c r="H25" s="21" t="s">
        <v>1398</v>
      </c>
      <c r="I25" s="21" t="s">
        <v>1399</v>
      </c>
    </row>
    <row r="26" spans="1:9" x14ac:dyDescent="0.25">
      <c r="A26" s="39">
        <v>23</v>
      </c>
      <c r="B26" s="39">
        <v>0.24099999999999999</v>
      </c>
      <c r="C26" s="21">
        <v>69</v>
      </c>
      <c r="D26" s="22">
        <v>2.5379999999999999E-3</v>
      </c>
      <c r="E26" s="21">
        <v>0.42399999999999999</v>
      </c>
      <c r="F26" s="21">
        <v>2.2000000000000001E-3</v>
      </c>
      <c r="G26" s="21" t="s">
        <v>796</v>
      </c>
      <c r="H26" s="21" t="s">
        <v>797</v>
      </c>
      <c r="I26" s="21" t="s">
        <v>798</v>
      </c>
    </row>
    <row r="27" spans="1:9" x14ac:dyDescent="0.25">
      <c r="A27" s="39">
        <v>23</v>
      </c>
      <c r="B27" s="39">
        <v>0.24099999999999999</v>
      </c>
      <c r="C27" s="21">
        <v>70</v>
      </c>
      <c r="D27" s="22">
        <v>2.5612999999999999E-3</v>
      </c>
      <c r="E27" s="21">
        <v>0.42399999999999999</v>
      </c>
      <c r="F27" s="21">
        <v>2.7000000000000001E-3</v>
      </c>
      <c r="G27" s="21" t="s">
        <v>1232</v>
      </c>
      <c r="H27" s="21" t="s">
        <v>1233</v>
      </c>
      <c r="I27" s="21" t="s">
        <v>1234</v>
      </c>
    </row>
    <row r="28" spans="1:9" x14ac:dyDescent="0.25">
      <c r="A28" s="39">
        <v>25</v>
      </c>
      <c r="B28" s="39">
        <v>0.23699999999999999</v>
      </c>
      <c r="C28" s="21">
        <v>77</v>
      </c>
      <c r="D28" s="22">
        <v>3.0423999999999998E-3</v>
      </c>
      <c r="E28" s="21">
        <v>0.44900000000000001</v>
      </c>
      <c r="F28" s="21">
        <v>2.8E-3</v>
      </c>
      <c r="G28" s="21" t="s">
        <v>1265</v>
      </c>
      <c r="H28" s="21" t="s">
        <v>1266</v>
      </c>
      <c r="I28" s="21" t="s">
        <v>1267</v>
      </c>
    </row>
    <row r="29" spans="1:9" x14ac:dyDescent="0.25">
      <c r="A29" s="39">
        <v>26</v>
      </c>
      <c r="B29" s="39">
        <v>0.23599999999999999</v>
      </c>
      <c r="C29" s="21">
        <v>80</v>
      </c>
      <c r="D29" s="22">
        <v>3.1397999999999999E-3</v>
      </c>
      <c r="E29" s="21">
        <v>0.44900000000000001</v>
      </c>
      <c r="F29" s="21">
        <v>2.8E-3</v>
      </c>
      <c r="G29" s="21" t="s">
        <v>760</v>
      </c>
      <c r="H29" s="21" t="s">
        <v>761</v>
      </c>
      <c r="I29" s="26" t="s">
        <v>762</v>
      </c>
    </row>
    <row r="30" spans="1:9" x14ac:dyDescent="0.25">
      <c r="A30" s="39">
        <v>26</v>
      </c>
      <c r="B30" s="39">
        <v>0.23599999999999999</v>
      </c>
      <c r="C30" s="21">
        <v>82</v>
      </c>
      <c r="D30" s="22">
        <v>3.2358E-3</v>
      </c>
      <c r="E30" s="21">
        <v>0.44900000000000001</v>
      </c>
      <c r="F30" s="21">
        <v>2.5999999999999999E-3</v>
      </c>
      <c r="G30" s="21" t="s">
        <v>649</v>
      </c>
      <c r="H30" s="21" t="s">
        <v>650</v>
      </c>
      <c r="I30" s="21" t="s">
        <v>651</v>
      </c>
    </row>
    <row r="31" spans="1:9" x14ac:dyDescent="0.25">
      <c r="A31" s="39">
        <v>26</v>
      </c>
      <c r="B31" s="39">
        <v>0.23599999999999999</v>
      </c>
      <c r="C31" s="21">
        <v>83</v>
      </c>
      <c r="D31" s="22">
        <v>3.2406000000000002E-3</v>
      </c>
      <c r="E31" s="21">
        <v>0.44900000000000001</v>
      </c>
      <c r="F31" s="21">
        <v>2.8E-3</v>
      </c>
      <c r="G31" s="21" t="s">
        <v>763</v>
      </c>
      <c r="H31" s="21" t="s">
        <v>764</v>
      </c>
      <c r="I31" s="21" t="s">
        <v>765</v>
      </c>
    </row>
    <row r="32" spans="1:9" x14ac:dyDescent="0.25">
      <c r="A32" s="39">
        <v>29</v>
      </c>
      <c r="B32" s="39">
        <v>0.23499999999999999</v>
      </c>
      <c r="C32" s="21">
        <v>87</v>
      </c>
      <c r="D32" s="22">
        <v>3.3454999999999999E-3</v>
      </c>
      <c r="E32" s="21">
        <v>0.44900000000000001</v>
      </c>
      <c r="F32" s="21">
        <v>2.7000000000000001E-3</v>
      </c>
      <c r="G32" s="21" t="s">
        <v>1400</v>
      </c>
      <c r="H32" s="21" t="s">
        <v>1401</v>
      </c>
      <c r="I32" s="21" t="s">
        <v>1402</v>
      </c>
    </row>
    <row r="33" spans="1:9" x14ac:dyDescent="0.25">
      <c r="A33" s="39">
        <v>30</v>
      </c>
      <c r="B33" s="39">
        <v>0.23400000000000001</v>
      </c>
      <c r="C33" s="21">
        <v>91</v>
      </c>
      <c r="D33" s="22">
        <v>3.4718000000000001E-3</v>
      </c>
      <c r="E33" s="21">
        <v>0.45100000000000001</v>
      </c>
      <c r="F33" s="21">
        <v>3.3999999999999998E-3</v>
      </c>
      <c r="G33" s="21" t="s">
        <v>728</v>
      </c>
      <c r="H33" s="21" t="s">
        <v>729</v>
      </c>
      <c r="I33" s="21" t="s">
        <v>730</v>
      </c>
    </row>
    <row r="34" spans="1:9" x14ac:dyDescent="0.25">
      <c r="A34" s="39">
        <v>31</v>
      </c>
      <c r="B34" s="39">
        <v>0.23200000000000001</v>
      </c>
      <c r="C34" s="21">
        <v>95</v>
      </c>
      <c r="D34" s="22">
        <v>3.6878000000000002E-3</v>
      </c>
      <c r="E34" s="21">
        <v>0.45200000000000001</v>
      </c>
      <c r="F34" s="21">
        <v>3.5000000000000001E-3</v>
      </c>
      <c r="G34" s="21" t="s">
        <v>1403</v>
      </c>
      <c r="H34" s="21" t="s">
        <v>1404</v>
      </c>
      <c r="I34" s="21" t="s">
        <v>1405</v>
      </c>
    </row>
    <row r="35" spans="1:9" x14ac:dyDescent="0.25">
      <c r="A35" s="39">
        <v>31</v>
      </c>
      <c r="B35" s="39">
        <v>0.23200000000000001</v>
      </c>
      <c r="C35" s="21">
        <v>96</v>
      </c>
      <c r="D35" s="22">
        <v>3.6993999999999998E-3</v>
      </c>
      <c r="E35" s="21">
        <v>0.45200000000000001</v>
      </c>
      <c r="F35" s="21">
        <v>4.0000000000000001E-3</v>
      </c>
      <c r="G35" s="21" t="s">
        <v>1406</v>
      </c>
      <c r="H35" s="21" t="s">
        <v>1407</v>
      </c>
      <c r="I35" s="21" t="s">
        <v>1408</v>
      </c>
    </row>
    <row r="36" spans="1:9" x14ac:dyDescent="0.25">
      <c r="A36" s="39">
        <v>31</v>
      </c>
      <c r="B36" s="39">
        <v>0.23200000000000001</v>
      </c>
      <c r="C36" s="21">
        <v>97</v>
      </c>
      <c r="D36" s="22">
        <v>3.7843E-3</v>
      </c>
      <c r="E36" s="21">
        <v>0.45200000000000001</v>
      </c>
      <c r="F36" s="21">
        <v>4.0000000000000001E-3</v>
      </c>
      <c r="G36" s="21" t="s">
        <v>766</v>
      </c>
      <c r="H36" s="21" t="s">
        <v>767</v>
      </c>
      <c r="I36" s="21" t="s">
        <v>768</v>
      </c>
    </row>
    <row r="37" spans="1:9" x14ac:dyDescent="0.25">
      <c r="A37" s="39">
        <v>31</v>
      </c>
      <c r="B37" s="39">
        <v>0.23200000000000001</v>
      </c>
      <c r="C37" s="21">
        <v>98</v>
      </c>
      <c r="D37" s="22">
        <v>3.8197000000000001E-3</v>
      </c>
      <c r="E37" s="21">
        <v>0.45200000000000001</v>
      </c>
      <c r="F37" s="21">
        <v>4.1999999999999997E-3</v>
      </c>
      <c r="G37" s="21" t="s">
        <v>1409</v>
      </c>
      <c r="H37" s="21" t="s">
        <v>1410</v>
      </c>
      <c r="I37" s="21" t="s">
        <v>1411</v>
      </c>
    </row>
    <row r="38" spans="1:9" x14ac:dyDescent="0.25">
      <c r="A38" s="39">
        <v>31</v>
      </c>
      <c r="B38" s="39">
        <v>0.23200000000000001</v>
      </c>
      <c r="C38" s="21">
        <v>99</v>
      </c>
      <c r="D38" s="22">
        <v>3.8206999999999998E-3</v>
      </c>
      <c r="E38" s="21">
        <v>0.45200000000000001</v>
      </c>
      <c r="F38" s="21">
        <v>4.0000000000000001E-3</v>
      </c>
      <c r="G38" s="21" t="s">
        <v>998</v>
      </c>
      <c r="H38" s="21" t="s">
        <v>999</v>
      </c>
      <c r="I38" s="21" t="s">
        <v>1000</v>
      </c>
    </row>
    <row r="39" spans="1:9" x14ac:dyDescent="0.25">
      <c r="A39" s="39">
        <v>31</v>
      </c>
      <c r="B39" s="39">
        <v>0.23200000000000001</v>
      </c>
      <c r="C39" s="21">
        <v>100</v>
      </c>
      <c r="D39" s="22">
        <v>3.8211999999999999E-3</v>
      </c>
      <c r="E39" s="21">
        <v>0.45200000000000001</v>
      </c>
      <c r="F39" s="21">
        <v>3.3E-3</v>
      </c>
      <c r="G39" s="21" t="s">
        <v>1387</v>
      </c>
      <c r="H39" s="21" t="s">
        <v>1388</v>
      </c>
      <c r="I39" s="21" t="s">
        <v>1389</v>
      </c>
    </row>
    <row r="40" spans="1:9" x14ac:dyDescent="0.25">
      <c r="A40" s="39">
        <v>37</v>
      </c>
      <c r="B40" s="39">
        <v>0.22900000000000001</v>
      </c>
      <c r="C40" s="21">
        <v>104</v>
      </c>
      <c r="D40" s="22">
        <v>4.2567000000000004E-3</v>
      </c>
      <c r="E40" s="21">
        <v>0.47299999999999998</v>
      </c>
      <c r="F40" s="21">
        <v>4.4999999999999997E-3</v>
      </c>
      <c r="G40" s="21" t="s">
        <v>758</v>
      </c>
      <c r="H40" s="21" t="s">
        <v>759</v>
      </c>
      <c r="I40" s="26" t="s">
        <v>22</v>
      </c>
    </row>
    <row r="41" spans="1:9" x14ac:dyDescent="0.25">
      <c r="A41" s="39">
        <v>38</v>
      </c>
      <c r="B41" s="39">
        <v>0.22800000000000001</v>
      </c>
      <c r="C41" s="21">
        <v>105</v>
      </c>
      <c r="D41" s="22">
        <v>4.4124999999999998E-3</v>
      </c>
      <c r="E41" s="21">
        <v>0.47299999999999998</v>
      </c>
      <c r="F41" s="21">
        <v>3.8999999999999998E-3</v>
      </c>
      <c r="G41" s="21" t="s">
        <v>1412</v>
      </c>
      <c r="H41" s="21" t="s">
        <v>1413</v>
      </c>
      <c r="I41" s="21" t="s">
        <v>1414</v>
      </c>
    </row>
    <row r="42" spans="1:9" x14ac:dyDescent="0.25">
      <c r="A42" s="39">
        <v>38</v>
      </c>
      <c r="B42" s="39">
        <v>0.22800000000000001</v>
      </c>
      <c r="C42" s="21">
        <v>106</v>
      </c>
      <c r="D42" s="22">
        <v>4.4651999999999999E-3</v>
      </c>
      <c r="E42" s="21">
        <v>0.47299999999999998</v>
      </c>
      <c r="F42" s="21">
        <v>4.4999999999999997E-3</v>
      </c>
      <c r="G42" s="21" t="s">
        <v>1415</v>
      </c>
      <c r="H42" s="21" t="s">
        <v>1416</v>
      </c>
      <c r="I42" s="21" t="s">
        <v>1417</v>
      </c>
    </row>
    <row r="43" spans="1:9" x14ac:dyDescent="0.25">
      <c r="A43" s="39">
        <v>40</v>
      </c>
      <c r="B43" s="39">
        <v>0.22700000000000001</v>
      </c>
      <c r="C43" s="21">
        <v>110</v>
      </c>
      <c r="D43" s="22">
        <v>4.6552E-3</v>
      </c>
      <c r="E43" s="21">
        <v>0.47299999999999998</v>
      </c>
      <c r="F43" s="21">
        <v>5.1000000000000004E-3</v>
      </c>
      <c r="G43" s="21" t="s">
        <v>1047</v>
      </c>
      <c r="H43" s="21" t="s">
        <v>1048</v>
      </c>
      <c r="I43" s="21" t="s">
        <v>1049</v>
      </c>
    </row>
    <row r="44" spans="1:9" x14ac:dyDescent="0.25">
      <c r="A44" s="39">
        <v>41</v>
      </c>
      <c r="B44" s="39">
        <v>0.22600000000000001</v>
      </c>
      <c r="C44" s="21">
        <v>112</v>
      </c>
      <c r="D44" s="22">
        <v>4.7816000000000004E-3</v>
      </c>
      <c r="E44" s="21">
        <v>0.47299999999999998</v>
      </c>
      <c r="F44" s="21">
        <v>3.8999999999999998E-3</v>
      </c>
      <c r="G44" s="21" t="s">
        <v>1027</v>
      </c>
      <c r="H44" s="21" t="s">
        <v>1028</v>
      </c>
      <c r="I44" s="21" t="s">
        <v>52</v>
      </c>
    </row>
    <row r="45" spans="1:9" x14ac:dyDescent="0.25">
      <c r="A45" s="39">
        <v>41</v>
      </c>
      <c r="B45" s="39">
        <v>0.22600000000000001</v>
      </c>
      <c r="C45" s="21">
        <v>113</v>
      </c>
      <c r="D45" s="22">
        <v>4.7834000000000002E-3</v>
      </c>
      <c r="E45" s="21">
        <v>0.47299999999999998</v>
      </c>
      <c r="F45" s="21">
        <v>4.7000000000000002E-3</v>
      </c>
      <c r="G45" s="21" t="s">
        <v>1418</v>
      </c>
      <c r="H45" s="21" t="s">
        <v>1419</v>
      </c>
      <c r="I45" s="21" t="s">
        <v>1420</v>
      </c>
    </row>
    <row r="46" spans="1:9" x14ac:dyDescent="0.25">
      <c r="A46" s="39">
        <v>41</v>
      </c>
      <c r="B46" s="39">
        <v>0.22600000000000001</v>
      </c>
      <c r="C46" s="21">
        <v>114</v>
      </c>
      <c r="D46" s="22">
        <v>4.7949999999999998E-3</v>
      </c>
      <c r="E46" s="21">
        <v>0.47299999999999998</v>
      </c>
      <c r="F46" s="21">
        <v>4.5999999999999999E-3</v>
      </c>
      <c r="G46" s="21" t="s">
        <v>769</v>
      </c>
      <c r="H46" s="21" t="s">
        <v>770</v>
      </c>
      <c r="I46" s="21" t="s">
        <v>771</v>
      </c>
    </row>
    <row r="47" spans="1:9" x14ac:dyDescent="0.25">
      <c r="A47" s="39">
        <v>41</v>
      </c>
      <c r="B47" s="39">
        <v>0.22600000000000001</v>
      </c>
      <c r="C47" s="21">
        <v>115</v>
      </c>
      <c r="D47" s="22">
        <v>4.8012000000000003E-3</v>
      </c>
      <c r="E47" s="21">
        <v>0.47299999999999998</v>
      </c>
      <c r="F47" s="21">
        <v>4.1000000000000003E-3</v>
      </c>
      <c r="G47" s="21" t="s">
        <v>908</v>
      </c>
      <c r="H47" s="21" t="s">
        <v>909</v>
      </c>
      <c r="I47" s="21" t="s">
        <v>910</v>
      </c>
    </row>
    <row r="48" spans="1:9" x14ac:dyDescent="0.25">
      <c r="A48" s="39">
        <v>41</v>
      </c>
      <c r="B48" s="39">
        <v>0.22600000000000001</v>
      </c>
      <c r="C48" s="21">
        <v>117</v>
      </c>
      <c r="D48" s="22">
        <v>4.8276999999999999E-3</v>
      </c>
      <c r="E48" s="21">
        <v>0.47299999999999998</v>
      </c>
      <c r="F48" s="21">
        <v>5.4999999999999997E-3</v>
      </c>
      <c r="G48" s="21" t="s">
        <v>1421</v>
      </c>
      <c r="H48" s="21" t="s">
        <v>1422</v>
      </c>
      <c r="I48" s="21" t="s">
        <v>1423</v>
      </c>
    </row>
    <row r="49" spans="1:9" x14ac:dyDescent="0.25">
      <c r="A49" s="39">
        <v>41</v>
      </c>
      <c r="B49" s="39">
        <v>0.22600000000000001</v>
      </c>
      <c r="C49" s="21">
        <v>119</v>
      </c>
      <c r="D49" s="22">
        <v>4.8506000000000001E-3</v>
      </c>
      <c r="E49" s="21">
        <v>0.47299999999999998</v>
      </c>
      <c r="F49" s="21">
        <v>4.7999999999999996E-3</v>
      </c>
      <c r="G49" s="21" t="s">
        <v>1121</v>
      </c>
      <c r="H49" s="21" t="s">
        <v>1122</v>
      </c>
      <c r="I49" s="21" t="s">
        <v>1123</v>
      </c>
    </row>
    <row r="50" spans="1:9" x14ac:dyDescent="0.25">
      <c r="A50" s="39">
        <v>47</v>
      </c>
      <c r="B50" s="39">
        <v>0.22500000000000001</v>
      </c>
      <c r="C50" s="21">
        <v>121</v>
      </c>
      <c r="D50" s="22">
        <v>4.9141999999999996E-3</v>
      </c>
      <c r="E50" s="21">
        <v>0.47299999999999998</v>
      </c>
      <c r="F50" s="21">
        <v>5.1999999999999998E-3</v>
      </c>
      <c r="G50" s="21" t="s">
        <v>1077</v>
      </c>
      <c r="H50" s="21" t="s">
        <v>1078</v>
      </c>
      <c r="I50" s="21" t="s">
        <v>1079</v>
      </c>
    </row>
    <row r="51" spans="1:9" x14ac:dyDescent="0.25">
      <c r="A51" s="39">
        <v>47</v>
      </c>
      <c r="B51" s="39">
        <v>0.22500000000000001</v>
      </c>
      <c r="C51" s="21">
        <v>123</v>
      </c>
      <c r="D51" s="22">
        <v>4.9880000000000002E-3</v>
      </c>
      <c r="E51" s="21">
        <v>0.47299999999999998</v>
      </c>
      <c r="F51" s="21">
        <v>3.7000000000000002E-3</v>
      </c>
      <c r="G51" s="21" t="s">
        <v>1424</v>
      </c>
      <c r="H51" s="21" t="s">
        <v>1425</v>
      </c>
      <c r="I51" s="21" t="s">
        <v>1426</v>
      </c>
    </row>
    <row r="52" spans="1:9" x14ac:dyDescent="0.25">
      <c r="A52" s="40">
        <f>RANK(B52,B$52:B$126,1)</f>
        <v>74</v>
      </c>
      <c r="B52" s="40">
        <v>-0.22500000000000001</v>
      </c>
      <c r="C52" s="21">
        <v>120</v>
      </c>
      <c r="D52" s="22">
        <v>4.8985000000000001E-3</v>
      </c>
      <c r="E52" s="21">
        <v>0.47299999999999998</v>
      </c>
      <c r="F52" s="21">
        <v>4.3E-3</v>
      </c>
      <c r="G52" s="21" t="s">
        <v>1157</v>
      </c>
      <c r="H52" s="21" t="s">
        <v>1158</v>
      </c>
      <c r="I52" s="21" t="s">
        <v>1159</v>
      </c>
    </row>
    <row r="53" spans="1:9" x14ac:dyDescent="0.25">
      <c r="A53" s="40">
        <f t="shared" ref="A53:A116" si="0">RANK(B53,B$52:B$126,1)</f>
        <v>74</v>
      </c>
      <c r="B53" s="40">
        <v>-0.22500000000000001</v>
      </c>
      <c r="C53" s="21">
        <v>122</v>
      </c>
      <c r="D53" s="22">
        <v>4.9468999999999997E-3</v>
      </c>
      <c r="E53" s="21">
        <v>0.47299999999999998</v>
      </c>
      <c r="F53" s="21">
        <v>4.3E-3</v>
      </c>
      <c r="G53" s="21" t="s">
        <v>1427</v>
      </c>
      <c r="H53" s="21" t="s">
        <v>1428</v>
      </c>
      <c r="I53" s="21" t="s">
        <v>1429</v>
      </c>
    </row>
    <row r="54" spans="1:9" x14ac:dyDescent="0.25">
      <c r="A54" s="40">
        <f t="shared" si="0"/>
        <v>71</v>
      </c>
      <c r="B54" s="40">
        <v>-0.22600000000000001</v>
      </c>
      <c r="C54" s="21">
        <v>111</v>
      </c>
      <c r="D54" s="22">
        <v>4.6936E-3</v>
      </c>
      <c r="E54" s="21">
        <v>0.47299999999999998</v>
      </c>
      <c r="F54" s="21">
        <v>3.8E-3</v>
      </c>
      <c r="G54" s="21" t="s">
        <v>784</v>
      </c>
      <c r="H54" s="21" t="s">
        <v>785</v>
      </c>
      <c r="I54" s="21" t="s">
        <v>786</v>
      </c>
    </row>
    <row r="55" spans="1:9" x14ac:dyDescent="0.25">
      <c r="A55" s="40">
        <f t="shared" si="0"/>
        <v>71</v>
      </c>
      <c r="B55" s="40">
        <v>-0.22600000000000001</v>
      </c>
      <c r="C55" s="21">
        <v>116</v>
      </c>
      <c r="D55" s="22">
        <v>4.8123000000000003E-3</v>
      </c>
      <c r="E55" s="21">
        <v>0.47299999999999998</v>
      </c>
      <c r="F55" s="21">
        <v>4.7000000000000002E-3</v>
      </c>
      <c r="G55" s="21" t="s">
        <v>1430</v>
      </c>
      <c r="H55" s="21" t="s">
        <v>1431</v>
      </c>
      <c r="I55" s="21" t="s">
        <v>1432</v>
      </c>
    </row>
    <row r="56" spans="1:9" x14ac:dyDescent="0.25">
      <c r="A56" s="40">
        <f t="shared" si="0"/>
        <v>71</v>
      </c>
      <c r="B56" s="40">
        <v>-0.22600000000000001</v>
      </c>
      <c r="C56" s="21">
        <v>118</v>
      </c>
      <c r="D56" s="22">
        <v>4.8276999999999999E-3</v>
      </c>
      <c r="E56" s="21">
        <v>0.47299999999999998</v>
      </c>
      <c r="F56" s="21">
        <v>4.1000000000000003E-3</v>
      </c>
      <c r="G56" s="21" t="s">
        <v>1041</v>
      </c>
      <c r="H56" s="21" t="s">
        <v>1042</v>
      </c>
      <c r="I56" s="21" t="s">
        <v>1043</v>
      </c>
    </row>
    <row r="57" spans="1:9" x14ac:dyDescent="0.25">
      <c r="A57" s="40">
        <f t="shared" si="0"/>
        <v>68</v>
      </c>
      <c r="B57" s="40">
        <v>-0.22700000000000001</v>
      </c>
      <c r="C57" s="21">
        <v>107</v>
      </c>
      <c r="D57" s="22">
        <v>4.5633999999999996E-3</v>
      </c>
      <c r="E57" s="21">
        <v>0.47299999999999998</v>
      </c>
      <c r="F57" s="21">
        <v>3.8999999999999998E-3</v>
      </c>
      <c r="G57" s="21" t="s">
        <v>905</v>
      </c>
      <c r="H57" s="21" t="s">
        <v>906</v>
      </c>
      <c r="I57" s="21" t="s">
        <v>907</v>
      </c>
    </row>
    <row r="58" spans="1:9" x14ac:dyDescent="0.25">
      <c r="A58" s="40">
        <f t="shared" si="0"/>
        <v>68</v>
      </c>
      <c r="B58" s="40">
        <v>-0.22700000000000001</v>
      </c>
      <c r="C58" s="21">
        <v>108</v>
      </c>
      <c r="D58" s="22">
        <v>4.6230000000000004E-3</v>
      </c>
      <c r="E58" s="21">
        <v>0.47299999999999998</v>
      </c>
      <c r="F58" s="21">
        <v>4.7999999999999996E-3</v>
      </c>
      <c r="G58" s="21" t="s">
        <v>1006</v>
      </c>
      <c r="H58" s="21" t="s">
        <v>1007</v>
      </c>
      <c r="I58" s="21" t="s">
        <v>1008</v>
      </c>
    </row>
    <row r="59" spans="1:9" x14ac:dyDescent="0.25">
      <c r="A59" s="40">
        <f t="shared" si="0"/>
        <v>68</v>
      </c>
      <c r="B59" s="40">
        <v>-0.22700000000000001</v>
      </c>
      <c r="C59" s="21">
        <v>109</v>
      </c>
      <c r="D59" s="22">
        <v>4.6534000000000002E-3</v>
      </c>
      <c r="E59" s="21">
        <v>0.47299999999999998</v>
      </c>
      <c r="F59" s="21">
        <v>3.3999999999999998E-3</v>
      </c>
      <c r="G59" s="21" t="s">
        <v>1433</v>
      </c>
      <c r="H59" s="21" t="s">
        <v>1434</v>
      </c>
      <c r="I59" s="21" t="s">
        <v>1435</v>
      </c>
    </row>
    <row r="60" spans="1:9" x14ac:dyDescent="0.25">
      <c r="A60" s="40">
        <f t="shared" si="0"/>
        <v>67</v>
      </c>
      <c r="B60" s="40">
        <v>-0.23</v>
      </c>
      <c r="C60" s="21">
        <v>103</v>
      </c>
      <c r="D60" s="22">
        <v>4.0724000000000003E-3</v>
      </c>
      <c r="E60" s="21">
        <v>0.46700000000000003</v>
      </c>
      <c r="F60" s="21">
        <v>3.8E-3</v>
      </c>
      <c r="G60" s="21" t="s">
        <v>899</v>
      </c>
      <c r="H60" s="21" t="s">
        <v>900</v>
      </c>
      <c r="I60" s="21" t="s">
        <v>901</v>
      </c>
    </row>
    <row r="61" spans="1:9" x14ac:dyDescent="0.25">
      <c r="A61" s="40">
        <f t="shared" si="0"/>
        <v>65</v>
      </c>
      <c r="B61" s="40">
        <v>-0.23100000000000001</v>
      </c>
      <c r="C61" s="21">
        <v>101</v>
      </c>
      <c r="D61" s="22">
        <v>3.8836999999999999E-3</v>
      </c>
      <c r="E61" s="21">
        <v>0.45300000000000001</v>
      </c>
      <c r="F61" s="21">
        <v>4.1000000000000003E-3</v>
      </c>
      <c r="G61" s="21" t="s">
        <v>929</v>
      </c>
      <c r="H61" s="21" t="s">
        <v>930</v>
      </c>
      <c r="I61" s="21" t="s">
        <v>71</v>
      </c>
    </row>
    <row r="62" spans="1:9" x14ac:dyDescent="0.25">
      <c r="A62" s="40">
        <f t="shared" si="0"/>
        <v>65</v>
      </c>
      <c r="B62" s="40">
        <v>-0.23100000000000001</v>
      </c>
      <c r="C62" s="21">
        <v>102</v>
      </c>
      <c r="D62" s="22">
        <v>3.9122000000000002E-3</v>
      </c>
      <c r="E62" s="21">
        <v>0.45300000000000001</v>
      </c>
      <c r="F62" s="21">
        <v>3.5999999999999999E-3</v>
      </c>
      <c r="G62" s="21" t="s">
        <v>1436</v>
      </c>
      <c r="H62" s="21" t="s">
        <v>1437</v>
      </c>
      <c r="I62" s="21" t="s">
        <v>1438</v>
      </c>
    </row>
    <row r="63" spans="1:9" x14ac:dyDescent="0.25">
      <c r="A63" s="40">
        <f t="shared" si="0"/>
        <v>62</v>
      </c>
      <c r="B63" s="40">
        <v>-0.23300000000000001</v>
      </c>
      <c r="C63" s="21">
        <v>92</v>
      </c>
      <c r="D63" s="22">
        <v>3.6153000000000001E-3</v>
      </c>
      <c r="E63" s="21">
        <v>0.45200000000000001</v>
      </c>
      <c r="F63" s="21">
        <v>3.8999999999999998E-3</v>
      </c>
      <c r="G63" s="21" t="s">
        <v>692</v>
      </c>
      <c r="H63" s="21" t="s">
        <v>693</v>
      </c>
      <c r="I63" s="21" t="s">
        <v>694</v>
      </c>
    </row>
    <row r="64" spans="1:9" x14ac:dyDescent="0.25">
      <c r="A64" s="40">
        <f t="shared" si="0"/>
        <v>62</v>
      </c>
      <c r="B64" s="40">
        <v>-0.23300000000000001</v>
      </c>
      <c r="C64" s="21">
        <v>93</v>
      </c>
      <c r="D64" s="22">
        <v>3.6243E-3</v>
      </c>
      <c r="E64" s="21">
        <v>0.45200000000000001</v>
      </c>
      <c r="F64" s="21">
        <v>3.5999999999999999E-3</v>
      </c>
      <c r="G64" s="21" t="s">
        <v>890</v>
      </c>
      <c r="H64" s="21" t="s">
        <v>891</v>
      </c>
      <c r="I64" s="21" t="s">
        <v>892</v>
      </c>
    </row>
    <row r="65" spans="1:9" x14ac:dyDescent="0.25">
      <c r="A65" s="40">
        <f t="shared" si="0"/>
        <v>62</v>
      </c>
      <c r="B65" s="40">
        <v>-0.23300000000000001</v>
      </c>
      <c r="C65" s="21">
        <v>94</v>
      </c>
      <c r="D65" s="22">
        <v>3.6338999999999998E-3</v>
      </c>
      <c r="E65" s="21">
        <v>0.45200000000000001</v>
      </c>
      <c r="F65" s="21">
        <v>2.3E-3</v>
      </c>
      <c r="G65" s="21" t="s">
        <v>1014</v>
      </c>
      <c r="H65" s="21" t="s">
        <v>1015</v>
      </c>
      <c r="I65" s="21" t="s">
        <v>1016</v>
      </c>
    </row>
    <row r="66" spans="1:9" x14ac:dyDescent="0.25">
      <c r="A66" s="40">
        <f t="shared" si="0"/>
        <v>59</v>
      </c>
      <c r="B66" s="40">
        <v>-0.23400000000000001</v>
      </c>
      <c r="C66" s="21">
        <v>88</v>
      </c>
      <c r="D66" s="22">
        <v>3.3847999999999999E-3</v>
      </c>
      <c r="E66" s="21">
        <v>0.44900000000000001</v>
      </c>
      <c r="F66" s="21">
        <v>3.5000000000000001E-3</v>
      </c>
      <c r="G66" s="21" t="s">
        <v>1439</v>
      </c>
      <c r="H66" s="21" t="s">
        <v>1440</v>
      </c>
      <c r="I66" s="21" t="s">
        <v>1441</v>
      </c>
    </row>
    <row r="67" spans="1:9" x14ac:dyDescent="0.25">
      <c r="A67" s="40">
        <f t="shared" si="0"/>
        <v>59</v>
      </c>
      <c r="B67" s="40">
        <v>-0.23400000000000001</v>
      </c>
      <c r="C67" s="21">
        <v>89</v>
      </c>
      <c r="D67" s="22">
        <v>3.3972999999999998E-3</v>
      </c>
      <c r="E67" s="21">
        <v>0.44900000000000001</v>
      </c>
      <c r="F67" s="21">
        <v>3.3E-3</v>
      </c>
      <c r="G67" s="21" t="s">
        <v>1208</v>
      </c>
      <c r="H67" s="21" t="s">
        <v>1209</v>
      </c>
      <c r="I67" s="21" t="s">
        <v>1210</v>
      </c>
    </row>
    <row r="68" spans="1:9" x14ac:dyDescent="0.25">
      <c r="A68" s="40">
        <f t="shared" si="0"/>
        <v>59</v>
      </c>
      <c r="B68" s="40">
        <v>-0.23400000000000001</v>
      </c>
      <c r="C68" s="21">
        <v>90</v>
      </c>
      <c r="D68" s="22">
        <v>3.4217000000000002E-3</v>
      </c>
      <c r="E68" s="21">
        <v>0.44900000000000001</v>
      </c>
      <c r="F68" s="21">
        <v>3.7000000000000002E-3</v>
      </c>
      <c r="G68" s="21" t="s">
        <v>1294</v>
      </c>
      <c r="H68" s="21" t="s">
        <v>1295</v>
      </c>
      <c r="I68" s="21" t="s">
        <v>1296</v>
      </c>
    </row>
    <row r="69" spans="1:9" x14ac:dyDescent="0.25">
      <c r="A69" s="40">
        <f t="shared" si="0"/>
        <v>56</v>
      </c>
      <c r="B69" s="40">
        <v>-0.23499999999999999</v>
      </c>
      <c r="C69" s="21">
        <v>84</v>
      </c>
      <c r="D69" s="22">
        <v>3.3102000000000001E-3</v>
      </c>
      <c r="E69" s="21">
        <v>0.44900000000000001</v>
      </c>
      <c r="F69" s="21">
        <v>3.0000000000000001E-3</v>
      </c>
      <c r="G69" s="21" t="s">
        <v>917</v>
      </c>
      <c r="H69" s="21" t="s">
        <v>918</v>
      </c>
      <c r="I69" s="21" t="s">
        <v>919</v>
      </c>
    </row>
    <row r="70" spans="1:9" x14ac:dyDescent="0.25">
      <c r="A70" s="40">
        <f t="shared" si="0"/>
        <v>56</v>
      </c>
      <c r="B70" s="40">
        <v>-0.23499999999999999</v>
      </c>
      <c r="C70" s="21">
        <v>85</v>
      </c>
      <c r="D70" s="22">
        <v>3.3233999999999998E-3</v>
      </c>
      <c r="E70" s="21">
        <v>0.44900000000000001</v>
      </c>
      <c r="F70" s="21">
        <v>4.1000000000000003E-3</v>
      </c>
      <c r="G70" s="21" t="s">
        <v>1268</v>
      </c>
      <c r="H70" s="21" t="s">
        <v>1269</v>
      </c>
      <c r="I70" s="21" t="s">
        <v>1270</v>
      </c>
    </row>
    <row r="71" spans="1:9" x14ac:dyDescent="0.25">
      <c r="A71" s="40">
        <f t="shared" si="0"/>
        <v>56</v>
      </c>
      <c r="B71" s="40">
        <v>-0.23499999999999999</v>
      </c>
      <c r="C71" s="21">
        <v>86</v>
      </c>
      <c r="D71" s="22">
        <v>3.3287E-3</v>
      </c>
      <c r="E71" s="21">
        <v>0.44900000000000001</v>
      </c>
      <c r="F71" s="21">
        <v>2.2000000000000001E-3</v>
      </c>
      <c r="G71" s="21" t="s">
        <v>701</v>
      </c>
      <c r="H71" s="21" t="s">
        <v>702</v>
      </c>
      <c r="I71" s="21" t="s">
        <v>703</v>
      </c>
    </row>
    <row r="72" spans="1:9" x14ac:dyDescent="0.25">
      <c r="A72" s="40">
        <f t="shared" si="0"/>
        <v>55</v>
      </c>
      <c r="B72" s="40">
        <v>-0.23599999999999999</v>
      </c>
      <c r="C72" s="21">
        <v>81</v>
      </c>
      <c r="D72" s="22">
        <v>3.1427999999999998E-3</v>
      </c>
      <c r="E72" s="21">
        <v>0.44900000000000001</v>
      </c>
      <c r="F72" s="21">
        <v>2.8999999999999998E-3</v>
      </c>
      <c r="G72" s="21" t="s">
        <v>1340</v>
      </c>
      <c r="H72" s="21" t="s">
        <v>1341</v>
      </c>
      <c r="I72" s="23" t="s">
        <v>1342</v>
      </c>
    </row>
    <row r="73" spans="1:9" x14ac:dyDescent="0.25">
      <c r="A73" s="40">
        <f t="shared" si="0"/>
        <v>53</v>
      </c>
      <c r="B73" s="40">
        <v>-0.23699999999999999</v>
      </c>
      <c r="C73" s="21">
        <v>78</v>
      </c>
      <c r="D73" s="22">
        <v>3.0894999999999998E-3</v>
      </c>
      <c r="E73" s="21">
        <v>0.44900000000000001</v>
      </c>
      <c r="F73" s="21">
        <v>3.3E-3</v>
      </c>
      <c r="G73" s="21" t="s">
        <v>860</v>
      </c>
      <c r="H73" s="21" t="s">
        <v>861</v>
      </c>
      <c r="I73" s="21" t="s">
        <v>862</v>
      </c>
    </row>
    <row r="74" spans="1:9" x14ac:dyDescent="0.25">
      <c r="A74" s="40">
        <f t="shared" si="0"/>
        <v>53</v>
      </c>
      <c r="B74" s="40">
        <v>-0.23699999999999999</v>
      </c>
      <c r="C74" s="21">
        <v>79</v>
      </c>
      <c r="D74" s="22">
        <v>3.1044000000000002E-3</v>
      </c>
      <c r="E74" s="21">
        <v>0.44900000000000001</v>
      </c>
      <c r="F74" s="21">
        <v>2.3E-3</v>
      </c>
      <c r="G74" s="21" t="s">
        <v>830</v>
      </c>
      <c r="H74" s="21" t="s">
        <v>831</v>
      </c>
      <c r="I74" s="21" t="s">
        <v>832</v>
      </c>
    </row>
    <row r="75" spans="1:9" x14ac:dyDescent="0.25">
      <c r="A75" s="40">
        <f t="shared" si="0"/>
        <v>52</v>
      </c>
      <c r="B75" s="40">
        <v>-0.23799999999999999</v>
      </c>
      <c r="C75" s="21">
        <v>76</v>
      </c>
      <c r="D75" s="22">
        <v>2.9267999999999998E-3</v>
      </c>
      <c r="E75" s="21">
        <v>0.44900000000000001</v>
      </c>
      <c r="F75" s="21">
        <v>2.8999999999999998E-3</v>
      </c>
      <c r="G75" s="21" t="s">
        <v>920</v>
      </c>
      <c r="H75" s="21" t="s">
        <v>921</v>
      </c>
      <c r="I75" s="21" t="s">
        <v>922</v>
      </c>
    </row>
    <row r="76" spans="1:9" x14ac:dyDescent="0.25">
      <c r="A76" s="40">
        <f t="shared" si="0"/>
        <v>51</v>
      </c>
      <c r="B76" s="40">
        <v>-0.23899999999999999</v>
      </c>
      <c r="C76" s="21">
        <v>75</v>
      </c>
      <c r="D76" s="22">
        <v>2.8124999999999999E-3</v>
      </c>
      <c r="E76" s="21">
        <v>0.443</v>
      </c>
      <c r="F76" s="21">
        <v>2.5999999999999999E-3</v>
      </c>
      <c r="G76" s="21" t="s">
        <v>658</v>
      </c>
      <c r="H76" s="21" t="s">
        <v>659</v>
      </c>
      <c r="I76" s="21" t="s">
        <v>660</v>
      </c>
    </row>
    <row r="77" spans="1:9" x14ac:dyDescent="0.25">
      <c r="A77" s="40">
        <f t="shared" si="0"/>
        <v>49</v>
      </c>
      <c r="B77" s="40">
        <v>-0.24</v>
      </c>
      <c r="C77" s="21">
        <v>73</v>
      </c>
      <c r="D77" s="22">
        <v>2.7376000000000002E-3</v>
      </c>
      <c r="E77" s="21">
        <v>0.438</v>
      </c>
      <c r="F77" s="21">
        <v>2.5999999999999999E-3</v>
      </c>
      <c r="G77" s="21" t="s">
        <v>755</v>
      </c>
      <c r="H77" s="21" t="s">
        <v>756</v>
      </c>
      <c r="I77" s="21" t="s">
        <v>757</v>
      </c>
    </row>
    <row r="78" spans="1:9" x14ac:dyDescent="0.25">
      <c r="A78" s="40">
        <f t="shared" si="0"/>
        <v>49</v>
      </c>
      <c r="B78" s="40">
        <v>-0.24</v>
      </c>
      <c r="C78" s="21">
        <v>74</v>
      </c>
      <c r="D78" s="22">
        <v>2.7434999999999998E-3</v>
      </c>
      <c r="E78" s="21">
        <v>0.438</v>
      </c>
      <c r="F78" s="21">
        <v>2.5999999999999999E-3</v>
      </c>
      <c r="G78" s="21" t="s">
        <v>734</v>
      </c>
      <c r="H78" s="21" t="s">
        <v>735</v>
      </c>
      <c r="I78" s="21" t="s">
        <v>736</v>
      </c>
    </row>
    <row r="79" spans="1:9" x14ac:dyDescent="0.25">
      <c r="A79" s="40">
        <f t="shared" si="0"/>
        <v>47</v>
      </c>
      <c r="B79" s="40">
        <v>-0.24099999999999999</v>
      </c>
      <c r="C79" s="21">
        <v>71</v>
      </c>
      <c r="D79" s="22">
        <v>2.5699999999999998E-3</v>
      </c>
      <c r="E79" s="21">
        <v>0.42399999999999999</v>
      </c>
      <c r="F79" s="21">
        <v>2.2000000000000001E-3</v>
      </c>
      <c r="G79" s="21" t="s">
        <v>1011</v>
      </c>
      <c r="H79" s="21" t="s">
        <v>1012</v>
      </c>
      <c r="I79" s="21" t="s">
        <v>1013</v>
      </c>
    </row>
    <row r="80" spans="1:9" x14ac:dyDescent="0.25">
      <c r="A80" s="40">
        <f t="shared" si="0"/>
        <v>47</v>
      </c>
      <c r="B80" s="40">
        <v>-0.24099999999999999</v>
      </c>
      <c r="C80" s="21">
        <v>72</v>
      </c>
      <c r="D80" s="22">
        <v>2.5833000000000002E-3</v>
      </c>
      <c r="E80" s="21">
        <v>0.42399999999999999</v>
      </c>
      <c r="F80" s="21">
        <v>2.8999999999999998E-3</v>
      </c>
      <c r="G80" s="21" t="s">
        <v>710</v>
      </c>
      <c r="H80" s="21" t="s">
        <v>711</v>
      </c>
      <c r="I80" s="21" t="s">
        <v>712</v>
      </c>
    </row>
    <row r="81" spans="1:9" x14ac:dyDescent="0.25">
      <c r="A81" s="40">
        <f t="shared" si="0"/>
        <v>46</v>
      </c>
      <c r="B81" s="40">
        <v>-0.24199999999999999</v>
      </c>
      <c r="C81" s="21">
        <v>67</v>
      </c>
      <c r="D81" s="22">
        <v>2.5198E-3</v>
      </c>
      <c r="E81" s="21">
        <v>0.42399999999999999</v>
      </c>
      <c r="F81" s="21">
        <v>2.3E-3</v>
      </c>
      <c r="G81" s="21" t="s">
        <v>752</v>
      </c>
      <c r="H81" s="21" t="s">
        <v>753</v>
      </c>
      <c r="I81" s="21" t="s">
        <v>754</v>
      </c>
    </row>
    <row r="82" spans="1:9" x14ac:dyDescent="0.25">
      <c r="A82" s="40">
        <f t="shared" si="0"/>
        <v>42</v>
      </c>
      <c r="B82" s="40">
        <v>-0.24399999999999999</v>
      </c>
      <c r="C82" s="21">
        <v>61</v>
      </c>
      <c r="D82" s="22">
        <v>2.2623999999999999E-3</v>
      </c>
      <c r="E82" s="21">
        <v>0.42399999999999999</v>
      </c>
      <c r="F82" s="21">
        <v>2.8999999999999998E-3</v>
      </c>
      <c r="G82" s="21" t="s">
        <v>961</v>
      </c>
      <c r="H82" s="21" t="s">
        <v>962</v>
      </c>
      <c r="I82" s="21" t="s">
        <v>963</v>
      </c>
    </row>
    <row r="83" spans="1:9" x14ac:dyDescent="0.25">
      <c r="A83" s="40">
        <f t="shared" si="0"/>
        <v>42</v>
      </c>
      <c r="B83" s="40">
        <v>-0.24399999999999999</v>
      </c>
      <c r="C83" s="21">
        <v>62</v>
      </c>
      <c r="D83" s="22">
        <v>2.2704999999999999E-3</v>
      </c>
      <c r="E83" s="21">
        <v>0.42399999999999999</v>
      </c>
      <c r="F83" s="21">
        <v>1.5E-3</v>
      </c>
      <c r="G83" s="21" t="s">
        <v>1090</v>
      </c>
      <c r="H83" s="21" t="s">
        <v>1091</v>
      </c>
      <c r="I83" s="27" t="s">
        <v>1092</v>
      </c>
    </row>
    <row r="84" spans="1:9" x14ac:dyDescent="0.25">
      <c r="A84" s="40">
        <f t="shared" si="0"/>
        <v>42</v>
      </c>
      <c r="B84" s="40">
        <v>-0.24399999999999999</v>
      </c>
      <c r="C84" s="21">
        <v>63</v>
      </c>
      <c r="D84" s="22">
        <v>2.3004000000000002E-3</v>
      </c>
      <c r="E84" s="21">
        <v>0.42399999999999999</v>
      </c>
      <c r="F84" s="21">
        <v>2.7000000000000001E-3</v>
      </c>
      <c r="G84" s="21" t="s">
        <v>821</v>
      </c>
      <c r="H84" s="21" t="s">
        <v>822</v>
      </c>
      <c r="I84" s="21" t="s">
        <v>823</v>
      </c>
    </row>
    <row r="85" spans="1:9" x14ac:dyDescent="0.25">
      <c r="A85" s="40">
        <f t="shared" si="0"/>
        <v>42</v>
      </c>
      <c r="B85" s="40">
        <v>-0.24399999999999999</v>
      </c>
      <c r="C85" s="21">
        <v>64</v>
      </c>
      <c r="D85" s="22">
        <v>2.3248000000000001E-3</v>
      </c>
      <c r="E85" s="21">
        <v>0.42399999999999999</v>
      </c>
      <c r="F85" s="21">
        <v>2.3E-3</v>
      </c>
      <c r="G85" s="21" t="s">
        <v>1251</v>
      </c>
      <c r="H85" s="21" t="s">
        <v>1252</v>
      </c>
      <c r="I85" s="21" t="s">
        <v>1253</v>
      </c>
    </row>
    <row r="86" spans="1:9" x14ac:dyDescent="0.25">
      <c r="A86" s="40">
        <f t="shared" si="0"/>
        <v>41</v>
      </c>
      <c r="B86" s="40">
        <v>-0.245</v>
      </c>
      <c r="C86" s="21">
        <v>58</v>
      </c>
      <c r="D86" s="22">
        <v>2.166E-3</v>
      </c>
      <c r="E86" s="21">
        <v>0.42399999999999999</v>
      </c>
      <c r="F86" s="21">
        <v>2.2000000000000001E-3</v>
      </c>
      <c r="G86" s="21" t="s">
        <v>713</v>
      </c>
      <c r="H86" s="21" t="s">
        <v>714</v>
      </c>
      <c r="I86" s="23" t="s">
        <v>715</v>
      </c>
    </row>
    <row r="87" spans="1:9" x14ac:dyDescent="0.25">
      <c r="A87" s="40">
        <f t="shared" si="0"/>
        <v>39</v>
      </c>
      <c r="B87" s="40">
        <v>-0.247</v>
      </c>
      <c r="C87" s="21">
        <v>53</v>
      </c>
      <c r="D87" s="22">
        <v>1.9770999999999999E-3</v>
      </c>
      <c r="E87" s="21">
        <v>0.42399999999999999</v>
      </c>
      <c r="F87" s="21">
        <v>2.5000000000000001E-3</v>
      </c>
      <c r="G87" s="21" t="s">
        <v>1151</v>
      </c>
      <c r="H87" s="21" t="s">
        <v>1152</v>
      </c>
      <c r="I87" s="23" t="s">
        <v>1153</v>
      </c>
    </row>
    <row r="88" spans="1:9" x14ac:dyDescent="0.25">
      <c r="A88" s="40">
        <f t="shared" si="0"/>
        <v>39</v>
      </c>
      <c r="B88" s="40">
        <v>-0.247</v>
      </c>
      <c r="C88" s="21">
        <v>54</v>
      </c>
      <c r="D88" s="22">
        <v>1.9886999999999999E-3</v>
      </c>
      <c r="E88" s="21">
        <v>0.42399999999999999</v>
      </c>
      <c r="F88" s="21">
        <v>1.6999999999999999E-3</v>
      </c>
      <c r="G88" s="21" t="s">
        <v>746</v>
      </c>
      <c r="H88" s="21" t="s">
        <v>747</v>
      </c>
      <c r="I88" s="21" t="s">
        <v>748</v>
      </c>
    </row>
    <row r="89" spans="1:9" x14ac:dyDescent="0.25">
      <c r="A89" s="40">
        <f t="shared" si="0"/>
        <v>37</v>
      </c>
      <c r="B89" s="40">
        <v>-0.249</v>
      </c>
      <c r="C89" s="21">
        <v>50</v>
      </c>
      <c r="D89" s="22">
        <v>1.8151E-3</v>
      </c>
      <c r="E89" s="21">
        <v>0.42399999999999999</v>
      </c>
      <c r="F89" s="21">
        <v>1.9E-3</v>
      </c>
      <c r="G89" s="21" t="s">
        <v>725</v>
      </c>
      <c r="H89" s="21" t="s">
        <v>726</v>
      </c>
      <c r="I89" s="21" t="s">
        <v>727</v>
      </c>
    </row>
    <row r="90" spans="1:9" x14ac:dyDescent="0.25">
      <c r="A90" s="40">
        <f t="shared" si="0"/>
        <v>37</v>
      </c>
      <c r="B90" s="40">
        <v>-0.249</v>
      </c>
      <c r="C90" s="21">
        <v>51</v>
      </c>
      <c r="D90" s="22">
        <v>1.8314E-3</v>
      </c>
      <c r="E90" s="21">
        <v>0.42399999999999999</v>
      </c>
      <c r="F90" s="21">
        <v>2.0999999999999999E-3</v>
      </c>
      <c r="G90" s="21" t="s">
        <v>1050</v>
      </c>
      <c r="H90" s="21" t="s">
        <v>1051</v>
      </c>
      <c r="I90" s="27" t="s">
        <v>1052</v>
      </c>
    </row>
    <row r="91" spans="1:9" x14ac:dyDescent="0.25">
      <c r="A91" s="40">
        <f t="shared" si="0"/>
        <v>36</v>
      </c>
      <c r="B91" s="40">
        <v>-0.25</v>
      </c>
      <c r="C91" s="21">
        <v>48</v>
      </c>
      <c r="D91" s="22">
        <v>1.7152999999999999E-3</v>
      </c>
      <c r="E91" s="21">
        <v>0.42199999999999999</v>
      </c>
      <c r="F91" s="21">
        <v>1.1000000000000001E-3</v>
      </c>
      <c r="G91" s="21" t="s">
        <v>686</v>
      </c>
      <c r="H91" s="21" t="s">
        <v>687</v>
      </c>
      <c r="I91" s="21" t="s">
        <v>688</v>
      </c>
    </row>
    <row r="92" spans="1:9" x14ac:dyDescent="0.25">
      <c r="A92" s="40">
        <f t="shared" si="0"/>
        <v>35</v>
      </c>
      <c r="B92" s="40">
        <v>-0.251</v>
      </c>
      <c r="C92" s="21">
        <v>47</v>
      </c>
      <c r="D92" s="22">
        <v>1.6647000000000001E-3</v>
      </c>
      <c r="E92" s="21">
        <v>0.41899999999999998</v>
      </c>
      <c r="F92" s="21">
        <v>2.0999999999999999E-3</v>
      </c>
      <c r="G92" s="21" t="s">
        <v>827</v>
      </c>
      <c r="H92" s="21" t="s">
        <v>828</v>
      </c>
      <c r="I92" s="23" t="s">
        <v>829</v>
      </c>
    </row>
    <row r="93" spans="1:9" x14ac:dyDescent="0.25">
      <c r="A93" s="40">
        <f t="shared" si="0"/>
        <v>32</v>
      </c>
      <c r="B93" s="40">
        <v>-0.253</v>
      </c>
      <c r="C93" s="21">
        <v>44</v>
      </c>
      <c r="D93" s="22">
        <v>1.5166999999999999E-3</v>
      </c>
      <c r="E93" s="21">
        <v>0.40200000000000002</v>
      </c>
      <c r="F93" s="21">
        <v>1.1999999999999999E-3</v>
      </c>
      <c r="G93" s="21" t="s">
        <v>676</v>
      </c>
      <c r="H93" s="21" t="s">
        <v>677</v>
      </c>
      <c r="I93" s="21" t="s">
        <v>678</v>
      </c>
    </row>
    <row r="94" spans="1:9" x14ac:dyDescent="0.25">
      <c r="A94" s="40">
        <f t="shared" si="0"/>
        <v>32</v>
      </c>
      <c r="B94" s="40">
        <v>-0.253</v>
      </c>
      <c r="C94" s="21">
        <v>45</v>
      </c>
      <c r="D94" s="22">
        <v>1.5433000000000001E-3</v>
      </c>
      <c r="E94" s="21">
        <v>0.40200000000000002</v>
      </c>
      <c r="F94" s="21">
        <v>1.6000000000000001E-3</v>
      </c>
      <c r="G94" s="21" t="s">
        <v>1021</v>
      </c>
      <c r="H94" s="21" t="s">
        <v>1022</v>
      </c>
      <c r="I94" s="21" t="s">
        <v>1023</v>
      </c>
    </row>
    <row r="95" spans="1:9" x14ac:dyDescent="0.25">
      <c r="A95" s="40">
        <f t="shared" si="0"/>
        <v>32</v>
      </c>
      <c r="B95" s="40">
        <v>-0.253</v>
      </c>
      <c r="C95" s="21">
        <v>46</v>
      </c>
      <c r="D95" s="22">
        <v>1.5643E-3</v>
      </c>
      <c r="E95" s="21">
        <v>0.40200000000000002</v>
      </c>
      <c r="F95" s="22">
        <v>8.9999999999999998E-4</v>
      </c>
      <c r="G95" s="21" t="s">
        <v>1178</v>
      </c>
      <c r="H95" s="21" t="s">
        <v>1179</v>
      </c>
      <c r="I95" s="21" t="s">
        <v>1180</v>
      </c>
    </row>
    <row r="96" spans="1:9" x14ac:dyDescent="0.25">
      <c r="A96" s="40">
        <f t="shared" si="0"/>
        <v>31</v>
      </c>
      <c r="B96" s="40">
        <v>-0.254</v>
      </c>
      <c r="C96" s="21">
        <v>42</v>
      </c>
      <c r="D96" s="22">
        <v>1.4691999999999999E-3</v>
      </c>
      <c r="E96" s="21">
        <v>0.40200000000000002</v>
      </c>
      <c r="F96" s="21">
        <v>1.6999999999999999E-3</v>
      </c>
      <c r="G96" s="21" t="s">
        <v>893</v>
      </c>
      <c r="H96" s="21" t="s">
        <v>894</v>
      </c>
      <c r="I96" s="21" t="s">
        <v>895</v>
      </c>
    </row>
    <row r="97" spans="1:9" x14ac:dyDescent="0.25">
      <c r="A97" s="40">
        <f t="shared" si="0"/>
        <v>30</v>
      </c>
      <c r="B97" s="40">
        <v>-0.25600000000000001</v>
      </c>
      <c r="C97" s="21">
        <v>41</v>
      </c>
      <c r="D97" s="22">
        <v>1.3604999999999999E-3</v>
      </c>
      <c r="E97" s="21">
        <v>0.39200000000000002</v>
      </c>
      <c r="F97" s="21">
        <v>1.1000000000000001E-3</v>
      </c>
      <c r="G97" s="21" t="s">
        <v>661</v>
      </c>
      <c r="H97" s="21" t="s">
        <v>662</v>
      </c>
      <c r="I97" s="21" t="s">
        <v>663</v>
      </c>
    </row>
    <row r="98" spans="1:9" x14ac:dyDescent="0.25">
      <c r="A98" s="40">
        <f t="shared" si="0"/>
        <v>29</v>
      </c>
      <c r="B98" s="40">
        <v>-0.25700000000000001</v>
      </c>
      <c r="C98" s="21">
        <v>39</v>
      </c>
      <c r="D98" s="22">
        <v>1.2817E-3</v>
      </c>
      <c r="E98" s="21">
        <v>0.38800000000000001</v>
      </c>
      <c r="F98" s="22">
        <v>8.0000000000000004E-4</v>
      </c>
      <c r="G98" s="21" t="s">
        <v>664</v>
      </c>
      <c r="H98" s="21" t="s">
        <v>665</v>
      </c>
      <c r="I98" s="21" t="s">
        <v>666</v>
      </c>
    </row>
    <row r="99" spans="1:9" x14ac:dyDescent="0.25">
      <c r="A99" s="40">
        <f t="shared" si="0"/>
        <v>27</v>
      </c>
      <c r="B99" s="40">
        <v>-0.25800000000000001</v>
      </c>
      <c r="C99" s="21">
        <v>36</v>
      </c>
      <c r="D99" s="22">
        <v>1.2228E-3</v>
      </c>
      <c r="E99" s="21">
        <v>0.38800000000000001</v>
      </c>
      <c r="F99" s="22">
        <v>6.9999999999999999E-4</v>
      </c>
      <c r="G99" s="21" t="s">
        <v>667</v>
      </c>
      <c r="H99" s="21" t="s">
        <v>668</v>
      </c>
      <c r="I99" s="21" t="s">
        <v>669</v>
      </c>
    </row>
    <row r="100" spans="1:9" x14ac:dyDescent="0.25">
      <c r="A100" s="40">
        <f t="shared" si="0"/>
        <v>27</v>
      </c>
      <c r="B100" s="40">
        <v>-0.25800000000000001</v>
      </c>
      <c r="C100" s="21">
        <v>37</v>
      </c>
      <c r="D100" s="22">
        <v>1.2344999999999999E-3</v>
      </c>
      <c r="E100" s="21">
        <v>0.38800000000000001</v>
      </c>
      <c r="F100" s="21">
        <v>1.4E-3</v>
      </c>
      <c r="G100" s="21" t="s">
        <v>673</v>
      </c>
      <c r="H100" s="21" t="s">
        <v>674</v>
      </c>
      <c r="I100" s="27" t="s">
        <v>675</v>
      </c>
    </row>
    <row r="101" spans="1:9" x14ac:dyDescent="0.25">
      <c r="A101" s="40">
        <f t="shared" si="0"/>
        <v>26</v>
      </c>
      <c r="B101" s="40">
        <v>-0.25900000000000001</v>
      </c>
      <c r="C101" s="21">
        <v>34</v>
      </c>
      <c r="D101" s="22">
        <v>1.1719E-3</v>
      </c>
      <c r="E101" s="21">
        <v>0.38800000000000001</v>
      </c>
      <c r="F101" s="21">
        <v>1E-3</v>
      </c>
      <c r="G101" s="21" t="s">
        <v>1442</v>
      </c>
      <c r="H101" s="21" t="s">
        <v>1443</v>
      </c>
      <c r="I101" s="21" t="s">
        <v>1444</v>
      </c>
    </row>
    <row r="102" spans="1:9" x14ac:dyDescent="0.25">
      <c r="A102" s="40">
        <f t="shared" si="0"/>
        <v>22</v>
      </c>
      <c r="B102" s="40">
        <v>-0.26</v>
      </c>
      <c r="C102" s="21">
        <v>30</v>
      </c>
      <c r="D102" s="22">
        <v>1.1054999999999999E-3</v>
      </c>
      <c r="E102" s="21">
        <v>0.38800000000000001</v>
      </c>
      <c r="F102" s="22">
        <v>5.0000000000000001E-4</v>
      </c>
      <c r="G102" s="21" t="s">
        <v>1084</v>
      </c>
      <c r="H102" s="21" t="s">
        <v>1085</v>
      </c>
      <c r="I102" s="21" t="s">
        <v>1086</v>
      </c>
    </row>
    <row r="103" spans="1:9" x14ac:dyDescent="0.25">
      <c r="A103" s="40">
        <f t="shared" si="0"/>
        <v>22</v>
      </c>
      <c r="B103" s="40">
        <v>-0.26</v>
      </c>
      <c r="C103" s="21">
        <v>31</v>
      </c>
      <c r="D103" s="22">
        <v>1.1130999999999999E-3</v>
      </c>
      <c r="E103" s="21">
        <v>0.38800000000000001</v>
      </c>
      <c r="F103" s="21">
        <v>1.4E-3</v>
      </c>
      <c r="G103" s="21" t="s">
        <v>670</v>
      </c>
      <c r="H103" s="21" t="s">
        <v>671</v>
      </c>
      <c r="I103" s="21" t="s">
        <v>672</v>
      </c>
    </row>
    <row r="104" spans="1:9" x14ac:dyDescent="0.25">
      <c r="A104" s="40">
        <f t="shared" si="0"/>
        <v>22</v>
      </c>
      <c r="B104" s="40">
        <v>-0.26</v>
      </c>
      <c r="C104" s="21">
        <v>32</v>
      </c>
      <c r="D104" s="22">
        <v>1.1452999999999999E-3</v>
      </c>
      <c r="E104" s="21">
        <v>0.38800000000000001</v>
      </c>
      <c r="F104" s="21">
        <v>1.4E-3</v>
      </c>
      <c r="G104" s="21" t="s">
        <v>643</v>
      </c>
      <c r="H104" s="21" t="s">
        <v>644</v>
      </c>
      <c r="I104" s="21" t="s">
        <v>645</v>
      </c>
    </row>
    <row r="105" spans="1:9" x14ac:dyDescent="0.25">
      <c r="A105" s="40">
        <f t="shared" si="0"/>
        <v>22</v>
      </c>
      <c r="B105" s="40">
        <v>-0.26</v>
      </c>
      <c r="C105" s="21">
        <v>33</v>
      </c>
      <c r="D105" s="22">
        <v>1.1459E-3</v>
      </c>
      <c r="E105" s="21">
        <v>0.38800000000000001</v>
      </c>
      <c r="F105" s="21">
        <v>1.2999999999999999E-3</v>
      </c>
      <c r="G105" s="21" t="s">
        <v>1220</v>
      </c>
      <c r="H105" s="21" t="s">
        <v>1221</v>
      </c>
      <c r="I105" s="21" t="s">
        <v>1222</v>
      </c>
    </row>
    <row r="106" spans="1:9" x14ac:dyDescent="0.25">
      <c r="A106" s="40">
        <f t="shared" si="0"/>
        <v>21</v>
      </c>
      <c r="B106" s="40">
        <v>-0.26200000000000001</v>
      </c>
      <c r="C106" s="21">
        <v>28</v>
      </c>
      <c r="D106" s="22">
        <v>1.042E-3</v>
      </c>
      <c r="E106" s="21">
        <v>0.38800000000000001</v>
      </c>
      <c r="F106" s="21">
        <v>1.2999999999999999E-3</v>
      </c>
      <c r="G106" s="21" t="s">
        <v>695</v>
      </c>
      <c r="H106" s="21" t="s">
        <v>696</v>
      </c>
      <c r="I106" s="21" t="s">
        <v>697</v>
      </c>
    </row>
    <row r="107" spans="1:9" x14ac:dyDescent="0.25">
      <c r="A107" s="40">
        <f t="shared" si="0"/>
        <v>20</v>
      </c>
      <c r="B107" s="40">
        <v>-0.26300000000000001</v>
      </c>
      <c r="C107" s="21">
        <v>27</v>
      </c>
      <c r="D107" s="22">
        <v>9.6989999999999999E-4</v>
      </c>
      <c r="E107" s="21">
        <v>0.38800000000000001</v>
      </c>
      <c r="F107" s="22">
        <v>5.9999999999999995E-4</v>
      </c>
      <c r="G107" s="21" t="s">
        <v>682</v>
      </c>
      <c r="H107" s="21" t="s">
        <v>683</v>
      </c>
      <c r="I107" s="21" t="s">
        <v>684</v>
      </c>
    </row>
    <row r="108" spans="1:9" x14ac:dyDescent="0.25">
      <c r="A108" s="40">
        <f t="shared" si="0"/>
        <v>19</v>
      </c>
      <c r="B108" s="40">
        <v>-0.26800000000000002</v>
      </c>
      <c r="C108" s="21">
        <v>23</v>
      </c>
      <c r="D108" s="22">
        <v>7.6029999999999999E-4</v>
      </c>
      <c r="E108" s="21">
        <v>0.374</v>
      </c>
      <c r="F108" s="21">
        <v>1.4E-3</v>
      </c>
      <c r="G108" s="21" t="s">
        <v>787</v>
      </c>
      <c r="H108" s="21" t="s">
        <v>788</v>
      </c>
      <c r="I108" s="21" t="s">
        <v>789</v>
      </c>
    </row>
    <row r="109" spans="1:9" x14ac:dyDescent="0.25">
      <c r="A109" s="40">
        <f t="shared" si="0"/>
        <v>18</v>
      </c>
      <c r="B109" s="40">
        <v>-0.27</v>
      </c>
      <c r="C109" s="21">
        <v>22</v>
      </c>
      <c r="D109" s="22">
        <v>7.0699999999999995E-4</v>
      </c>
      <c r="E109" s="21">
        <v>0.374</v>
      </c>
      <c r="F109" s="22">
        <v>8.0000000000000004E-4</v>
      </c>
      <c r="G109" s="21" t="s">
        <v>655</v>
      </c>
      <c r="H109" s="21" t="s">
        <v>656</v>
      </c>
      <c r="I109" s="21" t="s">
        <v>657</v>
      </c>
    </row>
    <row r="110" spans="1:9" x14ac:dyDescent="0.25">
      <c r="A110" s="40">
        <f t="shared" si="0"/>
        <v>17</v>
      </c>
      <c r="B110" s="40">
        <v>-0.27200000000000002</v>
      </c>
      <c r="C110" s="21">
        <v>21</v>
      </c>
      <c r="D110" s="22">
        <v>6.3299999999999999E-4</v>
      </c>
      <c r="E110" s="21">
        <v>0.35599999999999998</v>
      </c>
      <c r="F110" s="21">
        <v>1E-3</v>
      </c>
      <c r="G110" s="21" t="s">
        <v>1080</v>
      </c>
      <c r="H110" s="21" t="s">
        <v>1081</v>
      </c>
      <c r="I110" s="21" t="s">
        <v>1082</v>
      </c>
    </row>
    <row r="111" spans="1:9" x14ac:dyDescent="0.25">
      <c r="A111" s="40">
        <f t="shared" si="0"/>
        <v>16</v>
      </c>
      <c r="B111" s="40">
        <v>-0.27400000000000002</v>
      </c>
      <c r="C111" s="21">
        <v>20</v>
      </c>
      <c r="D111" s="22">
        <v>5.8379999999999999E-4</v>
      </c>
      <c r="E111" s="21">
        <v>0.34499999999999997</v>
      </c>
      <c r="F111" s="22">
        <v>5.0000000000000001E-4</v>
      </c>
      <c r="G111" s="21" t="s">
        <v>679</v>
      </c>
      <c r="H111" s="21" t="s">
        <v>680</v>
      </c>
      <c r="I111" s="21" t="s">
        <v>681</v>
      </c>
    </row>
    <row r="112" spans="1:9" x14ac:dyDescent="0.25">
      <c r="A112" s="41">
        <f t="shared" si="0"/>
        <v>15</v>
      </c>
      <c r="B112" s="40">
        <v>-0.27600000000000002</v>
      </c>
      <c r="C112" s="21">
        <v>17</v>
      </c>
      <c r="D112" s="22">
        <v>5.2380000000000005E-4</v>
      </c>
      <c r="E112" s="21">
        <v>0.34499999999999997</v>
      </c>
      <c r="F112" s="22">
        <v>2.0000000000000001E-4</v>
      </c>
      <c r="G112" s="21" t="s">
        <v>633</v>
      </c>
      <c r="H112" s="21" t="s">
        <v>634</v>
      </c>
      <c r="I112" s="27" t="s">
        <v>1</v>
      </c>
    </row>
    <row r="113" spans="1:9" x14ac:dyDescent="0.25">
      <c r="A113" s="40">
        <f t="shared" si="0"/>
        <v>14</v>
      </c>
      <c r="B113" s="40">
        <v>-0.27900000000000003</v>
      </c>
      <c r="C113" s="21">
        <v>16</v>
      </c>
      <c r="D113" s="22">
        <v>4.704E-4</v>
      </c>
      <c r="E113" s="21">
        <v>0.34499999999999997</v>
      </c>
      <c r="F113" s="22">
        <v>4.0000000000000002E-4</v>
      </c>
      <c r="G113" s="21" t="s">
        <v>627</v>
      </c>
      <c r="H113" s="21" t="s">
        <v>628</v>
      </c>
      <c r="I113" s="21" t="s">
        <v>629</v>
      </c>
    </row>
    <row r="114" spans="1:9" x14ac:dyDescent="0.25">
      <c r="A114" s="40">
        <f t="shared" si="0"/>
        <v>12</v>
      </c>
      <c r="B114" s="40">
        <v>-0.28199999999999997</v>
      </c>
      <c r="C114" s="21">
        <v>14</v>
      </c>
      <c r="D114" s="22">
        <v>3.9140000000000003E-4</v>
      </c>
      <c r="E114" s="21">
        <v>0.313</v>
      </c>
      <c r="F114" s="22">
        <v>2.0000000000000001E-4</v>
      </c>
      <c r="G114" s="21" t="s">
        <v>689</v>
      </c>
      <c r="H114" s="21" t="s">
        <v>690</v>
      </c>
      <c r="I114" s="21" t="s">
        <v>691</v>
      </c>
    </row>
    <row r="115" spans="1:9" x14ac:dyDescent="0.25">
      <c r="A115" s="40">
        <f t="shared" si="0"/>
        <v>12</v>
      </c>
      <c r="B115" s="40">
        <v>-0.28199999999999997</v>
      </c>
      <c r="C115" s="21">
        <v>15</v>
      </c>
      <c r="D115" s="22">
        <v>3.968E-4</v>
      </c>
      <c r="E115" s="21">
        <v>0.313</v>
      </c>
      <c r="F115" s="22">
        <v>2.9999999999999997E-4</v>
      </c>
      <c r="G115" s="21" t="s">
        <v>624</v>
      </c>
      <c r="H115" s="21" t="s">
        <v>625</v>
      </c>
      <c r="I115" s="21" t="s">
        <v>626</v>
      </c>
    </row>
    <row r="116" spans="1:9" x14ac:dyDescent="0.25">
      <c r="A116" s="40">
        <f t="shared" si="0"/>
        <v>10</v>
      </c>
      <c r="B116" s="40">
        <v>-0.28299999999999997</v>
      </c>
      <c r="C116" s="21">
        <v>12</v>
      </c>
      <c r="D116" s="22">
        <v>3.704E-4</v>
      </c>
      <c r="E116" s="21">
        <v>0.313</v>
      </c>
      <c r="F116" s="22">
        <v>2.0000000000000001E-4</v>
      </c>
      <c r="G116" s="21" t="s">
        <v>719</v>
      </c>
      <c r="H116" s="21" t="s">
        <v>720</v>
      </c>
      <c r="I116" s="21" t="s">
        <v>721</v>
      </c>
    </row>
    <row r="117" spans="1:9" x14ac:dyDescent="0.25">
      <c r="A117" s="40">
        <f t="shared" ref="A117:A126" si="1">RANK(B117,B$52:B$126,1)</f>
        <v>10</v>
      </c>
      <c r="B117" s="40">
        <v>-0.28299999999999997</v>
      </c>
      <c r="C117" s="21">
        <v>13</v>
      </c>
      <c r="D117" s="22">
        <v>3.7290000000000001E-4</v>
      </c>
      <c r="E117" s="21">
        <v>0.313</v>
      </c>
      <c r="F117" s="22">
        <v>5.0000000000000001E-4</v>
      </c>
      <c r="G117" s="21" t="s">
        <v>640</v>
      </c>
      <c r="H117" s="21" t="s">
        <v>641</v>
      </c>
      <c r="I117" s="21" t="s">
        <v>642</v>
      </c>
    </row>
    <row r="118" spans="1:9" x14ac:dyDescent="0.25">
      <c r="A118" s="40">
        <f t="shared" si="1"/>
        <v>9</v>
      </c>
      <c r="B118" s="40">
        <v>-0.28799999999999998</v>
      </c>
      <c r="C118" s="21">
        <v>11</v>
      </c>
      <c r="D118" s="22">
        <v>3.0029999999999998E-4</v>
      </c>
      <c r="E118" s="21">
        <v>0.313</v>
      </c>
      <c r="F118" s="22">
        <v>4.0000000000000002E-4</v>
      </c>
      <c r="G118" s="21" t="s">
        <v>621</v>
      </c>
      <c r="H118" s="21" t="s">
        <v>622</v>
      </c>
      <c r="I118" s="21" t="s">
        <v>623</v>
      </c>
    </row>
    <row r="119" spans="1:9" x14ac:dyDescent="0.25">
      <c r="A119" s="40">
        <f t="shared" si="1"/>
        <v>7</v>
      </c>
      <c r="B119" s="40">
        <v>-0.28899999999999998</v>
      </c>
      <c r="C119" s="21">
        <v>9</v>
      </c>
      <c r="D119" s="22">
        <v>2.8069999999999999E-4</v>
      </c>
      <c r="E119" s="21">
        <v>0.313</v>
      </c>
      <c r="F119" s="22">
        <v>2.9999999999999997E-4</v>
      </c>
      <c r="G119" s="21" t="s">
        <v>646</v>
      </c>
      <c r="H119" s="21" t="s">
        <v>647</v>
      </c>
      <c r="I119" s="21" t="s">
        <v>648</v>
      </c>
    </row>
    <row r="120" spans="1:9" x14ac:dyDescent="0.25">
      <c r="A120" s="40">
        <f t="shared" si="1"/>
        <v>7</v>
      </c>
      <c r="B120" s="40">
        <v>-0.28899999999999998</v>
      </c>
      <c r="C120" s="21">
        <v>10</v>
      </c>
      <c r="D120" s="22">
        <v>2.8160000000000001E-4</v>
      </c>
      <c r="E120" s="21">
        <v>0.313</v>
      </c>
      <c r="F120" s="22">
        <v>4.0000000000000002E-4</v>
      </c>
      <c r="G120" s="21" t="s">
        <v>618</v>
      </c>
      <c r="H120" s="21" t="s">
        <v>619</v>
      </c>
      <c r="I120" s="27" t="s">
        <v>620</v>
      </c>
    </row>
    <row r="121" spans="1:9" x14ac:dyDescent="0.25">
      <c r="A121" s="40">
        <f t="shared" si="1"/>
        <v>6</v>
      </c>
      <c r="B121" s="40">
        <v>-0.29499999999999998</v>
      </c>
      <c r="C121" s="21">
        <v>6</v>
      </c>
      <c r="D121" s="22">
        <v>2.04E-4</v>
      </c>
      <c r="E121" s="21">
        <v>0.313</v>
      </c>
      <c r="F121" s="22">
        <v>4.0000000000000002E-4</v>
      </c>
      <c r="G121" s="21" t="s">
        <v>737</v>
      </c>
      <c r="H121" s="21" t="s">
        <v>738</v>
      </c>
      <c r="I121" s="21" t="s">
        <v>739</v>
      </c>
    </row>
    <row r="122" spans="1:9" x14ac:dyDescent="0.25">
      <c r="A122" s="40">
        <f t="shared" si="1"/>
        <v>5</v>
      </c>
      <c r="B122" s="40">
        <v>-0.29699999999999999</v>
      </c>
      <c r="C122" s="21">
        <v>5</v>
      </c>
      <c r="D122" s="22">
        <v>1.8760000000000001E-4</v>
      </c>
      <c r="E122" s="21">
        <v>0.313</v>
      </c>
      <c r="F122" s="22">
        <v>2.9999999999999997E-4</v>
      </c>
      <c r="G122" s="21" t="s">
        <v>958</v>
      </c>
      <c r="H122" s="21" t="s">
        <v>959</v>
      </c>
      <c r="I122" s="21" t="s">
        <v>960</v>
      </c>
    </row>
    <row r="123" spans="1:9" x14ac:dyDescent="0.25">
      <c r="A123" s="40">
        <f t="shared" si="1"/>
        <v>4</v>
      </c>
      <c r="B123" s="40">
        <v>-0.29899999999999999</v>
      </c>
      <c r="C123" s="21">
        <v>4</v>
      </c>
      <c r="D123" s="22">
        <v>1.7119999999999999E-4</v>
      </c>
      <c r="E123" s="21">
        <v>0.313</v>
      </c>
      <c r="F123" s="22">
        <v>1E-4</v>
      </c>
      <c r="G123" s="21" t="s">
        <v>704</v>
      </c>
      <c r="H123" s="21" t="s">
        <v>705</v>
      </c>
      <c r="I123" s="21" t="s">
        <v>706</v>
      </c>
    </row>
    <row r="124" spans="1:9" x14ac:dyDescent="0.25">
      <c r="A124" s="41">
        <f t="shared" si="1"/>
        <v>3</v>
      </c>
      <c r="B124" s="40">
        <v>-0.32800000000000001</v>
      </c>
      <c r="C124" s="21">
        <v>3</v>
      </c>
      <c r="D124" s="22">
        <v>3.3399999999999999E-5</v>
      </c>
      <c r="E124" s="21">
        <v>0.13200000000000001</v>
      </c>
      <c r="F124" s="22">
        <v>1E-4</v>
      </c>
      <c r="G124" s="21" t="s">
        <v>637</v>
      </c>
      <c r="H124" s="21" t="s">
        <v>638</v>
      </c>
      <c r="I124" s="23" t="s">
        <v>639</v>
      </c>
    </row>
    <row r="125" spans="1:9" x14ac:dyDescent="0.25">
      <c r="A125" s="40">
        <f t="shared" si="1"/>
        <v>2</v>
      </c>
      <c r="B125" s="40">
        <v>-0.33300000000000002</v>
      </c>
      <c r="C125" s="21">
        <v>2</v>
      </c>
      <c r="D125" s="22">
        <v>2.51E-5</v>
      </c>
      <c r="E125" s="21">
        <v>0.13200000000000001</v>
      </c>
      <c r="F125" s="21" t="s">
        <v>614</v>
      </c>
      <c r="G125" s="21" t="s">
        <v>911</v>
      </c>
      <c r="H125" s="21" t="s">
        <v>912</v>
      </c>
      <c r="I125" s="21" t="s">
        <v>913</v>
      </c>
    </row>
    <row r="126" spans="1:9" x14ac:dyDescent="0.25">
      <c r="A126" s="40">
        <f t="shared" si="1"/>
        <v>1</v>
      </c>
      <c r="B126" s="40">
        <v>-0.35499999999999998</v>
      </c>
      <c r="C126" s="21">
        <v>1</v>
      </c>
      <c r="D126" s="22">
        <v>6.9E-6</v>
      </c>
      <c r="E126" s="21">
        <v>8.1600000000000006E-2</v>
      </c>
      <c r="F126" s="21" t="s">
        <v>614</v>
      </c>
      <c r="G126" s="21" t="s">
        <v>615</v>
      </c>
      <c r="H126" s="21" t="s">
        <v>616</v>
      </c>
      <c r="I126" s="21" t="s">
        <v>617</v>
      </c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</sheetData>
  <sortState ref="A2:F210">
    <sortCondition ref="D2:D210"/>
  </sortState>
  <phoneticPr fontId="51" type="noConversion"/>
  <pageMargins left="0.7" right="0.7" top="0.75" bottom="0.75" header="0.3" footer="0.3"/>
  <pageSetup paperSize="9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77"/>
  <sheetViews>
    <sheetView workbookViewId="0"/>
  </sheetViews>
  <sheetFormatPr defaultColWidth="8.85546875" defaultRowHeight="14.3" x14ac:dyDescent="0.25"/>
  <cols>
    <col min="1" max="1" width="27" customWidth="1"/>
    <col min="2" max="2" width="27.28515625" customWidth="1"/>
    <col min="3" max="3" width="23.42578125" customWidth="1"/>
    <col min="4" max="4" width="16.7109375" customWidth="1"/>
    <col min="5" max="5" width="11.85546875" customWidth="1"/>
    <col min="6" max="6" width="10.42578125" bestFit="1" customWidth="1"/>
    <col min="7" max="7" width="10.85546875" customWidth="1"/>
    <col min="8" max="8" width="9.85546875" customWidth="1"/>
  </cols>
  <sheetData>
    <row r="1" spans="1:9" x14ac:dyDescent="0.25">
      <c r="A1" t="s">
        <v>6585</v>
      </c>
    </row>
    <row r="3" spans="1:9" s="4" customFormat="1" x14ac:dyDescent="0.25">
      <c r="A3" s="185"/>
      <c r="B3" s="185"/>
      <c r="C3" s="185"/>
      <c r="D3" s="195" t="s">
        <v>6373</v>
      </c>
      <c r="E3" s="195"/>
      <c r="F3" s="195"/>
      <c r="G3" s="195" t="s">
        <v>6374</v>
      </c>
      <c r="H3" s="195"/>
      <c r="I3" s="195"/>
    </row>
    <row r="4" spans="1:9" s="2" customFormat="1" ht="28.55" x14ac:dyDescent="0.25">
      <c r="A4" s="11"/>
      <c r="B4" s="11" t="s">
        <v>6149</v>
      </c>
      <c r="C4" s="11" t="s">
        <v>6150</v>
      </c>
      <c r="D4" s="6" t="s">
        <v>6308</v>
      </c>
      <c r="E4" s="6" t="s">
        <v>6309</v>
      </c>
      <c r="F4" s="93" t="s">
        <v>6375</v>
      </c>
      <c r="G4" s="6" t="s">
        <v>6310</v>
      </c>
      <c r="H4" s="6" t="s">
        <v>6311</v>
      </c>
      <c r="I4" s="6" t="s">
        <v>6375</v>
      </c>
    </row>
    <row r="5" spans="1:9" x14ac:dyDescent="0.25">
      <c r="A5" s="5" t="s">
        <v>6281</v>
      </c>
      <c r="B5" s="96" t="s">
        <v>6349</v>
      </c>
      <c r="C5" s="5" t="s">
        <v>6156</v>
      </c>
      <c r="D5" s="98">
        <v>4.900590230419307</v>
      </c>
      <c r="E5" s="97">
        <v>4.7726096001164668</v>
      </c>
      <c r="F5" s="95">
        <v>5.0067277475251398E-3</v>
      </c>
      <c r="G5" s="64">
        <v>4.8143618607157155</v>
      </c>
      <c r="H5" s="64">
        <v>4.7976997426156611</v>
      </c>
      <c r="I5" s="65">
        <v>0.64918795933353346</v>
      </c>
    </row>
    <row r="6" spans="1:9" x14ac:dyDescent="0.25">
      <c r="A6" s="5" t="s">
        <v>6279</v>
      </c>
      <c r="B6" s="96" t="s">
        <v>6333</v>
      </c>
      <c r="C6" s="5" t="s">
        <v>6156</v>
      </c>
      <c r="D6" s="98">
        <v>4.4745333293440428</v>
      </c>
      <c r="E6" s="97">
        <v>4.3484305419749987</v>
      </c>
      <c r="F6" s="95">
        <v>5.0385274393983581E-3</v>
      </c>
      <c r="G6" s="64">
        <v>4.3907876183154224</v>
      </c>
      <c r="H6" s="64">
        <v>4.3719888029524565</v>
      </c>
      <c r="I6" s="65">
        <v>0.59778060131621147</v>
      </c>
    </row>
    <row r="7" spans="1:9" x14ac:dyDescent="0.25">
      <c r="A7" s="5" t="s">
        <v>6233</v>
      </c>
      <c r="B7" s="96" t="s">
        <v>6350</v>
      </c>
      <c r="C7" s="5" t="s">
        <v>6180</v>
      </c>
      <c r="D7" s="98">
        <v>0.68309532138923279</v>
      </c>
      <c r="E7" s="97">
        <v>0.56522426667658199</v>
      </c>
      <c r="F7" s="95">
        <v>7.8344081806822688E-3</v>
      </c>
      <c r="G7" s="64">
        <v>0.66927407659481852</v>
      </c>
      <c r="H7" s="64">
        <v>0.4763537839351385</v>
      </c>
      <c r="I7" s="65">
        <v>7.1026059903441739E-7</v>
      </c>
    </row>
    <row r="8" spans="1:9" x14ac:dyDescent="0.25">
      <c r="A8" s="5" t="s">
        <v>6240</v>
      </c>
      <c r="B8" s="96" t="s">
        <v>6320</v>
      </c>
      <c r="C8" s="5" t="s">
        <v>6156</v>
      </c>
      <c r="D8" s="98">
        <v>2.3231644747579745</v>
      </c>
      <c r="E8" s="97">
        <v>2.2165158149650028</v>
      </c>
      <c r="F8" s="95">
        <v>1.1000144822832144E-2</v>
      </c>
      <c r="G8" s="64">
        <v>2.3110439192502858</v>
      </c>
      <c r="H8" s="64">
        <v>2.1387093232010401</v>
      </c>
      <c r="I8" s="65">
        <v>4.8176542561356444E-6</v>
      </c>
    </row>
    <row r="9" spans="1:9" x14ac:dyDescent="0.25">
      <c r="A9" s="5" t="s">
        <v>6247</v>
      </c>
      <c r="B9" s="96" t="s">
        <v>6325</v>
      </c>
      <c r="C9" s="5" t="s">
        <v>6178</v>
      </c>
      <c r="D9" s="98">
        <v>-0.36456974630307382</v>
      </c>
      <c r="E9" s="97">
        <v>-0.40163215894091236</v>
      </c>
      <c r="F9" s="95">
        <v>1.619867169243655E-2</v>
      </c>
      <c r="G9" s="64">
        <v>-0.37087833447696489</v>
      </c>
      <c r="H9" s="64">
        <v>-0.42606633453698978</v>
      </c>
      <c r="I9" s="65">
        <v>3.947941514366523E-4</v>
      </c>
    </row>
    <row r="10" spans="1:9" x14ac:dyDescent="0.25">
      <c r="A10" s="5" t="s">
        <v>6258</v>
      </c>
      <c r="B10" s="96" t="s">
        <v>6227</v>
      </c>
      <c r="C10" s="5" t="s">
        <v>6156</v>
      </c>
      <c r="D10" s="98">
        <v>7.720163084770304</v>
      </c>
      <c r="E10" s="97">
        <v>7.5263024159610366</v>
      </c>
      <c r="F10" s="95">
        <v>1.8292936702082603E-2</v>
      </c>
      <c r="G10" s="64">
        <v>7.6083452479022204</v>
      </c>
      <c r="H10" s="64">
        <v>7.5259631821323483</v>
      </c>
      <c r="I10" s="65">
        <v>0.22677107499298596</v>
      </c>
    </row>
    <row r="11" spans="1:9" x14ac:dyDescent="0.25">
      <c r="A11" s="5" t="s">
        <v>6259</v>
      </c>
      <c r="B11" s="96" t="s">
        <v>6339</v>
      </c>
      <c r="C11" s="5" t="s">
        <v>6156</v>
      </c>
      <c r="D11" s="98">
        <v>7.8188097326951018</v>
      </c>
      <c r="E11" s="97">
        <v>7.62341121970577</v>
      </c>
      <c r="F11" s="95">
        <v>1.8445257615455603E-2</v>
      </c>
      <c r="G11" s="64">
        <v>7.7064167080954435</v>
      </c>
      <c r="H11" s="64">
        <v>7.6225740307306422</v>
      </c>
      <c r="I11" s="65">
        <v>0.2232024807946513</v>
      </c>
    </row>
    <row r="12" spans="1:9" x14ac:dyDescent="0.25">
      <c r="A12" s="5" t="s">
        <v>6232</v>
      </c>
      <c r="B12" s="96" t="s">
        <v>6321</v>
      </c>
      <c r="C12" s="5" t="s">
        <v>6184</v>
      </c>
      <c r="D12" s="98">
        <v>3.0292462995912652</v>
      </c>
      <c r="E12" s="97">
        <v>2.928021663359019</v>
      </c>
      <c r="F12" s="95">
        <v>2.5434318033168826E-2</v>
      </c>
      <c r="G12" s="64">
        <v>3.0192326212203593</v>
      </c>
      <c r="H12" s="64">
        <v>2.8462741664886755</v>
      </c>
      <c r="I12" s="65">
        <v>2.1861366063494897E-6</v>
      </c>
    </row>
    <row r="13" spans="1:9" x14ac:dyDescent="0.25">
      <c r="A13" s="5" t="s">
        <v>6260</v>
      </c>
      <c r="B13" s="96" t="s">
        <v>6226</v>
      </c>
      <c r="C13" s="5" t="s">
        <v>6199</v>
      </c>
      <c r="D13" s="98">
        <v>1.5860887870256732</v>
      </c>
      <c r="E13" s="97">
        <v>1.4745019958462289</v>
      </c>
      <c r="F13" s="95">
        <v>2.6111833062646323E-2</v>
      </c>
      <c r="G13" s="64">
        <v>1.5197448069167669</v>
      </c>
      <c r="H13" s="64">
        <v>1.4743322274484045</v>
      </c>
      <c r="I13" s="65">
        <v>0.27378743702961533</v>
      </c>
    </row>
    <row r="14" spans="1:9" x14ac:dyDescent="0.25">
      <c r="A14" s="5" t="s">
        <v>6241</v>
      </c>
      <c r="B14" s="96" t="s">
        <v>6223</v>
      </c>
      <c r="C14" s="5" t="s">
        <v>6230</v>
      </c>
      <c r="D14" s="98">
        <v>0.55511476611168908</v>
      </c>
      <c r="E14" s="97">
        <v>0.50658180648465967</v>
      </c>
      <c r="F14" s="95">
        <v>2.6456635691818078E-2</v>
      </c>
      <c r="G14" s="64">
        <v>0.55243341172292271</v>
      </c>
      <c r="H14" s="64">
        <v>0.46697232245913967</v>
      </c>
      <c r="I14" s="65">
        <v>7.4625553243837742E-6</v>
      </c>
    </row>
    <row r="15" spans="1:9" x14ac:dyDescent="0.25">
      <c r="A15" s="5" t="s">
        <v>6291</v>
      </c>
      <c r="B15" s="96" t="s">
        <v>6210</v>
      </c>
      <c r="C15" s="5" t="s">
        <v>6202</v>
      </c>
      <c r="D15" s="97">
        <v>8.090934430797617</v>
      </c>
      <c r="E15" s="98">
        <v>8.1910160554283564</v>
      </c>
      <c r="F15" s="95">
        <v>2.7835732257741296E-2</v>
      </c>
      <c r="G15" s="64">
        <v>8.1527444111589773</v>
      </c>
      <c r="H15" s="64">
        <v>8.1805891320355144</v>
      </c>
      <c r="I15" s="65">
        <v>0.46979079639799926</v>
      </c>
    </row>
    <row r="16" spans="1:9" x14ac:dyDescent="0.25">
      <c r="A16" s="5" t="s">
        <v>6248</v>
      </c>
      <c r="B16" s="96" t="s">
        <v>6225</v>
      </c>
      <c r="C16" s="5" t="s">
        <v>6178</v>
      </c>
      <c r="D16" s="98">
        <v>-0.60295677683084559</v>
      </c>
      <c r="E16" s="97">
        <v>-0.63553380471024756</v>
      </c>
      <c r="F16" s="95">
        <v>2.9087543882840891E-2</v>
      </c>
      <c r="G16" s="64">
        <v>-0.60820657541677869</v>
      </c>
      <c r="H16" s="64">
        <v>-0.65749960360563964</v>
      </c>
      <c r="I16" s="65">
        <v>1.0937693226752104E-3</v>
      </c>
    </row>
    <row r="17" spans="1:9" x14ac:dyDescent="0.25">
      <c r="A17" s="5" t="s">
        <v>6261</v>
      </c>
      <c r="B17" s="96" t="s">
        <v>6206</v>
      </c>
      <c r="C17" s="5" t="s">
        <v>6199</v>
      </c>
      <c r="D17" s="98">
        <v>1.6994000244204888</v>
      </c>
      <c r="E17" s="97">
        <v>1.5910591648889367</v>
      </c>
      <c r="F17" s="95">
        <v>3.0802766631865708E-2</v>
      </c>
      <c r="G17" s="64">
        <v>1.6336584611935747</v>
      </c>
      <c r="H17" s="64">
        <v>1.5935491278782159</v>
      </c>
      <c r="I17" s="65">
        <v>0.33058629790832983</v>
      </c>
    </row>
    <row r="18" spans="1:9" x14ac:dyDescent="0.25">
      <c r="A18" s="5" t="s">
        <v>6250</v>
      </c>
      <c r="B18" s="96" t="s">
        <v>6231</v>
      </c>
      <c r="C18" s="5" t="s">
        <v>6197</v>
      </c>
      <c r="D18" s="98">
        <v>9.119403626938773</v>
      </c>
      <c r="E18" s="97">
        <v>9.0292976504122784</v>
      </c>
      <c r="F18" s="95">
        <v>3.1152067415898762E-2</v>
      </c>
      <c r="G18" s="64">
        <v>9.0906155491306944</v>
      </c>
      <c r="H18" s="64">
        <v>8.9963497085620592</v>
      </c>
      <c r="I18" s="65">
        <v>7.8342319262802058E-3</v>
      </c>
    </row>
    <row r="19" spans="1:9" x14ac:dyDescent="0.25">
      <c r="A19" s="5" t="s">
        <v>6235</v>
      </c>
      <c r="B19" s="96" t="s">
        <v>6342</v>
      </c>
      <c r="C19" s="5" t="s">
        <v>6207</v>
      </c>
      <c r="D19" s="98">
        <v>7.9610034149610343</v>
      </c>
      <c r="E19" s="97">
        <v>7.8024309815883122</v>
      </c>
      <c r="F19" s="95">
        <v>3.4387377594492417E-2</v>
      </c>
      <c r="G19" s="64">
        <v>7.9601617856233009</v>
      </c>
      <c r="H19" s="64">
        <v>7.6543715553174332</v>
      </c>
      <c r="I19" s="65">
        <v>2.8278204395211611E-7</v>
      </c>
    </row>
    <row r="20" spans="1:9" x14ac:dyDescent="0.25">
      <c r="A20" s="5" t="s">
        <v>6234</v>
      </c>
      <c r="B20" s="96" t="s">
        <v>6322</v>
      </c>
      <c r="C20" s="5" t="s">
        <v>6180</v>
      </c>
      <c r="D20" s="98">
        <v>5.3644936277291615</v>
      </c>
      <c r="E20" s="97">
        <v>5.2187309405860214</v>
      </c>
      <c r="F20" s="95">
        <v>3.5938412883794742E-2</v>
      </c>
      <c r="G20" s="64">
        <v>5.3720024352521714</v>
      </c>
      <c r="H20" s="64">
        <v>5.0680507088362496</v>
      </c>
      <c r="I20" s="65">
        <v>1.5470210764204967E-7</v>
      </c>
    </row>
    <row r="21" spans="1:9" x14ac:dyDescent="0.25">
      <c r="A21" s="5" t="s">
        <v>6236</v>
      </c>
      <c r="B21" s="96" t="s">
        <v>6193</v>
      </c>
      <c r="C21" s="5" t="s">
        <v>6194</v>
      </c>
      <c r="D21" s="98">
        <v>7.7708154251693573</v>
      </c>
      <c r="E21" s="97">
        <v>7.5995200351873526</v>
      </c>
      <c r="F21" s="95">
        <v>4.2085597077978973E-2</v>
      </c>
      <c r="G21" s="64">
        <v>7.7807612312394543</v>
      </c>
      <c r="H21" s="64">
        <v>7.4228128460102045</v>
      </c>
      <c r="I21" s="65">
        <v>2.2923165906450429E-7</v>
      </c>
    </row>
    <row r="22" spans="1:9" x14ac:dyDescent="0.25">
      <c r="A22" s="5" t="s">
        <v>6237</v>
      </c>
      <c r="B22" s="92" t="s">
        <v>6323</v>
      </c>
      <c r="C22" s="5" t="s">
        <v>6174</v>
      </c>
      <c r="D22" s="64">
        <v>8.3497083383298261</v>
      </c>
      <c r="E22" s="64">
        <v>8.2213860534019574</v>
      </c>
      <c r="F22" s="65">
        <v>5.4968055082525134E-2</v>
      </c>
      <c r="G22" s="64">
        <v>8.3599425359491502</v>
      </c>
      <c r="H22" s="64">
        <v>8.0835944227673533</v>
      </c>
      <c r="I22" s="65">
        <v>7.0033009734927807E-7</v>
      </c>
    </row>
    <row r="23" spans="1:9" x14ac:dyDescent="0.25">
      <c r="A23" s="5" t="s">
        <v>6243</v>
      </c>
      <c r="B23" s="92" t="s">
        <v>6351</v>
      </c>
      <c r="C23" s="5" t="s">
        <v>6184</v>
      </c>
      <c r="D23" s="64">
        <v>1.0802181156338226</v>
      </c>
      <c r="E23" s="64">
        <v>1.0101355383345403</v>
      </c>
      <c r="F23" s="65">
        <v>6.5907780949047368E-2</v>
      </c>
      <c r="G23" s="64">
        <v>1.0706670954746851</v>
      </c>
      <c r="H23" s="64">
        <v>0.95711030382758344</v>
      </c>
      <c r="I23" s="65">
        <v>6.9024066059413913E-4</v>
      </c>
    </row>
    <row r="24" spans="1:9" x14ac:dyDescent="0.25">
      <c r="A24" s="5" t="s">
        <v>6255</v>
      </c>
      <c r="B24" s="92" t="s">
        <v>6352</v>
      </c>
      <c r="C24" s="5" t="s">
        <v>6159</v>
      </c>
      <c r="D24" s="64">
        <v>3.9755380612416631</v>
      </c>
      <c r="E24" s="64">
        <v>3.944146476225582</v>
      </c>
      <c r="F24" s="65">
        <v>6.9840209646879522E-2</v>
      </c>
      <c r="G24" s="64">
        <v>3.9610388421503511</v>
      </c>
      <c r="H24" s="64">
        <v>3.9355294277573738</v>
      </c>
      <c r="I24" s="65">
        <v>0.12629079842820812</v>
      </c>
    </row>
    <row r="25" spans="1:9" x14ac:dyDescent="0.25">
      <c r="A25" s="5" t="s">
        <v>6257</v>
      </c>
      <c r="B25" s="92" t="s">
        <v>6329</v>
      </c>
      <c r="C25" s="5" t="s">
        <v>6159</v>
      </c>
      <c r="D25" s="64">
        <v>3.7177704118513142</v>
      </c>
      <c r="E25" s="64">
        <v>3.6861620923586984</v>
      </c>
      <c r="F25" s="65">
        <v>7.0168106446057671E-2</v>
      </c>
      <c r="G25" s="64">
        <v>3.7027567947566924</v>
      </c>
      <c r="H25" s="64">
        <v>3.6784322511428189</v>
      </c>
      <c r="I25" s="65">
        <v>0.13337774556288015</v>
      </c>
    </row>
    <row r="26" spans="1:9" x14ac:dyDescent="0.25">
      <c r="A26" s="5" t="s">
        <v>6304</v>
      </c>
      <c r="B26" s="92" t="s">
        <v>5867</v>
      </c>
      <c r="C26" s="5" t="s">
        <v>6204</v>
      </c>
      <c r="D26" s="64">
        <v>-5.2242769531297162</v>
      </c>
      <c r="E26" s="64">
        <v>-5.113407647149419</v>
      </c>
      <c r="F26" s="65">
        <v>7.341116701868218E-2</v>
      </c>
      <c r="G26" s="174">
        <v>-5.2362815732721888</v>
      </c>
      <c r="H26" s="97">
        <v>-4.988763087950252</v>
      </c>
      <c r="I26" s="95">
        <v>1.8513618984055655E-6</v>
      </c>
    </row>
    <row r="27" spans="1:9" x14ac:dyDescent="0.25">
      <c r="A27" s="5" t="s">
        <v>6239</v>
      </c>
      <c r="B27" s="92" t="s">
        <v>6343</v>
      </c>
      <c r="C27" s="5" t="s">
        <v>6197</v>
      </c>
      <c r="D27" s="64">
        <v>8.321422019632271</v>
      </c>
      <c r="E27" s="64">
        <v>8.2420358134096734</v>
      </c>
      <c r="F27" s="65">
        <v>7.6055798953969508E-2</v>
      </c>
      <c r="G27" s="97">
        <v>8.3327165407880166</v>
      </c>
      <c r="H27" s="64">
        <v>8.1496874692641157</v>
      </c>
      <c r="I27" s="175">
        <v>5.5081472250189966E-7</v>
      </c>
    </row>
    <row r="28" spans="1:9" x14ac:dyDescent="0.25">
      <c r="A28" s="5" t="s">
        <v>6295</v>
      </c>
      <c r="B28" s="92" t="s">
        <v>6334</v>
      </c>
      <c r="C28" s="5" t="s">
        <v>6166</v>
      </c>
      <c r="D28" s="64">
        <v>1.8001022176289634</v>
      </c>
      <c r="E28" s="64">
        <v>1.8631721263710472</v>
      </c>
      <c r="F28" s="65">
        <v>8.247641452817242E-2</v>
      </c>
      <c r="G28" s="174">
        <v>1.8042585136063194</v>
      </c>
      <c r="H28" s="64">
        <v>1.9119823026982632</v>
      </c>
      <c r="I28" s="95">
        <v>1.590451573451102E-3</v>
      </c>
    </row>
    <row r="29" spans="1:9" x14ac:dyDescent="0.25">
      <c r="A29" s="5" t="s">
        <v>6238</v>
      </c>
      <c r="B29" s="92" t="s">
        <v>6195</v>
      </c>
      <c r="C29" s="5" t="s">
        <v>6196</v>
      </c>
      <c r="D29" s="64">
        <v>7.4653859022928533</v>
      </c>
      <c r="E29" s="64">
        <v>7.30305959216403</v>
      </c>
      <c r="F29" s="65">
        <v>8.3715681707558554E-2</v>
      </c>
      <c r="G29" s="64">
        <v>7.4759785800021223</v>
      </c>
      <c r="H29" s="64">
        <v>7.1302216159983587</v>
      </c>
      <c r="I29" s="65">
        <v>2.2692570377057601E-6</v>
      </c>
    </row>
    <row r="30" spans="1:9" x14ac:dyDescent="0.25">
      <c r="A30" s="5" t="s">
        <v>6246</v>
      </c>
      <c r="B30" s="92" t="s">
        <v>5863</v>
      </c>
      <c r="C30" s="5" t="s">
        <v>6197</v>
      </c>
      <c r="D30" s="64">
        <v>8.8024882794705839</v>
      </c>
      <c r="E30" s="64">
        <v>8.7170501402899827</v>
      </c>
      <c r="F30" s="65">
        <v>8.9043254723785506E-2</v>
      </c>
      <c r="G30" s="64">
        <v>8.8018893452327855</v>
      </c>
      <c r="H30" s="64">
        <v>8.639310380627764</v>
      </c>
      <c r="I30" s="65">
        <v>1.3493308306022721E-4</v>
      </c>
    </row>
    <row r="31" spans="1:9" x14ac:dyDescent="0.25">
      <c r="A31" s="5" t="s">
        <v>6290</v>
      </c>
      <c r="B31" s="92" t="s">
        <v>6228</v>
      </c>
      <c r="C31" s="5" t="s">
        <v>6202</v>
      </c>
      <c r="D31" s="64">
        <v>7.8666255223482109</v>
      </c>
      <c r="E31" s="64">
        <v>7.9461737560235681</v>
      </c>
      <c r="F31" s="65">
        <v>9.0891181849016706E-2</v>
      </c>
      <c r="G31" s="64">
        <v>7.9142802960791157</v>
      </c>
      <c r="H31" s="64">
        <v>7.9376094159969233</v>
      </c>
      <c r="I31" s="65">
        <v>0.55853944001730282</v>
      </c>
    </row>
    <row r="32" spans="1:9" x14ac:dyDescent="0.25">
      <c r="A32" s="5" t="s">
        <v>6245</v>
      </c>
      <c r="B32" s="92" t="s">
        <v>6353</v>
      </c>
      <c r="C32" s="5" t="s">
        <v>6174</v>
      </c>
      <c r="D32" s="64">
        <v>8.8184700144699217</v>
      </c>
      <c r="E32" s="64">
        <v>8.7603313483758019</v>
      </c>
      <c r="F32" s="65">
        <v>9.6190580514638566E-2</v>
      </c>
      <c r="G32" s="64">
        <v>8.8231861773124258</v>
      </c>
      <c r="H32" s="64">
        <v>8.6951135718110422</v>
      </c>
      <c r="I32" s="65">
        <v>1.1980538965194657E-4</v>
      </c>
    </row>
    <row r="33" spans="1:9" x14ac:dyDescent="0.25">
      <c r="A33" s="5" t="s">
        <v>6268</v>
      </c>
      <c r="B33" s="92" t="s">
        <v>5862</v>
      </c>
      <c r="C33" s="5" t="s">
        <v>6200</v>
      </c>
      <c r="D33" s="64">
        <v>7.812174363928567</v>
      </c>
      <c r="E33" s="64">
        <v>7.5401117250818643</v>
      </c>
      <c r="F33" s="65">
        <v>9.6289293350534225E-2</v>
      </c>
      <c r="G33" s="64">
        <v>7.6472661957517696</v>
      </c>
      <c r="H33" s="64">
        <v>7.5421022605355166</v>
      </c>
      <c r="I33" s="65">
        <v>0.45734546499424467</v>
      </c>
    </row>
    <row r="34" spans="1:9" x14ac:dyDescent="0.25">
      <c r="A34" s="5" t="s">
        <v>6273</v>
      </c>
      <c r="B34" s="92" t="s">
        <v>6328</v>
      </c>
      <c r="C34" s="5" t="s">
        <v>6159</v>
      </c>
      <c r="D34" s="64">
        <v>-6.9635735462142785</v>
      </c>
      <c r="E34" s="64">
        <v>-7.0032787063299313</v>
      </c>
      <c r="F34" s="65">
        <v>9.8524115997698572E-2</v>
      </c>
      <c r="G34" s="64">
        <v>-6.9854034098105622</v>
      </c>
      <c r="H34" s="64">
        <v>-7.0034470845954475</v>
      </c>
      <c r="I34" s="65">
        <v>0.38891569707453921</v>
      </c>
    </row>
    <row r="35" spans="1:9" x14ac:dyDescent="0.25">
      <c r="A35" s="5" t="s">
        <v>6275</v>
      </c>
      <c r="B35" s="92" t="s">
        <v>6354</v>
      </c>
      <c r="C35" s="5" t="s">
        <v>6159</v>
      </c>
      <c r="D35" s="64">
        <v>-6.8921171184333279</v>
      </c>
      <c r="E35" s="64">
        <v>-6.9312330076026294</v>
      </c>
      <c r="F35" s="65">
        <v>0.10136645806680868</v>
      </c>
      <c r="G35" s="64">
        <v>-6.9140234847854565</v>
      </c>
      <c r="H35" s="64">
        <v>-6.9306778511016347</v>
      </c>
      <c r="I35" s="65">
        <v>0.41752837421563427</v>
      </c>
    </row>
    <row r="36" spans="1:9" x14ac:dyDescent="0.25">
      <c r="A36" s="5" t="s">
        <v>6244</v>
      </c>
      <c r="B36" s="92" t="s">
        <v>6335</v>
      </c>
      <c r="C36" s="5" t="s">
        <v>6168</v>
      </c>
      <c r="D36" s="64">
        <v>1.9413215989071382</v>
      </c>
      <c r="E36" s="64">
        <v>1.8925934357431535</v>
      </c>
      <c r="F36" s="65">
        <v>0.10659323015447852</v>
      </c>
      <c r="G36" s="64">
        <v>1.9405347397826198</v>
      </c>
      <c r="H36" s="64">
        <v>1.8464204975327827</v>
      </c>
      <c r="I36" s="65">
        <v>7.4292771164032967E-5</v>
      </c>
    </row>
    <row r="37" spans="1:9" x14ac:dyDescent="0.25">
      <c r="A37" s="5" t="s">
        <v>6264</v>
      </c>
      <c r="B37" s="92" t="s">
        <v>6338</v>
      </c>
      <c r="C37" s="5" t="s">
        <v>6176</v>
      </c>
      <c r="D37" s="64">
        <v>3.1259377376984068</v>
      </c>
      <c r="E37" s="64">
        <v>2.9659022822134453</v>
      </c>
      <c r="F37" s="65">
        <v>0.11259495556990072</v>
      </c>
      <c r="G37" s="64">
        <v>3.0373339367375838</v>
      </c>
      <c r="H37" s="64">
        <v>2.9641177475573715</v>
      </c>
      <c r="I37" s="65">
        <v>0.3924516738959406</v>
      </c>
    </row>
    <row r="38" spans="1:9" x14ac:dyDescent="0.25">
      <c r="A38" s="5" t="s">
        <v>6265</v>
      </c>
      <c r="B38" s="92" t="s">
        <v>6358</v>
      </c>
      <c r="C38" s="5" t="s">
        <v>6176</v>
      </c>
      <c r="D38" s="64">
        <v>3.1259377376984068</v>
      </c>
      <c r="E38" s="64">
        <v>2.9659022822134453</v>
      </c>
      <c r="F38" s="65">
        <v>0.11259495556990072</v>
      </c>
      <c r="G38" s="64">
        <v>3.0373339367375838</v>
      </c>
      <c r="H38" s="64">
        <v>2.9641177475573715</v>
      </c>
      <c r="I38" s="65">
        <v>0.3924516738959406</v>
      </c>
    </row>
    <row r="39" spans="1:9" x14ac:dyDescent="0.25">
      <c r="A39" s="5" t="s">
        <v>6289</v>
      </c>
      <c r="B39" s="92" t="s">
        <v>6357</v>
      </c>
      <c r="C39" s="5" t="s">
        <v>6156</v>
      </c>
      <c r="D39" s="64">
        <v>-6.2386470652959147</v>
      </c>
      <c r="E39" s="64">
        <v>-6.1884741955726774</v>
      </c>
      <c r="F39" s="65">
        <v>0.14480478750051928</v>
      </c>
      <c r="G39" s="64">
        <v>-6.2026004873586613</v>
      </c>
      <c r="H39" s="64">
        <v>-6.2045330296206043</v>
      </c>
      <c r="I39" s="65">
        <v>0.94443338158429646</v>
      </c>
    </row>
    <row r="40" spans="1:9" x14ac:dyDescent="0.25">
      <c r="A40" s="5" t="s">
        <v>6288</v>
      </c>
      <c r="B40" s="92" t="s">
        <v>6340</v>
      </c>
      <c r="C40" s="5" t="s">
        <v>6170</v>
      </c>
      <c r="D40" s="64">
        <v>9.1782579624741523</v>
      </c>
      <c r="E40" s="64">
        <v>9.3821745819180578</v>
      </c>
      <c r="F40" s="65">
        <v>0.1450932147890098</v>
      </c>
      <c r="G40" s="64">
        <v>9.3098647517276945</v>
      </c>
      <c r="H40" s="64">
        <v>9.3509044079305799</v>
      </c>
      <c r="I40" s="65">
        <v>0.72325030095778953</v>
      </c>
    </row>
    <row r="41" spans="1:9" x14ac:dyDescent="0.25">
      <c r="A41" s="5" t="s">
        <v>6294</v>
      </c>
      <c r="B41" s="92" t="s">
        <v>6372</v>
      </c>
      <c r="C41" s="5" t="s">
        <v>6166</v>
      </c>
      <c r="D41" s="64">
        <v>1.9695577886651248</v>
      </c>
      <c r="E41" s="64">
        <v>2.02244845874776</v>
      </c>
      <c r="F41" s="65">
        <v>0.14958485188296328</v>
      </c>
      <c r="G41" s="64">
        <v>1.9680794479768657</v>
      </c>
      <c r="H41" s="64">
        <v>2.0708389574724428</v>
      </c>
      <c r="I41" s="65">
        <v>2.5730278961288316E-3</v>
      </c>
    </row>
    <row r="42" spans="1:9" x14ac:dyDescent="0.25">
      <c r="A42" s="5" t="s">
        <v>6287</v>
      </c>
      <c r="B42" s="92" t="s">
        <v>6356</v>
      </c>
      <c r="C42" s="5" t="s">
        <v>6170</v>
      </c>
      <c r="D42" s="64">
        <v>9.262595224937062</v>
      </c>
      <c r="E42" s="64">
        <v>9.4662163863529543</v>
      </c>
      <c r="F42" s="65">
        <v>0.15112090546975973</v>
      </c>
      <c r="G42" s="64">
        <v>9.3968798548743493</v>
      </c>
      <c r="H42" s="64">
        <v>9.4295832096990555</v>
      </c>
      <c r="I42" s="65">
        <v>0.77989733942081574</v>
      </c>
    </row>
    <row r="43" spans="1:9" x14ac:dyDescent="0.25">
      <c r="A43" s="5" t="s">
        <v>6251</v>
      </c>
      <c r="B43" s="92" t="s">
        <v>6355</v>
      </c>
      <c r="C43" s="5" t="s">
        <v>6178</v>
      </c>
      <c r="D43" s="64">
        <v>-7.5103975647562082</v>
      </c>
      <c r="E43" s="64">
        <v>-7.5355372910352187</v>
      </c>
      <c r="F43" s="65">
        <v>0.15267935158474255</v>
      </c>
      <c r="G43" s="64">
        <v>-7.5139376244970331</v>
      </c>
      <c r="H43" s="64">
        <v>-7.5526316708627039</v>
      </c>
      <c r="I43" s="65">
        <v>1.4746317136163409E-2</v>
      </c>
    </row>
    <row r="44" spans="1:9" x14ac:dyDescent="0.25">
      <c r="A44" s="5" t="s">
        <v>6249</v>
      </c>
      <c r="B44" s="92" t="s">
        <v>5876</v>
      </c>
      <c r="C44" s="5" t="s">
        <v>6198</v>
      </c>
      <c r="D44" s="64">
        <v>1.8590328159180078</v>
      </c>
      <c r="E44" s="64">
        <v>1.8443550916609952</v>
      </c>
      <c r="F44" s="65">
        <v>0.15585893328247954</v>
      </c>
      <c r="G44" s="64">
        <v>1.8597238730586816</v>
      </c>
      <c r="H44" s="64">
        <v>1.8285487920810188</v>
      </c>
      <c r="I44" s="65">
        <v>1.1407490752023753E-3</v>
      </c>
    </row>
    <row r="45" spans="1:9" x14ac:dyDescent="0.25">
      <c r="A45" s="5" t="s">
        <v>6253</v>
      </c>
      <c r="B45" s="92" t="s">
        <v>6326</v>
      </c>
      <c r="C45" s="5" t="s">
        <v>6178</v>
      </c>
      <c r="D45" s="64">
        <v>-7.5531430544652025</v>
      </c>
      <c r="E45" s="64">
        <v>-7.5784886787159094</v>
      </c>
      <c r="F45" s="65">
        <v>0.16194730404932686</v>
      </c>
      <c r="G45" s="64">
        <v>-7.5572364602677853</v>
      </c>
      <c r="H45" s="64">
        <v>-7.5947015493561709</v>
      </c>
      <c r="I45" s="65">
        <v>2.2519036151271286E-2</v>
      </c>
    </row>
    <row r="46" spans="1:9" x14ac:dyDescent="0.25">
      <c r="A46" s="5" t="s">
        <v>6272</v>
      </c>
      <c r="B46" s="92" t="s">
        <v>5866</v>
      </c>
      <c r="C46" s="5" t="s">
        <v>6200</v>
      </c>
      <c r="D46" s="64">
        <v>7.4842837106949771</v>
      </c>
      <c r="E46" s="64">
        <v>7.3561510819933575</v>
      </c>
      <c r="F46" s="65">
        <v>0.18583070366882415</v>
      </c>
      <c r="G46" s="64">
        <v>7.4059444370247292</v>
      </c>
      <c r="H46" s="64">
        <v>7.3627488776530745</v>
      </c>
      <c r="I46" s="65">
        <v>0.60840868204644272</v>
      </c>
    </row>
    <row r="47" spans="1:9" x14ac:dyDescent="0.25">
      <c r="A47" s="5" t="s">
        <v>6266</v>
      </c>
      <c r="B47" s="92" t="s">
        <v>6359</v>
      </c>
      <c r="C47" s="5" t="s">
        <v>6159</v>
      </c>
      <c r="D47" s="64">
        <v>-7.5982792060021582</v>
      </c>
      <c r="E47" s="64">
        <v>-7.6283166650978158</v>
      </c>
      <c r="F47" s="65">
        <v>0.19540234207812843</v>
      </c>
      <c r="G47" s="64">
        <v>-7.6077085759535725</v>
      </c>
      <c r="H47" s="64">
        <v>-7.6388125228772941</v>
      </c>
      <c r="I47" s="65">
        <v>0.10921859761064416</v>
      </c>
    </row>
    <row r="48" spans="1:9" x14ac:dyDescent="0.25">
      <c r="A48" s="5" t="s">
        <v>6252</v>
      </c>
      <c r="B48" s="92" t="s">
        <v>6224</v>
      </c>
      <c r="C48" s="5" t="s">
        <v>6198</v>
      </c>
      <c r="D48" s="64">
        <v>1.7752791378452135</v>
      </c>
      <c r="E48" s="64">
        <v>1.7636169575032166</v>
      </c>
      <c r="F48" s="65">
        <v>0.21855509118889374</v>
      </c>
      <c r="G48" s="64">
        <v>1.7765753603265817</v>
      </c>
      <c r="H48" s="64">
        <v>1.7496673777991172</v>
      </c>
      <c r="I48" s="65">
        <v>2.7246447909177476E-3</v>
      </c>
    </row>
    <row r="49" spans="1:9" x14ac:dyDescent="0.25">
      <c r="A49" s="5" t="s">
        <v>6298</v>
      </c>
      <c r="B49" s="92" t="s">
        <v>6360</v>
      </c>
      <c r="C49" s="5" t="s">
        <v>6154</v>
      </c>
      <c r="D49" s="64">
        <v>3.1540362184139856</v>
      </c>
      <c r="E49" s="64">
        <v>3.222449239026175</v>
      </c>
      <c r="F49" s="65">
        <v>0.25311172919457425</v>
      </c>
      <c r="G49" s="64">
        <v>3.1778520335601956</v>
      </c>
      <c r="H49" s="64">
        <v>3.256495329472608</v>
      </c>
      <c r="I49" s="65">
        <v>0.11358103841765829</v>
      </c>
    </row>
    <row r="50" spans="1:9" x14ac:dyDescent="0.25">
      <c r="A50" s="5" t="s">
        <v>6299</v>
      </c>
      <c r="B50" s="92" t="s">
        <v>6317</v>
      </c>
      <c r="C50" s="5" t="s">
        <v>6154</v>
      </c>
      <c r="D50" s="64">
        <v>2.8475466954737874</v>
      </c>
      <c r="E50" s="64">
        <v>2.9133283935115437</v>
      </c>
      <c r="F50" s="65">
        <v>0.26785898605506187</v>
      </c>
      <c r="G50" s="64">
        <v>2.8689154210668852</v>
      </c>
      <c r="H50" s="64">
        <v>2.9488207919153147</v>
      </c>
      <c r="I50" s="65">
        <v>0.10519672564975942</v>
      </c>
    </row>
    <row r="51" spans="1:9" x14ac:dyDescent="0.25">
      <c r="A51" s="5" t="s">
        <v>6270</v>
      </c>
      <c r="B51" s="92" t="s">
        <v>6330</v>
      </c>
      <c r="C51" s="5" t="s">
        <v>6159</v>
      </c>
      <c r="D51" s="64">
        <v>-7.688057285444442</v>
      </c>
      <c r="E51" s="64">
        <v>-7.7123454647519099</v>
      </c>
      <c r="F51" s="65">
        <v>0.27009826951585747</v>
      </c>
      <c r="G51" s="64">
        <v>-7.6966643103426096</v>
      </c>
      <c r="H51" s="64">
        <v>-7.7188657792467392</v>
      </c>
      <c r="I51" s="65">
        <v>0.22399853617312171</v>
      </c>
    </row>
    <row r="52" spans="1:9" x14ac:dyDescent="0.25">
      <c r="A52" s="5" t="s">
        <v>6254</v>
      </c>
      <c r="B52" s="92" t="s">
        <v>6361</v>
      </c>
      <c r="C52" s="5" t="s">
        <v>6168</v>
      </c>
      <c r="D52" s="64">
        <v>0.47395959702785201</v>
      </c>
      <c r="E52" s="64">
        <v>0.45255440194389229</v>
      </c>
      <c r="F52" s="65">
        <v>0.2726716747798586</v>
      </c>
      <c r="G52" s="64">
        <v>0.47445152790325112</v>
      </c>
      <c r="H52" s="64">
        <v>0.43076828659109145</v>
      </c>
      <c r="I52" s="65">
        <v>6.8707915141123545E-3</v>
      </c>
    </row>
    <row r="53" spans="1:9" x14ac:dyDescent="0.25">
      <c r="A53" s="5" t="s">
        <v>6301</v>
      </c>
      <c r="B53" s="92" t="s">
        <v>6316</v>
      </c>
      <c r="C53" s="5" t="s">
        <v>6152</v>
      </c>
      <c r="D53" s="64">
        <v>-0.19601950802360915</v>
      </c>
      <c r="E53" s="64">
        <v>-0.14555072415877915</v>
      </c>
      <c r="F53" s="65">
        <v>0.27977709337978118</v>
      </c>
      <c r="G53" s="64">
        <v>-0.18476265733975478</v>
      </c>
      <c r="H53" s="64">
        <v>-0.11086429770292032</v>
      </c>
      <c r="I53" s="65">
        <v>7.8065081304073247E-2</v>
      </c>
    </row>
    <row r="54" spans="1:9" x14ac:dyDescent="0.25">
      <c r="A54" s="5" t="s">
        <v>6262</v>
      </c>
      <c r="B54" s="92" t="s">
        <v>6331</v>
      </c>
      <c r="C54" s="5" t="s">
        <v>6163</v>
      </c>
      <c r="D54" s="64">
        <v>8.8987615699359903</v>
      </c>
      <c r="E54" s="64">
        <v>8.883349087823321</v>
      </c>
      <c r="F54" s="65">
        <v>0.28517016912055282</v>
      </c>
      <c r="G54" s="64">
        <v>8.8936239265850396</v>
      </c>
      <c r="H54" s="64">
        <v>8.8749531893901139</v>
      </c>
      <c r="I54" s="65">
        <v>0.11874769631112707</v>
      </c>
    </row>
    <row r="55" spans="1:9" x14ac:dyDescent="0.25">
      <c r="A55" s="5" t="s">
        <v>6300</v>
      </c>
      <c r="B55" s="92" t="s">
        <v>6362</v>
      </c>
      <c r="C55" s="5" t="s">
        <v>6152</v>
      </c>
      <c r="D55" s="64">
        <v>0.37553310630143932</v>
      </c>
      <c r="E55" s="64">
        <v>0.42554419086531997</v>
      </c>
      <c r="F55" s="65">
        <v>0.29450634902675915</v>
      </c>
      <c r="G55" s="64">
        <v>0.38777781816358198</v>
      </c>
      <c r="H55" s="64">
        <v>0.4582948192716732</v>
      </c>
      <c r="I55" s="65">
        <v>0.10007390684831838</v>
      </c>
    </row>
    <row r="56" spans="1:9" x14ac:dyDescent="0.25">
      <c r="A56" s="5" t="s">
        <v>6286</v>
      </c>
      <c r="B56" s="92" t="s">
        <v>6337</v>
      </c>
      <c r="C56" s="5" t="s">
        <v>6156</v>
      </c>
      <c r="D56" s="64">
        <v>-3.0075861369656032</v>
      </c>
      <c r="E56" s="64">
        <v>-2.9666602716432711</v>
      </c>
      <c r="F56" s="65">
        <v>0.29594309230981869</v>
      </c>
      <c r="G56" s="64">
        <v>-2.9741164059846281</v>
      </c>
      <c r="H56" s="64">
        <v>-2.9892300811657528</v>
      </c>
      <c r="I56" s="65">
        <v>0.60748922002772587</v>
      </c>
    </row>
    <row r="57" spans="1:9" x14ac:dyDescent="0.25">
      <c r="A57" s="5" t="s">
        <v>6242</v>
      </c>
      <c r="B57" s="92" t="s">
        <v>6222</v>
      </c>
      <c r="C57" s="5" t="s">
        <v>6230</v>
      </c>
      <c r="D57" s="64">
        <v>8.4168427033550142</v>
      </c>
      <c r="E57" s="64">
        <v>8.4004298827409176</v>
      </c>
      <c r="F57" s="65">
        <v>0.30076132898329372</v>
      </c>
      <c r="G57" s="64">
        <v>8.4238508166666382</v>
      </c>
      <c r="H57" s="64">
        <v>8.372130147552264</v>
      </c>
      <c r="I57" s="65">
        <v>8.1514431265745194E-5</v>
      </c>
    </row>
    <row r="58" spans="1:9" x14ac:dyDescent="0.25">
      <c r="A58" s="5" t="s">
        <v>6284</v>
      </c>
      <c r="B58" s="92" t="s">
        <v>6371</v>
      </c>
      <c r="C58" s="5" t="s">
        <v>6156</v>
      </c>
      <c r="D58" s="64">
        <v>5.9545063601769233</v>
      </c>
      <c r="E58" s="64">
        <v>6.0162393773876248</v>
      </c>
      <c r="F58" s="65">
        <v>0.32346411792538876</v>
      </c>
      <c r="G58" s="64">
        <v>6.0002625010539203</v>
      </c>
      <c r="H58" s="64">
        <v>5.9957338224253762</v>
      </c>
      <c r="I58" s="65">
        <v>0.93255141608229697</v>
      </c>
    </row>
    <row r="59" spans="1:9" x14ac:dyDescent="0.25">
      <c r="A59" s="5" t="s">
        <v>6283</v>
      </c>
      <c r="B59" s="92" t="s">
        <v>6341</v>
      </c>
      <c r="C59" s="5" t="s">
        <v>6156</v>
      </c>
      <c r="D59" s="64">
        <v>5.7713726901166629</v>
      </c>
      <c r="E59" s="64">
        <v>5.8317144980725066</v>
      </c>
      <c r="F59" s="65">
        <v>0.32608842214210088</v>
      </c>
      <c r="G59" s="64">
        <v>5.8159482628482211</v>
      </c>
      <c r="H59" s="64">
        <v>5.8119499178663885</v>
      </c>
      <c r="I59" s="65">
        <v>0.93945314491068355</v>
      </c>
    </row>
    <row r="60" spans="1:9" x14ac:dyDescent="0.25">
      <c r="A60" s="5" t="s">
        <v>6297</v>
      </c>
      <c r="B60" s="92" t="s">
        <v>6318</v>
      </c>
      <c r="C60" s="5" t="s">
        <v>6156</v>
      </c>
      <c r="D60" s="64">
        <v>3.3552697101953997</v>
      </c>
      <c r="E60" s="64">
        <v>3.3947938836499292</v>
      </c>
      <c r="F60" s="65">
        <v>0.3395566736800647</v>
      </c>
      <c r="G60" s="64">
        <v>3.3650348477580945</v>
      </c>
      <c r="H60" s="64">
        <v>3.422085020098304</v>
      </c>
      <c r="I60" s="65">
        <v>0.1152223628573507</v>
      </c>
    </row>
    <row r="61" spans="1:9" x14ac:dyDescent="0.25">
      <c r="A61" s="5" t="s">
        <v>6296</v>
      </c>
      <c r="B61" s="92" t="s">
        <v>6370</v>
      </c>
      <c r="C61" s="5" t="s">
        <v>6156</v>
      </c>
      <c r="D61" s="64">
        <v>3.9521847979414999</v>
      </c>
      <c r="E61" s="64">
        <v>3.9907016926202825</v>
      </c>
      <c r="F61" s="65">
        <v>0.35173825297792216</v>
      </c>
      <c r="G61" s="64">
        <v>3.961517960623421</v>
      </c>
      <c r="H61" s="64">
        <v>4.0173437178114977</v>
      </c>
      <c r="I61" s="65">
        <v>0.12486275543253147</v>
      </c>
    </row>
    <row r="62" spans="1:9" x14ac:dyDescent="0.25">
      <c r="A62" s="5" t="s">
        <v>6256</v>
      </c>
      <c r="B62" s="92" t="s">
        <v>6324</v>
      </c>
      <c r="C62" s="5" t="s">
        <v>6159</v>
      </c>
      <c r="D62" s="64">
        <v>6.0582142121293945</v>
      </c>
      <c r="E62" s="64">
        <v>6.0459519411431417</v>
      </c>
      <c r="F62" s="65">
        <v>0.38140511424772494</v>
      </c>
      <c r="G62" s="64">
        <v>6.0601653041940295</v>
      </c>
      <c r="H62" s="64">
        <v>6.0317761367026552</v>
      </c>
      <c r="I62" s="65">
        <v>1.561493547658504E-2</v>
      </c>
    </row>
    <row r="63" spans="1:9" x14ac:dyDescent="0.25">
      <c r="A63" s="5" t="s">
        <v>6271</v>
      </c>
      <c r="B63" s="92" t="s">
        <v>6369</v>
      </c>
      <c r="C63" s="5" t="s">
        <v>6163</v>
      </c>
      <c r="D63" s="64">
        <v>8.9040200879017615</v>
      </c>
      <c r="E63" s="64">
        <v>8.8929391137623615</v>
      </c>
      <c r="F63" s="65">
        <v>0.41187450883042998</v>
      </c>
      <c r="G63" s="64">
        <v>8.8990336959502052</v>
      </c>
      <c r="H63" s="64">
        <v>8.8884939002933372</v>
      </c>
      <c r="I63" s="65">
        <v>0.34980391861071158</v>
      </c>
    </row>
    <row r="64" spans="1:9" x14ac:dyDescent="0.25">
      <c r="A64" s="5" t="s">
        <v>6274</v>
      </c>
      <c r="B64" s="92" t="s">
        <v>5864</v>
      </c>
      <c r="C64" s="5" t="s">
        <v>6158</v>
      </c>
      <c r="D64" s="64">
        <v>8.1803630278030806</v>
      </c>
      <c r="E64" s="64">
        <v>8.1173225084035057</v>
      </c>
      <c r="F64" s="65">
        <v>0.43455598266868567</v>
      </c>
      <c r="G64" s="64">
        <v>8.1413882836411684</v>
      </c>
      <c r="H64" s="64">
        <v>8.118571860463442</v>
      </c>
      <c r="I64" s="65">
        <v>0.74352255258435651</v>
      </c>
    </row>
    <row r="65" spans="1:9" x14ac:dyDescent="0.25">
      <c r="A65" s="5" t="s">
        <v>6280</v>
      </c>
      <c r="B65" s="92" t="s">
        <v>6327</v>
      </c>
      <c r="C65" s="5" t="s">
        <v>6178</v>
      </c>
      <c r="D65" s="64">
        <v>-2.6995845055953134</v>
      </c>
      <c r="E65" s="64">
        <v>-2.7126462472790966</v>
      </c>
      <c r="F65" s="65">
        <v>0.4573585726838123</v>
      </c>
      <c r="G65" s="64">
        <v>-2.7106349868866757</v>
      </c>
      <c r="H65" s="64">
        <v>-2.7094189582571948</v>
      </c>
      <c r="I65" s="65">
        <v>0.94879447283105844</v>
      </c>
    </row>
    <row r="66" spans="1:9" x14ac:dyDescent="0.25">
      <c r="A66" s="5" t="s">
        <v>6278</v>
      </c>
      <c r="B66" s="92" t="s">
        <v>6368</v>
      </c>
      <c r="C66" s="5" t="s">
        <v>6178</v>
      </c>
      <c r="D66" s="64">
        <v>-2.52940125939518</v>
      </c>
      <c r="E66" s="64">
        <v>-2.541737778887609</v>
      </c>
      <c r="F66" s="65">
        <v>0.47274013211065613</v>
      </c>
      <c r="G66" s="64">
        <v>-2.5391183905269918</v>
      </c>
      <c r="H66" s="64">
        <v>-2.5400914100420269</v>
      </c>
      <c r="I66" s="65">
        <v>0.95759492061577967</v>
      </c>
    </row>
    <row r="67" spans="1:9" x14ac:dyDescent="0.25">
      <c r="A67" s="5" t="s">
        <v>6303</v>
      </c>
      <c r="B67" s="92" t="s">
        <v>6367</v>
      </c>
      <c r="C67" s="5" t="s">
        <v>6158</v>
      </c>
      <c r="D67" s="64">
        <v>8.0635746227097478</v>
      </c>
      <c r="E67" s="64">
        <v>8.1201854885355012</v>
      </c>
      <c r="F67" s="65">
        <v>0.53020801072020385</v>
      </c>
      <c r="G67" s="64">
        <v>8.0347896260410305</v>
      </c>
      <c r="H67" s="64">
        <v>8.219409987812643</v>
      </c>
      <c r="I67" s="65">
        <v>1.5840842559174298E-2</v>
      </c>
    </row>
    <row r="68" spans="1:9" x14ac:dyDescent="0.25">
      <c r="A68" s="5" t="s">
        <v>6302</v>
      </c>
      <c r="B68" s="92" t="s">
        <v>6319</v>
      </c>
      <c r="C68" s="5" t="s">
        <v>6158</v>
      </c>
      <c r="D68" s="64">
        <v>8.1984210072515484</v>
      </c>
      <c r="E68" s="64">
        <v>8.2524980467002251</v>
      </c>
      <c r="F68" s="65">
        <v>0.5415363967239637</v>
      </c>
      <c r="G68" s="174">
        <v>8.1747851066803836</v>
      </c>
      <c r="H68" s="64">
        <v>8.3427947027697762</v>
      </c>
      <c r="I68" s="95">
        <v>2.6009618388909486E-2</v>
      </c>
    </row>
    <row r="69" spans="1:9" x14ac:dyDescent="0.25">
      <c r="A69" s="5" t="s">
        <v>6276</v>
      </c>
      <c r="B69" s="92" t="s">
        <v>6332</v>
      </c>
      <c r="C69" s="5" t="s">
        <v>6156</v>
      </c>
      <c r="D69" s="64">
        <v>1.5840266666673631E-5</v>
      </c>
      <c r="E69" s="64">
        <v>-1.371839879473684E-2</v>
      </c>
      <c r="F69" s="65">
        <v>0.56862215261591698</v>
      </c>
      <c r="G69" s="64">
        <v>1.2969129353191501E-2</v>
      </c>
      <c r="H69" s="64">
        <v>-4.7260289004918021E-2</v>
      </c>
      <c r="I69" s="65">
        <v>2.1789137441081432E-2</v>
      </c>
    </row>
    <row r="70" spans="1:9" x14ac:dyDescent="0.25">
      <c r="A70" s="5" t="s">
        <v>6277</v>
      </c>
      <c r="B70" s="92" t="s">
        <v>6366</v>
      </c>
      <c r="C70" s="5" t="s">
        <v>6156</v>
      </c>
      <c r="D70" s="64">
        <v>1.5840266666673631E-5</v>
      </c>
      <c r="E70" s="64">
        <v>-1.371839879473684E-2</v>
      </c>
      <c r="F70" s="65">
        <v>0.56862215261591698</v>
      </c>
      <c r="G70" s="64">
        <v>1.2969129353191501E-2</v>
      </c>
      <c r="H70" s="64">
        <v>-4.7260289004918021E-2</v>
      </c>
      <c r="I70" s="65">
        <v>2.1789137441081432E-2</v>
      </c>
    </row>
    <row r="71" spans="1:9" x14ac:dyDescent="0.25">
      <c r="A71" s="5" t="s">
        <v>6293</v>
      </c>
      <c r="B71" s="92" t="s">
        <v>6211</v>
      </c>
      <c r="C71" s="5" t="s">
        <v>6203</v>
      </c>
      <c r="D71" s="64">
        <v>9.781879461977212</v>
      </c>
      <c r="E71" s="64">
        <v>9.8057071397883107</v>
      </c>
      <c r="F71" s="65">
        <v>0.61363228714808504</v>
      </c>
      <c r="G71" s="64">
        <v>9.7904008982872188</v>
      </c>
      <c r="H71" s="64">
        <v>9.8220174543834595</v>
      </c>
      <c r="I71" s="65">
        <v>0.46903834115566323</v>
      </c>
    </row>
    <row r="72" spans="1:9" x14ac:dyDescent="0.25">
      <c r="A72" s="5" t="s">
        <v>6292</v>
      </c>
      <c r="B72" s="92" t="s">
        <v>6229</v>
      </c>
      <c r="C72" s="5" t="s">
        <v>6203</v>
      </c>
      <c r="D72" s="64">
        <v>9.8068363085952175</v>
      </c>
      <c r="E72" s="64">
        <v>9.8307943749876188</v>
      </c>
      <c r="F72" s="65">
        <v>0.62099813641934942</v>
      </c>
      <c r="G72" s="64">
        <v>9.8172344864506549</v>
      </c>
      <c r="H72" s="64">
        <v>9.8446025229523002</v>
      </c>
      <c r="I72" s="65">
        <v>0.53596636165296951</v>
      </c>
    </row>
    <row r="73" spans="1:9" x14ac:dyDescent="0.25">
      <c r="A73" s="5" t="s">
        <v>6263</v>
      </c>
      <c r="B73" s="92" t="s">
        <v>6365</v>
      </c>
      <c r="C73" s="5" t="s">
        <v>6159</v>
      </c>
      <c r="D73" s="64">
        <v>1.5500708115675896</v>
      </c>
      <c r="E73" s="64">
        <v>1.5411779870423683</v>
      </c>
      <c r="F73" s="65">
        <v>0.62830538574616224</v>
      </c>
      <c r="G73" s="64">
        <v>1.5599047978477234</v>
      </c>
      <c r="H73" s="64">
        <v>1.5193350801514256</v>
      </c>
      <c r="I73" s="65">
        <v>2.5294111007608734E-2</v>
      </c>
    </row>
    <row r="74" spans="1:9" x14ac:dyDescent="0.25">
      <c r="A74" s="5" t="s">
        <v>6267</v>
      </c>
      <c r="B74" s="92" t="s">
        <v>6336</v>
      </c>
      <c r="C74" s="5" t="s">
        <v>6159</v>
      </c>
      <c r="D74" s="64">
        <v>1.4289309529045779</v>
      </c>
      <c r="E74" s="64">
        <v>1.4209111146572304</v>
      </c>
      <c r="F74" s="65">
        <v>0.66507765063572055</v>
      </c>
      <c r="G74" s="64">
        <v>1.4381608739056899</v>
      </c>
      <c r="H74" s="64">
        <v>1.4007087814031747</v>
      </c>
      <c r="I74" s="65">
        <v>4.0025658608490756E-2</v>
      </c>
    </row>
    <row r="75" spans="1:9" x14ac:dyDescent="0.25">
      <c r="A75" s="5" t="s">
        <v>6269</v>
      </c>
      <c r="B75" s="92" t="s">
        <v>6364</v>
      </c>
      <c r="C75" s="5" t="s">
        <v>6197</v>
      </c>
      <c r="D75" s="64">
        <v>8.4637361314523805</v>
      </c>
      <c r="E75" s="64">
        <v>8.490487796627189</v>
      </c>
      <c r="F75" s="65">
        <v>0.6944243119617306</v>
      </c>
      <c r="G75" s="64">
        <v>8.528483440571808</v>
      </c>
      <c r="H75" s="64">
        <v>8.4140524055983565</v>
      </c>
      <c r="I75" s="65">
        <v>5.1745783364467834E-2</v>
      </c>
    </row>
    <row r="76" spans="1:9" x14ac:dyDescent="0.25">
      <c r="A76" s="5" t="s">
        <v>6285</v>
      </c>
      <c r="B76" s="92" t="s">
        <v>5865</v>
      </c>
      <c r="C76" s="5" t="s">
        <v>6200</v>
      </c>
      <c r="D76" s="64">
        <v>8.2663951452794411</v>
      </c>
      <c r="E76" s="64">
        <v>8.2472359696472726</v>
      </c>
      <c r="F76" s="65">
        <v>0.78984978827308172</v>
      </c>
      <c r="G76" s="64">
        <v>8.2408924153280978</v>
      </c>
      <c r="H76" s="64">
        <v>8.2676308619020649</v>
      </c>
      <c r="I76" s="65">
        <v>0.69603903170725012</v>
      </c>
    </row>
    <row r="77" spans="1:9" x14ac:dyDescent="0.25">
      <c r="A77" s="5" t="s">
        <v>6282</v>
      </c>
      <c r="B77" s="92" t="s">
        <v>6363</v>
      </c>
      <c r="C77" s="5" t="s">
        <v>6159</v>
      </c>
      <c r="D77" s="64">
        <v>5.785849146779027</v>
      </c>
      <c r="E77" s="64">
        <v>5.7863777948121653</v>
      </c>
      <c r="F77" s="65">
        <v>0.94878483920245715</v>
      </c>
      <c r="G77" s="64">
        <v>5.7888206238531108</v>
      </c>
      <c r="H77" s="64">
        <v>5.7828872880176849</v>
      </c>
      <c r="I77" s="65">
        <v>0.59507285513259811</v>
      </c>
    </row>
  </sheetData>
  <mergeCells count="3">
    <mergeCell ref="D3:F3"/>
    <mergeCell ref="G3:I3"/>
    <mergeCell ref="A3:C3"/>
  </mergeCells>
  <phoneticPr fontId="51" type="noConversion"/>
  <pageMargins left="0" right="0" top="0.39685039370078745" bottom="0" header="0.39685039370078745" footer="0"/>
  <pageSetup paperSize="9" scale="63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1"/>
  <sheetViews>
    <sheetView workbookViewId="0">
      <selection activeCell="I4" sqref="I4"/>
    </sheetView>
  </sheetViews>
  <sheetFormatPr defaultColWidth="8.85546875" defaultRowHeight="14.3" x14ac:dyDescent="0.25"/>
  <cols>
    <col min="1" max="1" width="14.42578125" bestFit="1" customWidth="1"/>
    <col min="2" max="2" width="26.42578125" bestFit="1" customWidth="1"/>
    <col min="3" max="3" width="15.140625" style="4" bestFit="1" customWidth="1"/>
    <col min="4" max="4" width="18" bestFit="1" customWidth="1"/>
    <col min="5" max="5" width="10" bestFit="1" customWidth="1"/>
    <col min="6" max="6" width="19.42578125" bestFit="1" customWidth="1"/>
    <col min="7" max="7" width="13.7109375" bestFit="1" customWidth="1"/>
    <col min="8" max="8" width="14.28515625" bestFit="1" customWidth="1"/>
    <col min="9" max="9" width="17.28515625" bestFit="1" customWidth="1"/>
  </cols>
  <sheetData>
    <row r="1" spans="1:9" x14ac:dyDescent="0.25">
      <c r="A1" t="s">
        <v>6584</v>
      </c>
    </row>
    <row r="3" spans="1:9" x14ac:dyDescent="0.25">
      <c r="A3" s="23" t="s">
        <v>1392</v>
      </c>
      <c r="B3" s="23" t="s">
        <v>1393</v>
      </c>
      <c r="C3" s="23" t="s">
        <v>1391</v>
      </c>
      <c r="D3" s="25" t="s">
        <v>609</v>
      </c>
      <c r="E3" s="23" t="s">
        <v>610</v>
      </c>
      <c r="F3" s="23" t="s">
        <v>611</v>
      </c>
      <c r="G3" s="23" t="s">
        <v>612</v>
      </c>
      <c r="H3" s="23" t="s">
        <v>66</v>
      </c>
      <c r="I3" s="23" t="s">
        <v>613</v>
      </c>
    </row>
    <row r="4" spans="1:9" x14ac:dyDescent="0.25">
      <c r="A4" s="42">
        <v>1</v>
      </c>
      <c r="B4" s="42">
        <v>0.47799999999999998</v>
      </c>
      <c r="C4" s="5">
        <v>1</v>
      </c>
      <c r="D4" s="5" t="s">
        <v>614</v>
      </c>
      <c r="E4" s="5" t="s">
        <v>614</v>
      </c>
      <c r="F4" s="5" t="s">
        <v>614</v>
      </c>
      <c r="G4" s="5" t="s">
        <v>758</v>
      </c>
      <c r="H4" s="5" t="s">
        <v>759</v>
      </c>
      <c r="I4" s="5" t="s">
        <v>22</v>
      </c>
    </row>
    <row r="5" spans="1:9" x14ac:dyDescent="0.25">
      <c r="A5" s="42">
        <v>2</v>
      </c>
      <c r="B5" s="42">
        <v>0.47699999999999998</v>
      </c>
      <c r="C5" s="5">
        <v>2</v>
      </c>
      <c r="D5" s="5" t="s">
        <v>614</v>
      </c>
      <c r="E5" s="5" t="s">
        <v>614</v>
      </c>
      <c r="F5" s="5" t="s">
        <v>614</v>
      </c>
      <c r="G5" s="5" t="s">
        <v>884</v>
      </c>
      <c r="H5" s="5" t="s">
        <v>885</v>
      </c>
      <c r="I5" s="5" t="s">
        <v>886</v>
      </c>
    </row>
    <row r="6" spans="1:9" x14ac:dyDescent="0.25">
      <c r="A6" s="42">
        <v>3</v>
      </c>
      <c r="B6" s="42">
        <v>0.47399999999999998</v>
      </c>
      <c r="C6" s="5">
        <v>3</v>
      </c>
      <c r="D6" s="5" t="s">
        <v>614</v>
      </c>
      <c r="E6" s="5" t="s">
        <v>614</v>
      </c>
      <c r="F6" s="5" t="s">
        <v>614</v>
      </c>
      <c r="G6" s="5" t="s">
        <v>801</v>
      </c>
      <c r="H6" s="5" t="s">
        <v>802</v>
      </c>
      <c r="I6" s="5" t="s">
        <v>73</v>
      </c>
    </row>
    <row r="7" spans="1:9" x14ac:dyDescent="0.25">
      <c r="A7" s="42">
        <v>4</v>
      </c>
      <c r="B7" s="42">
        <v>0.45900000000000002</v>
      </c>
      <c r="C7" s="5">
        <v>4</v>
      </c>
      <c r="D7" s="5" t="s">
        <v>614</v>
      </c>
      <c r="E7" s="5" t="s">
        <v>614</v>
      </c>
      <c r="F7" s="5" t="s">
        <v>614</v>
      </c>
      <c r="G7" s="5" t="s">
        <v>1004</v>
      </c>
      <c r="H7" s="5" t="s">
        <v>1005</v>
      </c>
      <c r="I7" s="5" t="s">
        <v>6</v>
      </c>
    </row>
    <row r="8" spans="1:9" x14ac:dyDescent="0.25">
      <c r="A8" s="42">
        <v>5</v>
      </c>
      <c r="B8" s="42">
        <v>0.443</v>
      </c>
      <c r="C8" s="5">
        <v>5</v>
      </c>
      <c r="D8" s="5" t="s">
        <v>614</v>
      </c>
      <c r="E8" s="5" t="s">
        <v>614</v>
      </c>
      <c r="F8" s="5" t="s">
        <v>614</v>
      </c>
      <c r="G8" s="5" t="s">
        <v>970</v>
      </c>
      <c r="H8" s="5" t="s">
        <v>60</v>
      </c>
      <c r="I8" s="5" t="s">
        <v>26</v>
      </c>
    </row>
    <row r="9" spans="1:9" x14ac:dyDescent="0.25">
      <c r="A9" s="42">
        <v>6</v>
      </c>
      <c r="B9" s="42">
        <v>0.44</v>
      </c>
      <c r="C9" s="5">
        <v>6</v>
      </c>
      <c r="D9" s="5" t="s">
        <v>614</v>
      </c>
      <c r="E9" s="5" t="s">
        <v>614</v>
      </c>
      <c r="F9" s="5" t="s">
        <v>614</v>
      </c>
      <c r="G9" s="5" t="s">
        <v>833</v>
      </c>
      <c r="H9" s="5" t="s">
        <v>834</v>
      </c>
      <c r="I9" s="5" t="s">
        <v>835</v>
      </c>
    </row>
    <row r="10" spans="1:9" x14ac:dyDescent="0.25">
      <c r="A10" s="42">
        <v>7</v>
      </c>
      <c r="B10" s="42">
        <v>0.44</v>
      </c>
      <c r="C10" s="5">
        <v>7</v>
      </c>
      <c r="D10" s="5" t="s">
        <v>614</v>
      </c>
      <c r="E10" s="5" t="s">
        <v>614</v>
      </c>
      <c r="F10" s="5" t="s">
        <v>614</v>
      </c>
      <c r="G10" s="5" t="s">
        <v>1139</v>
      </c>
      <c r="H10" s="5" t="s">
        <v>1140</v>
      </c>
      <c r="I10" s="5" t="s">
        <v>1141</v>
      </c>
    </row>
    <row r="11" spans="1:9" x14ac:dyDescent="0.25">
      <c r="A11" s="42">
        <v>8</v>
      </c>
      <c r="B11" s="42">
        <v>0.44</v>
      </c>
      <c r="C11" s="5">
        <v>8</v>
      </c>
      <c r="D11" s="5" t="s">
        <v>614</v>
      </c>
      <c r="E11" s="5" t="s">
        <v>614</v>
      </c>
      <c r="F11" s="5" t="s">
        <v>614</v>
      </c>
      <c r="G11" s="5" t="s">
        <v>1247</v>
      </c>
      <c r="H11" s="5" t="s">
        <v>1248</v>
      </c>
      <c r="I11" s="16" t="s">
        <v>32</v>
      </c>
    </row>
    <row r="12" spans="1:9" x14ac:dyDescent="0.25">
      <c r="A12" s="42">
        <v>9</v>
      </c>
      <c r="B12" s="42">
        <v>0.438</v>
      </c>
      <c r="C12" s="5">
        <v>9</v>
      </c>
      <c r="D12" s="5" t="s">
        <v>614</v>
      </c>
      <c r="E12" s="5" t="s">
        <v>614</v>
      </c>
      <c r="F12" s="5" t="s">
        <v>614</v>
      </c>
      <c r="G12" s="5" t="s">
        <v>1729</v>
      </c>
      <c r="H12" s="5" t="s">
        <v>1730</v>
      </c>
      <c r="I12" s="5" t="s">
        <v>1731</v>
      </c>
    </row>
    <row r="13" spans="1:9" x14ac:dyDescent="0.25">
      <c r="A13" s="42">
        <v>10</v>
      </c>
      <c r="B13" s="42">
        <v>0.436</v>
      </c>
      <c r="C13" s="5">
        <v>10</v>
      </c>
      <c r="D13" s="5" t="s">
        <v>614</v>
      </c>
      <c r="E13" s="5" t="s">
        <v>614</v>
      </c>
      <c r="F13" s="5" t="s">
        <v>614</v>
      </c>
      <c r="G13" s="5" t="s">
        <v>1066</v>
      </c>
      <c r="H13" s="5" t="s">
        <v>1067</v>
      </c>
      <c r="I13" s="5" t="s">
        <v>35</v>
      </c>
    </row>
    <row r="14" spans="1:9" x14ac:dyDescent="0.25">
      <c r="A14" s="42">
        <v>11</v>
      </c>
      <c r="B14" s="42">
        <v>0.435</v>
      </c>
      <c r="C14" s="5">
        <v>11</v>
      </c>
      <c r="D14" s="5" t="s">
        <v>614</v>
      </c>
      <c r="E14" s="5" t="s">
        <v>614</v>
      </c>
      <c r="F14" s="5" t="s">
        <v>614</v>
      </c>
      <c r="G14" s="5" t="s">
        <v>1610</v>
      </c>
      <c r="H14" s="5" t="s">
        <v>1611</v>
      </c>
      <c r="I14" s="5" t="s">
        <v>1612</v>
      </c>
    </row>
    <row r="15" spans="1:9" x14ac:dyDescent="0.25">
      <c r="A15" s="42">
        <v>12</v>
      </c>
      <c r="B15" s="42">
        <v>0.435</v>
      </c>
      <c r="C15" s="5">
        <v>12</v>
      </c>
      <c r="D15" s="5" t="s">
        <v>614</v>
      </c>
      <c r="E15" s="5" t="s">
        <v>614</v>
      </c>
      <c r="F15" s="5" t="s">
        <v>614</v>
      </c>
      <c r="G15" s="5" t="s">
        <v>1107</v>
      </c>
      <c r="H15" s="5" t="s">
        <v>1108</v>
      </c>
      <c r="I15" s="5" t="s">
        <v>55</v>
      </c>
    </row>
    <row r="16" spans="1:9" x14ac:dyDescent="0.25">
      <c r="A16" s="42">
        <v>13</v>
      </c>
      <c r="B16" s="42">
        <v>0.434</v>
      </c>
      <c r="C16" s="5">
        <v>13</v>
      </c>
      <c r="D16" s="5" t="s">
        <v>614</v>
      </c>
      <c r="E16" s="5" t="s">
        <v>614</v>
      </c>
      <c r="F16" s="5" t="s">
        <v>614</v>
      </c>
      <c r="G16" s="5" t="s">
        <v>1271</v>
      </c>
      <c r="H16" s="5" t="s">
        <v>1272</v>
      </c>
      <c r="I16" s="5" t="s">
        <v>9</v>
      </c>
    </row>
    <row r="17" spans="1:9" x14ac:dyDescent="0.25">
      <c r="A17" s="42">
        <v>14</v>
      </c>
      <c r="B17" s="42">
        <v>0.434</v>
      </c>
      <c r="C17" s="5">
        <v>14</v>
      </c>
      <c r="D17" s="5" t="s">
        <v>614</v>
      </c>
      <c r="E17" s="5" t="s">
        <v>614</v>
      </c>
      <c r="F17" s="5" t="s">
        <v>614</v>
      </c>
      <c r="G17" s="5" t="s">
        <v>1083</v>
      </c>
      <c r="H17" s="5" t="s">
        <v>63</v>
      </c>
      <c r="I17" s="5" t="s">
        <v>19</v>
      </c>
    </row>
    <row r="18" spans="1:9" x14ac:dyDescent="0.25">
      <c r="A18" s="42">
        <v>15</v>
      </c>
      <c r="B18" s="42">
        <v>0.433</v>
      </c>
      <c r="C18" s="5">
        <v>15</v>
      </c>
      <c r="D18" s="5" t="s">
        <v>614</v>
      </c>
      <c r="E18" s="5" t="s">
        <v>614</v>
      </c>
      <c r="F18" s="5" t="s">
        <v>614</v>
      </c>
      <c r="G18" s="5" t="s">
        <v>1160</v>
      </c>
      <c r="H18" s="5" t="s">
        <v>62</v>
      </c>
      <c r="I18" s="5" t="s">
        <v>25</v>
      </c>
    </row>
    <row r="19" spans="1:9" x14ac:dyDescent="0.25">
      <c r="A19" s="42">
        <v>16</v>
      </c>
      <c r="B19" s="42">
        <v>0.433</v>
      </c>
      <c r="C19" s="5">
        <v>16</v>
      </c>
      <c r="D19" s="5" t="s">
        <v>614</v>
      </c>
      <c r="E19" s="5" t="s">
        <v>614</v>
      </c>
      <c r="F19" s="5" t="s">
        <v>614</v>
      </c>
      <c r="G19" s="5" t="s">
        <v>1659</v>
      </c>
      <c r="H19" s="5" t="s">
        <v>1660</v>
      </c>
      <c r="I19" s="5" t="s">
        <v>33</v>
      </c>
    </row>
    <row r="20" spans="1:9" x14ac:dyDescent="0.25">
      <c r="A20" s="42">
        <v>17</v>
      </c>
      <c r="B20" s="42">
        <v>0.432</v>
      </c>
      <c r="C20" s="5">
        <v>17</v>
      </c>
      <c r="D20" s="5" t="s">
        <v>614</v>
      </c>
      <c r="E20" s="5" t="s">
        <v>614</v>
      </c>
      <c r="F20" s="5" t="s">
        <v>614</v>
      </c>
      <c r="G20" s="5" t="s">
        <v>806</v>
      </c>
      <c r="H20" s="5" t="s">
        <v>807</v>
      </c>
      <c r="I20" s="5" t="s">
        <v>808</v>
      </c>
    </row>
    <row r="21" spans="1:9" x14ac:dyDescent="0.25">
      <c r="A21" s="42">
        <v>18</v>
      </c>
      <c r="B21" s="42">
        <v>0.43</v>
      </c>
      <c r="C21" s="5">
        <v>18</v>
      </c>
      <c r="D21" s="5" t="s">
        <v>614</v>
      </c>
      <c r="E21" s="5" t="s">
        <v>614</v>
      </c>
      <c r="F21" s="5" t="s">
        <v>614</v>
      </c>
      <c r="G21" s="5" t="s">
        <v>1093</v>
      </c>
      <c r="H21" s="5" t="s">
        <v>1094</v>
      </c>
      <c r="I21" s="5" t="s">
        <v>10</v>
      </c>
    </row>
    <row r="22" spans="1:9" x14ac:dyDescent="0.25">
      <c r="A22" s="42">
        <v>19</v>
      </c>
      <c r="B22" s="42">
        <v>0.42799999999999999</v>
      </c>
      <c r="C22" s="5">
        <v>19</v>
      </c>
      <c r="D22" s="5" t="s">
        <v>614</v>
      </c>
      <c r="E22" s="5" t="s">
        <v>614</v>
      </c>
      <c r="F22" s="5" t="s">
        <v>614</v>
      </c>
      <c r="G22" s="5" t="s">
        <v>1648</v>
      </c>
      <c r="H22" s="5" t="s">
        <v>1649</v>
      </c>
      <c r="I22" s="5" t="s">
        <v>41</v>
      </c>
    </row>
    <row r="23" spans="1:9" x14ac:dyDescent="0.25">
      <c r="A23" s="42">
        <v>20</v>
      </c>
      <c r="B23" s="42">
        <v>0.42399999999999999</v>
      </c>
      <c r="C23" s="5">
        <v>20</v>
      </c>
      <c r="D23" s="5">
        <v>9.9999999999999995E-8</v>
      </c>
      <c r="E23" s="5">
        <v>4.5399999999999999E-5</v>
      </c>
      <c r="F23" s="5" t="s">
        <v>614</v>
      </c>
      <c r="G23" s="5" t="s">
        <v>1664</v>
      </c>
      <c r="H23" s="5" t="s">
        <v>1665</v>
      </c>
      <c r="I23" s="5" t="s">
        <v>1666</v>
      </c>
    </row>
    <row r="24" spans="1:9" x14ac:dyDescent="0.25">
      <c r="A24" s="42">
        <v>21</v>
      </c>
      <c r="B24" s="42">
        <v>0.42399999999999999</v>
      </c>
      <c r="C24" s="5">
        <v>21</v>
      </c>
      <c r="D24" s="5">
        <v>9.9999999999999995E-8</v>
      </c>
      <c r="E24" s="5">
        <v>4.5399999999999999E-5</v>
      </c>
      <c r="F24" s="5" t="s">
        <v>614</v>
      </c>
      <c r="G24" s="5" t="s">
        <v>1358</v>
      </c>
      <c r="H24" s="5" t="s">
        <v>1359</v>
      </c>
      <c r="I24" s="5" t="s">
        <v>1360</v>
      </c>
    </row>
    <row r="25" spans="1:9" x14ac:dyDescent="0.25">
      <c r="A25" s="42">
        <v>22</v>
      </c>
      <c r="B25" s="42">
        <v>0.42299999999999999</v>
      </c>
      <c r="C25" s="5">
        <v>22</v>
      </c>
      <c r="D25" s="5">
        <v>9.9999999999999995E-8</v>
      </c>
      <c r="E25" s="5">
        <v>4.5399999999999999E-5</v>
      </c>
      <c r="F25" s="5" t="s">
        <v>614</v>
      </c>
      <c r="G25" s="5" t="s">
        <v>1688</v>
      </c>
      <c r="H25" s="5" t="s">
        <v>1689</v>
      </c>
      <c r="I25" s="5" t="s">
        <v>1690</v>
      </c>
    </row>
    <row r="26" spans="1:9" x14ac:dyDescent="0.25">
      <c r="A26" s="42">
        <v>23</v>
      </c>
      <c r="B26" s="42">
        <v>0.41799999999999998</v>
      </c>
      <c r="C26" s="5">
        <v>24</v>
      </c>
      <c r="D26" s="5">
        <v>9.9999999999999995E-8</v>
      </c>
      <c r="E26" s="5">
        <v>4.5399999999999999E-5</v>
      </c>
      <c r="F26" s="5" t="s">
        <v>614</v>
      </c>
      <c r="G26" s="5" t="s">
        <v>1618</v>
      </c>
      <c r="H26" s="5" t="s">
        <v>1619</v>
      </c>
      <c r="I26" s="5" t="s">
        <v>1620</v>
      </c>
    </row>
    <row r="27" spans="1:9" x14ac:dyDescent="0.25">
      <c r="A27" s="42">
        <v>24</v>
      </c>
      <c r="B27" s="42">
        <v>0.41799999999999998</v>
      </c>
      <c r="C27" s="5">
        <v>25</v>
      </c>
      <c r="D27" s="5">
        <v>9.9999999999999995E-8</v>
      </c>
      <c r="E27" s="5">
        <v>4.5399999999999999E-5</v>
      </c>
      <c r="F27" s="5" t="s">
        <v>614</v>
      </c>
      <c r="G27" s="5" t="s">
        <v>1588</v>
      </c>
      <c r="H27" s="5" t="s">
        <v>1589</v>
      </c>
      <c r="I27" s="5" t="s">
        <v>30</v>
      </c>
    </row>
    <row r="28" spans="1:9" x14ac:dyDescent="0.25">
      <c r="A28" s="42">
        <v>25</v>
      </c>
      <c r="B28" s="42">
        <v>0.41599999999999998</v>
      </c>
      <c r="C28" s="5">
        <v>26</v>
      </c>
      <c r="D28" s="5">
        <v>9.9999999999999995E-8</v>
      </c>
      <c r="E28" s="5">
        <v>4.5399999999999999E-5</v>
      </c>
      <c r="F28" s="5" t="s">
        <v>614</v>
      </c>
      <c r="G28" s="5" t="s">
        <v>955</v>
      </c>
      <c r="H28" s="5" t="s">
        <v>956</v>
      </c>
      <c r="I28" s="5" t="s">
        <v>957</v>
      </c>
    </row>
    <row r="29" spans="1:9" x14ac:dyDescent="0.25">
      <c r="A29" s="42">
        <v>26</v>
      </c>
      <c r="B29" s="42">
        <v>0.40400000000000003</v>
      </c>
      <c r="C29" s="5">
        <v>27</v>
      </c>
      <c r="D29" s="5">
        <v>1.9999999999999999E-7</v>
      </c>
      <c r="E29" s="5">
        <v>8.7499999999999999E-5</v>
      </c>
      <c r="F29" s="5" t="s">
        <v>614</v>
      </c>
      <c r="G29" s="5" t="s">
        <v>1064</v>
      </c>
      <c r="H29" s="5" t="s">
        <v>1065</v>
      </c>
      <c r="I29" s="5" t="s">
        <v>47</v>
      </c>
    </row>
    <row r="30" spans="1:9" x14ac:dyDescent="0.25">
      <c r="A30" s="42">
        <v>27</v>
      </c>
      <c r="B30" s="42">
        <v>0.40100000000000002</v>
      </c>
      <c r="C30" s="5">
        <v>29</v>
      </c>
      <c r="D30" s="5">
        <v>2.9999999999999999E-7</v>
      </c>
      <c r="E30" s="5">
        <v>1.0399999999999999E-4</v>
      </c>
      <c r="F30" s="5" t="s">
        <v>614</v>
      </c>
      <c r="G30" s="5" t="s">
        <v>1103</v>
      </c>
      <c r="H30" s="5" t="s">
        <v>65</v>
      </c>
      <c r="I30" s="5" t="s">
        <v>24</v>
      </c>
    </row>
    <row r="31" spans="1:9" x14ac:dyDescent="0.25">
      <c r="A31" s="42">
        <v>28</v>
      </c>
      <c r="B31" s="42">
        <v>0.40100000000000002</v>
      </c>
      <c r="C31" s="5">
        <v>30</v>
      </c>
      <c r="D31" s="5">
        <v>2.9999999999999999E-7</v>
      </c>
      <c r="E31" s="5">
        <v>1.0399999999999999E-4</v>
      </c>
      <c r="F31" s="5" t="s">
        <v>614</v>
      </c>
      <c r="G31" s="5" t="s">
        <v>1627</v>
      </c>
      <c r="H31" s="5" t="s">
        <v>1628</v>
      </c>
      <c r="I31" s="5" t="s">
        <v>34</v>
      </c>
    </row>
    <row r="32" spans="1:9" x14ac:dyDescent="0.25">
      <c r="A32" s="42">
        <v>29</v>
      </c>
      <c r="B32" s="42">
        <v>0.40100000000000002</v>
      </c>
      <c r="C32" s="5">
        <v>31</v>
      </c>
      <c r="D32" s="5">
        <v>2.9999999999999999E-7</v>
      </c>
      <c r="E32" s="5">
        <v>1.0399999999999999E-4</v>
      </c>
      <c r="F32" s="5" t="s">
        <v>614</v>
      </c>
      <c r="G32" s="5" t="s">
        <v>1056</v>
      </c>
      <c r="H32" s="5" t="s">
        <v>1057</v>
      </c>
      <c r="I32" s="5" t="s">
        <v>1058</v>
      </c>
    </row>
    <row r="33" spans="1:9" x14ac:dyDescent="0.25">
      <c r="A33" s="42">
        <v>30</v>
      </c>
      <c r="B33" s="42">
        <v>0.40100000000000002</v>
      </c>
      <c r="C33" s="5">
        <v>32</v>
      </c>
      <c r="D33" s="5">
        <v>2.9999999999999999E-7</v>
      </c>
      <c r="E33" s="5">
        <v>1.0399999999999999E-4</v>
      </c>
      <c r="F33" s="5" t="s">
        <v>614</v>
      </c>
      <c r="G33" s="5" t="s">
        <v>1621</v>
      </c>
      <c r="H33" s="5" t="s">
        <v>1622</v>
      </c>
      <c r="I33" s="5" t="s">
        <v>1623</v>
      </c>
    </row>
    <row r="34" spans="1:9" x14ac:dyDescent="0.25">
      <c r="A34" s="42">
        <v>31</v>
      </c>
      <c r="B34" s="42">
        <v>0.39900000000000002</v>
      </c>
      <c r="C34" s="5">
        <v>33</v>
      </c>
      <c r="D34" s="5">
        <v>2.9999999999999999E-7</v>
      </c>
      <c r="E34" s="5">
        <v>1.0399999999999999E-4</v>
      </c>
      <c r="F34" s="5" t="s">
        <v>614</v>
      </c>
      <c r="G34" s="5" t="s">
        <v>1254</v>
      </c>
      <c r="H34" s="5" t="s">
        <v>1255</v>
      </c>
      <c r="I34" s="5" t="s">
        <v>16</v>
      </c>
    </row>
    <row r="35" spans="1:9" x14ac:dyDescent="0.25">
      <c r="A35" s="42">
        <v>32</v>
      </c>
      <c r="B35" s="42">
        <v>0.39900000000000002</v>
      </c>
      <c r="C35" s="5">
        <v>34</v>
      </c>
      <c r="D35" s="5">
        <v>2.9999999999999999E-7</v>
      </c>
      <c r="E35" s="5">
        <v>1.0399999999999999E-4</v>
      </c>
      <c r="F35" s="5" t="s">
        <v>614</v>
      </c>
      <c r="G35" s="5" t="s">
        <v>1169</v>
      </c>
      <c r="H35" s="5" t="s">
        <v>1170</v>
      </c>
      <c r="I35" s="5" t="s">
        <v>1171</v>
      </c>
    </row>
    <row r="36" spans="1:9" x14ac:dyDescent="0.25">
      <c r="A36" s="42">
        <v>33</v>
      </c>
      <c r="B36" s="42">
        <v>0.39700000000000002</v>
      </c>
      <c r="C36" s="5">
        <v>35</v>
      </c>
      <c r="D36" s="5">
        <v>3.9999999999999998E-7</v>
      </c>
      <c r="E36" s="5">
        <v>1.2799999999999999E-4</v>
      </c>
      <c r="F36" s="5" t="s">
        <v>614</v>
      </c>
      <c r="G36" s="5" t="s">
        <v>1597</v>
      </c>
      <c r="H36" s="5" t="s">
        <v>59</v>
      </c>
      <c r="I36" s="5" t="s">
        <v>18</v>
      </c>
    </row>
    <row r="37" spans="1:9" x14ac:dyDescent="0.25">
      <c r="A37" s="42">
        <v>34</v>
      </c>
      <c r="B37" s="42">
        <v>0.39600000000000002</v>
      </c>
      <c r="C37" s="5">
        <v>36</v>
      </c>
      <c r="D37" s="5">
        <v>3.9999999999999998E-7</v>
      </c>
      <c r="E37" s="5">
        <v>1.2799999999999999E-4</v>
      </c>
      <c r="F37" s="5" t="s">
        <v>614</v>
      </c>
      <c r="G37" s="5" t="s">
        <v>1637</v>
      </c>
      <c r="H37" s="5" t="s">
        <v>1638</v>
      </c>
      <c r="I37" s="5" t="s">
        <v>1639</v>
      </c>
    </row>
    <row r="38" spans="1:9" x14ac:dyDescent="0.25">
      <c r="A38" s="42">
        <v>35</v>
      </c>
      <c r="B38" s="42">
        <v>0.39500000000000002</v>
      </c>
      <c r="C38" s="5">
        <v>37</v>
      </c>
      <c r="D38" s="5">
        <v>3.9999999999999998E-7</v>
      </c>
      <c r="E38" s="5">
        <v>1.2799999999999999E-4</v>
      </c>
      <c r="F38" s="5" t="s">
        <v>614</v>
      </c>
      <c r="G38" s="5" t="s">
        <v>1244</v>
      </c>
      <c r="H38" s="5" t="s">
        <v>1245</v>
      </c>
      <c r="I38" s="5" t="s">
        <v>1246</v>
      </c>
    </row>
    <row r="39" spans="1:9" x14ac:dyDescent="0.25">
      <c r="A39" s="42">
        <v>36</v>
      </c>
      <c r="B39" s="42">
        <v>0.39500000000000002</v>
      </c>
      <c r="C39" s="5">
        <v>38</v>
      </c>
      <c r="D39" s="5">
        <v>4.9999999999999998E-7</v>
      </c>
      <c r="E39" s="5">
        <v>1.44E-4</v>
      </c>
      <c r="F39" s="5" t="s">
        <v>614</v>
      </c>
      <c r="G39" s="5" t="s">
        <v>937</v>
      </c>
      <c r="H39" s="5" t="s">
        <v>938</v>
      </c>
      <c r="I39" s="5" t="s">
        <v>939</v>
      </c>
    </row>
    <row r="40" spans="1:9" x14ac:dyDescent="0.25">
      <c r="A40" s="42">
        <v>37</v>
      </c>
      <c r="B40" s="42">
        <v>0.39300000000000002</v>
      </c>
      <c r="C40" s="5">
        <v>39</v>
      </c>
      <c r="D40" s="5">
        <v>4.9999999999999998E-7</v>
      </c>
      <c r="E40" s="5">
        <v>1.44E-4</v>
      </c>
      <c r="F40" s="5" t="s">
        <v>614</v>
      </c>
      <c r="G40" s="5" t="s">
        <v>1607</v>
      </c>
      <c r="H40" s="5" t="s">
        <v>1608</v>
      </c>
      <c r="I40" s="11" t="s">
        <v>1609</v>
      </c>
    </row>
    <row r="41" spans="1:9" x14ac:dyDescent="0.25">
      <c r="A41" s="42">
        <v>38</v>
      </c>
      <c r="B41" s="42">
        <v>0.39300000000000002</v>
      </c>
      <c r="C41" s="5">
        <v>41</v>
      </c>
      <c r="D41" s="5">
        <v>4.9999999999999998E-7</v>
      </c>
      <c r="E41" s="5">
        <v>1.44E-4</v>
      </c>
      <c r="F41" s="5" t="s">
        <v>614</v>
      </c>
      <c r="G41" s="5" t="s">
        <v>1598</v>
      </c>
      <c r="H41" s="5" t="s">
        <v>1599</v>
      </c>
      <c r="I41" s="5" t="s">
        <v>20</v>
      </c>
    </row>
    <row r="42" spans="1:9" x14ac:dyDescent="0.25">
      <c r="A42" s="42">
        <v>39</v>
      </c>
      <c r="B42" s="42">
        <v>0.38700000000000001</v>
      </c>
      <c r="C42" s="5">
        <v>42</v>
      </c>
      <c r="D42" s="5">
        <v>7.9999999999999996E-7</v>
      </c>
      <c r="E42" s="5">
        <v>2.2499999999999999E-4</v>
      </c>
      <c r="F42" s="5" t="s">
        <v>614</v>
      </c>
      <c r="G42" s="5" t="s">
        <v>1376</v>
      </c>
      <c r="H42" s="5" t="s">
        <v>1377</v>
      </c>
      <c r="I42" s="5" t="s">
        <v>38</v>
      </c>
    </row>
    <row r="43" spans="1:9" x14ac:dyDescent="0.25">
      <c r="A43" s="42">
        <v>40</v>
      </c>
      <c r="B43" s="42">
        <v>0.38600000000000001</v>
      </c>
      <c r="C43" s="5">
        <v>43</v>
      </c>
      <c r="D43" s="5">
        <v>8.9999999999999996E-7</v>
      </c>
      <c r="E43" s="5">
        <v>2.42E-4</v>
      </c>
      <c r="F43" s="5" t="s">
        <v>614</v>
      </c>
      <c r="G43" s="5" t="s">
        <v>1711</v>
      </c>
      <c r="H43" s="5" t="s">
        <v>1712</v>
      </c>
      <c r="I43" s="5" t="s">
        <v>1713</v>
      </c>
    </row>
    <row r="44" spans="1:9" x14ac:dyDescent="0.25">
      <c r="A44" s="42">
        <v>41</v>
      </c>
      <c r="B44" s="42">
        <v>0.38600000000000001</v>
      </c>
      <c r="C44" s="5">
        <v>44</v>
      </c>
      <c r="D44" s="5">
        <v>8.9999999999999996E-7</v>
      </c>
      <c r="E44" s="5">
        <v>2.42E-4</v>
      </c>
      <c r="F44" s="5" t="s">
        <v>614</v>
      </c>
      <c r="G44" s="5" t="s">
        <v>1735</v>
      </c>
      <c r="H44" s="5" t="s">
        <v>1736</v>
      </c>
      <c r="I44" s="5" t="s">
        <v>69</v>
      </c>
    </row>
    <row r="45" spans="1:9" x14ac:dyDescent="0.25">
      <c r="A45" s="42">
        <v>42</v>
      </c>
      <c r="B45" s="42">
        <v>0.38400000000000001</v>
      </c>
      <c r="C45" s="5">
        <v>45</v>
      </c>
      <c r="D45" s="5">
        <v>9.9999999999999995E-7</v>
      </c>
      <c r="E45" s="5">
        <v>2.63E-4</v>
      </c>
      <c r="F45" s="5" t="s">
        <v>614</v>
      </c>
      <c r="G45" s="5" t="s">
        <v>1613</v>
      </c>
      <c r="H45" s="5" t="s">
        <v>1614</v>
      </c>
      <c r="I45" s="5" t="s">
        <v>1615</v>
      </c>
    </row>
    <row r="46" spans="1:9" x14ac:dyDescent="0.25">
      <c r="A46" s="42">
        <v>43</v>
      </c>
      <c r="B46" s="42">
        <v>0.38200000000000001</v>
      </c>
      <c r="C46" s="5">
        <v>46</v>
      </c>
      <c r="D46" s="5">
        <v>1.1999999999999999E-6</v>
      </c>
      <c r="E46" s="5">
        <v>3.0800000000000001E-4</v>
      </c>
      <c r="F46" s="5" t="s">
        <v>614</v>
      </c>
      <c r="G46" s="5" t="s">
        <v>1390</v>
      </c>
      <c r="H46" s="5" t="s">
        <v>61</v>
      </c>
      <c r="I46" s="5" t="s">
        <v>12</v>
      </c>
    </row>
    <row r="47" spans="1:9" x14ac:dyDescent="0.25">
      <c r="A47" s="42">
        <v>44</v>
      </c>
      <c r="B47" s="42">
        <v>0.38100000000000001</v>
      </c>
      <c r="C47" s="5">
        <v>47</v>
      </c>
      <c r="D47" s="5">
        <v>1.3E-6</v>
      </c>
      <c r="E47" s="5">
        <v>3.2699999999999998E-4</v>
      </c>
      <c r="F47" s="5" t="s">
        <v>614</v>
      </c>
      <c r="G47" s="5" t="s">
        <v>1367</v>
      </c>
      <c r="H47" s="5" t="s">
        <v>1368</v>
      </c>
      <c r="I47" s="5" t="s">
        <v>1369</v>
      </c>
    </row>
    <row r="48" spans="1:9" x14ac:dyDescent="0.25">
      <c r="A48" s="42">
        <v>45</v>
      </c>
      <c r="B48" s="42">
        <v>0.378</v>
      </c>
      <c r="C48" s="5">
        <v>48</v>
      </c>
      <c r="D48" s="5">
        <v>1.5E-6</v>
      </c>
      <c r="E48" s="5">
        <v>3.6900000000000002E-4</v>
      </c>
      <c r="F48" s="5" t="s">
        <v>614</v>
      </c>
      <c r="G48" s="5" t="s">
        <v>716</v>
      </c>
      <c r="H48" s="5" t="s">
        <v>717</v>
      </c>
      <c r="I48" s="5" t="s">
        <v>718</v>
      </c>
    </row>
    <row r="49" spans="1:9" x14ac:dyDescent="0.25">
      <c r="A49" s="42">
        <v>46</v>
      </c>
      <c r="B49" s="42">
        <v>0.377</v>
      </c>
      <c r="C49" s="5">
        <v>49</v>
      </c>
      <c r="D49" s="5">
        <v>1.5999999999999999E-6</v>
      </c>
      <c r="E49" s="5">
        <v>3.7800000000000003E-4</v>
      </c>
      <c r="F49" s="5" t="s">
        <v>614</v>
      </c>
      <c r="G49" s="5" t="s">
        <v>1691</v>
      </c>
      <c r="H49" s="5" t="s">
        <v>1692</v>
      </c>
      <c r="I49" s="5" t="s">
        <v>1693</v>
      </c>
    </row>
    <row r="50" spans="1:9" x14ac:dyDescent="0.25">
      <c r="A50" s="42">
        <v>47</v>
      </c>
      <c r="B50" s="42">
        <v>0.373</v>
      </c>
      <c r="C50" s="5">
        <v>51</v>
      </c>
      <c r="D50" s="5">
        <v>2.0999999999999998E-6</v>
      </c>
      <c r="E50" s="5">
        <v>4.86E-4</v>
      </c>
      <c r="F50" s="5" t="s">
        <v>614</v>
      </c>
      <c r="G50" s="5" t="s">
        <v>1592</v>
      </c>
      <c r="H50" s="5" t="s">
        <v>1593</v>
      </c>
      <c r="I50" s="5" t="s">
        <v>14</v>
      </c>
    </row>
    <row r="51" spans="1:9" x14ac:dyDescent="0.25">
      <c r="A51" s="42">
        <v>48</v>
      </c>
      <c r="B51" s="42">
        <v>0.372</v>
      </c>
      <c r="C51" s="5">
        <v>52</v>
      </c>
      <c r="D51" s="5">
        <v>2.2000000000000001E-6</v>
      </c>
      <c r="E51" s="5">
        <v>4.8999999999999998E-4</v>
      </c>
      <c r="F51" s="5" t="s">
        <v>614</v>
      </c>
      <c r="G51" s="5" t="s">
        <v>1605</v>
      </c>
      <c r="H51" s="5" t="s">
        <v>1606</v>
      </c>
      <c r="I51" s="5" t="s">
        <v>21</v>
      </c>
    </row>
    <row r="52" spans="1:9" x14ac:dyDescent="0.25">
      <c r="A52" s="42">
        <v>49</v>
      </c>
      <c r="B52" s="42">
        <v>0.372</v>
      </c>
      <c r="C52" s="5">
        <v>53</v>
      </c>
      <c r="D52" s="5">
        <v>2.2000000000000001E-6</v>
      </c>
      <c r="E52" s="5">
        <v>4.8999999999999998E-4</v>
      </c>
      <c r="F52" s="5" t="s">
        <v>614</v>
      </c>
      <c r="G52" s="5" t="s">
        <v>1669</v>
      </c>
      <c r="H52" s="5" t="s">
        <v>1670</v>
      </c>
      <c r="I52" s="5" t="s">
        <v>40</v>
      </c>
    </row>
    <row r="53" spans="1:9" x14ac:dyDescent="0.25">
      <c r="A53" s="42">
        <v>50</v>
      </c>
      <c r="B53" s="42">
        <v>0.372</v>
      </c>
      <c r="C53" s="5">
        <v>54</v>
      </c>
      <c r="D53" s="5">
        <v>2.3E-6</v>
      </c>
      <c r="E53" s="5">
        <v>4.9399999999999997E-4</v>
      </c>
      <c r="F53" s="5" t="s">
        <v>614</v>
      </c>
      <c r="G53" s="5" t="s">
        <v>1590</v>
      </c>
      <c r="H53" s="5" t="s">
        <v>1591</v>
      </c>
      <c r="I53" s="5" t="s">
        <v>31</v>
      </c>
    </row>
    <row r="54" spans="1:9" x14ac:dyDescent="0.25">
      <c r="A54" s="42">
        <v>51</v>
      </c>
      <c r="B54" s="42">
        <v>0.372</v>
      </c>
      <c r="C54" s="5">
        <v>55</v>
      </c>
      <c r="D54" s="5">
        <v>2.3E-6</v>
      </c>
      <c r="E54" s="5">
        <v>4.9399999999999997E-4</v>
      </c>
      <c r="F54" s="5" t="s">
        <v>614</v>
      </c>
      <c r="G54" s="5" t="s">
        <v>1732</v>
      </c>
      <c r="H54" s="5" t="s">
        <v>1733</v>
      </c>
      <c r="I54" s="5" t="s">
        <v>1734</v>
      </c>
    </row>
    <row r="55" spans="1:9" x14ac:dyDescent="0.25">
      <c r="A55" s="42">
        <v>52</v>
      </c>
      <c r="B55" s="42">
        <v>0.37</v>
      </c>
      <c r="C55" s="5">
        <v>56</v>
      </c>
      <c r="D55" s="5">
        <v>2.6000000000000001E-6</v>
      </c>
      <c r="E55" s="5">
        <v>5.4799999999999998E-4</v>
      </c>
      <c r="F55" s="5" t="s">
        <v>614</v>
      </c>
      <c r="G55" s="5" t="s">
        <v>1678</v>
      </c>
      <c r="H55" s="5" t="s">
        <v>1679</v>
      </c>
      <c r="I55" s="5" t="s">
        <v>15</v>
      </c>
    </row>
    <row r="56" spans="1:9" x14ac:dyDescent="0.25">
      <c r="A56" s="42">
        <v>53</v>
      </c>
      <c r="B56" s="42">
        <v>0.36199999999999999</v>
      </c>
      <c r="C56" s="5">
        <v>60</v>
      </c>
      <c r="D56" s="5">
        <v>4.1999999999999996E-6</v>
      </c>
      <c r="E56" s="5">
        <v>8.1300000000000003E-4</v>
      </c>
      <c r="F56" s="5" t="s">
        <v>614</v>
      </c>
      <c r="G56" s="5" t="s">
        <v>1249</v>
      </c>
      <c r="H56" s="5" t="s">
        <v>1250</v>
      </c>
      <c r="I56" s="5" t="s">
        <v>29</v>
      </c>
    </row>
    <row r="57" spans="1:9" x14ac:dyDescent="0.25">
      <c r="A57" s="42">
        <v>54</v>
      </c>
      <c r="B57" s="42">
        <v>0.36199999999999999</v>
      </c>
      <c r="C57" s="5">
        <v>61</v>
      </c>
      <c r="D57" s="5">
        <v>4.1999999999999996E-6</v>
      </c>
      <c r="E57" s="5">
        <v>8.1300000000000003E-4</v>
      </c>
      <c r="F57" s="5" t="s">
        <v>614</v>
      </c>
      <c r="G57" s="5" t="s">
        <v>1703</v>
      </c>
      <c r="H57" s="5" t="s">
        <v>1704</v>
      </c>
      <c r="I57" s="5" t="s">
        <v>1705</v>
      </c>
    </row>
    <row r="58" spans="1:9" x14ac:dyDescent="0.25">
      <c r="A58" s="42">
        <v>55</v>
      </c>
      <c r="B58" s="42">
        <v>0.36099999999999999</v>
      </c>
      <c r="C58" s="5">
        <v>62</v>
      </c>
      <c r="D58" s="5">
        <v>4.6E-6</v>
      </c>
      <c r="E58" s="5">
        <v>8.7600000000000004E-4</v>
      </c>
      <c r="F58" s="5" t="s">
        <v>614</v>
      </c>
      <c r="G58" s="5" t="s">
        <v>1714</v>
      </c>
      <c r="H58" s="5" t="s">
        <v>1715</v>
      </c>
      <c r="I58" s="5" t="s">
        <v>1716</v>
      </c>
    </row>
    <row r="59" spans="1:9" x14ac:dyDescent="0.25">
      <c r="A59" s="42">
        <v>56</v>
      </c>
      <c r="B59" s="42">
        <v>0.36099999999999999</v>
      </c>
      <c r="C59" s="5">
        <v>63</v>
      </c>
      <c r="D59" s="5">
        <v>4.6999999999999999E-6</v>
      </c>
      <c r="E59" s="5">
        <v>8.8099999999999995E-4</v>
      </c>
      <c r="F59" s="5" t="s">
        <v>614</v>
      </c>
      <c r="G59" s="5" t="s">
        <v>1643</v>
      </c>
      <c r="H59" s="5" t="s">
        <v>1644</v>
      </c>
      <c r="I59" s="5" t="s">
        <v>23</v>
      </c>
    </row>
    <row r="60" spans="1:9" x14ac:dyDescent="0.25">
      <c r="A60" s="42">
        <v>57</v>
      </c>
      <c r="B60" s="42">
        <v>0.35799999999999998</v>
      </c>
      <c r="C60" s="5">
        <v>64</v>
      </c>
      <c r="D60" s="5">
        <v>5.5999999999999997E-6</v>
      </c>
      <c r="E60" s="5">
        <v>1.0300000000000001E-3</v>
      </c>
      <c r="F60" s="5" t="s">
        <v>614</v>
      </c>
      <c r="G60" s="5" t="s">
        <v>1680</v>
      </c>
      <c r="H60" s="5" t="s">
        <v>1681</v>
      </c>
      <c r="I60" s="5" t="s">
        <v>8</v>
      </c>
    </row>
    <row r="61" spans="1:9" x14ac:dyDescent="0.25">
      <c r="A61" s="42">
        <v>58</v>
      </c>
      <c r="B61" s="42">
        <v>0.35199999999999998</v>
      </c>
      <c r="C61" s="5">
        <v>66</v>
      </c>
      <c r="D61" s="5">
        <v>8.1999999999999994E-6</v>
      </c>
      <c r="E61" s="5">
        <v>1.4599999999999999E-3</v>
      </c>
      <c r="F61" s="5" t="s">
        <v>614</v>
      </c>
      <c r="G61" s="5" t="s">
        <v>1685</v>
      </c>
      <c r="H61" s="5" t="s">
        <v>1686</v>
      </c>
      <c r="I61" s="5" t="s">
        <v>1687</v>
      </c>
    </row>
    <row r="62" spans="1:9" x14ac:dyDescent="0.25">
      <c r="A62" s="42">
        <v>59</v>
      </c>
      <c r="B62" s="42">
        <v>0.35199999999999998</v>
      </c>
      <c r="C62" s="5">
        <v>67</v>
      </c>
      <c r="D62" s="5">
        <v>8.3000000000000002E-6</v>
      </c>
      <c r="E62" s="5">
        <v>1.4599999999999999E-3</v>
      </c>
      <c r="F62" s="5" t="s">
        <v>614</v>
      </c>
      <c r="G62" s="5" t="s">
        <v>1656</v>
      </c>
      <c r="H62" s="5" t="s">
        <v>1657</v>
      </c>
      <c r="I62" s="5" t="s">
        <v>1658</v>
      </c>
    </row>
    <row r="63" spans="1:9" x14ac:dyDescent="0.25">
      <c r="A63" s="42">
        <v>60</v>
      </c>
      <c r="B63" s="42">
        <v>0.35099999999999998</v>
      </c>
      <c r="C63" s="5">
        <v>68</v>
      </c>
      <c r="D63" s="5">
        <v>8.6999999999999997E-6</v>
      </c>
      <c r="E63" s="5">
        <v>1.5100000000000001E-3</v>
      </c>
      <c r="F63" s="5" t="s">
        <v>614</v>
      </c>
      <c r="G63" s="5" t="s">
        <v>1667</v>
      </c>
      <c r="H63" s="5" t="s">
        <v>1668</v>
      </c>
      <c r="I63" s="5" t="s">
        <v>36</v>
      </c>
    </row>
    <row r="64" spans="1:9" x14ac:dyDescent="0.25">
      <c r="A64" s="42">
        <v>61</v>
      </c>
      <c r="B64" s="42">
        <v>0.35</v>
      </c>
      <c r="C64" s="5">
        <v>69</v>
      </c>
      <c r="D64" s="5">
        <v>9.5000000000000005E-6</v>
      </c>
      <c r="E64" s="5">
        <v>1.6299999999999999E-3</v>
      </c>
      <c r="F64" s="5" t="s">
        <v>614</v>
      </c>
      <c r="G64" s="5" t="s">
        <v>1624</v>
      </c>
      <c r="H64" s="5" t="s">
        <v>1625</v>
      </c>
      <c r="I64" s="5" t="s">
        <v>1626</v>
      </c>
    </row>
    <row r="65" spans="1:9" x14ac:dyDescent="0.25">
      <c r="A65" s="42">
        <v>62</v>
      </c>
      <c r="B65" s="42">
        <v>0.34799999999999998</v>
      </c>
      <c r="C65" s="5">
        <v>70</v>
      </c>
      <c r="D65" s="5">
        <v>1.0200000000000001E-5</v>
      </c>
      <c r="E65" s="5">
        <v>1.72E-3</v>
      </c>
      <c r="F65" s="5" t="s">
        <v>614</v>
      </c>
      <c r="G65" s="5" t="s">
        <v>1276</v>
      </c>
      <c r="H65" s="5" t="s">
        <v>1277</v>
      </c>
      <c r="I65" s="5" t="s">
        <v>1278</v>
      </c>
    </row>
    <row r="66" spans="1:9" x14ac:dyDescent="0.25">
      <c r="A66" s="42">
        <v>63</v>
      </c>
      <c r="B66" s="42">
        <v>0.34799999999999998</v>
      </c>
      <c r="C66" s="5">
        <v>71</v>
      </c>
      <c r="D66" s="5">
        <v>1.0699999999999999E-5</v>
      </c>
      <c r="E66" s="5">
        <v>1.7700000000000001E-3</v>
      </c>
      <c r="F66" s="5" t="s">
        <v>614</v>
      </c>
      <c r="G66" s="5" t="s">
        <v>1671</v>
      </c>
      <c r="H66" s="5" t="s">
        <v>1672</v>
      </c>
      <c r="I66" s="5" t="s">
        <v>67</v>
      </c>
    </row>
    <row r="67" spans="1:9" x14ac:dyDescent="0.25">
      <c r="A67" s="42">
        <v>64</v>
      </c>
      <c r="B67" s="42">
        <v>0.34699999999999998</v>
      </c>
      <c r="C67" s="5">
        <v>72</v>
      </c>
      <c r="D67" s="5">
        <v>1.08E-5</v>
      </c>
      <c r="E67" s="5">
        <v>1.7700000000000001E-3</v>
      </c>
      <c r="F67" s="5" t="s">
        <v>614</v>
      </c>
      <c r="G67" s="5" t="s">
        <v>1709</v>
      </c>
      <c r="H67" s="5" t="s">
        <v>1710</v>
      </c>
      <c r="I67" s="5" t="s">
        <v>37</v>
      </c>
    </row>
    <row r="68" spans="1:9" x14ac:dyDescent="0.25">
      <c r="A68" s="42">
        <v>65</v>
      </c>
      <c r="B68" s="42">
        <v>0.34699999999999998</v>
      </c>
      <c r="C68" s="5">
        <v>73</v>
      </c>
      <c r="D68" s="5">
        <v>1.1199999999999999E-5</v>
      </c>
      <c r="E68" s="5">
        <v>1.81E-3</v>
      </c>
      <c r="F68" s="5" t="s">
        <v>614</v>
      </c>
      <c r="G68" s="5" t="s">
        <v>769</v>
      </c>
      <c r="H68" s="5" t="s">
        <v>770</v>
      </c>
      <c r="I68" s="5" t="s">
        <v>771</v>
      </c>
    </row>
    <row r="69" spans="1:9" x14ac:dyDescent="0.25">
      <c r="A69" s="42">
        <v>66</v>
      </c>
      <c r="B69" s="42">
        <v>0.34599999999999997</v>
      </c>
      <c r="C69" s="5">
        <v>74</v>
      </c>
      <c r="D69" s="5">
        <v>1.1800000000000001E-5</v>
      </c>
      <c r="E69" s="5">
        <v>1.8699999999999999E-3</v>
      </c>
      <c r="F69" s="5" t="s">
        <v>614</v>
      </c>
      <c r="G69" s="5" t="s">
        <v>1616</v>
      </c>
      <c r="H69" s="5" t="s">
        <v>1617</v>
      </c>
      <c r="I69" s="5" t="s">
        <v>43</v>
      </c>
    </row>
    <row r="70" spans="1:9" x14ac:dyDescent="0.25">
      <c r="A70" s="42">
        <v>67</v>
      </c>
      <c r="B70" s="42">
        <v>0.34599999999999997</v>
      </c>
      <c r="C70" s="5">
        <v>75</v>
      </c>
      <c r="D70" s="5">
        <v>1.19E-5</v>
      </c>
      <c r="E70" s="5">
        <v>1.8699999999999999E-3</v>
      </c>
      <c r="F70" s="5" t="s">
        <v>614</v>
      </c>
      <c r="G70" s="5" t="s">
        <v>1706</v>
      </c>
      <c r="H70" s="5" t="s">
        <v>1707</v>
      </c>
      <c r="I70" s="5" t="s">
        <v>1708</v>
      </c>
    </row>
    <row r="71" spans="1:9" x14ac:dyDescent="0.25">
      <c r="A71" s="42">
        <v>68</v>
      </c>
      <c r="B71" s="42">
        <v>0.34499999999999997</v>
      </c>
      <c r="C71" s="5">
        <v>77</v>
      </c>
      <c r="D71" s="5">
        <v>1.2799999999999999E-5</v>
      </c>
      <c r="E71" s="5">
        <v>1.9599999999999999E-3</v>
      </c>
      <c r="F71" s="5" t="s">
        <v>614</v>
      </c>
      <c r="G71" s="5" t="s">
        <v>983</v>
      </c>
      <c r="H71" s="5" t="s">
        <v>984</v>
      </c>
      <c r="I71" s="5" t="s">
        <v>985</v>
      </c>
    </row>
    <row r="72" spans="1:9" x14ac:dyDescent="0.25">
      <c r="A72" s="42">
        <v>69</v>
      </c>
      <c r="B72" s="42">
        <v>0.34300000000000003</v>
      </c>
      <c r="C72" s="5">
        <v>79</v>
      </c>
      <c r="D72" s="5">
        <v>1.3900000000000001E-5</v>
      </c>
      <c r="E72" s="5">
        <v>2.0699999999999998E-3</v>
      </c>
      <c r="F72" s="5" t="s">
        <v>614</v>
      </c>
      <c r="G72" s="5" t="s">
        <v>1661</v>
      </c>
      <c r="H72" s="5" t="s">
        <v>1662</v>
      </c>
      <c r="I72" s="5" t="s">
        <v>1663</v>
      </c>
    </row>
    <row r="73" spans="1:9" x14ac:dyDescent="0.25">
      <c r="A73" s="42">
        <v>70</v>
      </c>
      <c r="B73" s="42">
        <v>0.34300000000000003</v>
      </c>
      <c r="C73" s="5">
        <v>80</v>
      </c>
      <c r="D73" s="5">
        <v>1.4100000000000001E-5</v>
      </c>
      <c r="E73" s="5">
        <v>2.0699999999999998E-3</v>
      </c>
      <c r="F73" s="5" t="s">
        <v>614</v>
      </c>
      <c r="G73" s="5" t="s">
        <v>1640</v>
      </c>
      <c r="H73" s="5" t="s">
        <v>1641</v>
      </c>
      <c r="I73" s="5" t="s">
        <v>1642</v>
      </c>
    </row>
    <row r="74" spans="1:9" x14ac:dyDescent="0.25">
      <c r="A74" s="42">
        <v>71</v>
      </c>
      <c r="B74" s="42">
        <v>0.34300000000000003</v>
      </c>
      <c r="C74" s="5">
        <v>81</v>
      </c>
      <c r="D74" s="5">
        <v>1.42E-5</v>
      </c>
      <c r="E74" s="5">
        <v>2.0699999999999998E-3</v>
      </c>
      <c r="F74" s="5" t="s">
        <v>614</v>
      </c>
      <c r="G74" s="5" t="s">
        <v>1629</v>
      </c>
      <c r="H74" s="5" t="s">
        <v>1630</v>
      </c>
      <c r="I74" s="5" t="s">
        <v>68</v>
      </c>
    </row>
    <row r="75" spans="1:9" x14ac:dyDescent="0.25">
      <c r="A75" s="42">
        <v>72</v>
      </c>
      <c r="B75" s="42">
        <v>0.33900000000000002</v>
      </c>
      <c r="C75" s="5">
        <v>83</v>
      </c>
      <c r="D75" s="5">
        <v>1.7600000000000001E-5</v>
      </c>
      <c r="E75" s="5">
        <v>2.5000000000000001E-3</v>
      </c>
      <c r="F75" s="5" t="s">
        <v>614</v>
      </c>
      <c r="G75" s="5" t="s">
        <v>1603</v>
      </c>
      <c r="H75" s="5" t="s">
        <v>1604</v>
      </c>
      <c r="I75" s="5" t="s">
        <v>72</v>
      </c>
    </row>
    <row r="76" spans="1:9" x14ac:dyDescent="0.25">
      <c r="A76" s="42">
        <v>73</v>
      </c>
      <c r="B76" s="42">
        <v>0.33700000000000002</v>
      </c>
      <c r="C76" s="5">
        <v>84</v>
      </c>
      <c r="D76" s="5">
        <v>2.0599999999999999E-5</v>
      </c>
      <c r="E76" s="5">
        <v>2.8999999999999998E-3</v>
      </c>
      <c r="F76" s="5" t="s">
        <v>614</v>
      </c>
      <c r="G76" s="5" t="s">
        <v>1695</v>
      </c>
      <c r="H76" s="5" t="s">
        <v>1696</v>
      </c>
      <c r="I76" s="5" t="s">
        <v>1697</v>
      </c>
    </row>
    <row r="77" spans="1:9" x14ac:dyDescent="0.25">
      <c r="A77" s="42">
        <v>74</v>
      </c>
      <c r="B77" s="42">
        <v>0.33600000000000002</v>
      </c>
      <c r="C77" s="5">
        <v>85</v>
      </c>
      <c r="D77" s="5">
        <v>2.12E-5</v>
      </c>
      <c r="E77" s="5">
        <v>2.9499999999999999E-3</v>
      </c>
      <c r="F77" s="5" t="s">
        <v>614</v>
      </c>
      <c r="G77" s="5" t="s">
        <v>986</v>
      </c>
      <c r="H77" s="5" t="s">
        <v>987</v>
      </c>
      <c r="I77" s="5" t="s">
        <v>988</v>
      </c>
    </row>
    <row r="78" spans="1:9" x14ac:dyDescent="0.25">
      <c r="A78" s="42">
        <v>75</v>
      </c>
      <c r="B78" s="42">
        <v>0.33500000000000002</v>
      </c>
      <c r="C78" s="5">
        <v>87</v>
      </c>
      <c r="D78" s="5">
        <v>2.23E-5</v>
      </c>
      <c r="E78" s="5">
        <v>3.0300000000000001E-3</v>
      </c>
      <c r="F78" s="5" t="s">
        <v>614</v>
      </c>
      <c r="G78" s="5" t="s">
        <v>971</v>
      </c>
      <c r="H78" s="5" t="s">
        <v>972</v>
      </c>
      <c r="I78" s="5" t="s">
        <v>973</v>
      </c>
    </row>
    <row r="79" spans="1:9" x14ac:dyDescent="0.25">
      <c r="A79" s="42">
        <v>76</v>
      </c>
      <c r="B79" s="42">
        <v>0.33400000000000002</v>
      </c>
      <c r="C79" s="5">
        <v>88</v>
      </c>
      <c r="D79" s="5">
        <v>2.3499999999999999E-5</v>
      </c>
      <c r="E79" s="5">
        <v>3.1199999999999999E-3</v>
      </c>
      <c r="F79" s="5" t="s">
        <v>614</v>
      </c>
      <c r="G79" s="5" t="s">
        <v>1682</v>
      </c>
      <c r="H79" s="5" t="s">
        <v>1683</v>
      </c>
      <c r="I79" s="5" t="s">
        <v>1684</v>
      </c>
    </row>
    <row r="80" spans="1:9" x14ac:dyDescent="0.25">
      <c r="A80" s="42">
        <v>77</v>
      </c>
      <c r="B80" s="42">
        <v>0.33400000000000002</v>
      </c>
      <c r="C80" s="5">
        <v>89</v>
      </c>
      <c r="D80" s="5">
        <v>2.3499999999999999E-5</v>
      </c>
      <c r="E80" s="5">
        <v>3.1199999999999999E-3</v>
      </c>
      <c r="F80" s="5" t="s">
        <v>614</v>
      </c>
      <c r="G80" s="5" t="s">
        <v>1936</v>
      </c>
      <c r="H80" s="5" t="s">
        <v>1937</v>
      </c>
      <c r="I80" s="5" t="s">
        <v>1938</v>
      </c>
    </row>
    <row r="81" spans="1:9" x14ac:dyDescent="0.25">
      <c r="A81" s="42">
        <v>78</v>
      </c>
      <c r="B81" s="42">
        <v>0.33400000000000002</v>
      </c>
      <c r="C81" s="5">
        <v>91</v>
      </c>
      <c r="D81" s="5">
        <v>2.4700000000000001E-5</v>
      </c>
      <c r="E81" s="5">
        <v>3.2100000000000002E-3</v>
      </c>
      <c r="F81" s="5" t="s">
        <v>614</v>
      </c>
      <c r="G81" s="5" t="s">
        <v>781</v>
      </c>
      <c r="H81" s="5" t="s">
        <v>782</v>
      </c>
      <c r="I81" s="5" t="s">
        <v>783</v>
      </c>
    </row>
    <row r="82" spans="1:9" x14ac:dyDescent="0.25">
      <c r="A82" s="42">
        <v>79</v>
      </c>
      <c r="B82" s="42">
        <v>0.33100000000000002</v>
      </c>
      <c r="C82" s="5">
        <v>93</v>
      </c>
      <c r="D82" s="5">
        <v>2.8600000000000001E-5</v>
      </c>
      <c r="E82" s="5">
        <v>3.63E-3</v>
      </c>
      <c r="F82" s="5">
        <v>1E-4</v>
      </c>
      <c r="G82" s="5" t="s">
        <v>1720</v>
      </c>
      <c r="H82" s="5" t="s">
        <v>1721</v>
      </c>
      <c r="I82" s="5" t="s">
        <v>1722</v>
      </c>
    </row>
    <row r="83" spans="1:9" x14ac:dyDescent="0.25">
      <c r="A83" s="42">
        <v>80</v>
      </c>
      <c r="B83" s="42">
        <v>0.33100000000000002</v>
      </c>
      <c r="C83" s="5">
        <v>94</v>
      </c>
      <c r="D83" s="5">
        <v>2.9499999999999999E-5</v>
      </c>
      <c r="E83" s="5">
        <v>3.7100000000000002E-3</v>
      </c>
      <c r="F83" s="5" t="s">
        <v>614</v>
      </c>
      <c r="G83" s="5" t="s">
        <v>1852</v>
      </c>
      <c r="H83" s="5" t="s">
        <v>1853</v>
      </c>
      <c r="I83" s="5" t="s">
        <v>1854</v>
      </c>
    </row>
    <row r="84" spans="1:9" x14ac:dyDescent="0.25">
      <c r="A84" s="42">
        <v>81</v>
      </c>
      <c r="B84" s="42">
        <v>0.33</v>
      </c>
      <c r="C84" s="5">
        <v>96</v>
      </c>
      <c r="D84" s="5">
        <v>3.1000000000000001E-5</v>
      </c>
      <c r="E84" s="5">
        <v>3.81E-3</v>
      </c>
      <c r="F84" s="5" t="s">
        <v>614</v>
      </c>
      <c r="G84" s="5" t="s">
        <v>1650</v>
      </c>
      <c r="H84" s="5" t="s">
        <v>1651</v>
      </c>
      <c r="I84" s="5" t="s">
        <v>1652</v>
      </c>
    </row>
    <row r="85" spans="1:9" x14ac:dyDescent="0.25">
      <c r="A85" s="42">
        <v>82</v>
      </c>
      <c r="B85" s="42">
        <v>0.32900000000000001</v>
      </c>
      <c r="C85" s="5">
        <v>97</v>
      </c>
      <c r="D85" s="5">
        <v>3.2700000000000002E-5</v>
      </c>
      <c r="E85" s="5">
        <v>3.98E-3</v>
      </c>
      <c r="F85" s="5" t="s">
        <v>614</v>
      </c>
      <c r="G85" s="5" t="s">
        <v>1694</v>
      </c>
      <c r="H85" s="5" t="s">
        <v>58</v>
      </c>
      <c r="I85" s="5" t="s">
        <v>39</v>
      </c>
    </row>
    <row r="86" spans="1:9" x14ac:dyDescent="0.25">
      <c r="A86" s="42">
        <v>83</v>
      </c>
      <c r="B86" s="42">
        <v>0.32800000000000001</v>
      </c>
      <c r="C86" s="5">
        <v>98</v>
      </c>
      <c r="D86" s="5">
        <v>3.3800000000000002E-5</v>
      </c>
      <c r="E86" s="5">
        <v>4.0200000000000001E-3</v>
      </c>
      <c r="F86" s="5" t="s">
        <v>614</v>
      </c>
      <c r="G86" s="5" t="s">
        <v>923</v>
      </c>
      <c r="H86" s="5" t="s">
        <v>924</v>
      </c>
      <c r="I86" s="5" t="s">
        <v>925</v>
      </c>
    </row>
    <row r="87" spans="1:9" x14ac:dyDescent="0.25">
      <c r="A87" s="42">
        <v>84</v>
      </c>
      <c r="B87" s="42">
        <v>0.32800000000000001</v>
      </c>
      <c r="C87" s="5">
        <v>99</v>
      </c>
      <c r="D87" s="5">
        <v>3.4E-5</v>
      </c>
      <c r="E87" s="5">
        <v>4.0200000000000001E-3</v>
      </c>
      <c r="F87" s="5">
        <v>1E-4</v>
      </c>
      <c r="G87" s="5" t="s">
        <v>943</v>
      </c>
      <c r="H87" s="5" t="s">
        <v>944</v>
      </c>
      <c r="I87" s="5" t="s">
        <v>945</v>
      </c>
    </row>
    <row r="88" spans="1:9" x14ac:dyDescent="0.25">
      <c r="A88" s="42">
        <v>85</v>
      </c>
      <c r="B88" s="42">
        <v>0.32800000000000001</v>
      </c>
      <c r="C88" s="5">
        <v>101</v>
      </c>
      <c r="D88" s="5">
        <v>3.4600000000000001E-5</v>
      </c>
      <c r="E88" s="5">
        <v>4.0200000000000001E-3</v>
      </c>
      <c r="F88" s="5">
        <v>1E-4</v>
      </c>
      <c r="G88" s="5" t="s">
        <v>4560</v>
      </c>
      <c r="H88" s="5" t="s">
        <v>4561</v>
      </c>
      <c r="I88" s="5" t="s">
        <v>4562</v>
      </c>
    </row>
    <row r="89" spans="1:9" x14ac:dyDescent="0.25">
      <c r="A89" s="42">
        <v>86</v>
      </c>
      <c r="B89" s="42">
        <v>0.32800000000000001</v>
      </c>
      <c r="C89" s="5">
        <v>102</v>
      </c>
      <c r="D89" s="5">
        <v>3.4700000000000003E-5</v>
      </c>
      <c r="E89" s="5">
        <v>4.0200000000000001E-3</v>
      </c>
      <c r="F89" s="5" t="s">
        <v>614</v>
      </c>
      <c r="G89" s="5" t="s">
        <v>743</v>
      </c>
      <c r="H89" s="5" t="s">
        <v>744</v>
      </c>
      <c r="I89" s="5" t="s">
        <v>745</v>
      </c>
    </row>
    <row r="90" spans="1:9" x14ac:dyDescent="0.25">
      <c r="A90" s="42">
        <v>87</v>
      </c>
      <c r="B90" s="42">
        <v>0.32600000000000001</v>
      </c>
      <c r="C90" s="5">
        <v>105</v>
      </c>
      <c r="D90" s="5">
        <v>3.82E-5</v>
      </c>
      <c r="E90" s="5">
        <v>4.3E-3</v>
      </c>
      <c r="F90" s="5" t="s">
        <v>614</v>
      </c>
      <c r="G90" s="5" t="s">
        <v>1142</v>
      </c>
      <c r="H90" s="5" t="s">
        <v>1143</v>
      </c>
      <c r="I90" s="5" t="s">
        <v>1144</v>
      </c>
    </row>
    <row r="91" spans="1:9" x14ac:dyDescent="0.25">
      <c r="A91" s="42">
        <v>88</v>
      </c>
      <c r="B91" s="42">
        <v>0.32100000000000001</v>
      </c>
      <c r="C91" s="5">
        <v>107</v>
      </c>
      <c r="D91" s="5">
        <v>4.9799999999999998E-5</v>
      </c>
      <c r="E91" s="5">
        <v>5.4999999999999997E-3</v>
      </c>
      <c r="F91" s="5">
        <v>2.0000000000000001E-4</v>
      </c>
      <c r="G91" s="5" t="s">
        <v>1594</v>
      </c>
      <c r="H91" s="5" t="s">
        <v>1595</v>
      </c>
      <c r="I91" s="5" t="s">
        <v>4582</v>
      </c>
    </row>
    <row r="92" spans="1:9" x14ac:dyDescent="0.25">
      <c r="A92" s="42">
        <v>89</v>
      </c>
      <c r="B92" s="42">
        <v>0.32100000000000001</v>
      </c>
      <c r="C92" s="5">
        <v>108</v>
      </c>
      <c r="D92" s="5">
        <v>5.2099999999999999E-5</v>
      </c>
      <c r="E92" s="5">
        <v>5.7000000000000002E-3</v>
      </c>
      <c r="F92" s="5" t="s">
        <v>614</v>
      </c>
      <c r="G92" s="5" t="s">
        <v>1758</v>
      </c>
      <c r="H92" s="5" t="s">
        <v>1759</v>
      </c>
      <c r="I92" s="11" t="s">
        <v>53</v>
      </c>
    </row>
    <row r="93" spans="1:9" x14ac:dyDescent="0.25">
      <c r="A93" s="42">
        <v>90</v>
      </c>
      <c r="B93" s="42">
        <v>0.32</v>
      </c>
      <c r="C93" s="5">
        <v>109</v>
      </c>
      <c r="D93" s="5">
        <v>5.4299999999999998E-5</v>
      </c>
      <c r="E93" s="5">
        <v>5.8799999999999998E-3</v>
      </c>
      <c r="F93" s="5" t="s">
        <v>614</v>
      </c>
      <c r="G93" s="5" t="s">
        <v>1888</v>
      </c>
      <c r="H93" s="5" t="s">
        <v>1889</v>
      </c>
      <c r="I93" s="5" t="s">
        <v>1890</v>
      </c>
    </row>
    <row r="94" spans="1:9" x14ac:dyDescent="0.25">
      <c r="A94" s="42">
        <v>91</v>
      </c>
      <c r="B94" s="42">
        <v>0.317</v>
      </c>
      <c r="C94" s="5">
        <v>113</v>
      </c>
      <c r="D94" s="5">
        <v>6.3999999999999997E-5</v>
      </c>
      <c r="E94" s="5">
        <v>6.6299999999999996E-3</v>
      </c>
      <c r="F94" s="5">
        <v>1E-4</v>
      </c>
      <c r="G94" s="5" t="s">
        <v>1763</v>
      </c>
      <c r="H94" s="5" t="s">
        <v>1764</v>
      </c>
      <c r="I94" s="5" t="s">
        <v>1765</v>
      </c>
    </row>
    <row r="95" spans="1:9" x14ac:dyDescent="0.25">
      <c r="A95" s="42">
        <v>92</v>
      </c>
      <c r="B95" s="42">
        <v>0.317</v>
      </c>
      <c r="C95" s="5">
        <v>114</v>
      </c>
      <c r="D95" s="5">
        <v>6.41E-5</v>
      </c>
      <c r="E95" s="5">
        <v>6.6299999999999996E-3</v>
      </c>
      <c r="F95" s="5">
        <v>1E-4</v>
      </c>
      <c r="G95" s="5" t="s">
        <v>839</v>
      </c>
      <c r="H95" s="5" t="s">
        <v>840</v>
      </c>
      <c r="I95" s="5" t="s">
        <v>841</v>
      </c>
    </row>
    <row r="96" spans="1:9" x14ac:dyDescent="0.25">
      <c r="A96" s="42">
        <v>93</v>
      </c>
      <c r="B96" s="42">
        <v>0.317</v>
      </c>
      <c r="C96" s="5">
        <v>115</v>
      </c>
      <c r="D96" s="5">
        <v>6.4499999999999996E-5</v>
      </c>
      <c r="E96" s="5">
        <v>6.6299999999999996E-3</v>
      </c>
      <c r="F96" s="5" t="s">
        <v>614</v>
      </c>
      <c r="G96" s="5" t="s">
        <v>1600</v>
      </c>
      <c r="H96" s="5" t="s">
        <v>1601</v>
      </c>
      <c r="I96" s="5" t="s">
        <v>1602</v>
      </c>
    </row>
    <row r="97" spans="1:9" x14ac:dyDescent="0.25">
      <c r="A97" s="42">
        <v>94</v>
      </c>
      <c r="B97" s="42">
        <v>0.316</v>
      </c>
      <c r="C97" s="5">
        <v>116</v>
      </c>
      <c r="D97" s="5">
        <v>6.6400000000000001E-5</v>
      </c>
      <c r="E97" s="5">
        <v>6.7600000000000004E-3</v>
      </c>
      <c r="F97" s="5" t="s">
        <v>614</v>
      </c>
      <c r="G97" s="5" t="s">
        <v>1291</v>
      </c>
      <c r="H97" s="5" t="s">
        <v>1292</v>
      </c>
      <c r="I97" s="5" t="s">
        <v>1293</v>
      </c>
    </row>
    <row r="98" spans="1:9" x14ac:dyDescent="0.25">
      <c r="A98" s="42">
        <v>95</v>
      </c>
      <c r="B98" s="42">
        <v>0.316</v>
      </c>
      <c r="C98" s="5">
        <v>118</v>
      </c>
      <c r="D98" s="5">
        <v>6.7899999999999997E-5</v>
      </c>
      <c r="E98" s="5">
        <v>6.7999999999999996E-3</v>
      </c>
      <c r="F98" s="5" t="s">
        <v>614</v>
      </c>
      <c r="G98" s="5" t="s">
        <v>952</v>
      </c>
      <c r="H98" s="5" t="s">
        <v>953</v>
      </c>
      <c r="I98" s="5" t="s">
        <v>954</v>
      </c>
    </row>
    <row r="99" spans="1:9" x14ac:dyDescent="0.25">
      <c r="A99" s="42">
        <v>96</v>
      </c>
      <c r="B99" s="42">
        <v>0.315</v>
      </c>
      <c r="C99" s="5">
        <v>119</v>
      </c>
      <c r="D99" s="5">
        <v>7.0599999999999995E-5</v>
      </c>
      <c r="E99" s="5">
        <v>6.9499999999999996E-3</v>
      </c>
      <c r="F99" s="5" t="s">
        <v>614</v>
      </c>
      <c r="G99" s="5" t="s">
        <v>1370</v>
      </c>
      <c r="H99" s="5" t="s">
        <v>1371</v>
      </c>
      <c r="I99" s="5" t="s">
        <v>1372</v>
      </c>
    </row>
    <row r="100" spans="1:9" x14ac:dyDescent="0.25">
      <c r="A100" s="42">
        <v>97</v>
      </c>
      <c r="B100" s="42">
        <v>0.315</v>
      </c>
      <c r="C100" s="5">
        <v>120</v>
      </c>
      <c r="D100" s="5">
        <v>7.0599999999999995E-5</v>
      </c>
      <c r="E100" s="5">
        <v>6.9499999999999996E-3</v>
      </c>
      <c r="F100" s="5" t="s">
        <v>614</v>
      </c>
      <c r="G100" s="5" t="s">
        <v>1749</v>
      </c>
      <c r="H100" s="5" t="s">
        <v>1750</v>
      </c>
      <c r="I100" s="5" t="s">
        <v>1751</v>
      </c>
    </row>
    <row r="101" spans="1:9" x14ac:dyDescent="0.25">
      <c r="A101" s="42">
        <v>98</v>
      </c>
      <c r="B101" s="42">
        <v>0.314</v>
      </c>
      <c r="C101" s="5">
        <v>121</v>
      </c>
      <c r="D101" s="5">
        <v>7.3100000000000001E-5</v>
      </c>
      <c r="E101" s="5">
        <v>7.1399999999999996E-3</v>
      </c>
      <c r="F101" s="5">
        <v>1E-4</v>
      </c>
      <c r="G101" s="5" t="s">
        <v>760</v>
      </c>
      <c r="H101" s="5" t="s">
        <v>761</v>
      </c>
      <c r="I101" s="5" t="s">
        <v>762</v>
      </c>
    </row>
    <row r="102" spans="1:9" x14ac:dyDescent="0.25">
      <c r="A102" s="42">
        <v>99</v>
      </c>
      <c r="B102" s="42">
        <v>0.314</v>
      </c>
      <c r="C102" s="5">
        <v>122</v>
      </c>
      <c r="D102" s="5">
        <v>7.6199999999999995E-5</v>
      </c>
      <c r="E102" s="5">
        <v>7.3200000000000001E-3</v>
      </c>
      <c r="F102" s="5" t="s">
        <v>614</v>
      </c>
      <c r="G102" s="5" t="s">
        <v>1726</v>
      </c>
      <c r="H102" s="5" t="s">
        <v>1727</v>
      </c>
      <c r="I102" s="5" t="s">
        <v>1728</v>
      </c>
    </row>
    <row r="103" spans="1:9" x14ac:dyDescent="0.25">
      <c r="A103" s="42">
        <v>100</v>
      </c>
      <c r="B103" s="42">
        <v>0.314</v>
      </c>
      <c r="C103" s="5">
        <v>123</v>
      </c>
      <c r="D103" s="5">
        <v>7.6199999999999995E-5</v>
      </c>
      <c r="E103" s="5">
        <v>7.3200000000000001E-3</v>
      </c>
      <c r="F103" s="5" t="s">
        <v>614</v>
      </c>
      <c r="G103" s="5" t="s">
        <v>1645</v>
      </c>
      <c r="H103" s="5" t="s">
        <v>1646</v>
      </c>
      <c r="I103" s="5" t="s">
        <v>1647</v>
      </c>
    </row>
    <row r="104" spans="1:9" x14ac:dyDescent="0.25">
      <c r="A104" s="42">
        <v>101</v>
      </c>
      <c r="B104" s="42">
        <v>0.308</v>
      </c>
      <c r="C104" s="5">
        <v>127</v>
      </c>
      <c r="D104" s="5">
        <v>1.0179999999999999E-4</v>
      </c>
      <c r="E104" s="5">
        <v>9.4699999999999993E-3</v>
      </c>
      <c r="F104" s="5" t="s">
        <v>614</v>
      </c>
      <c r="G104" s="5" t="s">
        <v>1349</v>
      </c>
      <c r="H104" s="5" t="s">
        <v>1350</v>
      </c>
      <c r="I104" s="5" t="s">
        <v>1351</v>
      </c>
    </row>
    <row r="105" spans="1:9" x14ac:dyDescent="0.25">
      <c r="A105" s="42">
        <v>102</v>
      </c>
      <c r="B105" s="42">
        <v>0.308</v>
      </c>
      <c r="C105" s="5">
        <v>128</v>
      </c>
      <c r="D105" s="5">
        <v>1.0280000000000001E-4</v>
      </c>
      <c r="E105" s="5">
        <v>9.4900000000000002E-3</v>
      </c>
      <c r="F105" s="5">
        <v>2.0000000000000001E-4</v>
      </c>
      <c r="G105" s="5" t="s">
        <v>878</v>
      </c>
      <c r="H105" s="5" t="s">
        <v>879</v>
      </c>
      <c r="I105" s="5" t="s">
        <v>880</v>
      </c>
    </row>
    <row r="106" spans="1:9" x14ac:dyDescent="0.25">
      <c r="A106" s="42">
        <v>103</v>
      </c>
      <c r="B106" s="42">
        <v>0.308</v>
      </c>
      <c r="C106" s="5">
        <v>129</v>
      </c>
      <c r="D106" s="5">
        <v>1.0509999999999999E-4</v>
      </c>
      <c r="E106" s="5">
        <v>9.6200000000000001E-3</v>
      </c>
      <c r="F106" s="5">
        <v>1E-4</v>
      </c>
      <c r="G106" s="5" t="s">
        <v>1418</v>
      </c>
      <c r="H106" s="5" t="s">
        <v>1419</v>
      </c>
      <c r="I106" s="5" t="s">
        <v>1420</v>
      </c>
    </row>
    <row r="107" spans="1:9" x14ac:dyDescent="0.25">
      <c r="A107" s="42">
        <v>104</v>
      </c>
      <c r="B107" s="42">
        <v>0.307</v>
      </c>
      <c r="C107" s="5">
        <v>131</v>
      </c>
      <c r="D107" s="5">
        <v>1.081E-4</v>
      </c>
      <c r="E107" s="5">
        <v>9.6699999999999998E-3</v>
      </c>
      <c r="F107" s="5">
        <v>1E-4</v>
      </c>
      <c r="G107" s="5" t="s">
        <v>4598</v>
      </c>
      <c r="H107" s="5" t="s">
        <v>4599</v>
      </c>
      <c r="I107" s="5" t="s">
        <v>4600</v>
      </c>
    </row>
    <row r="108" spans="1:9" x14ac:dyDescent="0.25">
      <c r="A108" s="42">
        <v>105</v>
      </c>
      <c r="B108" s="42">
        <v>0.307</v>
      </c>
      <c r="C108" s="5">
        <v>132</v>
      </c>
      <c r="D108" s="5">
        <v>1.081E-4</v>
      </c>
      <c r="E108" s="5">
        <v>9.6699999999999998E-3</v>
      </c>
      <c r="F108" s="5" t="s">
        <v>614</v>
      </c>
      <c r="G108" s="5" t="s">
        <v>1766</v>
      </c>
      <c r="H108" s="5" t="s">
        <v>1767</v>
      </c>
      <c r="I108" s="5" t="s">
        <v>1768</v>
      </c>
    </row>
    <row r="109" spans="1:9" x14ac:dyDescent="0.25">
      <c r="A109" s="42">
        <v>106</v>
      </c>
      <c r="B109" s="42">
        <v>0.307</v>
      </c>
      <c r="C109" s="5">
        <v>133</v>
      </c>
      <c r="D109" s="5">
        <v>1.106E-4</v>
      </c>
      <c r="E109" s="5">
        <v>9.8200000000000006E-3</v>
      </c>
      <c r="F109" s="5" t="s">
        <v>614</v>
      </c>
      <c r="G109" s="5" t="s">
        <v>914</v>
      </c>
      <c r="H109" s="5" t="s">
        <v>915</v>
      </c>
      <c r="I109" s="5" t="s">
        <v>916</v>
      </c>
    </row>
    <row r="110" spans="1:9" x14ac:dyDescent="0.25">
      <c r="A110" s="42">
        <v>107</v>
      </c>
      <c r="B110" s="42">
        <v>0.30499999999999999</v>
      </c>
      <c r="C110" s="5">
        <v>136</v>
      </c>
      <c r="D110" s="5">
        <v>1.217E-4</v>
      </c>
      <c r="E110" s="5">
        <v>1.06E-2</v>
      </c>
      <c r="F110" s="5">
        <v>2.0000000000000001E-4</v>
      </c>
      <c r="G110" s="5" t="s">
        <v>1752</v>
      </c>
      <c r="H110" s="5" t="s">
        <v>1753</v>
      </c>
      <c r="I110" s="5" t="s">
        <v>1754</v>
      </c>
    </row>
    <row r="111" spans="1:9" x14ac:dyDescent="0.25">
      <c r="A111" s="42">
        <v>108</v>
      </c>
      <c r="B111" s="42">
        <v>0.30399999999999999</v>
      </c>
      <c r="C111" s="5">
        <v>139</v>
      </c>
      <c r="D111" s="5">
        <v>1.3239999999999999E-4</v>
      </c>
      <c r="E111" s="5">
        <v>1.12E-2</v>
      </c>
      <c r="F111" s="5">
        <v>1E-4</v>
      </c>
      <c r="G111" s="5" t="s">
        <v>1882</v>
      </c>
      <c r="H111" s="5" t="s">
        <v>1883</v>
      </c>
      <c r="I111" s="5" t="s">
        <v>1884</v>
      </c>
    </row>
    <row r="112" spans="1:9" x14ac:dyDescent="0.25">
      <c r="A112" s="42">
        <v>109</v>
      </c>
      <c r="B112" s="42">
        <v>0.30299999999999999</v>
      </c>
      <c r="C112" s="5">
        <v>141</v>
      </c>
      <c r="D112" s="5">
        <v>1.3740000000000001E-4</v>
      </c>
      <c r="E112" s="5">
        <v>1.15E-2</v>
      </c>
      <c r="F112" s="5" t="s">
        <v>614</v>
      </c>
      <c r="G112" s="5" t="s">
        <v>1631</v>
      </c>
      <c r="H112" s="5" t="s">
        <v>1632</v>
      </c>
      <c r="I112" s="5" t="s">
        <v>1633</v>
      </c>
    </row>
    <row r="113" spans="1:9" x14ac:dyDescent="0.25">
      <c r="A113" s="42">
        <v>110</v>
      </c>
      <c r="B113" s="42">
        <v>0.30299999999999999</v>
      </c>
      <c r="C113" s="5">
        <v>142</v>
      </c>
      <c r="D113" s="5">
        <v>1.3770000000000001E-4</v>
      </c>
      <c r="E113" s="5">
        <v>1.15E-2</v>
      </c>
      <c r="F113" s="5">
        <v>2.0000000000000001E-4</v>
      </c>
      <c r="G113" s="5" t="s">
        <v>4595</v>
      </c>
      <c r="H113" s="5" t="s">
        <v>4596</v>
      </c>
      <c r="I113" s="5" t="s">
        <v>4597</v>
      </c>
    </row>
    <row r="114" spans="1:9" x14ac:dyDescent="0.25">
      <c r="A114" s="42">
        <v>111</v>
      </c>
      <c r="B114" s="42">
        <v>0.30299999999999999</v>
      </c>
      <c r="C114" s="5">
        <v>143</v>
      </c>
      <c r="D114" s="5">
        <v>1.394E-4</v>
      </c>
      <c r="E114" s="5">
        <v>1.15E-2</v>
      </c>
      <c r="F114" s="5">
        <v>1E-4</v>
      </c>
      <c r="G114" s="5" t="s">
        <v>763</v>
      </c>
      <c r="H114" s="5" t="s">
        <v>764</v>
      </c>
      <c r="I114" s="5" t="s">
        <v>765</v>
      </c>
    </row>
    <row r="115" spans="1:9" x14ac:dyDescent="0.25">
      <c r="A115" s="42">
        <v>112</v>
      </c>
      <c r="B115" s="42">
        <v>0.30199999999999999</v>
      </c>
      <c r="C115" s="5">
        <v>144</v>
      </c>
      <c r="D115" s="5">
        <v>1.439E-4</v>
      </c>
      <c r="E115" s="5">
        <v>1.18E-2</v>
      </c>
      <c r="F115" s="5" t="s">
        <v>614</v>
      </c>
      <c r="G115" s="5" t="s">
        <v>949</v>
      </c>
      <c r="H115" s="5" t="s">
        <v>950</v>
      </c>
      <c r="I115" s="5" t="s">
        <v>951</v>
      </c>
    </row>
    <row r="116" spans="1:9" x14ac:dyDescent="0.25">
      <c r="A116" s="42">
        <v>113</v>
      </c>
      <c r="B116" s="42">
        <v>0.30199999999999999</v>
      </c>
      <c r="C116" s="5">
        <v>145</v>
      </c>
      <c r="D116" s="5">
        <v>1.448E-4</v>
      </c>
      <c r="E116" s="5">
        <v>1.18E-2</v>
      </c>
      <c r="F116" s="5" t="s">
        <v>614</v>
      </c>
      <c r="G116" s="5" t="s">
        <v>1701</v>
      </c>
      <c r="H116" s="5" t="s">
        <v>1702</v>
      </c>
      <c r="I116" s="5" t="s">
        <v>44</v>
      </c>
    </row>
    <row r="117" spans="1:9" x14ac:dyDescent="0.25">
      <c r="A117" s="42">
        <v>114</v>
      </c>
      <c r="B117" s="42">
        <v>0.30099999999999999</v>
      </c>
      <c r="C117" s="5">
        <v>147</v>
      </c>
      <c r="D117" s="5">
        <v>1.4799999999999999E-4</v>
      </c>
      <c r="E117" s="5">
        <v>1.1900000000000001E-2</v>
      </c>
      <c r="F117" s="5" t="s">
        <v>614</v>
      </c>
      <c r="G117" s="5" t="s">
        <v>1109</v>
      </c>
      <c r="H117" s="5" t="s">
        <v>1110</v>
      </c>
      <c r="I117" s="5" t="s">
        <v>1111</v>
      </c>
    </row>
    <row r="118" spans="1:9" x14ac:dyDescent="0.25">
      <c r="A118" s="42">
        <v>115</v>
      </c>
      <c r="B118" s="42">
        <v>0.3</v>
      </c>
      <c r="C118" s="5">
        <v>151</v>
      </c>
      <c r="D118" s="5">
        <v>1.639E-4</v>
      </c>
      <c r="E118" s="5">
        <v>1.2800000000000001E-2</v>
      </c>
      <c r="F118" s="5">
        <v>2.0000000000000001E-4</v>
      </c>
      <c r="G118" s="5" t="s">
        <v>1879</v>
      </c>
      <c r="H118" s="5" t="s">
        <v>1880</v>
      </c>
      <c r="I118" s="5" t="s">
        <v>1881</v>
      </c>
    </row>
    <row r="119" spans="1:9" x14ac:dyDescent="0.25">
      <c r="A119" s="42">
        <v>116</v>
      </c>
      <c r="B119" s="42">
        <v>0.29899999999999999</v>
      </c>
      <c r="C119" s="5">
        <v>152</v>
      </c>
      <c r="D119" s="5">
        <v>1.6780000000000001E-4</v>
      </c>
      <c r="E119" s="5">
        <v>1.2999999999999999E-2</v>
      </c>
      <c r="F119" s="5">
        <v>1E-4</v>
      </c>
      <c r="G119" s="5" t="s">
        <v>1760</v>
      </c>
      <c r="H119" s="5" t="s">
        <v>1761</v>
      </c>
      <c r="I119" s="5" t="s">
        <v>1762</v>
      </c>
    </row>
    <row r="120" spans="1:9" x14ac:dyDescent="0.25">
      <c r="A120" s="42">
        <v>117</v>
      </c>
      <c r="B120" s="42">
        <v>0.29799999999999999</v>
      </c>
      <c r="C120" s="5">
        <v>154</v>
      </c>
      <c r="D120" s="5">
        <v>1.7919999999999999E-4</v>
      </c>
      <c r="E120" s="5">
        <v>1.37E-2</v>
      </c>
      <c r="F120" s="5" t="s">
        <v>614</v>
      </c>
      <c r="G120" s="5" t="s">
        <v>1634</v>
      </c>
      <c r="H120" s="5" t="s">
        <v>1635</v>
      </c>
      <c r="I120" s="5" t="s">
        <v>1636</v>
      </c>
    </row>
    <row r="121" spans="1:9" x14ac:dyDescent="0.25">
      <c r="A121" s="42">
        <v>118</v>
      </c>
      <c r="B121" s="42">
        <v>0.29699999999999999</v>
      </c>
      <c r="C121" s="5">
        <v>156</v>
      </c>
      <c r="D121" s="5">
        <v>1.8540000000000001E-4</v>
      </c>
      <c r="E121" s="5">
        <v>1.4E-2</v>
      </c>
      <c r="F121" s="5">
        <v>2.0000000000000001E-4</v>
      </c>
      <c r="G121" s="5" t="s">
        <v>1743</v>
      </c>
      <c r="H121" s="5" t="s">
        <v>1744</v>
      </c>
      <c r="I121" s="5" t="s">
        <v>1745</v>
      </c>
    </row>
    <row r="122" spans="1:9" x14ac:dyDescent="0.25">
      <c r="A122" s="42">
        <v>119</v>
      </c>
      <c r="B122" s="42">
        <v>0.29699999999999999</v>
      </c>
      <c r="C122" s="5">
        <v>158</v>
      </c>
      <c r="D122" s="5">
        <v>1.8890000000000001E-4</v>
      </c>
      <c r="E122" s="5">
        <v>1.41E-2</v>
      </c>
      <c r="F122" s="5" t="s">
        <v>614</v>
      </c>
      <c r="G122" s="5" t="s">
        <v>1903</v>
      </c>
      <c r="H122" s="5" t="s">
        <v>1904</v>
      </c>
      <c r="I122" s="5" t="s">
        <v>1905</v>
      </c>
    </row>
    <row r="123" spans="1:9" x14ac:dyDescent="0.25">
      <c r="A123" s="42">
        <v>120</v>
      </c>
      <c r="B123" s="42">
        <v>0.29699999999999999</v>
      </c>
      <c r="C123" s="5">
        <v>159</v>
      </c>
      <c r="D123" s="5">
        <v>1.896E-4</v>
      </c>
      <c r="E123" s="5">
        <v>1.41E-2</v>
      </c>
      <c r="F123" s="5">
        <v>2.0000000000000001E-4</v>
      </c>
      <c r="G123" s="5" t="s">
        <v>1104</v>
      </c>
      <c r="H123" s="5" t="s">
        <v>1105</v>
      </c>
      <c r="I123" s="5" t="s">
        <v>1106</v>
      </c>
    </row>
    <row r="124" spans="1:9" x14ac:dyDescent="0.25">
      <c r="A124" s="42">
        <v>121</v>
      </c>
      <c r="B124" s="42">
        <v>0.29599999999999999</v>
      </c>
      <c r="C124" s="5">
        <v>160</v>
      </c>
      <c r="D124" s="5">
        <v>1.9349999999999999E-4</v>
      </c>
      <c r="E124" s="5">
        <v>1.43E-2</v>
      </c>
      <c r="F124" s="5">
        <v>2.0000000000000001E-4</v>
      </c>
      <c r="G124" s="5" t="s">
        <v>1918</v>
      </c>
      <c r="H124" s="5" t="s">
        <v>1919</v>
      </c>
      <c r="I124" s="5" t="s">
        <v>1920</v>
      </c>
    </row>
    <row r="125" spans="1:9" x14ac:dyDescent="0.25">
      <c r="A125" s="42">
        <v>122</v>
      </c>
      <c r="B125" s="42">
        <v>0.29599999999999999</v>
      </c>
      <c r="C125" s="5">
        <v>161</v>
      </c>
      <c r="D125" s="5">
        <v>1.9799999999999999E-4</v>
      </c>
      <c r="E125" s="5">
        <v>1.4500000000000001E-2</v>
      </c>
      <c r="F125" s="5">
        <v>5.0000000000000001E-4</v>
      </c>
      <c r="G125" s="5" t="s">
        <v>2698</v>
      </c>
      <c r="H125" s="5" t="s">
        <v>2699</v>
      </c>
      <c r="I125" s="5" t="s">
        <v>2700</v>
      </c>
    </row>
    <row r="126" spans="1:9" x14ac:dyDescent="0.25">
      <c r="A126" s="42">
        <v>123</v>
      </c>
      <c r="B126" s="42">
        <v>0.29499999999999998</v>
      </c>
      <c r="C126" s="5">
        <v>163</v>
      </c>
      <c r="D126" s="5">
        <v>2.0230000000000001E-4</v>
      </c>
      <c r="E126" s="5">
        <v>1.47E-2</v>
      </c>
      <c r="F126" s="5">
        <v>2.0000000000000001E-4</v>
      </c>
      <c r="G126" s="5" t="s">
        <v>1870</v>
      </c>
      <c r="H126" s="5" t="s">
        <v>1871</v>
      </c>
      <c r="I126" s="5" t="s">
        <v>1872</v>
      </c>
    </row>
    <row r="127" spans="1:9" x14ac:dyDescent="0.25">
      <c r="A127" s="42">
        <v>124</v>
      </c>
      <c r="B127" s="42">
        <v>0.29399999999999998</v>
      </c>
      <c r="C127" s="5">
        <v>165</v>
      </c>
      <c r="D127" s="5">
        <v>2.1560000000000001E-4</v>
      </c>
      <c r="E127" s="5">
        <v>1.54E-2</v>
      </c>
      <c r="F127" s="5">
        <v>4.0000000000000002E-4</v>
      </c>
      <c r="G127" s="5" t="s">
        <v>1676</v>
      </c>
      <c r="H127" s="5" t="s">
        <v>1677</v>
      </c>
      <c r="I127" s="5" t="s">
        <v>13</v>
      </c>
    </row>
    <row r="128" spans="1:9" x14ac:dyDescent="0.25">
      <c r="A128" s="42">
        <v>125</v>
      </c>
      <c r="B128" s="42">
        <v>0.29299999999999998</v>
      </c>
      <c r="C128" s="5">
        <v>168</v>
      </c>
      <c r="D128" s="5">
        <v>2.2560000000000001E-4</v>
      </c>
      <c r="E128" s="5">
        <v>1.5800000000000002E-2</v>
      </c>
      <c r="F128" s="5" t="s">
        <v>614</v>
      </c>
      <c r="G128" s="5" t="s">
        <v>4613</v>
      </c>
      <c r="H128" s="5" t="s">
        <v>4614</v>
      </c>
      <c r="I128" s="5" t="s">
        <v>4615</v>
      </c>
    </row>
    <row r="129" spans="1:9" x14ac:dyDescent="0.25">
      <c r="A129" s="42">
        <v>126</v>
      </c>
      <c r="B129" s="42">
        <v>0.29199999999999998</v>
      </c>
      <c r="C129" s="5">
        <v>172</v>
      </c>
      <c r="D129" s="5">
        <v>2.3570000000000001E-4</v>
      </c>
      <c r="E129" s="5">
        <v>1.61E-2</v>
      </c>
      <c r="F129" s="5">
        <v>2.0000000000000001E-4</v>
      </c>
      <c r="G129" s="5" t="s">
        <v>1844</v>
      </c>
      <c r="H129" s="5" t="s">
        <v>1845</v>
      </c>
      <c r="I129" s="5" t="s">
        <v>1846</v>
      </c>
    </row>
    <row r="130" spans="1:9" x14ac:dyDescent="0.25">
      <c r="A130" s="42">
        <v>127</v>
      </c>
      <c r="B130" s="42">
        <v>0.29199999999999998</v>
      </c>
      <c r="C130" s="5">
        <v>173</v>
      </c>
      <c r="D130" s="5">
        <v>2.365E-4</v>
      </c>
      <c r="E130" s="5">
        <v>1.61E-2</v>
      </c>
      <c r="F130" s="5">
        <v>2.0000000000000001E-4</v>
      </c>
      <c r="G130" s="5" t="s">
        <v>1305</v>
      </c>
      <c r="H130" s="5" t="s">
        <v>1306</v>
      </c>
      <c r="I130" s="5" t="s">
        <v>1307</v>
      </c>
    </row>
    <row r="131" spans="1:9" x14ac:dyDescent="0.25">
      <c r="A131" s="42">
        <v>128</v>
      </c>
      <c r="B131" s="42">
        <v>0.29199999999999998</v>
      </c>
      <c r="C131" s="5">
        <v>176</v>
      </c>
      <c r="D131" s="5">
        <v>2.4590000000000001E-4</v>
      </c>
      <c r="E131" s="5">
        <v>1.6500000000000001E-2</v>
      </c>
      <c r="F131" s="5" t="s">
        <v>614</v>
      </c>
      <c r="G131" s="5" t="s">
        <v>1833</v>
      </c>
      <c r="H131" s="5" t="s">
        <v>1834</v>
      </c>
      <c r="I131" s="5" t="s">
        <v>1835</v>
      </c>
    </row>
    <row r="132" spans="1:9" x14ac:dyDescent="0.25">
      <c r="A132" s="42">
        <v>129</v>
      </c>
      <c r="B132" s="42">
        <v>0.29099999999999998</v>
      </c>
      <c r="C132" s="5">
        <v>177</v>
      </c>
      <c r="D132" s="5">
        <v>2.497E-4</v>
      </c>
      <c r="E132" s="5">
        <v>1.67E-2</v>
      </c>
      <c r="F132" s="5">
        <v>2.9999999999999997E-4</v>
      </c>
      <c r="G132" s="5" t="s">
        <v>2027</v>
      </c>
      <c r="H132" s="5" t="s">
        <v>2028</v>
      </c>
      <c r="I132" s="5" t="s">
        <v>2029</v>
      </c>
    </row>
    <row r="133" spans="1:9" x14ac:dyDescent="0.25">
      <c r="A133" s="42">
        <v>130</v>
      </c>
      <c r="B133" s="42">
        <v>0.29099999999999998</v>
      </c>
      <c r="C133" s="5">
        <v>178</v>
      </c>
      <c r="D133" s="5">
        <v>2.5270000000000002E-4</v>
      </c>
      <c r="E133" s="5">
        <v>1.6799999999999999E-2</v>
      </c>
      <c r="F133" s="5">
        <v>2.0000000000000001E-4</v>
      </c>
      <c r="G133" s="5" t="s">
        <v>4754</v>
      </c>
      <c r="H133" s="5" t="s">
        <v>4755</v>
      </c>
      <c r="I133" s="5" t="s">
        <v>4756</v>
      </c>
    </row>
    <row r="134" spans="1:9" x14ac:dyDescent="0.25">
      <c r="A134" s="42">
        <v>131</v>
      </c>
      <c r="B134" s="42">
        <v>0.28999999999999998</v>
      </c>
      <c r="C134" s="5">
        <v>180</v>
      </c>
      <c r="D134" s="5">
        <v>2.6140000000000001E-4</v>
      </c>
      <c r="E134" s="5">
        <v>1.7000000000000001E-2</v>
      </c>
      <c r="F134" s="5">
        <v>2.0000000000000001E-4</v>
      </c>
      <c r="G134" s="5" t="s">
        <v>2588</v>
      </c>
      <c r="H134" s="5" t="s">
        <v>2589</v>
      </c>
      <c r="I134" s="5" t="s">
        <v>2590</v>
      </c>
    </row>
    <row r="135" spans="1:9" x14ac:dyDescent="0.25">
      <c r="A135" s="42">
        <v>132</v>
      </c>
      <c r="B135" s="42">
        <v>0.28999999999999998</v>
      </c>
      <c r="C135" s="5">
        <v>181</v>
      </c>
      <c r="D135" s="5">
        <v>2.6219999999999998E-4</v>
      </c>
      <c r="E135" s="5">
        <v>1.7000000000000001E-2</v>
      </c>
      <c r="F135" s="5">
        <v>2.9999999999999997E-4</v>
      </c>
      <c r="G135" s="5" t="s">
        <v>635</v>
      </c>
      <c r="H135" s="5" t="s">
        <v>636</v>
      </c>
      <c r="I135" s="5" t="s">
        <v>11</v>
      </c>
    </row>
    <row r="136" spans="1:9" x14ac:dyDescent="0.25">
      <c r="A136" s="42">
        <v>133</v>
      </c>
      <c r="B136" s="42">
        <v>0.28999999999999998</v>
      </c>
      <c r="C136" s="5">
        <v>182</v>
      </c>
      <c r="D136" s="5">
        <v>2.6249999999999998E-4</v>
      </c>
      <c r="E136" s="5">
        <v>1.7000000000000001E-2</v>
      </c>
      <c r="F136" s="5">
        <v>1E-4</v>
      </c>
      <c r="G136" s="5" t="s">
        <v>4530</v>
      </c>
      <c r="H136" s="5" t="s">
        <v>4531</v>
      </c>
      <c r="I136" s="5" t="s">
        <v>4532</v>
      </c>
    </row>
    <row r="137" spans="1:9" x14ac:dyDescent="0.25">
      <c r="A137" s="42">
        <v>134</v>
      </c>
      <c r="B137" s="42">
        <v>0.28999999999999998</v>
      </c>
      <c r="C137" s="5">
        <v>184</v>
      </c>
      <c r="D137" s="5">
        <v>2.7290000000000002E-4</v>
      </c>
      <c r="E137" s="5">
        <v>1.7399999999999999E-2</v>
      </c>
      <c r="F137" s="5">
        <v>1E-4</v>
      </c>
      <c r="G137" s="5" t="s">
        <v>964</v>
      </c>
      <c r="H137" s="5" t="s">
        <v>965</v>
      </c>
      <c r="I137" s="5" t="s">
        <v>966</v>
      </c>
    </row>
    <row r="138" spans="1:9" x14ac:dyDescent="0.25">
      <c r="A138" s="42">
        <v>135</v>
      </c>
      <c r="B138" s="42">
        <v>0.28899999999999998</v>
      </c>
      <c r="C138" s="5">
        <v>187</v>
      </c>
      <c r="D138" s="5">
        <v>2.7839999999999999E-4</v>
      </c>
      <c r="E138" s="5">
        <v>1.7500000000000002E-2</v>
      </c>
      <c r="F138" s="5">
        <v>2.9999999999999997E-4</v>
      </c>
      <c r="G138" s="5" t="s">
        <v>775</v>
      </c>
      <c r="H138" s="5" t="s">
        <v>776</v>
      </c>
      <c r="I138" s="5" t="s">
        <v>777</v>
      </c>
    </row>
    <row r="139" spans="1:9" x14ac:dyDescent="0.25">
      <c r="A139" s="42">
        <v>136</v>
      </c>
      <c r="B139" s="42">
        <v>0.28899999999999998</v>
      </c>
      <c r="C139" s="5">
        <v>189</v>
      </c>
      <c r="D139" s="5">
        <v>2.8239999999999998E-4</v>
      </c>
      <c r="E139" s="5">
        <v>1.77E-2</v>
      </c>
      <c r="F139" s="5" t="s">
        <v>614</v>
      </c>
      <c r="G139" s="5" t="s">
        <v>1809</v>
      </c>
      <c r="H139" s="5" t="s">
        <v>1810</v>
      </c>
      <c r="I139" s="5" t="s">
        <v>1811</v>
      </c>
    </row>
    <row r="140" spans="1:9" x14ac:dyDescent="0.25">
      <c r="A140" s="42">
        <v>137</v>
      </c>
      <c r="B140" s="42">
        <v>0.28799999999999998</v>
      </c>
      <c r="C140" s="5">
        <v>192</v>
      </c>
      <c r="D140" s="5">
        <v>2.901E-4</v>
      </c>
      <c r="E140" s="5">
        <v>1.77E-2</v>
      </c>
      <c r="F140" s="5">
        <v>2.0000000000000001E-4</v>
      </c>
      <c r="G140" s="5" t="s">
        <v>1352</v>
      </c>
      <c r="H140" s="5" t="s">
        <v>1353</v>
      </c>
      <c r="I140" s="5" t="s">
        <v>1354</v>
      </c>
    </row>
    <row r="141" spans="1:9" x14ac:dyDescent="0.25">
      <c r="A141" s="42">
        <v>138</v>
      </c>
      <c r="B141" s="42">
        <v>0.28799999999999998</v>
      </c>
      <c r="C141" s="5">
        <v>193</v>
      </c>
      <c r="D141" s="5">
        <v>2.9100000000000003E-4</v>
      </c>
      <c r="E141" s="5">
        <v>1.77E-2</v>
      </c>
      <c r="F141" s="5">
        <v>4.0000000000000002E-4</v>
      </c>
      <c r="G141" s="5" t="s">
        <v>1175</v>
      </c>
      <c r="H141" s="5" t="s">
        <v>1176</v>
      </c>
      <c r="I141" s="5" t="s">
        <v>1177</v>
      </c>
    </row>
    <row r="142" spans="1:9" x14ac:dyDescent="0.25">
      <c r="A142" s="42">
        <v>139</v>
      </c>
      <c r="B142" s="42">
        <v>0.28799999999999998</v>
      </c>
      <c r="C142" s="5">
        <v>195</v>
      </c>
      <c r="D142" s="5">
        <v>2.9980000000000002E-4</v>
      </c>
      <c r="E142" s="5">
        <v>1.8200000000000001E-2</v>
      </c>
      <c r="F142" s="5">
        <v>2.0000000000000001E-4</v>
      </c>
      <c r="G142" s="5" t="s">
        <v>1812</v>
      </c>
      <c r="H142" s="5" t="s">
        <v>1813</v>
      </c>
      <c r="I142" s="5" t="s">
        <v>1814</v>
      </c>
    </row>
    <row r="143" spans="1:9" x14ac:dyDescent="0.25">
      <c r="A143" s="42">
        <v>140</v>
      </c>
      <c r="B143" s="42">
        <v>0.28699999999999998</v>
      </c>
      <c r="C143" s="5">
        <v>196</v>
      </c>
      <c r="D143" s="5">
        <v>3.101E-4</v>
      </c>
      <c r="E143" s="5">
        <v>1.8700000000000001E-2</v>
      </c>
      <c r="F143" s="5">
        <v>5.0000000000000001E-4</v>
      </c>
      <c r="G143" s="5" t="s">
        <v>1077</v>
      </c>
      <c r="H143" s="5" t="s">
        <v>1078</v>
      </c>
      <c r="I143" s="5" t="s">
        <v>1079</v>
      </c>
    </row>
    <row r="144" spans="1:9" x14ac:dyDescent="0.25">
      <c r="A144" s="42">
        <v>141</v>
      </c>
      <c r="B144" s="42">
        <v>0.28599999999999998</v>
      </c>
      <c r="C144" s="5">
        <v>198</v>
      </c>
      <c r="D144" s="5">
        <v>3.1780000000000003E-4</v>
      </c>
      <c r="E144" s="5">
        <v>1.89E-2</v>
      </c>
      <c r="F144" s="5">
        <v>4.0000000000000002E-4</v>
      </c>
      <c r="G144" s="5" t="s">
        <v>881</v>
      </c>
      <c r="H144" s="5" t="s">
        <v>882</v>
      </c>
      <c r="I144" s="5" t="s">
        <v>883</v>
      </c>
    </row>
    <row r="145" spans="1:9" x14ac:dyDescent="0.25">
      <c r="A145" s="42">
        <v>142</v>
      </c>
      <c r="B145" s="42">
        <v>0.28599999999999998</v>
      </c>
      <c r="C145" s="5">
        <v>200</v>
      </c>
      <c r="D145" s="5">
        <v>3.1940000000000001E-4</v>
      </c>
      <c r="E145" s="5">
        <v>1.89E-2</v>
      </c>
      <c r="F145" s="5">
        <v>5.0000000000000001E-4</v>
      </c>
      <c r="G145" s="5" t="s">
        <v>1769</v>
      </c>
      <c r="H145" s="5" t="s">
        <v>1770</v>
      </c>
      <c r="I145" s="5" t="s">
        <v>1771</v>
      </c>
    </row>
    <row r="146" spans="1:9" x14ac:dyDescent="0.25">
      <c r="A146" s="42">
        <v>143</v>
      </c>
      <c r="B146" s="42">
        <v>0.28499999999999998</v>
      </c>
      <c r="C146" s="5">
        <v>203</v>
      </c>
      <c r="D146" s="5">
        <v>3.3700000000000001E-4</v>
      </c>
      <c r="E146" s="5">
        <v>1.9599999999999999E-2</v>
      </c>
      <c r="F146" s="5">
        <v>4.0000000000000002E-4</v>
      </c>
      <c r="G146" s="5" t="s">
        <v>1190</v>
      </c>
      <c r="H146" s="5" t="s">
        <v>1191</v>
      </c>
      <c r="I146" s="5" t="s">
        <v>1192</v>
      </c>
    </row>
    <row r="147" spans="1:9" x14ac:dyDescent="0.25">
      <c r="A147" s="42">
        <v>144</v>
      </c>
      <c r="B147" s="42">
        <v>0.28399999999999997</v>
      </c>
      <c r="C147" s="5">
        <v>207</v>
      </c>
      <c r="D147" s="5">
        <v>3.636E-4</v>
      </c>
      <c r="E147" s="5">
        <v>2.07E-2</v>
      </c>
      <c r="F147" s="5">
        <v>2.9999999999999997E-4</v>
      </c>
      <c r="G147" s="5" t="s">
        <v>1027</v>
      </c>
      <c r="H147" s="5" t="s">
        <v>1028</v>
      </c>
      <c r="I147" s="5" t="s">
        <v>52</v>
      </c>
    </row>
    <row r="148" spans="1:9" x14ac:dyDescent="0.25">
      <c r="A148" s="42">
        <v>145</v>
      </c>
      <c r="B148" s="42">
        <v>0.28399999999999997</v>
      </c>
      <c r="C148" s="5">
        <v>208</v>
      </c>
      <c r="D148" s="5">
        <v>3.6650000000000002E-4</v>
      </c>
      <c r="E148" s="5">
        <v>2.0799999999999999E-2</v>
      </c>
      <c r="F148" s="5">
        <v>2.0000000000000001E-4</v>
      </c>
      <c r="G148" s="5" t="s">
        <v>5248</v>
      </c>
      <c r="H148" s="5" t="s">
        <v>5249</v>
      </c>
      <c r="I148" s="5" t="s">
        <v>5250</v>
      </c>
    </row>
    <row r="149" spans="1:9" x14ac:dyDescent="0.25">
      <c r="A149" s="42">
        <v>146</v>
      </c>
      <c r="B149" s="42">
        <v>0.28199999999999997</v>
      </c>
      <c r="C149" s="5">
        <v>216</v>
      </c>
      <c r="D149" s="5">
        <v>4.0620000000000001E-4</v>
      </c>
      <c r="E149" s="5">
        <v>2.2200000000000001E-2</v>
      </c>
      <c r="F149" s="5">
        <v>2.9999999999999997E-4</v>
      </c>
      <c r="G149" s="5" t="s">
        <v>2002</v>
      </c>
      <c r="H149" s="5" t="s">
        <v>2003</v>
      </c>
      <c r="I149" s="5" t="s">
        <v>2004</v>
      </c>
    </row>
    <row r="150" spans="1:9" x14ac:dyDescent="0.25">
      <c r="A150" s="42">
        <v>147</v>
      </c>
      <c r="B150" s="42">
        <v>0.27900000000000003</v>
      </c>
      <c r="C150" s="5">
        <v>220</v>
      </c>
      <c r="D150" s="5">
        <v>4.64E-4</v>
      </c>
      <c r="E150" s="5">
        <v>2.4899999999999999E-2</v>
      </c>
      <c r="F150" s="5">
        <v>5.0000000000000001E-4</v>
      </c>
      <c r="G150" s="5" t="s">
        <v>1394</v>
      </c>
      <c r="H150" s="5" t="s">
        <v>1395</v>
      </c>
      <c r="I150" s="5" t="s">
        <v>1396</v>
      </c>
    </row>
    <row r="151" spans="1:9" x14ac:dyDescent="0.25">
      <c r="A151" s="42">
        <v>148</v>
      </c>
      <c r="B151" s="42">
        <v>0.27800000000000002</v>
      </c>
      <c r="C151" s="5">
        <v>223</v>
      </c>
      <c r="D151" s="5">
        <v>4.7689999999999999E-4</v>
      </c>
      <c r="E151" s="5">
        <v>2.53E-2</v>
      </c>
      <c r="F151" s="5">
        <v>5.9999999999999995E-4</v>
      </c>
      <c r="G151" s="5" t="s">
        <v>1824</v>
      </c>
      <c r="H151" s="5" t="s">
        <v>1825</v>
      </c>
      <c r="I151" s="5" t="s">
        <v>1826</v>
      </c>
    </row>
    <row r="152" spans="1:9" x14ac:dyDescent="0.25">
      <c r="A152" s="42">
        <v>149</v>
      </c>
      <c r="B152" s="42">
        <v>0.27800000000000002</v>
      </c>
      <c r="C152" s="5">
        <v>225</v>
      </c>
      <c r="D152" s="5">
        <v>4.8490000000000002E-4</v>
      </c>
      <c r="E152" s="5">
        <v>2.5499999999999998E-2</v>
      </c>
      <c r="F152" s="5">
        <v>1E-4</v>
      </c>
      <c r="G152" s="5" t="s">
        <v>5100</v>
      </c>
      <c r="H152" s="5" t="s">
        <v>5101</v>
      </c>
      <c r="I152" s="5" t="s">
        <v>5102</v>
      </c>
    </row>
    <row r="153" spans="1:9" x14ac:dyDescent="0.25">
      <c r="A153" s="42">
        <v>150</v>
      </c>
      <c r="B153" s="42">
        <v>0.27700000000000002</v>
      </c>
      <c r="C153" s="5">
        <v>226</v>
      </c>
      <c r="D153" s="5">
        <v>5.0520000000000003E-4</v>
      </c>
      <c r="E153" s="5">
        <v>2.64E-2</v>
      </c>
      <c r="F153" s="5">
        <v>4.0000000000000002E-4</v>
      </c>
      <c r="G153" s="5" t="s">
        <v>1915</v>
      </c>
      <c r="H153" s="5" t="s">
        <v>1916</v>
      </c>
      <c r="I153" s="11" t="s">
        <v>1917</v>
      </c>
    </row>
    <row r="154" spans="1:9" x14ac:dyDescent="0.25">
      <c r="A154" s="42">
        <v>151</v>
      </c>
      <c r="B154" s="42">
        <v>0.27700000000000002</v>
      </c>
      <c r="C154" s="5">
        <v>227</v>
      </c>
      <c r="D154" s="5">
        <v>5.1259999999999999E-4</v>
      </c>
      <c r="E154" s="5">
        <v>2.6700000000000002E-2</v>
      </c>
      <c r="F154" s="5">
        <v>4.0000000000000002E-4</v>
      </c>
      <c r="G154" s="5" t="s">
        <v>1193</v>
      </c>
      <c r="H154" s="5" t="s">
        <v>1194</v>
      </c>
      <c r="I154" s="5" t="s">
        <v>1195</v>
      </c>
    </row>
    <row r="155" spans="1:9" x14ac:dyDescent="0.25">
      <c r="A155" s="42">
        <v>152</v>
      </c>
      <c r="B155" s="42">
        <v>0.27700000000000002</v>
      </c>
      <c r="C155" s="5">
        <v>228</v>
      </c>
      <c r="D155" s="5">
        <v>5.1789999999999996E-4</v>
      </c>
      <c r="E155" s="5">
        <v>2.6800000000000001E-2</v>
      </c>
      <c r="F155" s="5">
        <v>2.9999999999999997E-4</v>
      </c>
      <c r="G155" s="5" t="s">
        <v>2570</v>
      </c>
      <c r="H155" s="5" t="s">
        <v>2571</v>
      </c>
      <c r="I155" s="5" t="s">
        <v>2572</v>
      </c>
    </row>
    <row r="156" spans="1:9" x14ac:dyDescent="0.25">
      <c r="A156" s="42">
        <v>153</v>
      </c>
      <c r="B156" s="42">
        <v>0.27600000000000002</v>
      </c>
      <c r="C156" s="5">
        <v>229</v>
      </c>
      <c r="D156" s="5">
        <v>5.2070000000000003E-4</v>
      </c>
      <c r="E156" s="5">
        <v>2.69E-2</v>
      </c>
      <c r="F156" s="5">
        <v>5.9999999999999995E-4</v>
      </c>
      <c r="G156" s="5" t="s">
        <v>1047</v>
      </c>
      <c r="H156" s="5" t="s">
        <v>1048</v>
      </c>
      <c r="I156" s="5" t="s">
        <v>1049</v>
      </c>
    </row>
    <row r="157" spans="1:9" x14ac:dyDescent="0.25">
      <c r="A157" s="42">
        <v>154</v>
      </c>
      <c r="B157" s="42">
        <v>0.27600000000000002</v>
      </c>
      <c r="C157" s="5">
        <v>231</v>
      </c>
      <c r="D157" s="5">
        <v>5.4069999999999997E-4</v>
      </c>
      <c r="E157" s="5">
        <v>2.76E-2</v>
      </c>
      <c r="F157" s="5">
        <v>5.9999999999999995E-4</v>
      </c>
      <c r="G157" s="5" t="s">
        <v>1737</v>
      </c>
      <c r="H157" s="5" t="s">
        <v>1738</v>
      </c>
      <c r="I157" s="5" t="s">
        <v>1739</v>
      </c>
    </row>
    <row r="158" spans="1:9" x14ac:dyDescent="0.25">
      <c r="A158" s="42">
        <v>155</v>
      </c>
      <c r="B158" s="42">
        <v>0.27600000000000002</v>
      </c>
      <c r="C158" s="5">
        <v>232</v>
      </c>
      <c r="D158" s="5">
        <v>5.4250000000000001E-4</v>
      </c>
      <c r="E158" s="5">
        <v>2.76E-2</v>
      </c>
      <c r="F158" s="5">
        <v>5.9999999999999995E-4</v>
      </c>
      <c r="G158" s="5" t="s">
        <v>4548</v>
      </c>
      <c r="H158" s="5" t="s">
        <v>4549</v>
      </c>
      <c r="I158" s="5" t="s">
        <v>4550</v>
      </c>
    </row>
    <row r="159" spans="1:9" x14ac:dyDescent="0.25">
      <c r="A159" s="42">
        <v>156</v>
      </c>
      <c r="B159" s="42">
        <v>0.27500000000000002</v>
      </c>
      <c r="C159" s="5">
        <v>238</v>
      </c>
      <c r="D159" s="5">
        <v>5.6979999999999997E-4</v>
      </c>
      <c r="E159" s="5">
        <v>2.8299999999999999E-2</v>
      </c>
      <c r="F159" s="5">
        <v>2.0000000000000001E-4</v>
      </c>
      <c r="G159" s="5" t="s">
        <v>1412</v>
      </c>
      <c r="H159" s="5" t="s">
        <v>1413</v>
      </c>
      <c r="I159" s="5" t="s">
        <v>1414</v>
      </c>
    </row>
    <row r="160" spans="1:9" x14ac:dyDescent="0.25">
      <c r="A160" s="42">
        <v>157</v>
      </c>
      <c r="B160" s="42">
        <v>0.27400000000000002</v>
      </c>
      <c r="C160" s="5">
        <v>240</v>
      </c>
      <c r="D160" s="5">
        <v>5.8549999999999997E-4</v>
      </c>
      <c r="E160" s="5">
        <v>2.87E-2</v>
      </c>
      <c r="F160" s="5">
        <v>2.9999999999999997E-4</v>
      </c>
      <c r="G160" s="5" t="s">
        <v>4867</v>
      </c>
      <c r="H160" s="5" t="s">
        <v>4868</v>
      </c>
      <c r="I160" s="5" t="s">
        <v>4869</v>
      </c>
    </row>
    <row r="161" spans="1:9" x14ac:dyDescent="0.25">
      <c r="A161" s="42">
        <v>158</v>
      </c>
      <c r="B161" s="42">
        <v>0.27400000000000002</v>
      </c>
      <c r="C161" s="5">
        <v>241</v>
      </c>
      <c r="D161" s="5">
        <v>5.8560000000000003E-4</v>
      </c>
      <c r="E161" s="5">
        <v>2.87E-2</v>
      </c>
      <c r="F161" s="5">
        <v>5.9999999999999995E-4</v>
      </c>
      <c r="G161" s="5" t="s">
        <v>4670</v>
      </c>
      <c r="H161" s="5" t="s">
        <v>4671</v>
      </c>
      <c r="I161" s="5" t="s">
        <v>4672</v>
      </c>
    </row>
    <row r="162" spans="1:9" x14ac:dyDescent="0.25">
      <c r="A162" s="42">
        <v>159</v>
      </c>
      <c r="B162" s="42">
        <v>0.27400000000000002</v>
      </c>
      <c r="C162" s="5">
        <v>242</v>
      </c>
      <c r="D162" s="5">
        <v>5.9040000000000004E-4</v>
      </c>
      <c r="E162" s="5">
        <v>2.8799999999999999E-2</v>
      </c>
      <c r="F162" s="5">
        <v>8.0000000000000004E-4</v>
      </c>
      <c r="G162" s="5" t="s">
        <v>796</v>
      </c>
      <c r="H162" s="5" t="s">
        <v>797</v>
      </c>
      <c r="I162" s="5" t="s">
        <v>798</v>
      </c>
    </row>
    <row r="163" spans="1:9" x14ac:dyDescent="0.25">
      <c r="A163" s="42">
        <v>160</v>
      </c>
      <c r="B163" s="42">
        <v>0.27400000000000002</v>
      </c>
      <c r="C163" s="5">
        <v>244</v>
      </c>
      <c r="D163" s="5">
        <v>5.9719999999999999E-4</v>
      </c>
      <c r="E163" s="5">
        <v>2.8899999999999999E-2</v>
      </c>
      <c r="F163" s="5">
        <v>2.9999999999999997E-4</v>
      </c>
      <c r="G163" s="5" t="s">
        <v>2249</v>
      </c>
      <c r="H163" s="5" t="s">
        <v>2250</v>
      </c>
      <c r="I163" s="5" t="s">
        <v>2251</v>
      </c>
    </row>
    <row r="164" spans="1:9" x14ac:dyDescent="0.25">
      <c r="A164" s="42">
        <v>161</v>
      </c>
      <c r="B164" s="42">
        <v>0.27300000000000002</v>
      </c>
      <c r="C164" s="5">
        <v>245</v>
      </c>
      <c r="D164" s="5">
        <v>6.0849999999999999E-4</v>
      </c>
      <c r="E164" s="5">
        <v>2.92E-2</v>
      </c>
      <c r="F164" s="5">
        <v>6.9999999999999999E-4</v>
      </c>
      <c r="G164" s="5" t="s">
        <v>630</v>
      </c>
      <c r="H164" s="5" t="s">
        <v>631</v>
      </c>
      <c r="I164" s="5" t="s">
        <v>632</v>
      </c>
    </row>
    <row r="165" spans="1:9" x14ac:dyDescent="0.25">
      <c r="A165" s="42">
        <v>162</v>
      </c>
      <c r="B165" s="42">
        <v>0.27200000000000002</v>
      </c>
      <c r="C165" s="5">
        <v>250</v>
      </c>
      <c r="D165" s="5">
        <v>6.6049999999999995E-4</v>
      </c>
      <c r="E165" s="5">
        <v>3.1199999999999999E-2</v>
      </c>
      <c r="F165" s="5">
        <v>4.0000000000000002E-4</v>
      </c>
      <c r="G165" s="5" t="s">
        <v>1673</v>
      </c>
      <c r="H165" s="5" t="s">
        <v>1674</v>
      </c>
      <c r="I165" s="5" t="s">
        <v>1675</v>
      </c>
    </row>
    <row r="166" spans="1:9" x14ac:dyDescent="0.25">
      <c r="A166" s="42">
        <v>163</v>
      </c>
      <c r="B166" s="42">
        <v>0.27100000000000002</v>
      </c>
      <c r="C166" s="5">
        <v>252</v>
      </c>
      <c r="D166" s="5">
        <v>6.6540000000000002E-4</v>
      </c>
      <c r="E166" s="5">
        <v>3.1199999999999999E-2</v>
      </c>
      <c r="F166" s="5">
        <v>6.9999999999999999E-4</v>
      </c>
      <c r="G166" s="5" t="s">
        <v>1302</v>
      </c>
      <c r="H166" s="5" t="s">
        <v>1303</v>
      </c>
      <c r="I166" s="5" t="s">
        <v>1304</v>
      </c>
    </row>
    <row r="167" spans="1:9" x14ac:dyDescent="0.25">
      <c r="A167" s="42">
        <v>164</v>
      </c>
      <c r="B167" s="42">
        <v>0.27100000000000002</v>
      </c>
      <c r="C167" s="5">
        <v>254</v>
      </c>
      <c r="D167" s="5">
        <v>6.7310000000000004E-4</v>
      </c>
      <c r="E167" s="5">
        <v>3.1300000000000001E-2</v>
      </c>
      <c r="F167" s="5">
        <v>4.0000000000000002E-4</v>
      </c>
      <c r="G167" s="5" t="s">
        <v>1235</v>
      </c>
      <c r="H167" s="5" t="s">
        <v>1236</v>
      </c>
      <c r="I167" s="5" t="s">
        <v>1237</v>
      </c>
    </row>
    <row r="168" spans="1:9" x14ac:dyDescent="0.25">
      <c r="A168" s="42">
        <v>165</v>
      </c>
      <c r="B168" s="42">
        <v>0.27100000000000002</v>
      </c>
      <c r="C168" s="5">
        <v>255</v>
      </c>
      <c r="D168" s="5">
        <v>6.7619999999999996E-4</v>
      </c>
      <c r="E168" s="5">
        <v>3.1300000000000001E-2</v>
      </c>
      <c r="F168" s="5">
        <v>8.9999999999999998E-4</v>
      </c>
      <c r="G168" s="5" t="s">
        <v>4571</v>
      </c>
      <c r="H168" s="5" t="s">
        <v>4572</v>
      </c>
      <c r="I168" s="5" t="s">
        <v>4573</v>
      </c>
    </row>
    <row r="169" spans="1:9" x14ac:dyDescent="0.25">
      <c r="A169" s="42">
        <v>166</v>
      </c>
      <c r="B169" s="42">
        <v>0.27100000000000002</v>
      </c>
      <c r="C169" s="5">
        <v>257</v>
      </c>
      <c r="D169" s="5">
        <v>6.8210000000000005E-4</v>
      </c>
      <c r="E169" s="5">
        <v>3.1399999999999997E-2</v>
      </c>
      <c r="F169" s="5">
        <v>5.9999999999999995E-4</v>
      </c>
      <c r="G169" s="5" t="s">
        <v>4640</v>
      </c>
      <c r="H169" s="5" t="s">
        <v>4641</v>
      </c>
      <c r="I169" s="5" t="s">
        <v>4642</v>
      </c>
    </row>
    <row r="170" spans="1:9" x14ac:dyDescent="0.25">
      <c r="A170" s="42">
        <v>167</v>
      </c>
      <c r="B170" s="42">
        <v>0.27100000000000002</v>
      </c>
      <c r="C170" s="5">
        <v>258</v>
      </c>
      <c r="D170" s="5">
        <v>6.8550000000000002E-4</v>
      </c>
      <c r="E170" s="5">
        <v>3.1399999999999997E-2</v>
      </c>
      <c r="F170" s="5">
        <v>5.9999999999999995E-4</v>
      </c>
      <c r="G170" s="5" t="s">
        <v>1900</v>
      </c>
      <c r="H170" s="5" t="s">
        <v>1901</v>
      </c>
      <c r="I170" s="5" t="s">
        <v>1902</v>
      </c>
    </row>
    <row r="171" spans="1:9" x14ac:dyDescent="0.25">
      <c r="A171" s="42">
        <v>168</v>
      </c>
      <c r="B171" s="42">
        <v>0.27</v>
      </c>
      <c r="C171" s="5">
        <v>262</v>
      </c>
      <c r="D171" s="5">
        <v>6.9780000000000005E-4</v>
      </c>
      <c r="E171" s="5">
        <v>3.15E-2</v>
      </c>
      <c r="F171" s="5">
        <v>6.9999999999999999E-4</v>
      </c>
      <c r="G171" s="5" t="s">
        <v>4998</v>
      </c>
      <c r="H171" s="5" t="s">
        <v>4999</v>
      </c>
      <c r="I171" s="5" t="s">
        <v>5000</v>
      </c>
    </row>
    <row r="172" spans="1:9" x14ac:dyDescent="0.25">
      <c r="A172" s="42">
        <v>169</v>
      </c>
      <c r="B172" s="42">
        <v>0.27</v>
      </c>
      <c r="C172" s="5">
        <v>264</v>
      </c>
      <c r="D172" s="5">
        <v>7.1170000000000001E-4</v>
      </c>
      <c r="E172" s="5">
        <v>3.1699999999999999E-2</v>
      </c>
      <c r="F172" s="5">
        <v>5.0000000000000001E-4</v>
      </c>
      <c r="G172" s="5" t="s">
        <v>4960</v>
      </c>
      <c r="H172" s="5" t="s">
        <v>4961</v>
      </c>
      <c r="I172" s="5" t="s">
        <v>4962</v>
      </c>
    </row>
    <row r="173" spans="1:9" x14ac:dyDescent="0.25">
      <c r="A173" s="42">
        <v>170</v>
      </c>
      <c r="B173" s="42">
        <v>0.27</v>
      </c>
      <c r="C173" s="5">
        <v>265</v>
      </c>
      <c r="D173" s="5">
        <v>7.1310000000000004E-4</v>
      </c>
      <c r="E173" s="5">
        <v>3.1699999999999999E-2</v>
      </c>
      <c r="F173" s="5">
        <v>8.9999999999999998E-4</v>
      </c>
      <c r="G173" s="5" t="s">
        <v>4691</v>
      </c>
      <c r="H173" s="5" t="s">
        <v>4692</v>
      </c>
      <c r="I173" s="5" t="s">
        <v>4693</v>
      </c>
    </row>
    <row r="174" spans="1:9" x14ac:dyDescent="0.25">
      <c r="A174" s="42">
        <v>171</v>
      </c>
      <c r="B174" s="42">
        <v>0.27</v>
      </c>
      <c r="C174" s="5">
        <v>267</v>
      </c>
      <c r="D174" s="5">
        <v>7.2190000000000004E-4</v>
      </c>
      <c r="E174" s="5">
        <v>3.1899999999999998E-2</v>
      </c>
      <c r="F174" s="5">
        <v>8.9999999999999998E-4</v>
      </c>
      <c r="G174" s="5" t="s">
        <v>1948</v>
      </c>
      <c r="H174" s="5" t="s">
        <v>1949</v>
      </c>
      <c r="I174" s="5" t="s">
        <v>1950</v>
      </c>
    </row>
    <row r="175" spans="1:9" x14ac:dyDescent="0.25">
      <c r="A175" s="42">
        <v>172</v>
      </c>
      <c r="B175" s="42">
        <v>0.26900000000000002</v>
      </c>
      <c r="C175" s="5">
        <v>268</v>
      </c>
      <c r="D175" s="5">
        <v>7.3820000000000005E-4</v>
      </c>
      <c r="E175" s="5">
        <v>3.2500000000000001E-2</v>
      </c>
      <c r="F175" s="5">
        <v>1E-3</v>
      </c>
      <c r="G175" s="5" t="s">
        <v>1847</v>
      </c>
      <c r="H175" s="5" t="s">
        <v>1848</v>
      </c>
      <c r="I175" s="5" t="s">
        <v>48</v>
      </c>
    </row>
    <row r="176" spans="1:9" x14ac:dyDescent="0.25">
      <c r="A176" s="42">
        <v>173</v>
      </c>
      <c r="B176" s="42">
        <v>0.26900000000000002</v>
      </c>
      <c r="C176" s="5">
        <v>270</v>
      </c>
      <c r="D176" s="5">
        <v>7.5650000000000001E-4</v>
      </c>
      <c r="E176" s="5">
        <v>3.3099999999999997E-2</v>
      </c>
      <c r="F176" s="5">
        <v>5.9999999999999995E-4</v>
      </c>
      <c r="G176" s="5" t="s">
        <v>1755</v>
      </c>
      <c r="H176" s="5" t="s">
        <v>1756</v>
      </c>
      <c r="I176" s="11" t="s">
        <v>1757</v>
      </c>
    </row>
    <row r="177" spans="1:9" x14ac:dyDescent="0.25">
      <c r="A177" s="42">
        <v>174</v>
      </c>
      <c r="B177" s="42">
        <v>0.26800000000000002</v>
      </c>
      <c r="C177" s="5">
        <v>272</v>
      </c>
      <c r="D177" s="5">
        <v>7.6250000000000005E-4</v>
      </c>
      <c r="E177" s="5">
        <v>3.3099999999999997E-2</v>
      </c>
      <c r="F177" s="5">
        <v>8.0000000000000004E-4</v>
      </c>
      <c r="G177" s="5" t="s">
        <v>2174</v>
      </c>
      <c r="H177" s="5" t="s">
        <v>2175</v>
      </c>
      <c r="I177" s="5" t="s">
        <v>2176</v>
      </c>
    </row>
    <row r="178" spans="1:9" x14ac:dyDescent="0.25">
      <c r="A178" s="42">
        <v>175</v>
      </c>
      <c r="B178" s="42">
        <v>0.26800000000000002</v>
      </c>
      <c r="C178" s="5">
        <v>274</v>
      </c>
      <c r="D178" s="5">
        <v>7.718E-4</v>
      </c>
      <c r="E178" s="5">
        <v>3.32E-2</v>
      </c>
      <c r="F178" s="5">
        <v>6.9999999999999999E-4</v>
      </c>
      <c r="G178" s="5" t="s">
        <v>3402</v>
      </c>
      <c r="H178" s="5" t="s">
        <v>3403</v>
      </c>
      <c r="I178" s="5" t="s">
        <v>3404</v>
      </c>
    </row>
    <row r="179" spans="1:9" x14ac:dyDescent="0.25">
      <c r="A179" s="42">
        <v>176</v>
      </c>
      <c r="B179" s="42">
        <v>0.26800000000000002</v>
      </c>
      <c r="C179" s="5">
        <v>276</v>
      </c>
      <c r="D179" s="5">
        <v>7.8439999999999998E-4</v>
      </c>
      <c r="E179" s="5">
        <v>3.3500000000000002E-2</v>
      </c>
      <c r="F179" s="5">
        <v>6.9999999999999999E-4</v>
      </c>
      <c r="G179" s="5" t="s">
        <v>1978</v>
      </c>
      <c r="H179" s="5" t="s">
        <v>1979</v>
      </c>
      <c r="I179" s="5" t="s">
        <v>1980</v>
      </c>
    </row>
    <row r="180" spans="1:9" x14ac:dyDescent="0.25">
      <c r="A180" s="42">
        <v>177</v>
      </c>
      <c r="B180" s="42">
        <v>0.26800000000000002</v>
      </c>
      <c r="C180" s="5">
        <v>277</v>
      </c>
      <c r="D180" s="5">
        <v>7.8549999999999996E-4</v>
      </c>
      <c r="E180" s="5">
        <v>3.3500000000000002E-2</v>
      </c>
      <c r="F180" s="5">
        <v>8.0000000000000004E-4</v>
      </c>
      <c r="G180" s="5" t="s">
        <v>4676</v>
      </c>
      <c r="H180" s="5" t="s">
        <v>4677</v>
      </c>
      <c r="I180" s="5" t="s">
        <v>4678</v>
      </c>
    </row>
    <row r="181" spans="1:9" x14ac:dyDescent="0.25">
      <c r="A181" s="42">
        <v>178</v>
      </c>
      <c r="B181" s="42">
        <v>0.26800000000000002</v>
      </c>
      <c r="C181" s="5">
        <v>278</v>
      </c>
      <c r="D181" s="5">
        <v>7.8810000000000002E-4</v>
      </c>
      <c r="E181" s="5">
        <v>3.3500000000000002E-2</v>
      </c>
      <c r="F181" s="5">
        <v>5.0000000000000001E-4</v>
      </c>
      <c r="G181" s="5" t="s">
        <v>731</v>
      </c>
      <c r="H181" s="5" t="s">
        <v>732</v>
      </c>
      <c r="I181" s="5" t="s">
        <v>733</v>
      </c>
    </row>
    <row r="182" spans="1:9" x14ac:dyDescent="0.25">
      <c r="A182" s="42">
        <v>179</v>
      </c>
      <c r="B182" s="42">
        <v>0.26700000000000002</v>
      </c>
      <c r="C182" s="5">
        <v>279</v>
      </c>
      <c r="D182" s="5">
        <v>8.0869999999999998E-4</v>
      </c>
      <c r="E182" s="5">
        <v>3.4200000000000001E-2</v>
      </c>
      <c r="F182" s="5">
        <v>6.9999999999999999E-4</v>
      </c>
      <c r="G182" s="5" t="s">
        <v>2094</v>
      </c>
      <c r="H182" s="5" t="s">
        <v>2095</v>
      </c>
      <c r="I182" s="5" t="s">
        <v>2096</v>
      </c>
    </row>
    <row r="183" spans="1:9" x14ac:dyDescent="0.25">
      <c r="A183" s="42">
        <v>180</v>
      </c>
      <c r="B183" s="42">
        <v>0.26700000000000002</v>
      </c>
      <c r="C183" s="5">
        <v>280</v>
      </c>
      <c r="D183" s="5">
        <v>8.1059999999999997E-4</v>
      </c>
      <c r="E183" s="5">
        <v>3.4200000000000001E-2</v>
      </c>
      <c r="F183" s="5">
        <v>5.9999999999999995E-4</v>
      </c>
      <c r="G183" s="5" t="s">
        <v>4837</v>
      </c>
      <c r="H183" s="5" t="s">
        <v>4838</v>
      </c>
      <c r="I183" s="5" t="s">
        <v>4839</v>
      </c>
    </row>
    <row r="184" spans="1:9" x14ac:dyDescent="0.25">
      <c r="A184" s="42">
        <v>181</v>
      </c>
      <c r="B184" s="42">
        <v>0.26700000000000002</v>
      </c>
      <c r="C184" s="5">
        <v>282</v>
      </c>
      <c r="D184" s="5">
        <v>8.2819999999999996E-4</v>
      </c>
      <c r="E184" s="5">
        <v>3.4700000000000002E-2</v>
      </c>
      <c r="F184" s="5">
        <v>8.9999999999999998E-4</v>
      </c>
      <c r="G184" s="5" t="s">
        <v>1864</v>
      </c>
      <c r="H184" s="5" t="s">
        <v>1865</v>
      </c>
      <c r="I184" s="5" t="s">
        <v>1866</v>
      </c>
    </row>
    <row r="185" spans="1:9" x14ac:dyDescent="0.25">
      <c r="A185" s="42">
        <v>182</v>
      </c>
      <c r="B185" s="42">
        <v>0.26600000000000001</v>
      </c>
      <c r="C185" s="5">
        <v>284</v>
      </c>
      <c r="D185" s="5">
        <v>8.4009999999999998E-4</v>
      </c>
      <c r="E185" s="5">
        <v>3.4799999999999998E-2</v>
      </c>
      <c r="F185" s="5">
        <v>8.9999999999999998E-4</v>
      </c>
      <c r="G185" s="5" t="s">
        <v>5052</v>
      </c>
      <c r="H185" s="5" t="s">
        <v>5053</v>
      </c>
      <c r="I185" s="5" t="s">
        <v>5054</v>
      </c>
    </row>
    <row r="186" spans="1:9" x14ac:dyDescent="0.25">
      <c r="A186" s="42">
        <v>183</v>
      </c>
      <c r="B186" s="42">
        <v>0.26600000000000001</v>
      </c>
      <c r="C186" s="5">
        <v>286</v>
      </c>
      <c r="D186" s="5">
        <v>8.4780000000000001E-4</v>
      </c>
      <c r="E186" s="5">
        <v>3.4799999999999998E-2</v>
      </c>
      <c r="F186" s="5">
        <v>6.9999999999999999E-4</v>
      </c>
      <c r="G186" s="5" t="s">
        <v>740</v>
      </c>
      <c r="H186" s="5" t="s">
        <v>741</v>
      </c>
      <c r="I186" s="5" t="s">
        <v>742</v>
      </c>
    </row>
    <row r="187" spans="1:9" x14ac:dyDescent="0.25">
      <c r="A187" s="42">
        <v>184</v>
      </c>
      <c r="B187" s="42">
        <v>0.26600000000000001</v>
      </c>
      <c r="C187" s="5">
        <v>287</v>
      </c>
      <c r="D187" s="5">
        <v>8.5349999999999998E-4</v>
      </c>
      <c r="E187" s="5">
        <v>3.4799999999999998E-2</v>
      </c>
      <c r="F187" s="5">
        <v>8.9999999999999998E-4</v>
      </c>
      <c r="G187" s="5" t="s">
        <v>940</v>
      </c>
      <c r="H187" s="5" t="s">
        <v>941</v>
      </c>
      <c r="I187" s="5" t="s">
        <v>942</v>
      </c>
    </row>
    <row r="188" spans="1:9" x14ac:dyDescent="0.25">
      <c r="A188" s="42">
        <v>185</v>
      </c>
      <c r="B188" s="42">
        <v>0.26600000000000001</v>
      </c>
      <c r="C188" s="5">
        <v>289</v>
      </c>
      <c r="D188" s="5">
        <v>8.6089999999999995E-4</v>
      </c>
      <c r="E188" s="5">
        <v>3.4799999999999998E-2</v>
      </c>
      <c r="F188" s="5">
        <v>5.0000000000000001E-4</v>
      </c>
      <c r="G188" s="5" t="s">
        <v>5031</v>
      </c>
      <c r="H188" s="5" t="s">
        <v>5032</v>
      </c>
      <c r="I188" s="5" t="s">
        <v>5033</v>
      </c>
    </row>
    <row r="189" spans="1:9" x14ac:dyDescent="0.25">
      <c r="A189" s="42">
        <v>186</v>
      </c>
      <c r="B189" s="42">
        <v>0.26600000000000001</v>
      </c>
      <c r="C189" s="5">
        <v>290</v>
      </c>
      <c r="D189" s="5">
        <v>8.6140000000000001E-4</v>
      </c>
      <c r="E189" s="5">
        <v>3.4799999999999998E-2</v>
      </c>
      <c r="F189" s="5">
        <v>1.2999999999999999E-3</v>
      </c>
      <c r="G189" s="5" t="s">
        <v>766</v>
      </c>
      <c r="H189" s="5" t="s">
        <v>767</v>
      </c>
      <c r="I189" s="5" t="s">
        <v>768</v>
      </c>
    </row>
    <row r="190" spans="1:9" x14ac:dyDescent="0.25">
      <c r="A190" s="42">
        <v>187</v>
      </c>
      <c r="B190" s="42">
        <v>0.26600000000000001</v>
      </c>
      <c r="C190" s="5">
        <v>294</v>
      </c>
      <c r="D190" s="5">
        <v>8.6669999999999998E-4</v>
      </c>
      <c r="E190" s="5">
        <v>3.4799999999999998E-2</v>
      </c>
      <c r="F190" s="5">
        <v>5.9999999999999995E-4</v>
      </c>
      <c r="G190" s="5" t="s">
        <v>1059</v>
      </c>
      <c r="H190" s="5" t="s">
        <v>1060</v>
      </c>
      <c r="I190" s="5" t="s">
        <v>1061</v>
      </c>
    </row>
    <row r="191" spans="1:9" x14ac:dyDescent="0.25">
      <c r="A191" s="42">
        <v>188</v>
      </c>
      <c r="B191" s="42">
        <v>0.26600000000000001</v>
      </c>
      <c r="C191" s="5">
        <v>295</v>
      </c>
      <c r="D191" s="5">
        <v>8.7529999999999997E-4</v>
      </c>
      <c r="E191" s="5">
        <v>3.5099999999999999E-2</v>
      </c>
      <c r="F191" s="5">
        <v>6.9999999999999999E-4</v>
      </c>
      <c r="G191" s="5" t="s">
        <v>4760</v>
      </c>
      <c r="H191" s="5" t="s">
        <v>4761</v>
      </c>
      <c r="I191" s="5" t="s">
        <v>4762</v>
      </c>
    </row>
    <row r="192" spans="1:9" x14ac:dyDescent="0.25">
      <c r="A192" s="42">
        <v>189</v>
      </c>
      <c r="B192" s="42">
        <v>0.26500000000000001</v>
      </c>
      <c r="C192" s="5">
        <v>298</v>
      </c>
      <c r="D192" s="5">
        <v>8.9159999999999999E-4</v>
      </c>
      <c r="E192" s="5">
        <v>3.5099999999999999E-2</v>
      </c>
      <c r="F192" s="5">
        <v>1E-3</v>
      </c>
      <c r="G192" s="5" t="s">
        <v>887</v>
      </c>
      <c r="H192" s="5" t="s">
        <v>888</v>
      </c>
      <c r="I192" s="5" t="s">
        <v>889</v>
      </c>
    </row>
    <row r="193" spans="1:9" x14ac:dyDescent="0.25">
      <c r="A193" s="42">
        <v>190</v>
      </c>
      <c r="B193" s="42">
        <v>0.26500000000000001</v>
      </c>
      <c r="C193" s="5">
        <v>301</v>
      </c>
      <c r="D193" s="5">
        <v>8.9780000000000003E-4</v>
      </c>
      <c r="E193" s="5">
        <v>3.5099999999999999E-2</v>
      </c>
      <c r="F193" s="5">
        <v>8.0000000000000004E-4</v>
      </c>
      <c r="G193" s="5" t="s">
        <v>1993</v>
      </c>
      <c r="H193" s="5" t="s">
        <v>1994</v>
      </c>
      <c r="I193" s="5" t="s">
        <v>1995</v>
      </c>
    </row>
    <row r="194" spans="1:9" x14ac:dyDescent="0.25">
      <c r="A194" s="42">
        <v>191</v>
      </c>
      <c r="B194" s="42">
        <v>0.26500000000000001</v>
      </c>
      <c r="C194" s="5">
        <v>304</v>
      </c>
      <c r="D194" s="5">
        <v>9.0350000000000001E-4</v>
      </c>
      <c r="E194" s="5">
        <v>3.5099999999999999E-2</v>
      </c>
      <c r="F194" s="5">
        <v>8.0000000000000004E-4</v>
      </c>
      <c r="G194" s="5" t="s">
        <v>5200</v>
      </c>
      <c r="H194" s="5" t="s">
        <v>5201</v>
      </c>
      <c r="I194" s="5" t="s">
        <v>5202</v>
      </c>
    </row>
    <row r="195" spans="1:9" x14ac:dyDescent="0.25">
      <c r="A195" s="42">
        <v>192</v>
      </c>
      <c r="B195" s="42">
        <v>0.26500000000000001</v>
      </c>
      <c r="C195" s="5">
        <v>305</v>
      </c>
      <c r="D195" s="5">
        <v>9.1189999999999999E-4</v>
      </c>
      <c r="E195" s="5">
        <v>3.5299999999999998E-2</v>
      </c>
      <c r="F195" s="5">
        <v>6.9999999999999999E-4</v>
      </c>
      <c r="G195" s="5" t="s">
        <v>5010</v>
      </c>
      <c r="H195" s="5" t="s">
        <v>5011</v>
      </c>
      <c r="I195" s="5" t="s">
        <v>5012</v>
      </c>
    </row>
    <row r="196" spans="1:9" x14ac:dyDescent="0.25">
      <c r="A196" s="42">
        <v>193</v>
      </c>
      <c r="B196" s="42">
        <v>0.26400000000000001</v>
      </c>
      <c r="C196" s="5">
        <v>306</v>
      </c>
      <c r="D196" s="5">
        <v>9.2469999999999998E-4</v>
      </c>
      <c r="E196" s="5">
        <v>3.5700000000000003E-2</v>
      </c>
      <c r="F196" s="5">
        <v>8.9999999999999998E-4</v>
      </c>
      <c r="G196" s="5" t="s">
        <v>1384</v>
      </c>
      <c r="H196" s="5" t="s">
        <v>1385</v>
      </c>
      <c r="I196" s="5" t="s">
        <v>1386</v>
      </c>
    </row>
    <row r="197" spans="1:9" x14ac:dyDescent="0.25">
      <c r="A197" s="42">
        <v>194</v>
      </c>
      <c r="B197" s="42">
        <v>0.26400000000000001</v>
      </c>
      <c r="C197" s="5">
        <v>307</v>
      </c>
      <c r="D197" s="5">
        <v>9.3899999999999995E-4</v>
      </c>
      <c r="E197" s="5">
        <v>3.61E-2</v>
      </c>
      <c r="F197" s="5">
        <v>8.9999999999999998E-4</v>
      </c>
      <c r="G197" s="5" t="s">
        <v>3102</v>
      </c>
      <c r="H197" s="5" t="s">
        <v>3103</v>
      </c>
      <c r="I197" s="5" t="s">
        <v>3104</v>
      </c>
    </row>
    <row r="198" spans="1:9" x14ac:dyDescent="0.25">
      <c r="A198" s="42">
        <v>195</v>
      </c>
      <c r="B198" s="42">
        <v>0.26300000000000001</v>
      </c>
      <c r="C198" s="5">
        <v>314</v>
      </c>
      <c r="D198" s="5">
        <v>9.678E-4</v>
      </c>
      <c r="E198" s="5">
        <v>3.6400000000000002E-2</v>
      </c>
      <c r="F198" s="5">
        <v>1E-3</v>
      </c>
      <c r="G198" s="5" t="s">
        <v>1999</v>
      </c>
      <c r="H198" s="5" t="s">
        <v>2000</v>
      </c>
      <c r="I198" s="5" t="s">
        <v>2001</v>
      </c>
    </row>
    <row r="199" spans="1:9" x14ac:dyDescent="0.25">
      <c r="A199" s="42">
        <v>196</v>
      </c>
      <c r="B199" s="42">
        <v>0.26200000000000001</v>
      </c>
      <c r="C199" s="5">
        <v>316</v>
      </c>
      <c r="D199" s="5">
        <v>1.0418000000000001E-3</v>
      </c>
      <c r="E199" s="5">
        <v>3.8800000000000001E-2</v>
      </c>
      <c r="F199" s="5">
        <v>8.9999999999999998E-4</v>
      </c>
      <c r="G199" s="5" t="s">
        <v>5109</v>
      </c>
      <c r="H199" s="5" t="s">
        <v>5110</v>
      </c>
      <c r="I199" s="5" t="s">
        <v>5111</v>
      </c>
    </row>
    <row r="200" spans="1:9" x14ac:dyDescent="0.25">
      <c r="A200" s="42">
        <v>197</v>
      </c>
      <c r="B200" s="42">
        <v>0.26200000000000001</v>
      </c>
      <c r="C200" s="5">
        <v>318</v>
      </c>
      <c r="D200" s="5">
        <v>1.0480000000000001E-3</v>
      </c>
      <c r="E200" s="5">
        <v>3.8800000000000001E-2</v>
      </c>
      <c r="F200" s="5">
        <v>1E-3</v>
      </c>
      <c r="G200" s="5" t="s">
        <v>836</v>
      </c>
      <c r="H200" s="5" t="s">
        <v>837</v>
      </c>
      <c r="I200" s="5" t="s">
        <v>838</v>
      </c>
    </row>
    <row r="201" spans="1:9" x14ac:dyDescent="0.25">
      <c r="A201" s="42">
        <v>198</v>
      </c>
      <c r="B201" s="42">
        <v>0.26200000000000001</v>
      </c>
      <c r="C201" s="5">
        <v>319</v>
      </c>
      <c r="D201" s="5">
        <v>1.0486E-3</v>
      </c>
      <c r="E201" s="5">
        <v>3.8800000000000001E-2</v>
      </c>
      <c r="F201" s="5">
        <v>8.0000000000000004E-4</v>
      </c>
      <c r="G201" s="5" t="s">
        <v>5251</v>
      </c>
      <c r="H201" s="5" t="s">
        <v>5252</v>
      </c>
      <c r="I201" s="5" t="s">
        <v>5253</v>
      </c>
    </row>
    <row r="202" spans="1:9" x14ac:dyDescent="0.25">
      <c r="A202" s="42">
        <v>199</v>
      </c>
      <c r="B202" s="42">
        <v>0.26100000000000001</v>
      </c>
      <c r="C202" s="5">
        <v>320</v>
      </c>
      <c r="D202" s="5">
        <v>1.0679999999999999E-3</v>
      </c>
      <c r="E202" s="5">
        <v>3.9199999999999999E-2</v>
      </c>
      <c r="F202" s="5">
        <v>1.4E-3</v>
      </c>
      <c r="G202" s="5" t="s">
        <v>1017</v>
      </c>
      <c r="H202" s="5" t="s">
        <v>1018</v>
      </c>
      <c r="I202" s="5" t="s">
        <v>4</v>
      </c>
    </row>
    <row r="203" spans="1:9" x14ac:dyDescent="0.25">
      <c r="A203" s="42">
        <v>200</v>
      </c>
      <c r="B203" s="42">
        <v>0.26100000000000001</v>
      </c>
      <c r="C203" s="5">
        <v>321</v>
      </c>
      <c r="D203" s="5">
        <v>1.0762E-3</v>
      </c>
      <c r="E203" s="5">
        <v>3.9199999999999999E-2</v>
      </c>
      <c r="F203" s="5">
        <v>1E-3</v>
      </c>
      <c r="G203" s="5" t="s">
        <v>1858</v>
      </c>
      <c r="H203" s="5" t="s">
        <v>1859</v>
      </c>
      <c r="I203" s="5" t="s">
        <v>1860</v>
      </c>
    </row>
    <row r="204" spans="1:9" x14ac:dyDescent="0.25">
      <c r="A204" s="42">
        <v>201</v>
      </c>
      <c r="B204" s="42">
        <v>0.26100000000000001</v>
      </c>
      <c r="C204" s="5">
        <v>322</v>
      </c>
      <c r="D204" s="5">
        <v>1.0778000000000001E-3</v>
      </c>
      <c r="E204" s="5">
        <v>3.9199999999999999E-2</v>
      </c>
      <c r="F204" s="5">
        <v>1E-3</v>
      </c>
      <c r="G204" s="5" t="s">
        <v>1166</v>
      </c>
      <c r="H204" s="5" t="s">
        <v>1167</v>
      </c>
      <c r="I204" s="5" t="s">
        <v>1168</v>
      </c>
    </row>
    <row r="205" spans="1:9" x14ac:dyDescent="0.25">
      <c r="A205" s="42">
        <v>202</v>
      </c>
      <c r="B205" s="42">
        <v>0.26100000000000001</v>
      </c>
      <c r="C205" s="5">
        <v>323</v>
      </c>
      <c r="D205" s="5">
        <v>1.08E-3</v>
      </c>
      <c r="E205" s="5">
        <v>3.9199999999999999E-2</v>
      </c>
      <c r="F205" s="5">
        <v>6.9999999999999999E-4</v>
      </c>
      <c r="G205" s="5" t="s">
        <v>1894</v>
      </c>
      <c r="H205" s="5" t="s">
        <v>1895</v>
      </c>
      <c r="I205" s="5" t="s">
        <v>1896</v>
      </c>
    </row>
    <row r="206" spans="1:9" x14ac:dyDescent="0.25">
      <c r="A206" s="42">
        <v>203</v>
      </c>
      <c r="B206" s="42">
        <v>0.26100000000000001</v>
      </c>
      <c r="C206" s="5">
        <v>327</v>
      </c>
      <c r="D206" s="5">
        <v>1.0859999999999999E-3</v>
      </c>
      <c r="E206" s="5">
        <v>3.9199999999999999E-2</v>
      </c>
      <c r="F206" s="5">
        <v>8.9999999999999998E-4</v>
      </c>
      <c r="G206" s="5" t="s">
        <v>4808</v>
      </c>
      <c r="H206" s="5" t="s">
        <v>4809</v>
      </c>
      <c r="I206" s="5" t="s">
        <v>4810</v>
      </c>
    </row>
    <row r="207" spans="1:9" x14ac:dyDescent="0.25">
      <c r="A207" s="42">
        <v>204</v>
      </c>
      <c r="B207" s="42">
        <v>0.26</v>
      </c>
      <c r="C207" s="5">
        <v>329</v>
      </c>
      <c r="D207" s="5">
        <v>1.1127999999999999E-3</v>
      </c>
      <c r="E207" s="5">
        <v>3.9899999999999998E-2</v>
      </c>
      <c r="F207" s="5">
        <v>8.9999999999999998E-4</v>
      </c>
      <c r="G207" s="5" t="s">
        <v>4915</v>
      </c>
      <c r="H207" s="5" t="s">
        <v>4916</v>
      </c>
      <c r="I207" s="5" t="s">
        <v>4917</v>
      </c>
    </row>
    <row r="208" spans="1:9" x14ac:dyDescent="0.25">
      <c r="A208" s="42">
        <v>205</v>
      </c>
      <c r="B208" s="42">
        <v>0.26</v>
      </c>
      <c r="C208" s="5">
        <v>331</v>
      </c>
      <c r="D208" s="5">
        <v>1.1221E-3</v>
      </c>
      <c r="E208" s="5">
        <v>3.9899999999999998E-2</v>
      </c>
      <c r="F208" s="5">
        <v>1.6000000000000001E-3</v>
      </c>
      <c r="G208" s="5" t="s">
        <v>5254</v>
      </c>
      <c r="H208" s="5" t="s">
        <v>5255</v>
      </c>
      <c r="I208" s="5" t="s">
        <v>5256</v>
      </c>
    </row>
    <row r="209" spans="1:9" x14ac:dyDescent="0.25">
      <c r="A209" s="42">
        <v>206</v>
      </c>
      <c r="B209" s="42">
        <v>0.26</v>
      </c>
      <c r="C209" s="5">
        <v>332</v>
      </c>
      <c r="D209" s="5">
        <v>1.1255E-3</v>
      </c>
      <c r="E209" s="5">
        <v>3.9899999999999998E-2</v>
      </c>
      <c r="F209" s="5">
        <v>1.6999999999999999E-3</v>
      </c>
      <c r="G209" s="5" t="s">
        <v>1184</v>
      </c>
      <c r="H209" s="5" t="s">
        <v>1185</v>
      </c>
      <c r="I209" s="5" t="s">
        <v>1186</v>
      </c>
    </row>
    <row r="210" spans="1:9" x14ac:dyDescent="0.25">
      <c r="A210" s="42">
        <v>207</v>
      </c>
      <c r="B210" s="42">
        <v>0.26</v>
      </c>
      <c r="C210" s="5">
        <v>333</v>
      </c>
      <c r="D210" s="5">
        <v>1.1272000000000001E-3</v>
      </c>
      <c r="E210" s="5">
        <v>3.9899999999999998E-2</v>
      </c>
      <c r="F210" s="5">
        <v>8.9999999999999998E-4</v>
      </c>
      <c r="G210" s="5" t="s">
        <v>1960</v>
      </c>
      <c r="H210" s="5" t="s">
        <v>1961</v>
      </c>
      <c r="I210" s="5" t="s">
        <v>1962</v>
      </c>
    </row>
    <row r="211" spans="1:9" x14ac:dyDescent="0.25">
      <c r="A211" s="42">
        <v>208</v>
      </c>
      <c r="B211" s="42">
        <v>0.26</v>
      </c>
      <c r="C211" s="5">
        <v>334</v>
      </c>
      <c r="D211" s="5">
        <v>1.1272999999999999E-3</v>
      </c>
      <c r="E211" s="5">
        <v>3.9899999999999998E-2</v>
      </c>
      <c r="F211" s="5">
        <v>8.0000000000000004E-4</v>
      </c>
      <c r="G211" s="5" t="s">
        <v>5242</v>
      </c>
      <c r="H211" s="5" t="s">
        <v>5243</v>
      </c>
      <c r="I211" s="5" t="s">
        <v>5244</v>
      </c>
    </row>
    <row r="212" spans="1:9" x14ac:dyDescent="0.25">
      <c r="A212" s="42">
        <v>209</v>
      </c>
      <c r="B212" s="42">
        <v>0.26</v>
      </c>
      <c r="C212" s="5">
        <v>335</v>
      </c>
      <c r="D212" s="5">
        <v>1.1336E-3</v>
      </c>
      <c r="E212" s="5">
        <v>3.9899999999999998E-2</v>
      </c>
      <c r="F212" s="5">
        <v>8.9999999999999998E-4</v>
      </c>
      <c r="G212" s="5" t="s">
        <v>974</v>
      </c>
      <c r="H212" s="5" t="s">
        <v>975</v>
      </c>
      <c r="I212" s="5" t="s">
        <v>976</v>
      </c>
    </row>
    <row r="213" spans="1:9" x14ac:dyDescent="0.25">
      <c r="A213" s="42">
        <v>210</v>
      </c>
      <c r="B213" s="42">
        <v>0.26</v>
      </c>
      <c r="C213" s="5">
        <v>337</v>
      </c>
      <c r="D213" s="5">
        <v>1.1454E-3</v>
      </c>
      <c r="E213" s="5">
        <v>0.04</v>
      </c>
      <c r="F213" s="5">
        <v>1.1999999999999999E-3</v>
      </c>
      <c r="G213" s="5" t="s">
        <v>1127</v>
      </c>
      <c r="H213" s="5" t="s">
        <v>1128</v>
      </c>
      <c r="I213" s="5" t="s">
        <v>1129</v>
      </c>
    </row>
    <row r="214" spans="1:9" x14ac:dyDescent="0.25">
      <c r="A214" s="42">
        <v>211</v>
      </c>
      <c r="B214" s="42">
        <v>0.26</v>
      </c>
      <c r="C214" s="5">
        <v>338</v>
      </c>
      <c r="D214" s="5">
        <v>1.1469E-3</v>
      </c>
      <c r="E214" s="5">
        <v>0.04</v>
      </c>
      <c r="F214" s="5">
        <v>5.9999999999999995E-4</v>
      </c>
      <c r="G214" s="5" t="s">
        <v>1957</v>
      </c>
      <c r="H214" s="5" t="s">
        <v>1958</v>
      </c>
      <c r="I214" s="5" t="s">
        <v>1959</v>
      </c>
    </row>
    <row r="215" spans="1:9" x14ac:dyDescent="0.25">
      <c r="A215" s="42">
        <v>212</v>
      </c>
      <c r="B215" s="42">
        <v>0.26</v>
      </c>
      <c r="C215" s="5">
        <v>339</v>
      </c>
      <c r="D215" s="5">
        <v>1.1490999999999999E-3</v>
      </c>
      <c r="E215" s="5">
        <v>0.04</v>
      </c>
      <c r="F215" s="5">
        <v>1.1000000000000001E-3</v>
      </c>
      <c r="G215" s="5" t="s">
        <v>4846</v>
      </c>
      <c r="H215" s="5" t="s">
        <v>4847</v>
      </c>
      <c r="I215" s="5" t="s">
        <v>4848</v>
      </c>
    </row>
    <row r="216" spans="1:9" x14ac:dyDescent="0.25">
      <c r="A216" s="42">
        <v>213</v>
      </c>
      <c r="B216" s="42">
        <v>0.26</v>
      </c>
      <c r="C216" s="5">
        <v>340</v>
      </c>
      <c r="D216" s="5">
        <v>1.1531E-3</v>
      </c>
      <c r="E216" s="5">
        <v>4.0099999999999997E-2</v>
      </c>
      <c r="F216" s="5">
        <v>1.6999999999999999E-3</v>
      </c>
      <c r="G216" s="5" t="s">
        <v>2005</v>
      </c>
      <c r="H216" s="5" t="s">
        <v>2006</v>
      </c>
      <c r="I216" s="5" t="s">
        <v>2007</v>
      </c>
    </row>
    <row r="217" spans="1:9" x14ac:dyDescent="0.25">
      <c r="A217" s="42">
        <v>214</v>
      </c>
      <c r="B217" s="42">
        <v>0.25800000000000001</v>
      </c>
      <c r="C217" s="5">
        <v>344</v>
      </c>
      <c r="D217" s="5">
        <v>1.2139E-3</v>
      </c>
      <c r="E217" s="5">
        <v>4.1599999999999998E-2</v>
      </c>
      <c r="F217" s="5">
        <v>1.6999999999999999E-3</v>
      </c>
      <c r="G217" s="5" t="s">
        <v>824</v>
      </c>
      <c r="H217" s="5" t="s">
        <v>825</v>
      </c>
      <c r="I217" s="5" t="s">
        <v>826</v>
      </c>
    </row>
    <row r="218" spans="1:9" x14ac:dyDescent="0.25">
      <c r="A218" s="42">
        <v>215</v>
      </c>
      <c r="B218" s="42">
        <v>0.25800000000000001</v>
      </c>
      <c r="C218" s="5">
        <v>345</v>
      </c>
      <c r="D218" s="5">
        <v>1.2217E-3</v>
      </c>
      <c r="E218" s="5">
        <v>4.1599999999999998E-2</v>
      </c>
      <c r="F218" s="5">
        <v>1.2999999999999999E-3</v>
      </c>
      <c r="G218" s="5" t="s">
        <v>5257</v>
      </c>
      <c r="H218" s="5" t="s">
        <v>5258</v>
      </c>
      <c r="I218" s="5" t="s">
        <v>5259</v>
      </c>
    </row>
    <row r="219" spans="1:9" x14ac:dyDescent="0.25">
      <c r="A219" s="42">
        <v>216</v>
      </c>
      <c r="B219" s="42">
        <v>0.25800000000000001</v>
      </c>
      <c r="C219" s="5">
        <v>346</v>
      </c>
      <c r="D219" s="5">
        <v>1.2218999999999999E-3</v>
      </c>
      <c r="E219" s="5">
        <v>4.1599999999999998E-2</v>
      </c>
      <c r="F219" s="5">
        <v>5.9999999999999995E-4</v>
      </c>
      <c r="G219" s="5" t="s">
        <v>4793</v>
      </c>
      <c r="H219" s="5" t="s">
        <v>4794</v>
      </c>
      <c r="I219" s="5" t="s">
        <v>4795</v>
      </c>
    </row>
    <row r="220" spans="1:9" x14ac:dyDescent="0.25">
      <c r="A220" s="42">
        <v>217</v>
      </c>
      <c r="B220" s="42">
        <v>0.25800000000000001</v>
      </c>
      <c r="C220" s="5">
        <v>352</v>
      </c>
      <c r="D220" s="5">
        <v>1.2573E-3</v>
      </c>
      <c r="E220" s="5">
        <v>4.2099999999999999E-2</v>
      </c>
      <c r="F220" s="5">
        <v>1.4E-3</v>
      </c>
      <c r="G220" s="5" t="s">
        <v>1966</v>
      </c>
      <c r="H220" s="5" t="s">
        <v>1967</v>
      </c>
      <c r="I220" s="5" t="s">
        <v>1968</v>
      </c>
    </row>
    <row r="221" spans="1:9" x14ac:dyDescent="0.25">
      <c r="A221" s="42">
        <v>218</v>
      </c>
      <c r="B221" s="42">
        <v>0.25600000000000001</v>
      </c>
      <c r="C221" s="5">
        <v>357</v>
      </c>
      <c r="D221" s="5">
        <v>1.3319E-3</v>
      </c>
      <c r="E221" s="5">
        <v>4.3700000000000003E-2</v>
      </c>
      <c r="F221" s="5">
        <v>1.4E-3</v>
      </c>
      <c r="G221" s="5" t="s">
        <v>772</v>
      </c>
      <c r="H221" s="5" t="s">
        <v>773</v>
      </c>
      <c r="I221" s="5" t="s">
        <v>774</v>
      </c>
    </row>
    <row r="222" spans="1:9" x14ac:dyDescent="0.25">
      <c r="A222" s="42">
        <v>219</v>
      </c>
      <c r="B222" s="42">
        <v>0.25600000000000001</v>
      </c>
      <c r="C222" s="5">
        <v>358</v>
      </c>
      <c r="D222" s="5">
        <v>1.3357E-3</v>
      </c>
      <c r="E222" s="5">
        <v>4.3700000000000003E-2</v>
      </c>
      <c r="F222" s="5">
        <v>8.0000000000000004E-4</v>
      </c>
      <c r="G222" s="5" t="s">
        <v>1827</v>
      </c>
      <c r="H222" s="5" t="s">
        <v>1828</v>
      </c>
      <c r="I222" s="5" t="s">
        <v>1829</v>
      </c>
    </row>
    <row r="223" spans="1:9" x14ac:dyDescent="0.25">
      <c r="A223" s="42">
        <v>220</v>
      </c>
      <c r="B223" s="42">
        <v>0.25600000000000001</v>
      </c>
      <c r="C223" s="5">
        <v>361</v>
      </c>
      <c r="D223" s="5">
        <v>1.3399E-3</v>
      </c>
      <c r="E223" s="5">
        <v>4.3700000000000003E-2</v>
      </c>
      <c r="F223" s="5">
        <v>1.6000000000000001E-3</v>
      </c>
      <c r="G223" s="5" t="s">
        <v>1969</v>
      </c>
      <c r="H223" s="5" t="s">
        <v>1970</v>
      </c>
      <c r="I223" s="5" t="s">
        <v>1971</v>
      </c>
    </row>
    <row r="224" spans="1:9" x14ac:dyDescent="0.25">
      <c r="A224" s="42">
        <v>221</v>
      </c>
      <c r="B224" s="42">
        <v>0.25600000000000001</v>
      </c>
      <c r="C224" s="5">
        <v>363</v>
      </c>
      <c r="D224" s="5">
        <v>1.351E-3</v>
      </c>
      <c r="E224" s="5">
        <v>4.3700000000000003E-2</v>
      </c>
      <c r="F224" s="5">
        <v>1.6999999999999999E-3</v>
      </c>
      <c r="G224" s="5" t="s">
        <v>1214</v>
      </c>
      <c r="H224" s="5" t="s">
        <v>1215</v>
      </c>
      <c r="I224" s="5" t="s">
        <v>1216</v>
      </c>
    </row>
    <row r="225" spans="1:9" x14ac:dyDescent="0.25">
      <c r="A225" s="42">
        <v>222</v>
      </c>
      <c r="B225" s="42">
        <v>0.25600000000000001</v>
      </c>
      <c r="C225" s="5">
        <v>364</v>
      </c>
      <c r="D225" s="5">
        <v>1.3515999999999999E-3</v>
      </c>
      <c r="E225" s="5">
        <v>4.3700000000000003E-2</v>
      </c>
      <c r="F225" s="5">
        <v>1.9E-3</v>
      </c>
      <c r="G225" s="5" t="s">
        <v>1373</v>
      </c>
      <c r="H225" s="5" t="s">
        <v>1374</v>
      </c>
      <c r="I225" s="5" t="s">
        <v>1375</v>
      </c>
    </row>
    <row r="226" spans="1:9" x14ac:dyDescent="0.25">
      <c r="A226" s="42">
        <v>223</v>
      </c>
      <c r="B226" s="42">
        <v>0.25600000000000001</v>
      </c>
      <c r="C226" s="5">
        <v>365</v>
      </c>
      <c r="D226" s="5">
        <v>1.3535000000000001E-3</v>
      </c>
      <c r="E226" s="5">
        <v>4.3700000000000003E-2</v>
      </c>
      <c r="F226" s="5">
        <v>2.3999999999999998E-3</v>
      </c>
      <c r="G226" s="5" t="s">
        <v>1984</v>
      </c>
      <c r="H226" s="5" t="s">
        <v>1985</v>
      </c>
      <c r="I226" s="5" t="s">
        <v>1986</v>
      </c>
    </row>
    <row r="227" spans="1:9" x14ac:dyDescent="0.25">
      <c r="A227" s="42">
        <v>224</v>
      </c>
      <c r="B227" s="42">
        <v>0.25600000000000001</v>
      </c>
      <c r="C227" s="5">
        <v>366</v>
      </c>
      <c r="D227" s="5">
        <v>1.3573999999999999E-3</v>
      </c>
      <c r="E227" s="5">
        <v>4.3700000000000003E-2</v>
      </c>
      <c r="F227" s="5">
        <v>1.4E-3</v>
      </c>
      <c r="G227" s="5" t="s">
        <v>4986</v>
      </c>
      <c r="H227" s="5" t="s">
        <v>4987</v>
      </c>
      <c r="I227" s="5" t="s">
        <v>4988</v>
      </c>
    </row>
    <row r="228" spans="1:9" x14ac:dyDescent="0.25">
      <c r="A228" s="42">
        <v>225</v>
      </c>
      <c r="B228" s="42">
        <v>0.255</v>
      </c>
      <c r="C228" s="5">
        <v>371</v>
      </c>
      <c r="D228" s="5">
        <v>1.4214E-3</v>
      </c>
      <c r="E228" s="5">
        <v>4.5199999999999997E-2</v>
      </c>
      <c r="F228" s="5">
        <v>1.2999999999999999E-3</v>
      </c>
      <c r="G228" s="5" t="s">
        <v>4583</v>
      </c>
      <c r="H228" s="5" t="s">
        <v>4584</v>
      </c>
      <c r="I228" s="5" t="s">
        <v>4585</v>
      </c>
    </row>
    <row r="229" spans="1:9" x14ac:dyDescent="0.25">
      <c r="A229" s="42">
        <v>226</v>
      </c>
      <c r="B229" s="42">
        <v>0.255</v>
      </c>
      <c r="C229" s="5">
        <v>372</v>
      </c>
      <c r="D229" s="5">
        <v>1.4220999999999999E-3</v>
      </c>
      <c r="E229" s="5">
        <v>4.5199999999999997E-2</v>
      </c>
      <c r="F229" s="5">
        <v>1.6999999999999999E-3</v>
      </c>
      <c r="G229" s="5" t="s">
        <v>4971</v>
      </c>
      <c r="H229" s="5" t="s">
        <v>4972</v>
      </c>
      <c r="I229" s="5" t="s">
        <v>4973</v>
      </c>
    </row>
    <row r="230" spans="1:9" x14ac:dyDescent="0.25">
      <c r="A230" s="42">
        <v>227</v>
      </c>
      <c r="B230" s="42">
        <v>0.254</v>
      </c>
      <c r="C230" s="5">
        <v>373</v>
      </c>
      <c r="D230" s="5">
        <v>1.4463E-3</v>
      </c>
      <c r="E230" s="5">
        <v>4.58E-2</v>
      </c>
      <c r="F230" s="5">
        <v>5.0000000000000001E-4</v>
      </c>
      <c r="G230" s="5" t="s">
        <v>4873</v>
      </c>
      <c r="H230" s="5" t="s">
        <v>4874</v>
      </c>
      <c r="I230" s="5" t="s">
        <v>4875</v>
      </c>
    </row>
    <row r="231" spans="1:9" x14ac:dyDescent="0.25">
      <c r="A231" s="42">
        <v>228</v>
      </c>
      <c r="B231" s="42">
        <v>0.254</v>
      </c>
      <c r="C231" s="5">
        <v>375</v>
      </c>
      <c r="D231" s="5">
        <v>1.4641999999999999E-3</v>
      </c>
      <c r="E231" s="5">
        <v>4.6100000000000002E-2</v>
      </c>
      <c r="F231" s="5">
        <v>1.1000000000000001E-3</v>
      </c>
      <c r="G231" s="5" t="s">
        <v>1074</v>
      </c>
      <c r="H231" s="5" t="s">
        <v>1075</v>
      </c>
      <c r="I231" s="5" t="s">
        <v>1076</v>
      </c>
    </row>
    <row r="232" spans="1:9" x14ac:dyDescent="0.25">
      <c r="A232" s="42">
        <v>229</v>
      </c>
      <c r="B232" s="42">
        <v>0.254</v>
      </c>
      <c r="C232" s="5">
        <v>376</v>
      </c>
      <c r="D232" s="5">
        <v>1.4759E-3</v>
      </c>
      <c r="E232" s="5">
        <v>4.6300000000000001E-2</v>
      </c>
      <c r="F232" s="5">
        <v>1.5E-3</v>
      </c>
      <c r="G232" s="5" t="s">
        <v>1841</v>
      </c>
      <c r="H232" s="5" t="s">
        <v>1842</v>
      </c>
      <c r="I232" s="5" t="s">
        <v>1843</v>
      </c>
    </row>
    <row r="233" spans="1:9" x14ac:dyDescent="0.25">
      <c r="A233" s="42">
        <v>230</v>
      </c>
      <c r="B233" s="42">
        <v>0.254</v>
      </c>
      <c r="C233" s="5">
        <v>378</v>
      </c>
      <c r="D233" s="5">
        <v>1.48E-3</v>
      </c>
      <c r="E233" s="5">
        <v>4.6300000000000001E-2</v>
      </c>
      <c r="F233" s="5">
        <v>8.0000000000000004E-4</v>
      </c>
      <c r="G233" s="5" t="s">
        <v>1951</v>
      </c>
      <c r="H233" s="5" t="s">
        <v>1952</v>
      </c>
      <c r="I233" s="5" t="s">
        <v>1953</v>
      </c>
    </row>
    <row r="234" spans="1:9" x14ac:dyDescent="0.25">
      <c r="A234" s="42">
        <v>231</v>
      </c>
      <c r="B234" s="42">
        <v>0.253</v>
      </c>
      <c r="C234" s="5">
        <v>381</v>
      </c>
      <c r="D234" s="5">
        <v>1.5208000000000001E-3</v>
      </c>
      <c r="E234" s="5">
        <v>4.7199999999999999E-2</v>
      </c>
      <c r="F234" s="5">
        <v>1.1999999999999999E-3</v>
      </c>
      <c r="G234" s="5" t="s">
        <v>2591</v>
      </c>
      <c r="H234" s="5" t="s">
        <v>2592</v>
      </c>
      <c r="I234" s="5" t="s">
        <v>2593</v>
      </c>
    </row>
    <row r="235" spans="1:9" x14ac:dyDescent="0.25">
      <c r="A235" s="42">
        <v>232</v>
      </c>
      <c r="B235" s="42">
        <v>0.253</v>
      </c>
      <c r="C235" s="5">
        <v>382</v>
      </c>
      <c r="D235" s="5">
        <v>1.5303999999999999E-3</v>
      </c>
      <c r="E235" s="5">
        <v>4.7199999999999999E-2</v>
      </c>
      <c r="F235" s="5">
        <v>8.9999999999999998E-4</v>
      </c>
      <c r="G235" s="5" t="s">
        <v>1717</v>
      </c>
      <c r="H235" s="5" t="s">
        <v>1718</v>
      </c>
      <c r="I235" s="5" t="s">
        <v>1719</v>
      </c>
    </row>
    <row r="236" spans="1:9" x14ac:dyDescent="0.25">
      <c r="A236" s="42">
        <v>233</v>
      </c>
      <c r="B236" s="42">
        <v>0.253</v>
      </c>
      <c r="C236" s="5">
        <v>383</v>
      </c>
      <c r="D236" s="5">
        <v>1.5319000000000001E-3</v>
      </c>
      <c r="E236" s="5">
        <v>4.7199999999999999E-2</v>
      </c>
      <c r="F236" s="5">
        <v>1.1999999999999999E-3</v>
      </c>
      <c r="G236" s="5" t="s">
        <v>728</v>
      </c>
      <c r="H236" s="5" t="s">
        <v>729</v>
      </c>
      <c r="I236" s="5" t="s">
        <v>730</v>
      </c>
    </row>
    <row r="237" spans="1:9" x14ac:dyDescent="0.25">
      <c r="A237" s="42">
        <v>234</v>
      </c>
      <c r="B237" s="42">
        <v>0.253</v>
      </c>
      <c r="C237" s="5">
        <v>384</v>
      </c>
      <c r="D237" s="5">
        <v>1.5395999999999999E-3</v>
      </c>
      <c r="E237" s="5">
        <v>4.7199999999999999E-2</v>
      </c>
      <c r="F237" s="5">
        <v>1.2999999999999999E-3</v>
      </c>
      <c r="G237" s="5" t="s">
        <v>4805</v>
      </c>
      <c r="H237" s="5" t="s">
        <v>4806</v>
      </c>
      <c r="I237" s="5" t="s">
        <v>4807</v>
      </c>
    </row>
    <row r="238" spans="1:9" x14ac:dyDescent="0.25">
      <c r="A238" s="42">
        <v>235</v>
      </c>
      <c r="B238" s="42">
        <v>0.253</v>
      </c>
      <c r="C238" s="5">
        <v>386</v>
      </c>
      <c r="D238" s="5">
        <v>1.549E-3</v>
      </c>
      <c r="E238" s="5">
        <v>4.7199999999999999E-2</v>
      </c>
      <c r="F238" s="5">
        <v>1.5E-3</v>
      </c>
      <c r="G238" s="5" t="s">
        <v>875</v>
      </c>
      <c r="H238" s="5" t="s">
        <v>876</v>
      </c>
      <c r="I238" s="5" t="s">
        <v>877</v>
      </c>
    </row>
    <row r="239" spans="1:9" x14ac:dyDescent="0.25">
      <c r="A239" s="42">
        <v>236</v>
      </c>
      <c r="B239" s="42">
        <v>0.253</v>
      </c>
      <c r="C239" s="5">
        <v>390</v>
      </c>
      <c r="D239" s="5">
        <v>1.5602999999999999E-3</v>
      </c>
      <c r="E239" s="5">
        <v>4.7199999999999999E-2</v>
      </c>
      <c r="F239" s="5">
        <v>1.5E-3</v>
      </c>
      <c r="G239" s="5" t="s">
        <v>5224</v>
      </c>
      <c r="H239" s="5" t="s">
        <v>5225</v>
      </c>
      <c r="I239" s="5" t="s">
        <v>5226</v>
      </c>
    </row>
    <row r="240" spans="1:9" x14ac:dyDescent="0.25">
      <c r="A240" s="42">
        <v>237</v>
      </c>
      <c r="B240" s="42">
        <v>0.253</v>
      </c>
      <c r="C240" s="5">
        <v>391</v>
      </c>
      <c r="D240" s="5">
        <v>1.5654E-3</v>
      </c>
      <c r="E240" s="5">
        <v>4.7199999999999999E-2</v>
      </c>
      <c r="F240" s="5">
        <v>1.6000000000000001E-3</v>
      </c>
      <c r="G240" s="5" t="s">
        <v>3628</v>
      </c>
      <c r="H240" s="5" t="s">
        <v>3629</v>
      </c>
      <c r="I240" s="5" t="s">
        <v>3630</v>
      </c>
    </row>
    <row r="241" spans="1:9" x14ac:dyDescent="0.25">
      <c r="A241" s="42">
        <v>238</v>
      </c>
      <c r="B241" s="42">
        <v>0.253</v>
      </c>
      <c r="C241" s="5">
        <v>392</v>
      </c>
      <c r="D241" s="5">
        <v>1.567E-3</v>
      </c>
      <c r="E241" s="5">
        <v>4.7199999999999999E-2</v>
      </c>
      <c r="F241" s="5">
        <v>1.2999999999999999E-3</v>
      </c>
      <c r="G241" s="5" t="s">
        <v>2273</v>
      </c>
      <c r="H241" s="5" t="s">
        <v>2274</v>
      </c>
      <c r="I241" s="5" t="s">
        <v>2275</v>
      </c>
    </row>
    <row r="242" spans="1:9" x14ac:dyDescent="0.25">
      <c r="A242" s="42">
        <v>239</v>
      </c>
      <c r="B242" s="42">
        <v>0.252</v>
      </c>
      <c r="C242" s="5">
        <v>395</v>
      </c>
      <c r="D242" s="5">
        <v>1.5908999999999999E-3</v>
      </c>
      <c r="E242" s="5">
        <v>4.7399999999999998E-2</v>
      </c>
      <c r="F242" s="5">
        <v>2E-3</v>
      </c>
      <c r="G242" s="5" t="s">
        <v>1241</v>
      </c>
      <c r="H242" s="5" t="s">
        <v>1242</v>
      </c>
      <c r="I242" s="5" t="s">
        <v>1243</v>
      </c>
    </row>
    <row r="243" spans="1:9" x14ac:dyDescent="0.25">
      <c r="A243" s="42">
        <v>240</v>
      </c>
      <c r="B243" s="42">
        <v>0.251</v>
      </c>
      <c r="C243" s="5">
        <v>402</v>
      </c>
      <c r="D243" s="5">
        <v>1.652E-3</v>
      </c>
      <c r="E243" s="5">
        <v>4.8500000000000001E-2</v>
      </c>
      <c r="F243" s="5">
        <v>1.8E-3</v>
      </c>
      <c r="G243" s="5" t="s">
        <v>2022</v>
      </c>
      <c r="H243" s="5" t="s">
        <v>2023</v>
      </c>
      <c r="I243" s="5" t="s">
        <v>5</v>
      </c>
    </row>
    <row r="244" spans="1:9" x14ac:dyDescent="0.25">
      <c r="A244" s="42">
        <v>241</v>
      </c>
      <c r="B244" s="42">
        <v>0.251</v>
      </c>
      <c r="C244" s="5">
        <v>403</v>
      </c>
      <c r="D244" s="5">
        <v>1.6770000000000001E-3</v>
      </c>
      <c r="E244" s="5">
        <v>4.9200000000000001E-2</v>
      </c>
      <c r="F244" s="5">
        <v>2E-3</v>
      </c>
      <c r="G244" s="5" t="s">
        <v>4817</v>
      </c>
      <c r="H244" s="5" t="s">
        <v>4818</v>
      </c>
      <c r="I244" s="5" t="s">
        <v>4819</v>
      </c>
    </row>
    <row r="245" spans="1:9" x14ac:dyDescent="0.25">
      <c r="A245" s="42">
        <v>242</v>
      </c>
      <c r="B245" s="42">
        <v>0.251</v>
      </c>
      <c r="C245" s="5">
        <v>406</v>
      </c>
      <c r="D245" s="5">
        <v>1.6950999999999999E-3</v>
      </c>
      <c r="E245" s="5">
        <v>4.9299999999999997E-2</v>
      </c>
      <c r="F245" s="5">
        <v>1.2999999999999999E-3</v>
      </c>
      <c r="G245" s="5" t="s">
        <v>1154</v>
      </c>
      <c r="H245" s="5" t="s">
        <v>1155</v>
      </c>
      <c r="I245" s="5" t="s">
        <v>1156</v>
      </c>
    </row>
    <row r="246" spans="1:9" x14ac:dyDescent="0.25">
      <c r="A246" s="42">
        <v>243</v>
      </c>
      <c r="B246" s="42">
        <v>0.251</v>
      </c>
      <c r="C246" s="5">
        <v>408</v>
      </c>
      <c r="D246" s="5">
        <v>1.7095000000000001E-3</v>
      </c>
      <c r="E246" s="5">
        <v>4.9399999999999999E-2</v>
      </c>
      <c r="F246" s="5">
        <v>1.5E-3</v>
      </c>
      <c r="G246" s="5" t="s">
        <v>2594</v>
      </c>
      <c r="H246" s="5" t="s">
        <v>2595</v>
      </c>
      <c r="I246" s="5" t="s">
        <v>2596</v>
      </c>
    </row>
    <row r="247" spans="1:9" x14ac:dyDescent="0.25">
      <c r="A247" s="42">
        <v>244</v>
      </c>
      <c r="B247" s="42">
        <v>0.25</v>
      </c>
      <c r="C247" s="5">
        <v>409</v>
      </c>
      <c r="D247" s="5">
        <v>1.7145999999999999E-3</v>
      </c>
      <c r="E247" s="5">
        <v>4.9399999999999999E-2</v>
      </c>
      <c r="F247" s="5">
        <v>1.2999999999999999E-3</v>
      </c>
      <c r="G247" s="5" t="s">
        <v>2132</v>
      </c>
      <c r="H247" s="5" t="s">
        <v>2133</v>
      </c>
      <c r="I247" s="5" t="s">
        <v>2134</v>
      </c>
    </row>
    <row r="248" spans="1:9" x14ac:dyDescent="0.25">
      <c r="A248" s="42">
        <v>245</v>
      </c>
      <c r="B248" s="42">
        <v>0.25</v>
      </c>
      <c r="C248" s="5">
        <v>410</v>
      </c>
      <c r="D248" s="5">
        <v>1.7191999999999999E-3</v>
      </c>
      <c r="E248" s="5">
        <v>4.9399999999999999E-2</v>
      </c>
      <c r="F248" s="5">
        <v>1.8E-3</v>
      </c>
      <c r="G248" s="5" t="s">
        <v>1071</v>
      </c>
      <c r="H248" s="5" t="s">
        <v>1072</v>
      </c>
      <c r="I248" s="5" t="s">
        <v>1073</v>
      </c>
    </row>
    <row r="249" spans="1:9" x14ac:dyDescent="0.25">
      <c r="A249" s="42">
        <v>246</v>
      </c>
      <c r="B249" s="42">
        <v>0.25</v>
      </c>
      <c r="C249" s="5">
        <v>412</v>
      </c>
      <c r="D249" s="5">
        <v>1.7216E-3</v>
      </c>
      <c r="E249" s="5">
        <v>4.9399999999999999E-2</v>
      </c>
      <c r="F249" s="5">
        <v>1.6999999999999999E-3</v>
      </c>
      <c r="G249" s="5" t="s">
        <v>812</v>
      </c>
      <c r="H249" s="5" t="s">
        <v>813</v>
      </c>
      <c r="I249" s="5" t="s">
        <v>814</v>
      </c>
    </row>
    <row r="250" spans="1:9" x14ac:dyDescent="0.25">
      <c r="A250" s="42">
        <v>247</v>
      </c>
      <c r="B250" s="42">
        <v>0.25</v>
      </c>
      <c r="C250" s="5">
        <v>413</v>
      </c>
      <c r="D250" s="5">
        <v>1.7351999999999999E-3</v>
      </c>
      <c r="E250" s="5">
        <v>4.9599999999999998E-2</v>
      </c>
      <c r="F250" s="5">
        <v>1.8E-3</v>
      </c>
      <c r="G250" s="5" t="s">
        <v>5132</v>
      </c>
      <c r="H250" s="5" t="s">
        <v>5133</v>
      </c>
      <c r="I250" s="5" t="s">
        <v>5134</v>
      </c>
    </row>
    <row r="251" spans="1:9" x14ac:dyDescent="0.25">
      <c r="A251" s="42">
        <v>248</v>
      </c>
      <c r="B251" s="42">
        <v>0.25</v>
      </c>
      <c r="C251" s="5">
        <v>415</v>
      </c>
      <c r="D251" s="5">
        <v>1.7428000000000001E-3</v>
      </c>
      <c r="E251" s="5">
        <v>4.9599999999999998E-2</v>
      </c>
      <c r="F251" s="5">
        <v>1E-3</v>
      </c>
      <c r="G251" s="5" t="s">
        <v>1988</v>
      </c>
      <c r="H251" s="5" t="s">
        <v>1989</v>
      </c>
      <c r="I251" s="5" t="s">
        <v>54</v>
      </c>
    </row>
    <row r="252" spans="1:9" x14ac:dyDescent="0.25">
      <c r="A252" s="42">
        <v>249</v>
      </c>
      <c r="B252" s="42">
        <v>0.249</v>
      </c>
      <c r="C252" s="5">
        <v>424</v>
      </c>
      <c r="D252" s="5">
        <v>1.8018999999999999E-3</v>
      </c>
      <c r="E252" s="5">
        <v>5.0200000000000002E-2</v>
      </c>
      <c r="F252" s="5">
        <v>2E-3</v>
      </c>
      <c r="G252" s="5" t="s">
        <v>4694</v>
      </c>
      <c r="H252" s="5" t="s">
        <v>4695</v>
      </c>
      <c r="I252" s="5" t="s">
        <v>4696</v>
      </c>
    </row>
    <row r="253" spans="1:9" x14ac:dyDescent="0.25">
      <c r="A253" s="42">
        <v>250</v>
      </c>
      <c r="B253" s="42">
        <v>0.249</v>
      </c>
      <c r="C253" s="5">
        <v>425</v>
      </c>
      <c r="D253" s="5">
        <v>1.8235E-3</v>
      </c>
      <c r="E253" s="5">
        <v>5.0700000000000002E-2</v>
      </c>
      <c r="F253" s="5">
        <v>1.2999999999999999E-3</v>
      </c>
      <c r="G253" s="5" t="s">
        <v>2014</v>
      </c>
      <c r="H253" s="5" t="s">
        <v>2015</v>
      </c>
      <c r="I253" s="5" t="s">
        <v>2016</v>
      </c>
    </row>
    <row r="254" spans="1:9" x14ac:dyDescent="0.25">
      <c r="A254" s="42">
        <v>251</v>
      </c>
      <c r="B254" s="42">
        <v>0.249</v>
      </c>
      <c r="C254" s="5">
        <v>427</v>
      </c>
      <c r="D254" s="5">
        <v>1.8373E-3</v>
      </c>
      <c r="E254" s="5">
        <v>5.0700000000000002E-2</v>
      </c>
      <c r="F254" s="5">
        <v>1.5E-3</v>
      </c>
      <c r="G254" s="5" t="s">
        <v>4921</v>
      </c>
      <c r="H254" s="5" t="s">
        <v>4922</v>
      </c>
      <c r="I254" s="5" t="s">
        <v>4923</v>
      </c>
    </row>
    <row r="255" spans="1:9" x14ac:dyDescent="0.25">
      <c r="A255" s="42">
        <v>252</v>
      </c>
      <c r="B255" s="42">
        <v>0.249</v>
      </c>
      <c r="C255" s="5">
        <v>428</v>
      </c>
      <c r="D255" s="5">
        <v>1.8412000000000001E-3</v>
      </c>
      <c r="E255" s="5">
        <v>5.0700000000000002E-2</v>
      </c>
      <c r="F255" s="5">
        <v>1.6000000000000001E-3</v>
      </c>
      <c r="G255" s="5" t="s">
        <v>5221</v>
      </c>
      <c r="H255" s="5" t="s">
        <v>5222</v>
      </c>
      <c r="I255" s="5" t="s">
        <v>5223</v>
      </c>
    </row>
    <row r="256" spans="1:9" x14ac:dyDescent="0.25">
      <c r="A256" s="42">
        <v>253</v>
      </c>
      <c r="B256" s="42">
        <v>0.249</v>
      </c>
      <c r="C256" s="5">
        <v>431</v>
      </c>
      <c r="D256" s="5">
        <v>1.8622000000000001E-3</v>
      </c>
      <c r="E256" s="5">
        <v>5.0900000000000001E-2</v>
      </c>
      <c r="F256" s="5">
        <v>1.4E-3</v>
      </c>
      <c r="G256" s="5" t="s">
        <v>2321</v>
      </c>
      <c r="H256" s="5" t="s">
        <v>2322</v>
      </c>
      <c r="I256" s="5" t="s">
        <v>2323</v>
      </c>
    </row>
    <row r="257" spans="1:9" x14ac:dyDescent="0.25">
      <c r="A257" s="42">
        <v>254</v>
      </c>
      <c r="B257" s="42">
        <v>0.248</v>
      </c>
      <c r="C257" s="5">
        <v>433</v>
      </c>
      <c r="D257" s="5">
        <v>1.8745000000000001E-3</v>
      </c>
      <c r="E257" s="5">
        <v>5.11E-2</v>
      </c>
      <c r="F257" s="5">
        <v>2.2000000000000001E-3</v>
      </c>
      <c r="G257" s="5" t="s">
        <v>5275</v>
      </c>
      <c r="H257" s="5" t="s">
        <v>5276</v>
      </c>
      <c r="I257" s="5" t="s">
        <v>5277</v>
      </c>
    </row>
    <row r="258" spans="1:9" x14ac:dyDescent="0.25">
      <c r="A258" s="42">
        <v>255</v>
      </c>
      <c r="B258" s="42">
        <v>0.248</v>
      </c>
      <c r="C258" s="5">
        <v>436</v>
      </c>
      <c r="D258" s="5">
        <v>1.9333E-3</v>
      </c>
      <c r="E258" s="5">
        <v>5.2400000000000002E-2</v>
      </c>
      <c r="F258" s="5">
        <v>2.0999999999999999E-3</v>
      </c>
      <c r="G258" s="5" t="s">
        <v>5016</v>
      </c>
      <c r="H258" s="5" t="s">
        <v>5017</v>
      </c>
      <c r="I258" s="5" t="s">
        <v>5018</v>
      </c>
    </row>
    <row r="259" spans="1:9" x14ac:dyDescent="0.25">
      <c r="A259" s="42">
        <v>256</v>
      </c>
      <c r="B259" s="42">
        <v>0.248</v>
      </c>
      <c r="C259" s="5">
        <v>437</v>
      </c>
      <c r="D259" s="5">
        <v>1.9380999999999999E-3</v>
      </c>
      <c r="E259" s="5">
        <v>5.2400000000000002E-2</v>
      </c>
      <c r="F259" s="5">
        <v>2E-3</v>
      </c>
      <c r="G259" s="5" t="s">
        <v>2055</v>
      </c>
      <c r="H259" s="5" t="s">
        <v>2056</v>
      </c>
      <c r="I259" s="5" t="s">
        <v>2057</v>
      </c>
    </row>
    <row r="260" spans="1:9" x14ac:dyDescent="0.25">
      <c r="A260" s="42">
        <v>257</v>
      </c>
      <c r="B260" s="42">
        <v>0.248</v>
      </c>
      <c r="C260" s="5">
        <v>438</v>
      </c>
      <c r="D260" s="5">
        <v>1.9588000000000001E-3</v>
      </c>
      <c r="E260" s="5">
        <v>5.28E-2</v>
      </c>
      <c r="F260" s="5">
        <v>1.2999999999999999E-3</v>
      </c>
      <c r="G260" s="5" t="s">
        <v>4811</v>
      </c>
      <c r="H260" s="5" t="s">
        <v>4812</v>
      </c>
      <c r="I260" s="5" t="s">
        <v>4813</v>
      </c>
    </row>
    <row r="261" spans="1:9" x14ac:dyDescent="0.25">
      <c r="A261" s="42">
        <v>258</v>
      </c>
      <c r="B261" s="42">
        <v>0.247</v>
      </c>
      <c r="C261" s="5">
        <v>440</v>
      </c>
      <c r="D261" s="5">
        <v>1.9780000000000002E-3</v>
      </c>
      <c r="E261" s="5">
        <v>5.3100000000000001E-2</v>
      </c>
      <c r="F261" s="5">
        <v>1.5E-3</v>
      </c>
      <c r="G261" s="5" t="s">
        <v>4709</v>
      </c>
      <c r="H261" s="5" t="s">
        <v>4710</v>
      </c>
      <c r="I261" s="5" t="s">
        <v>4711</v>
      </c>
    </row>
    <row r="262" spans="1:9" x14ac:dyDescent="0.25">
      <c r="A262" s="42">
        <v>259</v>
      </c>
      <c r="B262" s="42">
        <v>0.247</v>
      </c>
      <c r="C262" s="5">
        <v>442</v>
      </c>
      <c r="D262" s="5">
        <v>1.9884999999999998E-3</v>
      </c>
      <c r="E262" s="5">
        <v>5.3100000000000001E-2</v>
      </c>
      <c r="F262" s="5">
        <v>2E-3</v>
      </c>
      <c r="G262" s="5" t="s">
        <v>5168</v>
      </c>
      <c r="H262" s="5" t="s">
        <v>5169</v>
      </c>
      <c r="I262" s="5" t="s">
        <v>5170</v>
      </c>
    </row>
    <row r="263" spans="1:9" x14ac:dyDescent="0.25">
      <c r="A263" s="42">
        <v>260</v>
      </c>
      <c r="B263" s="42">
        <v>0.247</v>
      </c>
      <c r="C263" s="5">
        <v>443</v>
      </c>
      <c r="D263" s="5">
        <v>1.9908999999999999E-3</v>
      </c>
      <c r="E263" s="5">
        <v>5.3100000000000001E-2</v>
      </c>
      <c r="F263" s="5">
        <v>1.8E-3</v>
      </c>
      <c r="G263" s="5" t="s">
        <v>5073</v>
      </c>
      <c r="H263" s="5" t="s">
        <v>5074</v>
      </c>
      <c r="I263" s="5" t="s">
        <v>5075</v>
      </c>
    </row>
    <row r="264" spans="1:9" x14ac:dyDescent="0.25">
      <c r="A264" s="42">
        <v>261</v>
      </c>
      <c r="B264" s="42">
        <v>0.246</v>
      </c>
      <c r="C264" s="5">
        <v>447</v>
      </c>
      <c r="D264" s="5">
        <v>2.0519000000000002E-3</v>
      </c>
      <c r="E264" s="5">
        <v>5.4199999999999998E-2</v>
      </c>
      <c r="F264" s="5">
        <v>2E-3</v>
      </c>
      <c r="G264" s="5" t="s">
        <v>4885</v>
      </c>
      <c r="H264" s="5" t="s">
        <v>4886</v>
      </c>
      <c r="I264" s="5" t="s">
        <v>4887</v>
      </c>
    </row>
    <row r="265" spans="1:9" x14ac:dyDescent="0.25">
      <c r="A265" s="42">
        <v>262</v>
      </c>
      <c r="B265" s="42">
        <v>0.246</v>
      </c>
      <c r="C265" s="5">
        <v>448</v>
      </c>
      <c r="D265" s="5">
        <v>2.0636000000000001E-3</v>
      </c>
      <c r="E265" s="5">
        <v>5.4399999999999997E-2</v>
      </c>
      <c r="F265" s="5">
        <v>1.9E-3</v>
      </c>
      <c r="G265" s="5" t="s">
        <v>1308</v>
      </c>
      <c r="H265" s="5" t="s">
        <v>1309</v>
      </c>
      <c r="I265" s="5" t="s">
        <v>1310</v>
      </c>
    </row>
    <row r="266" spans="1:9" x14ac:dyDescent="0.25">
      <c r="A266" s="42">
        <v>263</v>
      </c>
      <c r="B266" s="42">
        <v>0.246</v>
      </c>
      <c r="C266" s="5">
        <v>450</v>
      </c>
      <c r="D266" s="5">
        <v>2.1066000000000001E-3</v>
      </c>
      <c r="E266" s="5">
        <v>5.5300000000000002E-2</v>
      </c>
      <c r="F266" s="5">
        <v>2.0999999999999999E-3</v>
      </c>
      <c r="G266" s="5" t="s">
        <v>4700</v>
      </c>
      <c r="H266" s="5" t="s">
        <v>4701</v>
      </c>
      <c r="I266" s="5" t="s">
        <v>4702</v>
      </c>
    </row>
    <row r="267" spans="1:9" x14ac:dyDescent="0.25">
      <c r="A267" s="42">
        <v>264</v>
      </c>
      <c r="B267" s="42">
        <v>0.245</v>
      </c>
      <c r="C267" s="5">
        <v>451</v>
      </c>
      <c r="D267" s="5">
        <v>2.1786000000000002E-3</v>
      </c>
      <c r="E267" s="5">
        <v>5.6899999999999999E-2</v>
      </c>
      <c r="F267" s="5">
        <v>2.5999999999999999E-3</v>
      </c>
      <c r="G267" s="5" t="s">
        <v>4748</v>
      </c>
      <c r="H267" s="5" t="s">
        <v>4749</v>
      </c>
      <c r="I267" s="5" t="s">
        <v>4750</v>
      </c>
    </row>
    <row r="268" spans="1:9" x14ac:dyDescent="0.25">
      <c r="A268" s="42">
        <v>265</v>
      </c>
      <c r="B268" s="42">
        <v>0.245</v>
      </c>
      <c r="C268" s="5">
        <v>452</v>
      </c>
      <c r="D268" s="5">
        <v>2.1786000000000002E-3</v>
      </c>
      <c r="E268" s="5">
        <v>5.6899999999999999E-2</v>
      </c>
      <c r="F268" s="5">
        <v>2.0999999999999999E-3</v>
      </c>
      <c r="G268" s="5" t="s">
        <v>1963</v>
      </c>
      <c r="H268" s="5" t="s">
        <v>1964</v>
      </c>
      <c r="I268" s="5" t="s">
        <v>1965</v>
      </c>
    </row>
    <row r="269" spans="1:9" x14ac:dyDescent="0.25">
      <c r="A269" s="42">
        <v>266</v>
      </c>
      <c r="B269" s="42">
        <v>0.245</v>
      </c>
      <c r="C269" s="5">
        <v>454</v>
      </c>
      <c r="D269" s="5">
        <v>2.1925E-3</v>
      </c>
      <c r="E269" s="5">
        <v>5.7000000000000002E-2</v>
      </c>
      <c r="F269" s="5">
        <v>2.3999999999999998E-3</v>
      </c>
      <c r="G269" s="5" t="s">
        <v>1421</v>
      </c>
      <c r="H269" s="5" t="s">
        <v>1422</v>
      </c>
      <c r="I269" s="5" t="s">
        <v>1423</v>
      </c>
    </row>
    <row r="270" spans="1:9" x14ac:dyDescent="0.25">
      <c r="A270" s="42">
        <v>267</v>
      </c>
      <c r="B270" s="42">
        <v>0.245</v>
      </c>
      <c r="C270" s="5">
        <v>455</v>
      </c>
      <c r="D270" s="5">
        <v>2.1973000000000001E-3</v>
      </c>
      <c r="E270" s="5">
        <v>5.7000000000000002E-2</v>
      </c>
      <c r="F270" s="5">
        <v>2.7000000000000001E-3</v>
      </c>
      <c r="G270" s="5" t="s">
        <v>3640</v>
      </c>
      <c r="H270" s="5" t="s">
        <v>3641</v>
      </c>
      <c r="I270" s="5" t="s">
        <v>3642</v>
      </c>
    </row>
    <row r="271" spans="1:9" x14ac:dyDescent="0.25">
      <c r="A271" s="42">
        <v>268</v>
      </c>
      <c r="B271" s="42">
        <v>0.245</v>
      </c>
      <c r="C271" s="5">
        <v>457</v>
      </c>
      <c r="D271" s="5">
        <v>2.215E-3</v>
      </c>
      <c r="E271" s="5">
        <v>5.7200000000000001E-2</v>
      </c>
      <c r="F271" s="5">
        <v>2.0999999999999999E-3</v>
      </c>
      <c r="G271" s="5" t="s">
        <v>1746</v>
      </c>
      <c r="H271" s="5" t="s">
        <v>1747</v>
      </c>
      <c r="I271" s="5" t="s">
        <v>1748</v>
      </c>
    </row>
    <row r="272" spans="1:9" x14ac:dyDescent="0.25">
      <c r="A272" s="42">
        <v>269</v>
      </c>
      <c r="B272" s="42">
        <v>0.24399999999999999</v>
      </c>
      <c r="C272" s="5">
        <v>460</v>
      </c>
      <c r="D272" s="5">
        <v>2.2377E-3</v>
      </c>
      <c r="E272" s="5">
        <v>5.74E-2</v>
      </c>
      <c r="F272" s="5">
        <v>1.6000000000000001E-3</v>
      </c>
      <c r="G272" s="5" t="s">
        <v>1861</v>
      </c>
      <c r="H272" s="5" t="s">
        <v>1862</v>
      </c>
      <c r="I272" s="5" t="s">
        <v>1863</v>
      </c>
    </row>
    <row r="273" spans="1:9" x14ac:dyDescent="0.25">
      <c r="A273" s="42">
        <v>270</v>
      </c>
      <c r="B273" s="42">
        <v>0.24399999999999999</v>
      </c>
      <c r="C273" s="5">
        <v>463</v>
      </c>
      <c r="D273" s="5">
        <v>2.2799000000000001E-3</v>
      </c>
      <c r="E273" s="5">
        <v>5.8200000000000002E-2</v>
      </c>
      <c r="F273" s="5">
        <v>3.0000000000000001E-3</v>
      </c>
      <c r="G273" s="5" t="s">
        <v>2300</v>
      </c>
      <c r="H273" s="5" t="s">
        <v>2301</v>
      </c>
      <c r="I273" s="5" t="s">
        <v>2302</v>
      </c>
    </row>
    <row r="274" spans="1:9" x14ac:dyDescent="0.25">
      <c r="A274" s="42">
        <v>271</v>
      </c>
      <c r="B274" s="42">
        <v>0.24399999999999999</v>
      </c>
      <c r="C274" s="5">
        <v>467</v>
      </c>
      <c r="D274" s="5">
        <v>2.3229000000000001E-3</v>
      </c>
      <c r="E274" s="5">
        <v>5.8700000000000002E-2</v>
      </c>
      <c r="F274" s="5">
        <v>2.5999999999999999E-3</v>
      </c>
      <c r="G274" s="5" t="s">
        <v>1836</v>
      </c>
      <c r="H274" s="5" t="s">
        <v>1837</v>
      </c>
      <c r="I274" s="5" t="s">
        <v>1838</v>
      </c>
    </row>
    <row r="275" spans="1:9" x14ac:dyDescent="0.25">
      <c r="A275" s="42">
        <v>272</v>
      </c>
      <c r="B275" s="42">
        <v>0.24299999999999999</v>
      </c>
      <c r="C275" s="5">
        <v>469</v>
      </c>
      <c r="D275" s="5">
        <v>2.3292999999999999E-3</v>
      </c>
      <c r="E275" s="5">
        <v>5.8700000000000002E-2</v>
      </c>
      <c r="F275" s="5">
        <v>1.6999999999999999E-3</v>
      </c>
      <c r="G275" s="5" t="s">
        <v>4831</v>
      </c>
      <c r="H275" s="5" t="s">
        <v>4832</v>
      </c>
      <c r="I275" s="5" t="s">
        <v>4833</v>
      </c>
    </row>
    <row r="276" spans="1:9" x14ac:dyDescent="0.25">
      <c r="A276" s="42">
        <v>273</v>
      </c>
      <c r="B276" s="42">
        <v>0.24299999999999999</v>
      </c>
      <c r="C276" s="5">
        <v>470</v>
      </c>
      <c r="D276" s="5">
        <v>2.3511000000000001E-3</v>
      </c>
      <c r="E276" s="5">
        <v>5.91E-2</v>
      </c>
      <c r="F276" s="5">
        <v>2.2000000000000001E-3</v>
      </c>
      <c r="G276" s="5" t="s">
        <v>4727</v>
      </c>
      <c r="H276" s="5" t="s">
        <v>4728</v>
      </c>
      <c r="I276" s="5" t="s">
        <v>4729</v>
      </c>
    </row>
    <row r="277" spans="1:9" x14ac:dyDescent="0.25">
      <c r="A277" s="42">
        <v>274</v>
      </c>
      <c r="B277" s="42">
        <v>0.24299999999999999</v>
      </c>
      <c r="C277" s="5">
        <v>471</v>
      </c>
      <c r="D277" s="5">
        <v>2.3617999999999998E-3</v>
      </c>
      <c r="E277" s="5">
        <v>5.9200000000000003E-2</v>
      </c>
      <c r="F277" s="5">
        <v>1.2999999999999999E-3</v>
      </c>
      <c r="G277" s="5" t="s">
        <v>5230</v>
      </c>
      <c r="H277" s="5" t="s">
        <v>5231</v>
      </c>
      <c r="I277" s="5" t="s">
        <v>5232</v>
      </c>
    </row>
    <row r="278" spans="1:9" x14ac:dyDescent="0.25">
      <c r="A278" s="42">
        <v>275</v>
      </c>
      <c r="B278" s="42">
        <v>0.24299999999999999</v>
      </c>
      <c r="C278" s="5">
        <v>472</v>
      </c>
      <c r="D278" s="5">
        <v>2.3720999999999998E-3</v>
      </c>
      <c r="E278" s="5">
        <v>5.9400000000000001E-2</v>
      </c>
      <c r="F278" s="5">
        <v>3.0000000000000001E-3</v>
      </c>
      <c r="G278" s="5" t="s">
        <v>5183</v>
      </c>
      <c r="H278" s="5" t="s">
        <v>5184</v>
      </c>
      <c r="I278" s="5" t="s">
        <v>5185</v>
      </c>
    </row>
    <row r="279" spans="1:9" x14ac:dyDescent="0.25">
      <c r="A279" s="42">
        <v>276</v>
      </c>
      <c r="B279" s="42">
        <v>0.24299999999999999</v>
      </c>
      <c r="C279" s="5">
        <v>474</v>
      </c>
      <c r="D279" s="5">
        <v>2.4034999999999998E-3</v>
      </c>
      <c r="E279" s="5">
        <v>5.9900000000000002E-2</v>
      </c>
      <c r="F279" s="5">
        <v>2.3E-3</v>
      </c>
      <c r="G279" s="5" t="s">
        <v>5112</v>
      </c>
      <c r="H279" s="5" t="s">
        <v>5113</v>
      </c>
      <c r="I279" s="5" t="s">
        <v>3527</v>
      </c>
    </row>
    <row r="280" spans="1:9" x14ac:dyDescent="0.25">
      <c r="A280" s="42">
        <v>277</v>
      </c>
      <c r="B280" s="42">
        <v>0.24199999999999999</v>
      </c>
      <c r="C280" s="5">
        <v>475</v>
      </c>
      <c r="D280" s="5">
        <v>2.4320000000000001E-3</v>
      </c>
      <c r="E280" s="5">
        <v>6.0400000000000002E-2</v>
      </c>
      <c r="F280" s="5">
        <v>2.7000000000000001E-3</v>
      </c>
      <c r="G280" s="5" t="s">
        <v>4655</v>
      </c>
      <c r="H280" s="5" t="s">
        <v>4656</v>
      </c>
      <c r="I280" s="5" t="s">
        <v>4657</v>
      </c>
    </row>
    <row r="281" spans="1:9" x14ac:dyDescent="0.25">
      <c r="A281" s="42">
        <v>278</v>
      </c>
      <c r="B281" s="42">
        <v>0.24199999999999999</v>
      </c>
      <c r="C281" s="5">
        <v>476</v>
      </c>
      <c r="D281" s="5">
        <v>2.4348999999999998E-3</v>
      </c>
      <c r="E281" s="5">
        <v>6.0400000000000002E-2</v>
      </c>
      <c r="F281" s="5">
        <v>2.5999999999999999E-3</v>
      </c>
      <c r="G281" s="5" t="s">
        <v>1740</v>
      </c>
      <c r="H281" s="5" t="s">
        <v>1741</v>
      </c>
      <c r="I281" s="5" t="s">
        <v>1742</v>
      </c>
    </row>
    <row r="282" spans="1:9" x14ac:dyDescent="0.25">
      <c r="A282" s="42">
        <v>279</v>
      </c>
      <c r="B282" s="42">
        <v>0.24199999999999999</v>
      </c>
      <c r="C282" s="5">
        <v>479</v>
      </c>
      <c r="D282" s="5">
        <v>2.4610000000000001E-3</v>
      </c>
      <c r="E282" s="5">
        <v>6.0699999999999997E-2</v>
      </c>
      <c r="F282" s="5">
        <v>1.6999999999999999E-3</v>
      </c>
      <c r="G282" s="5" t="s">
        <v>5209</v>
      </c>
      <c r="H282" s="5" t="s">
        <v>5210</v>
      </c>
      <c r="I282" s="5" t="s">
        <v>5211</v>
      </c>
    </row>
    <row r="283" spans="1:9" x14ac:dyDescent="0.25">
      <c r="A283" s="42">
        <v>280</v>
      </c>
      <c r="B283" s="42">
        <v>0.24199999999999999</v>
      </c>
      <c r="C283" s="5">
        <v>484</v>
      </c>
      <c r="D283" s="5">
        <v>2.4889999999999999E-3</v>
      </c>
      <c r="E283" s="5">
        <v>6.0699999999999997E-2</v>
      </c>
      <c r="F283" s="5">
        <v>1.9E-3</v>
      </c>
      <c r="G283" s="5" t="s">
        <v>5287</v>
      </c>
      <c r="H283" s="5" t="s">
        <v>5288</v>
      </c>
      <c r="I283" s="5" t="s">
        <v>5289</v>
      </c>
    </row>
    <row r="284" spans="1:9" x14ac:dyDescent="0.25">
      <c r="A284" s="42">
        <v>281</v>
      </c>
      <c r="B284" s="42">
        <v>0.24199999999999999</v>
      </c>
      <c r="C284" s="5">
        <v>487</v>
      </c>
      <c r="D284" s="5">
        <v>2.5019999999999999E-3</v>
      </c>
      <c r="E284" s="5">
        <v>6.0699999999999997E-2</v>
      </c>
      <c r="F284" s="5">
        <v>1.1000000000000001E-3</v>
      </c>
      <c r="G284" s="5" t="s">
        <v>4703</v>
      </c>
      <c r="H284" s="5" t="s">
        <v>4704</v>
      </c>
      <c r="I284" s="5" t="s">
        <v>4705</v>
      </c>
    </row>
    <row r="285" spans="1:9" x14ac:dyDescent="0.25">
      <c r="A285" s="42">
        <v>282</v>
      </c>
      <c r="B285" s="42">
        <v>0.24199999999999999</v>
      </c>
      <c r="C285" s="5">
        <v>488</v>
      </c>
      <c r="D285" s="5">
        <v>2.5073999999999999E-3</v>
      </c>
      <c r="E285" s="5">
        <v>6.0699999999999997E-2</v>
      </c>
      <c r="F285" s="5">
        <v>2.5999999999999999E-3</v>
      </c>
      <c r="G285" s="5" t="s">
        <v>1232</v>
      </c>
      <c r="H285" s="5" t="s">
        <v>1233</v>
      </c>
      <c r="I285" s="5" t="s">
        <v>1234</v>
      </c>
    </row>
    <row r="286" spans="1:9" x14ac:dyDescent="0.25">
      <c r="A286" s="42">
        <v>283</v>
      </c>
      <c r="B286" s="42">
        <v>0.24099999999999999</v>
      </c>
      <c r="C286" s="5">
        <v>494</v>
      </c>
      <c r="D286" s="5">
        <v>2.6075999999999998E-3</v>
      </c>
      <c r="E286" s="5">
        <v>6.2300000000000001E-2</v>
      </c>
      <c r="F286" s="5">
        <v>2.8999999999999998E-3</v>
      </c>
      <c r="G286" s="5" t="s">
        <v>4697</v>
      </c>
      <c r="H286" s="5" t="s">
        <v>4698</v>
      </c>
      <c r="I286" s="5" t="s">
        <v>4699</v>
      </c>
    </row>
    <row r="287" spans="1:9" x14ac:dyDescent="0.25">
      <c r="A287" s="42">
        <v>284</v>
      </c>
      <c r="B287" s="42">
        <v>0.24</v>
      </c>
      <c r="C287" s="5">
        <v>497</v>
      </c>
      <c r="D287" s="5">
        <v>2.6356999999999999E-3</v>
      </c>
      <c r="E287" s="5">
        <v>6.2600000000000003E-2</v>
      </c>
      <c r="F287" s="5">
        <v>2.5999999999999999E-3</v>
      </c>
      <c r="G287" s="5" t="s">
        <v>5203</v>
      </c>
      <c r="H287" s="5" t="s">
        <v>5204</v>
      </c>
      <c r="I287" s="5" t="s">
        <v>5205</v>
      </c>
    </row>
    <row r="288" spans="1:9" x14ac:dyDescent="0.25">
      <c r="A288" s="42">
        <v>285</v>
      </c>
      <c r="B288" s="42">
        <v>0.24</v>
      </c>
      <c r="C288" s="5">
        <v>499</v>
      </c>
      <c r="D288" s="5">
        <v>2.6526000000000002E-3</v>
      </c>
      <c r="E288" s="5">
        <v>6.2799999999999995E-2</v>
      </c>
      <c r="F288" s="5">
        <v>2.3E-3</v>
      </c>
      <c r="G288" s="5" t="s">
        <v>790</v>
      </c>
      <c r="H288" s="5" t="s">
        <v>791</v>
      </c>
      <c r="I288" s="5" t="s">
        <v>792</v>
      </c>
    </row>
    <row r="289" spans="1:9" x14ac:dyDescent="0.25">
      <c r="A289" s="42">
        <v>286</v>
      </c>
      <c r="B289" s="42">
        <v>0.24</v>
      </c>
      <c r="C289" s="5">
        <v>501</v>
      </c>
      <c r="D289" s="5">
        <v>2.7044E-3</v>
      </c>
      <c r="E289" s="5">
        <v>6.3799999999999996E-2</v>
      </c>
      <c r="F289" s="5">
        <v>2.5999999999999999E-3</v>
      </c>
      <c r="G289" s="5" t="s">
        <v>5290</v>
      </c>
      <c r="H289" s="5" t="s">
        <v>5291</v>
      </c>
      <c r="I289" s="5" t="s">
        <v>5292</v>
      </c>
    </row>
    <row r="290" spans="1:9" x14ac:dyDescent="0.25">
      <c r="A290" s="42">
        <v>287</v>
      </c>
      <c r="B290" s="42">
        <v>0.24</v>
      </c>
      <c r="C290" s="5">
        <v>503</v>
      </c>
      <c r="D290" s="5">
        <v>2.7456999999999998E-3</v>
      </c>
      <c r="E290" s="5">
        <v>6.4399999999999999E-2</v>
      </c>
      <c r="F290" s="5">
        <v>2E-3</v>
      </c>
      <c r="G290" s="5" t="s">
        <v>5296</v>
      </c>
      <c r="H290" s="5" t="s">
        <v>5297</v>
      </c>
      <c r="I290" s="5" t="s">
        <v>5298</v>
      </c>
    </row>
    <row r="291" spans="1:9" x14ac:dyDescent="0.25">
      <c r="A291" s="42">
        <v>288</v>
      </c>
      <c r="B291" s="42">
        <v>0.23899999999999999</v>
      </c>
      <c r="C291" s="5">
        <v>505</v>
      </c>
      <c r="D291" s="5">
        <v>2.7647000000000001E-3</v>
      </c>
      <c r="E291" s="5">
        <v>6.4699999999999994E-2</v>
      </c>
      <c r="F291" s="5">
        <v>3.2000000000000002E-3</v>
      </c>
      <c r="G291" s="5" t="s">
        <v>1133</v>
      </c>
      <c r="H291" s="5" t="s">
        <v>1134</v>
      </c>
      <c r="I291" s="5" t="s">
        <v>1135</v>
      </c>
    </row>
    <row r="292" spans="1:9" x14ac:dyDescent="0.25">
      <c r="A292" s="42">
        <v>289</v>
      </c>
      <c r="B292" s="42">
        <v>0.23899999999999999</v>
      </c>
      <c r="C292" s="5">
        <v>509</v>
      </c>
      <c r="D292" s="5">
        <v>2.8021999999999999E-3</v>
      </c>
      <c r="E292" s="5">
        <v>6.4899999999999999E-2</v>
      </c>
      <c r="F292" s="5">
        <v>2.5000000000000001E-3</v>
      </c>
      <c r="G292" s="5" t="s">
        <v>2585</v>
      </c>
      <c r="H292" s="5" t="s">
        <v>2586</v>
      </c>
      <c r="I292" s="5" t="s">
        <v>2587</v>
      </c>
    </row>
    <row r="293" spans="1:9" x14ac:dyDescent="0.25">
      <c r="A293" s="42">
        <v>290</v>
      </c>
      <c r="B293" s="42">
        <v>0.23899999999999999</v>
      </c>
      <c r="C293" s="5">
        <v>510</v>
      </c>
      <c r="D293" s="5">
        <v>2.8048999999999999E-3</v>
      </c>
      <c r="E293" s="5">
        <v>6.4899999999999999E-2</v>
      </c>
      <c r="F293" s="5">
        <v>2.8999999999999998E-3</v>
      </c>
      <c r="G293" s="5" t="s">
        <v>863</v>
      </c>
      <c r="H293" s="5" t="s">
        <v>864</v>
      </c>
      <c r="I293" s="5" t="s">
        <v>865</v>
      </c>
    </row>
    <row r="294" spans="1:9" x14ac:dyDescent="0.25">
      <c r="A294" s="42">
        <v>291</v>
      </c>
      <c r="B294" s="42">
        <v>0.23899999999999999</v>
      </c>
      <c r="C294" s="5">
        <v>512</v>
      </c>
      <c r="D294" s="5">
        <v>2.8132000000000001E-3</v>
      </c>
      <c r="E294" s="5">
        <v>6.4899999999999999E-2</v>
      </c>
      <c r="F294" s="5">
        <v>3.5999999999999999E-3</v>
      </c>
      <c r="G294" s="5" t="s">
        <v>1942</v>
      </c>
      <c r="H294" s="5" t="s">
        <v>1943</v>
      </c>
      <c r="I294" s="5" t="s">
        <v>1944</v>
      </c>
    </row>
    <row r="295" spans="1:9" x14ac:dyDescent="0.25">
      <c r="A295" s="42">
        <v>292</v>
      </c>
      <c r="B295" s="42">
        <v>0.23899999999999999</v>
      </c>
      <c r="C295" s="5">
        <v>513</v>
      </c>
      <c r="D295" s="5">
        <v>2.8338E-3</v>
      </c>
      <c r="E295" s="5">
        <v>6.5299999999999997E-2</v>
      </c>
      <c r="F295" s="5">
        <v>2.5999999999999999E-3</v>
      </c>
      <c r="G295" s="5" t="s">
        <v>4897</v>
      </c>
      <c r="H295" s="5" t="s">
        <v>4898</v>
      </c>
      <c r="I295" s="5" t="s">
        <v>4899</v>
      </c>
    </row>
    <row r="296" spans="1:9" x14ac:dyDescent="0.25">
      <c r="A296" s="42">
        <v>293</v>
      </c>
      <c r="B296" s="42">
        <v>0.23799999999999999</v>
      </c>
      <c r="C296" s="5">
        <v>516</v>
      </c>
      <c r="D296" s="5">
        <v>2.8842E-3</v>
      </c>
      <c r="E296" s="5">
        <v>6.59E-2</v>
      </c>
      <c r="F296" s="5">
        <v>3.2000000000000002E-3</v>
      </c>
      <c r="G296" s="5" t="s">
        <v>3814</v>
      </c>
      <c r="H296" s="5" t="s">
        <v>3815</v>
      </c>
      <c r="I296" s="5" t="s">
        <v>3816</v>
      </c>
    </row>
    <row r="297" spans="1:9" x14ac:dyDescent="0.25">
      <c r="A297" s="42">
        <v>294</v>
      </c>
      <c r="B297" s="42">
        <v>0.23799999999999999</v>
      </c>
      <c r="C297" s="5">
        <v>521</v>
      </c>
      <c r="D297" s="5">
        <v>2.9110999999999998E-3</v>
      </c>
      <c r="E297" s="5">
        <v>6.59E-2</v>
      </c>
      <c r="F297" s="5">
        <v>1.9E-3</v>
      </c>
      <c r="G297" s="5" t="s">
        <v>5299</v>
      </c>
      <c r="H297" s="5" t="s">
        <v>5300</v>
      </c>
      <c r="I297" s="5" t="s">
        <v>5301</v>
      </c>
    </row>
    <row r="298" spans="1:9" x14ac:dyDescent="0.25">
      <c r="A298" s="42">
        <v>295</v>
      </c>
      <c r="B298" s="42">
        <v>0.23799999999999999</v>
      </c>
      <c r="C298" s="5">
        <v>522</v>
      </c>
      <c r="D298" s="5">
        <v>2.9142E-3</v>
      </c>
      <c r="E298" s="5">
        <v>6.59E-2</v>
      </c>
      <c r="F298" s="5">
        <v>2.5000000000000001E-3</v>
      </c>
      <c r="G298" s="5" t="s">
        <v>4628</v>
      </c>
      <c r="H298" s="5" t="s">
        <v>4629</v>
      </c>
      <c r="I298" s="5" t="s">
        <v>4630</v>
      </c>
    </row>
    <row r="299" spans="1:9" x14ac:dyDescent="0.25">
      <c r="A299" s="42">
        <v>296</v>
      </c>
      <c r="B299" s="42">
        <v>0.23799999999999999</v>
      </c>
      <c r="C299" s="5">
        <v>523</v>
      </c>
      <c r="D299" s="5">
        <v>2.9161999999999999E-3</v>
      </c>
      <c r="E299" s="5">
        <v>6.59E-2</v>
      </c>
      <c r="F299" s="5">
        <v>3.5000000000000001E-3</v>
      </c>
      <c r="G299" s="5" t="s">
        <v>4980</v>
      </c>
      <c r="H299" s="5" t="s">
        <v>4981</v>
      </c>
      <c r="I299" s="5" t="s">
        <v>4982</v>
      </c>
    </row>
    <row r="300" spans="1:9" x14ac:dyDescent="0.25">
      <c r="A300" s="42">
        <v>297</v>
      </c>
      <c r="B300" s="42">
        <v>0.23799999999999999</v>
      </c>
      <c r="C300" s="5">
        <v>527</v>
      </c>
      <c r="D300" s="5">
        <v>2.9469000000000001E-3</v>
      </c>
      <c r="E300" s="5">
        <v>6.6000000000000003E-2</v>
      </c>
      <c r="F300" s="5">
        <v>2.0999999999999999E-3</v>
      </c>
      <c r="G300" s="5" t="s">
        <v>2061</v>
      </c>
      <c r="H300" s="5" t="s">
        <v>2062</v>
      </c>
      <c r="I300" s="5" t="s">
        <v>2063</v>
      </c>
    </row>
    <row r="301" spans="1:9" x14ac:dyDescent="0.25">
      <c r="A301" s="42">
        <v>298</v>
      </c>
      <c r="B301" s="42">
        <v>0.23799999999999999</v>
      </c>
      <c r="C301" s="5">
        <v>528</v>
      </c>
      <c r="D301" s="5">
        <v>2.9516E-3</v>
      </c>
      <c r="E301" s="5">
        <v>6.6000000000000003E-2</v>
      </c>
      <c r="F301" s="5">
        <v>2.2000000000000001E-3</v>
      </c>
      <c r="G301" s="5" t="s">
        <v>1265</v>
      </c>
      <c r="H301" s="5" t="s">
        <v>1266</v>
      </c>
      <c r="I301" s="5" t="s">
        <v>1267</v>
      </c>
    </row>
    <row r="302" spans="1:9" x14ac:dyDescent="0.25">
      <c r="A302" s="42">
        <v>299</v>
      </c>
      <c r="B302" s="42">
        <v>0.23799999999999999</v>
      </c>
      <c r="C302" s="5">
        <v>531</v>
      </c>
      <c r="D302" s="5">
        <v>2.9846999999999999E-3</v>
      </c>
      <c r="E302" s="5">
        <v>6.6400000000000001E-2</v>
      </c>
      <c r="F302" s="5">
        <v>2.2000000000000001E-3</v>
      </c>
      <c r="G302" s="5" t="s">
        <v>5085</v>
      </c>
      <c r="H302" s="5" t="s">
        <v>5086</v>
      </c>
      <c r="I302" s="5" t="s">
        <v>5087</v>
      </c>
    </row>
    <row r="303" spans="1:9" x14ac:dyDescent="0.25">
      <c r="A303" s="42">
        <v>300</v>
      </c>
      <c r="B303" s="42">
        <v>0.23699999999999999</v>
      </c>
      <c r="C303" s="5">
        <v>532</v>
      </c>
      <c r="D303" s="5">
        <v>2.9995E-3</v>
      </c>
      <c r="E303" s="5">
        <v>6.6500000000000004E-2</v>
      </c>
      <c r="F303" s="5">
        <v>3.0000000000000001E-3</v>
      </c>
      <c r="G303" s="5" t="s">
        <v>4968</v>
      </c>
      <c r="H303" s="5" t="s">
        <v>4969</v>
      </c>
      <c r="I303" s="5" t="s">
        <v>4970</v>
      </c>
    </row>
    <row r="304" spans="1:9" x14ac:dyDescent="0.25">
      <c r="A304" s="42">
        <v>301</v>
      </c>
      <c r="B304" s="42">
        <v>0.23699999999999999</v>
      </c>
      <c r="C304" s="5">
        <v>534</v>
      </c>
      <c r="D304" s="5">
        <v>3.0184000000000001E-3</v>
      </c>
      <c r="E304" s="5">
        <v>6.6600000000000006E-2</v>
      </c>
      <c r="F304" s="5">
        <v>2.2000000000000001E-3</v>
      </c>
      <c r="G304" s="5" t="s">
        <v>5305</v>
      </c>
      <c r="H304" s="5" t="s">
        <v>5306</v>
      </c>
      <c r="I304" s="5" t="s">
        <v>5307</v>
      </c>
    </row>
    <row r="305" spans="1:9" x14ac:dyDescent="0.25">
      <c r="A305" s="42">
        <v>302</v>
      </c>
      <c r="B305" s="42">
        <v>0.23699999999999999</v>
      </c>
      <c r="C305" s="5">
        <v>535</v>
      </c>
      <c r="D305" s="5">
        <v>3.0252999999999999E-3</v>
      </c>
      <c r="E305" s="5">
        <v>6.6600000000000006E-2</v>
      </c>
      <c r="F305" s="5">
        <v>2.7000000000000001E-3</v>
      </c>
      <c r="G305" s="5" t="s">
        <v>866</v>
      </c>
      <c r="H305" s="5" t="s">
        <v>867</v>
      </c>
      <c r="I305" s="5" t="s">
        <v>868</v>
      </c>
    </row>
    <row r="306" spans="1:9" x14ac:dyDescent="0.25">
      <c r="A306" s="42">
        <v>303</v>
      </c>
      <c r="B306" s="42">
        <v>0.23699999999999999</v>
      </c>
      <c r="C306" s="5">
        <v>537</v>
      </c>
      <c r="D306" s="5">
        <v>3.0431999999999998E-3</v>
      </c>
      <c r="E306" s="5">
        <v>6.6600000000000006E-2</v>
      </c>
      <c r="F306" s="5">
        <v>2.5000000000000001E-3</v>
      </c>
      <c r="G306" s="5" t="s">
        <v>1698</v>
      </c>
      <c r="H306" s="5" t="s">
        <v>1699</v>
      </c>
      <c r="I306" s="5" t="s">
        <v>1700</v>
      </c>
    </row>
    <row r="307" spans="1:9" x14ac:dyDescent="0.25">
      <c r="A307" s="42">
        <v>304</v>
      </c>
      <c r="B307" s="42">
        <v>0.23699999999999999</v>
      </c>
      <c r="C307" s="5">
        <v>541</v>
      </c>
      <c r="D307" s="5">
        <v>3.0693999999999999E-3</v>
      </c>
      <c r="E307" s="5">
        <v>6.6600000000000006E-2</v>
      </c>
      <c r="F307" s="5">
        <v>3.3999999999999998E-3</v>
      </c>
      <c r="G307" s="5" t="s">
        <v>5308</v>
      </c>
      <c r="H307" s="5" t="s">
        <v>5309</v>
      </c>
      <c r="I307" s="5" t="s">
        <v>5310</v>
      </c>
    </row>
    <row r="308" spans="1:9" x14ac:dyDescent="0.25">
      <c r="A308" s="42">
        <v>305</v>
      </c>
      <c r="B308" s="42">
        <v>0.23699999999999999</v>
      </c>
      <c r="C308" s="5">
        <v>543</v>
      </c>
      <c r="D308" s="5">
        <v>3.0709999999999999E-3</v>
      </c>
      <c r="E308" s="5">
        <v>6.6600000000000006E-2</v>
      </c>
      <c r="F308" s="5">
        <v>3.3999999999999998E-3</v>
      </c>
      <c r="G308" s="5" t="s">
        <v>1653</v>
      </c>
      <c r="H308" s="5" t="s">
        <v>1654</v>
      </c>
      <c r="I308" s="5" t="s">
        <v>1655</v>
      </c>
    </row>
    <row r="309" spans="1:9" x14ac:dyDescent="0.25">
      <c r="A309" s="42">
        <v>306</v>
      </c>
      <c r="B309" s="42">
        <v>0.23699999999999999</v>
      </c>
      <c r="C309" s="5">
        <v>548</v>
      </c>
      <c r="D309" s="5">
        <v>3.0902999999999998E-3</v>
      </c>
      <c r="E309" s="5">
        <v>6.6600000000000006E-2</v>
      </c>
      <c r="F309" s="5">
        <v>3.2000000000000002E-3</v>
      </c>
      <c r="G309" s="5" t="s">
        <v>4775</v>
      </c>
      <c r="H309" s="5" t="s">
        <v>4776</v>
      </c>
      <c r="I309" s="5" t="s">
        <v>4777</v>
      </c>
    </row>
    <row r="310" spans="1:9" x14ac:dyDescent="0.25">
      <c r="A310" s="42">
        <v>307</v>
      </c>
      <c r="B310" s="42">
        <v>0.23599999999999999</v>
      </c>
      <c r="C310" s="5">
        <v>551</v>
      </c>
      <c r="D310" s="5">
        <v>3.1194E-3</v>
      </c>
      <c r="E310" s="5">
        <v>6.6900000000000001E-2</v>
      </c>
      <c r="F310" s="5">
        <v>3.5999999999999999E-3</v>
      </c>
      <c r="G310" s="5" t="s">
        <v>5311</v>
      </c>
      <c r="H310" s="5" t="s">
        <v>5312</v>
      </c>
      <c r="I310" s="5" t="s">
        <v>5313</v>
      </c>
    </row>
    <row r="311" spans="1:9" x14ac:dyDescent="0.25">
      <c r="A311" s="42">
        <v>308</v>
      </c>
      <c r="B311" s="42">
        <v>0.23599999999999999</v>
      </c>
      <c r="C311" s="5">
        <v>554</v>
      </c>
      <c r="D311" s="5">
        <v>3.1621000000000002E-3</v>
      </c>
      <c r="E311" s="5">
        <v>6.7400000000000002E-2</v>
      </c>
      <c r="F311" s="5">
        <v>3.5000000000000001E-3</v>
      </c>
      <c r="G311" s="5" t="s">
        <v>3219</v>
      </c>
      <c r="H311" s="5" t="s">
        <v>3220</v>
      </c>
      <c r="I311" s="5" t="s">
        <v>3221</v>
      </c>
    </row>
    <row r="312" spans="1:9" x14ac:dyDescent="0.25">
      <c r="A312" s="42">
        <v>309</v>
      </c>
      <c r="B312" s="42">
        <v>0.23599999999999999</v>
      </c>
      <c r="C312" s="5">
        <v>556</v>
      </c>
      <c r="D312" s="5">
        <v>3.1895999999999999E-3</v>
      </c>
      <c r="E312" s="5">
        <v>6.7799999999999999E-2</v>
      </c>
      <c r="F312" s="5">
        <v>3.3999999999999998E-3</v>
      </c>
      <c r="G312" s="5" t="s">
        <v>1238</v>
      </c>
      <c r="H312" s="5" t="s">
        <v>1239</v>
      </c>
      <c r="I312" s="5" t="s">
        <v>1240</v>
      </c>
    </row>
    <row r="313" spans="1:9" x14ac:dyDescent="0.25">
      <c r="A313" s="42">
        <v>310</v>
      </c>
      <c r="B313" s="42">
        <v>0.23599999999999999</v>
      </c>
      <c r="C313" s="5">
        <v>557</v>
      </c>
      <c r="D313" s="5">
        <v>3.1973000000000001E-3</v>
      </c>
      <c r="E313" s="5">
        <v>6.7799999999999999E-2</v>
      </c>
      <c r="F313" s="5">
        <v>3.3E-3</v>
      </c>
      <c r="G313" s="5" t="s">
        <v>2689</v>
      </c>
      <c r="H313" s="5" t="s">
        <v>2690</v>
      </c>
      <c r="I313" s="5" t="s">
        <v>2691</v>
      </c>
    </row>
    <row r="314" spans="1:9" x14ac:dyDescent="0.25">
      <c r="A314" s="42">
        <v>311</v>
      </c>
      <c r="B314" s="42">
        <v>0.23599999999999999</v>
      </c>
      <c r="C314" s="5">
        <v>558</v>
      </c>
      <c r="D314" s="5">
        <v>3.2087999999999999E-3</v>
      </c>
      <c r="E314" s="5">
        <v>6.7900000000000002E-2</v>
      </c>
      <c r="F314" s="5">
        <v>3.3E-3</v>
      </c>
      <c r="G314" s="5" t="s">
        <v>1068</v>
      </c>
      <c r="H314" s="5" t="s">
        <v>1069</v>
      </c>
      <c r="I314" s="5" t="s">
        <v>1070</v>
      </c>
    </row>
    <row r="315" spans="1:9" x14ac:dyDescent="0.25">
      <c r="A315" s="42">
        <v>312</v>
      </c>
      <c r="B315" s="42">
        <v>0.23599999999999999</v>
      </c>
      <c r="C315" s="5">
        <v>560</v>
      </c>
      <c r="D315" s="5">
        <v>3.2431000000000001E-3</v>
      </c>
      <c r="E315" s="5">
        <v>6.8400000000000002E-2</v>
      </c>
      <c r="F315" s="5">
        <v>2.7000000000000001E-3</v>
      </c>
      <c r="G315" s="5" t="s">
        <v>5004</v>
      </c>
      <c r="H315" s="5" t="s">
        <v>5005</v>
      </c>
      <c r="I315" s="5" t="s">
        <v>5006</v>
      </c>
    </row>
    <row r="316" spans="1:9" x14ac:dyDescent="0.25">
      <c r="A316" s="42">
        <v>313</v>
      </c>
      <c r="B316" s="42">
        <v>0.23499999999999999</v>
      </c>
      <c r="C316" s="5">
        <v>562</v>
      </c>
      <c r="D316" s="5">
        <v>3.2856999999999999E-3</v>
      </c>
      <c r="E316" s="5">
        <v>6.8900000000000003E-2</v>
      </c>
      <c r="F316" s="5">
        <v>2.8999999999999998E-3</v>
      </c>
      <c r="G316" s="5" t="s">
        <v>2484</v>
      </c>
      <c r="H316" s="5" t="s">
        <v>2485</v>
      </c>
      <c r="I316" s="5" t="s">
        <v>2486</v>
      </c>
    </row>
    <row r="317" spans="1:9" x14ac:dyDescent="0.25">
      <c r="A317" s="42">
        <v>314</v>
      </c>
      <c r="B317" s="42">
        <v>0.23499999999999999</v>
      </c>
      <c r="C317" s="5">
        <v>564</v>
      </c>
      <c r="D317" s="5">
        <v>3.2883000000000001E-3</v>
      </c>
      <c r="E317" s="5">
        <v>6.8900000000000003E-2</v>
      </c>
      <c r="F317" s="5">
        <v>2.8999999999999998E-3</v>
      </c>
      <c r="G317" s="5" t="s">
        <v>4048</v>
      </c>
      <c r="H317" s="5" t="s">
        <v>4049</v>
      </c>
      <c r="I317" s="5" t="s">
        <v>4050</v>
      </c>
    </row>
    <row r="318" spans="1:9" x14ac:dyDescent="0.25">
      <c r="A318" s="42">
        <v>315</v>
      </c>
      <c r="B318" s="42">
        <v>0.23499999999999999</v>
      </c>
      <c r="C318" s="5">
        <v>568</v>
      </c>
      <c r="D318" s="5">
        <v>3.3727000000000002E-3</v>
      </c>
      <c r="E318" s="5">
        <v>6.9900000000000004E-2</v>
      </c>
      <c r="F318" s="5">
        <v>3.7000000000000002E-3</v>
      </c>
      <c r="G318" s="5" t="s">
        <v>4983</v>
      </c>
      <c r="H318" s="5" t="s">
        <v>4984</v>
      </c>
      <c r="I318" s="5" t="s">
        <v>4985</v>
      </c>
    </row>
    <row r="319" spans="1:9" x14ac:dyDescent="0.25">
      <c r="A319" s="42">
        <v>316</v>
      </c>
      <c r="B319" s="42">
        <v>0.23499999999999999</v>
      </c>
      <c r="C319" s="5">
        <v>571</v>
      </c>
      <c r="D319" s="5">
        <v>3.3779999999999999E-3</v>
      </c>
      <c r="E319" s="5">
        <v>6.9900000000000004E-2</v>
      </c>
      <c r="F319" s="5">
        <v>3.3999999999999998E-3</v>
      </c>
      <c r="G319" s="5" t="s">
        <v>1346</v>
      </c>
      <c r="H319" s="5" t="s">
        <v>1347</v>
      </c>
      <c r="I319" s="5" t="s">
        <v>1348</v>
      </c>
    </row>
    <row r="320" spans="1:9" x14ac:dyDescent="0.25">
      <c r="A320" s="42">
        <v>317</v>
      </c>
      <c r="B320" s="42">
        <v>0.23400000000000001</v>
      </c>
      <c r="C320" s="5">
        <v>572</v>
      </c>
      <c r="D320" s="5">
        <v>3.3830000000000002E-3</v>
      </c>
      <c r="E320" s="5">
        <v>6.9900000000000004E-2</v>
      </c>
      <c r="F320" s="5">
        <v>3.7000000000000002E-3</v>
      </c>
      <c r="G320" s="5" t="s">
        <v>1972</v>
      </c>
      <c r="H320" s="5" t="s">
        <v>1973</v>
      </c>
      <c r="I320" s="5" t="s">
        <v>1974</v>
      </c>
    </row>
    <row r="321" spans="1:9" x14ac:dyDescent="0.25">
      <c r="A321" s="42">
        <v>318</v>
      </c>
      <c r="B321" s="42">
        <v>0.23400000000000001</v>
      </c>
      <c r="C321" s="5">
        <v>575</v>
      </c>
      <c r="D321" s="5">
        <v>3.4531000000000002E-3</v>
      </c>
      <c r="E321" s="5">
        <v>7.0900000000000005E-2</v>
      </c>
      <c r="F321" s="5">
        <v>2.8E-3</v>
      </c>
      <c r="G321" s="5" t="s">
        <v>1723</v>
      </c>
      <c r="H321" s="5" t="s">
        <v>1724</v>
      </c>
      <c r="I321" s="5" t="s">
        <v>1725</v>
      </c>
    </row>
    <row r="322" spans="1:9" x14ac:dyDescent="0.25">
      <c r="A322" s="42">
        <v>319</v>
      </c>
      <c r="B322" s="42">
        <v>0.23400000000000001</v>
      </c>
      <c r="C322" s="5">
        <v>577</v>
      </c>
      <c r="D322" s="5">
        <v>3.4773E-3</v>
      </c>
      <c r="E322" s="5">
        <v>7.1199999999999999E-2</v>
      </c>
      <c r="F322" s="5">
        <v>3.5999999999999999E-3</v>
      </c>
      <c r="G322" s="5" t="s">
        <v>5138</v>
      </c>
      <c r="H322" s="5" t="s">
        <v>5139</v>
      </c>
      <c r="I322" s="5" t="s">
        <v>5140</v>
      </c>
    </row>
    <row r="323" spans="1:9" x14ac:dyDescent="0.25">
      <c r="A323" s="42">
        <v>320</v>
      </c>
      <c r="B323" s="42">
        <v>0.23400000000000001</v>
      </c>
      <c r="C323" s="5">
        <v>578</v>
      </c>
      <c r="D323" s="5">
        <v>3.4967000000000002E-3</v>
      </c>
      <c r="E323" s="5">
        <v>7.1499999999999994E-2</v>
      </c>
      <c r="F323" s="5">
        <v>3.3E-3</v>
      </c>
      <c r="G323" s="5" t="s">
        <v>4643</v>
      </c>
      <c r="H323" s="5" t="s">
        <v>4644</v>
      </c>
      <c r="I323" s="5" t="s">
        <v>4645</v>
      </c>
    </row>
    <row r="324" spans="1:9" x14ac:dyDescent="0.25">
      <c r="A324" s="42">
        <v>321</v>
      </c>
      <c r="B324" s="42">
        <v>0.23400000000000001</v>
      </c>
      <c r="C324" s="5">
        <v>580</v>
      </c>
      <c r="D324" s="5">
        <v>3.5230999999999999E-3</v>
      </c>
      <c r="E324" s="5">
        <v>7.1800000000000003E-2</v>
      </c>
      <c r="F324" s="5">
        <v>3.3999999999999998E-3</v>
      </c>
      <c r="G324" s="5" t="s">
        <v>1288</v>
      </c>
      <c r="H324" s="5" t="s">
        <v>1289</v>
      </c>
      <c r="I324" s="5" t="s">
        <v>1290</v>
      </c>
    </row>
    <row r="325" spans="1:9" x14ac:dyDescent="0.25">
      <c r="A325" s="42">
        <v>322</v>
      </c>
      <c r="B325" s="42">
        <v>0.23300000000000001</v>
      </c>
      <c r="C325" s="5">
        <v>581</v>
      </c>
      <c r="D325" s="5">
        <v>3.5553E-3</v>
      </c>
      <c r="E325" s="5">
        <v>7.2300000000000003E-2</v>
      </c>
      <c r="F325" s="5">
        <v>3.8E-3</v>
      </c>
      <c r="G325" s="5" t="s">
        <v>995</v>
      </c>
      <c r="H325" s="5" t="s">
        <v>996</v>
      </c>
      <c r="I325" s="5" t="s">
        <v>997</v>
      </c>
    </row>
    <row r="326" spans="1:9" x14ac:dyDescent="0.25">
      <c r="A326" s="42">
        <v>323</v>
      </c>
      <c r="B326" s="42">
        <v>0.23300000000000001</v>
      </c>
      <c r="C326" s="5">
        <v>582</v>
      </c>
      <c r="D326" s="5">
        <v>3.5604999999999999E-3</v>
      </c>
      <c r="E326" s="5">
        <v>7.2300000000000003E-2</v>
      </c>
      <c r="F326" s="5">
        <v>3.8999999999999998E-3</v>
      </c>
      <c r="G326" s="5" t="s">
        <v>4942</v>
      </c>
      <c r="H326" s="5" t="s">
        <v>4943</v>
      </c>
      <c r="I326" s="5" t="s">
        <v>4944</v>
      </c>
    </row>
    <row r="327" spans="1:9" x14ac:dyDescent="0.25">
      <c r="A327" s="42">
        <v>324</v>
      </c>
      <c r="B327" s="42">
        <v>0.23300000000000001</v>
      </c>
      <c r="C327" s="5">
        <v>585</v>
      </c>
      <c r="D327" s="5">
        <v>3.6091000000000001E-3</v>
      </c>
      <c r="E327" s="5">
        <v>7.2900000000000006E-2</v>
      </c>
      <c r="F327" s="5">
        <v>2.3999999999999998E-3</v>
      </c>
      <c r="G327" s="5" t="s">
        <v>4739</v>
      </c>
      <c r="H327" s="5" t="s">
        <v>4740</v>
      </c>
      <c r="I327" s="5" t="s">
        <v>4741</v>
      </c>
    </row>
    <row r="328" spans="1:9" x14ac:dyDescent="0.25">
      <c r="A328" s="42">
        <v>325</v>
      </c>
      <c r="B328" s="42">
        <v>0.23300000000000001</v>
      </c>
      <c r="C328" s="5">
        <v>587</v>
      </c>
      <c r="D328" s="5">
        <v>3.6665000000000001E-3</v>
      </c>
      <c r="E328" s="5">
        <v>7.3599999999999999E-2</v>
      </c>
      <c r="F328" s="5">
        <v>3.7000000000000002E-3</v>
      </c>
      <c r="G328" s="5" t="s">
        <v>4876</v>
      </c>
      <c r="H328" s="5" t="s">
        <v>4877</v>
      </c>
      <c r="I328" s="5" t="s">
        <v>4878</v>
      </c>
    </row>
    <row r="329" spans="1:9" x14ac:dyDescent="0.25">
      <c r="A329" s="42">
        <v>326</v>
      </c>
      <c r="B329" s="42">
        <v>0.23200000000000001</v>
      </c>
      <c r="C329" s="5">
        <v>589</v>
      </c>
      <c r="D329" s="5">
        <v>3.6679999999999998E-3</v>
      </c>
      <c r="E329" s="5">
        <v>7.3599999999999999E-2</v>
      </c>
      <c r="F329" s="5">
        <v>4.0000000000000001E-3</v>
      </c>
      <c r="G329" s="5" t="s">
        <v>5001</v>
      </c>
      <c r="H329" s="5" t="s">
        <v>5002</v>
      </c>
      <c r="I329" s="5" t="s">
        <v>5003</v>
      </c>
    </row>
    <row r="330" spans="1:9" x14ac:dyDescent="0.25">
      <c r="A330" s="42">
        <v>327</v>
      </c>
      <c r="B330" s="42">
        <v>0.23200000000000001</v>
      </c>
      <c r="C330" s="5">
        <v>590</v>
      </c>
      <c r="D330" s="5">
        <v>3.6951000000000002E-3</v>
      </c>
      <c r="E330" s="5">
        <v>7.3999999999999996E-2</v>
      </c>
      <c r="F330" s="5">
        <v>2.8999999999999998E-3</v>
      </c>
      <c r="G330" s="5" t="s">
        <v>1885</v>
      </c>
      <c r="H330" s="5" t="s">
        <v>1886</v>
      </c>
      <c r="I330" s="5" t="s">
        <v>1887</v>
      </c>
    </row>
    <row r="331" spans="1:9" x14ac:dyDescent="0.25">
      <c r="A331" s="42">
        <v>328</v>
      </c>
      <c r="B331" s="42">
        <v>0.23200000000000001</v>
      </c>
      <c r="C331" s="5">
        <v>591</v>
      </c>
      <c r="D331" s="5">
        <v>3.7169E-3</v>
      </c>
      <c r="E331" s="5">
        <v>7.4300000000000005E-2</v>
      </c>
      <c r="F331" s="5">
        <v>2.5999999999999999E-3</v>
      </c>
      <c r="G331" s="5" t="s">
        <v>4745</v>
      </c>
      <c r="H331" s="5" t="s">
        <v>4746</v>
      </c>
      <c r="I331" s="5" t="s">
        <v>4747</v>
      </c>
    </row>
    <row r="332" spans="1:9" x14ac:dyDescent="0.25">
      <c r="A332" s="42">
        <v>329</v>
      </c>
      <c r="B332" s="42">
        <v>0.23200000000000001</v>
      </c>
      <c r="C332" s="5">
        <v>593</v>
      </c>
      <c r="D332" s="5">
        <v>3.7655000000000002E-3</v>
      </c>
      <c r="E332" s="5">
        <v>7.4899999999999994E-2</v>
      </c>
      <c r="F332" s="5">
        <v>3.5999999999999999E-3</v>
      </c>
      <c r="G332" s="5" t="s">
        <v>4951</v>
      </c>
      <c r="H332" s="5" t="s">
        <v>4952</v>
      </c>
      <c r="I332" s="5" t="s">
        <v>4953</v>
      </c>
    </row>
    <row r="333" spans="1:9" x14ac:dyDescent="0.25">
      <c r="A333" s="42">
        <v>330</v>
      </c>
      <c r="B333" s="42">
        <v>0.23200000000000001</v>
      </c>
      <c r="C333" s="5">
        <v>595</v>
      </c>
      <c r="D333" s="5">
        <v>3.7720000000000002E-3</v>
      </c>
      <c r="E333" s="5">
        <v>7.4899999999999994E-2</v>
      </c>
      <c r="F333" s="5">
        <v>4.4999999999999997E-3</v>
      </c>
      <c r="G333" s="5" t="s">
        <v>4533</v>
      </c>
      <c r="H333" s="5" t="s">
        <v>4534</v>
      </c>
      <c r="I333" s="5" t="s">
        <v>4535</v>
      </c>
    </row>
    <row r="334" spans="1:9" x14ac:dyDescent="0.25">
      <c r="A334" s="42">
        <v>331</v>
      </c>
      <c r="B334" s="42">
        <v>0.23200000000000001</v>
      </c>
      <c r="C334" s="5">
        <v>598</v>
      </c>
      <c r="D334" s="5">
        <v>3.8202000000000002E-3</v>
      </c>
      <c r="E334" s="5">
        <v>7.5499999999999998E-2</v>
      </c>
      <c r="F334" s="5">
        <v>3.3999999999999998E-3</v>
      </c>
      <c r="G334" s="5" t="s">
        <v>5233</v>
      </c>
      <c r="H334" s="5" t="s">
        <v>5234</v>
      </c>
      <c r="I334" s="5" t="s">
        <v>5235</v>
      </c>
    </row>
    <row r="335" spans="1:9" x14ac:dyDescent="0.25">
      <c r="A335" s="42">
        <v>332</v>
      </c>
      <c r="B335" s="42">
        <v>0.23100000000000001</v>
      </c>
      <c r="C335" s="5">
        <v>600</v>
      </c>
      <c r="D335" s="5">
        <v>3.8427999999999999E-3</v>
      </c>
      <c r="E335" s="5">
        <v>7.5700000000000003E-2</v>
      </c>
      <c r="F335" s="5">
        <v>4.3E-3</v>
      </c>
      <c r="G335" s="5" t="s">
        <v>4829</v>
      </c>
      <c r="H335" s="5" t="s">
        <v>1185</v>
      </c>
      <c r="I335" s="5" t="s">
        <v>4830</v>
      </c>
    </row>
    <row r="336" spans="1:9" x14ac:dyDescent="0.25">
      <c r="A336" s="42">
        <v>333</v>
      </c>
      <c r="B336" s="42">
        <v>0.23100000000000001</v>
      </c>
      <c r="C336" s="5">
        <v>602</v>
      </c>
      <c r="D336" s="5">
        <v>3.8785999999999998E-3</v>
      </c>
      <c r="E336" s="5">
        <v>7.5999999999999998E-2</v>
      </c>
      <c r="F336" s="5">
        <v>3.3999999999999998E-3</v>
      </c>
      <c r="G336" s="5" t="s">
        <v>1924</v>
      </c>
      <c r="H336" s="5" t="s">
        <v>1925</v>
      </c>
      <c r="I336" s="5" t="s">
        <v>1926</v>
      </c>
    </row>
    <row r="337" spans="1:9" x14ac:dyDescent="0.25">
      <c r="A337" s="42">
        <v>334</v>
      </c>
      <c r="B337" s="42">
        <v>0.23100000000000001</v>
      </c>
      <c r="C337" s="5">
        <v>603</v>
      </c>
      <c r="D337" s="5">
        <v>3.901E-3</v>
      </c>
      <c r="E337" s="5">
        <v>7.5999999999999998E-2</v>
      </c>
      <c r="F337" s="5">
        <v>3.7000000000000002E-3</v>
      </c>
      <c r="G337" s="5" t="s">
        <v>5094</v>
      </c>
      <c r="H337" s="5" t="s">
        <v>5095</v>
      </c>
      <c r="I337" s="5" t="s">
        <v>5096</v>
      </c>
    </row>
    <row r="338" spans="1:9" x14ac:dyDescent="0.25">
      <c r="A338" s="42">
        <v>335</v>
      </c>
      <c r="B338" s="42">
        <v>0.23100000000000001</v>
      </c>
      <c r="C338" s="5">
        <v>604</v>
      </c>
      <c r="D338" s="5">
        <v>3.901E-3</v>
      </c>
      <c r="E338" s="5">
        <v>7.5999999999999998E-2</v>
      </c>
      <c r="F338" s="5">
        <v>3.7000000000000002E-3</v>
      </c>
      <c r="G338" s="5" t="s">
        <v>4834</v>
      </c>
      <c r="H338" s="5" t="s">
        <v>4835</v>
      </c>
      <c r="I338" s="5" t="s">
        <v>4836</v>
      </c>
    </row>
    <row r="339" spans="1:9" x14ac:dyDescent="0.25">
      <c r="A339" s="42">
        <v>336</v>
      </c>
      <c r="B339" s="42">
        <v>0.23100000000000001</v>
      </c>
      <c r="C339" s="5">
        <v>605</v>
      </c>
      <c r="D339" s="5">
        <v>3.9039999999999999E-3</v>
      </c>
      <c r="E339" s="5">
        <v>7.5999999999999998E-2</v>
      </c>
      <c r="F339" s="5">
        <v>3.5999999999999999E-3</v>
      </c>
      <c r="G339" s="5" t="s">
        <v>4843</v>
      </c>
      <c r="H339" s="5" t="s">
        <v>4844</v>
      </c>
      <c r="I339" s="5" t="s">
        <v>4845</v>
      </c>
    </row>
    <row r="340" spans="1:9" x14ac:dyDescent="0.25">
      <c r="A340" s="42">
        <v>337</v>
      </c>
      <c r="B340" s="42">
        <v>0.23100000000000001</v>
      </c>
      <c r="C340" s="5">
        <v>606</v>
      </c>
      <c r="D340" s="5">
        <v>3.9045E-3</v>
      </c>
      <c r="E340" s="5">
        <v>7.5999999999999998E-2</v>
      </c>
      <c r="F340" s="5">
        <v>3.2000000000000002E-3</v>
      </c>
      <c r="G340" s="5" t="s">
        <v>5049</v>
      </c>
      <c r="H340" s="5" t="s">
        <v>5050</v>
      </c>
      <c r="I340" s="5" t="s">
        <v>5051</v>
      </c>
    </row>
    <row r="341" spans="1:9" x14ac:dyDescent="0.25">
      <c r="A341" s="42">
        <v>338</v>
      </c>
      <c r="B341" s="42">
        <v>0.23100000000000001</v>
      </c>
      <c r="C341" s="5">
        <v>607</v>
      </c>
      <c r="D341" s="5">
        <v>3.9055000000000001E-3</v>
      </c>
      <c r="E341" s="5">
        <v>7.5999999999999998E-2</v>
      </c>
      <c r="F341" s="5">
        <v>4.1999999999999997E-3</v>
      </c>
      <c r="G341" s="5" t="s">
        <v>4870</v>
      </c>
      <c r="H341" s="5" t="s">
        <v>4871</v>
      </c>
      <c r="I341" s="5" t="s">
        <v>4872</v>
      </c>
    </row>
    <row r="342" spans="1:9" x14ac:dyDescent="0.25">
      <c r="A342" s="42">
        <v>339</v>
      </c>
      <c r="B342" s="42">
        <v>0.23100000000000001</v>
      </c>
      <c r="C342" s="5">
        <v>608</v>
      </c>
      <c r="D342" s="5">
        <v>3.9116999999999997E-3</v>
      </c>
      <c r="E342" s="5">
        <v>7.5999999999999998E-2</v>
      </c>
      <c r="F342" s="5">
        <v>4.5999999999999999E-3</v>
      </c>
      <c r="G342" s="5" t="s">
        <v>5079</v>
      </c>
      <c r="H342" s="5" t="s">
        <v>5080</v>
      </c>
      <c r="I342" s="5" t="s">
        <v>5081</v>
      </c>
    </row>
    <row r="343" spans="1:9" x14ac:dyDescent="0.25">
      <c r="A343" s="42">
        <v>340</v>
      </c>
      <c r="B343" s="42">
        <v>0.23100000000000001</v>
      </c>
      <c r="C343" s="5">
        <v>609</v>
      </c>
      <c r="D343" s="5">
        <v>3.9224000000000004E-3</v>
      </c>
      <c r="E343" s="5">
        <v>7.6100000000000001E-2</v>
      </c>
      <c r="F343" s="5">
        <v>4.3E-3</v>
      </c>
      <c r="G343" s="5" t="s">
        <v>5120</v>
      </c>
      <c r="H343" s="5" t="s">
        <v>5121</v>
      </c>
      <c r="I343" s="5" t="s">
        <v>5122</v>
      </c>
    </row>
    <row r="344" spans="1:9" x14ac:dyDescent="0.25">
      <c r="A344" s="42">
        <v>341</v>
      </c>
      <c r="B344" s="42">
        <v>0.23100000000000001</v>
      </c>
      <c r="C344" s="5">
        <v>611</v>
      </c>
      <c r="D344" s="5">
        <v>3.9712999999999997E-3</v>
      </c>
      <c r="E344" s="5">
        <v>7.6799999999999993E-2</v>
      </c>
      <c r="F344" s="5">
        <v>4.1999999999999997E-3</v>
      </c>
      <c r="G344" s="5" t="s">
        <v>1975</v>
      </c>
      <c r="H344" s="5" t="s">
        <v>1976</v>
      </c>
      <c r="I344" s="5" t="s">
        <v>1977</v>
      </c>
    </row>
    <row r="345" spans="1:9" x14ac:dyDescent="0.25">
      <c r="A345" s="42">
        <v>342</v>
      </c>
      <c r="B345" s="42">
        <v>0.23</v>
      </c>
      <c r="C345" s="5">
        <v>613</v>
      </c>
      <c r="D345" s="5">
        <v>3.9925999999999998E-3</v>
      </c>
      <c r="E345" s="5">
        <v>7.6899999999999996E-2</v>
      </c>
      <c r="F345" s="5">
        <v>4.4999999999999997E-3</v>
      </c>
      <c r="G345" s="5" t="s">
        <v>815</v>
      </c>
      <c r="H345" s="5" t="s">
        <v>816</v>
      </c>
      <c r="I345" s="5" t="s">
        <v>817</v>
      </c>
    </row>
    <row r="346" spans="1:9" x14ac:dyDescent="0.25">
      <c r="A346" s="42">
        <v>343</v>
      </c>
      <c r="B346" s="42">
        <v>0.23</v>
      </c>
      <c r="C346" s="5">
        <v>614</v>
      </c>
      <c r="D346" s="5">
        <v>4.0176999999999999E-3</v>
      </c>
      <c r="E346" s="5">
        <v>7.7200000000000005E-2</v>
      </c>
      <c r="F346" s="5">
        <v>3.8E-3</v>
      </c>
      <c r="G346" s="5" t="s">
        <v>5070</v>
      </c>
      <c r="H346" s="5" t="s">
        <v>5071</v>
      </c>
      <c r="I346" s="5" t="s">
        <v>5072</v>
      </c>
    </row>
    <row r="347" spans="1:9" x14ac:dyDescent="0.25">
      <c r="A347" s="42">
        <v>344</v>
      </c>
      <c r="B347" s="42">
        <v>0.23</v>
      </c>
      <c r="C347" s="5">
        <v>616</v>
      </c>
      <c r="D347" s="5">
        <v>4.0391999999999997E-3</v>
      </c>
      <c r="E347" s="5">
        <v>7.7499999999999999E-2</v>
      </c>
      <c r="F347" s="5">
        <v>4.5999999999999999E-3</v>
      </c>
      <c r="G347" s="5" t="s">
        <v>4646</v>
      </c>
      <c r="H347" s="5" t="s">
        <v>4647</v>
      </c>
      <c r="I347" s="5" t="s">
        <v>4648</v>
      </c>
    </row>
    <row r="348" spans="1:9" x14ac:dyDescent="0.25">
      <c r="A348" s="42">
        <v>345</v>
      </c>
      <c r="B348" s="42">
        <v>0.22900000000000001</v>
      </c>
      <c r="C348" s="5">
        <v>621</v>
      </c>
      <c r="D348" s="5">
        <v>4.1688000000000003E-3</v>
      </c>
      <c r="E348" s="5">
        <v>7.9200000000000007E-2</v>
      </c>
      <c r="F348" s="5">
        <v>4.7000000000000002E-3</v>
      </c>
      <c r="G348" s="5" t="s">
        <v>1933</v>
      </c>
      <c r="H348" s="5" t="s">
        <v>1934</v>
      </c>
      <c r="I348" s="5" t="s">
        <v>1935</v>
      </c>
    </row>
    <row r="349" spans="1:9" x14ac:dyDescent="0.25">
      <c r="A349" s="42">
        <v>346</v>
      </c>
      <c r="B349" s="42">
        <v>0.22900000000000001</v>
      </c>
      <c r="C349" s="5">
        <v>622</v>
      </c>
      <c r="D349" s="5">
        <v>4.1688000000000003E-3</v>
      </c>
      <c r="E349" s="5">
        <v>7.9200000000000007E-2</v>
      </c>
      <c r="F349" s="5">
        <v>3.8E-3</v>
      </c>
      <c r="G349" s="5" t="s">
        <v>4751</v>
      </c>
      <c r="H349" s="5" t="s">
        <v>4752</v>
      </c>
      <c r="I349" s="5" t="s">
        <v>4753</v>
      </c>
    </row>
    <row r="350" spans="1:9" x14ac:dyDescent="0.25">
      <c r="A350" s="42">
        <v>347</v>
      </c>
      <c r="B350" s="42">
        <v>0.22900000000000001</v>
      </c>
      <c r="C350" s="5">
        <v>623</v>
      </c>
      <c r="D350" s="5">
        <v>4.2090000000000001E-3</v>
      </c>
      <c r="E350" s="5">
        <v>7.9699999999999993E-2</v>
      </c>
      <c r="F350" s="5">
        <v>3.0999999999999999E-3</v>
      </c>
      <c r="G350" s="5" t="s">
        <v>5061</v>
      </c>
      <c r="H350" s="5" t="s">
        <v>5062</v>
      </c>
      <c r="I350" s="5" t="s">
        <v>5063</v>
      </c>
    </row>
    <row r="351" spans="1:9" x14ac:dyDescent="0.25">
      <c r="A351" s="42">
        <v>348</v>
      </c>
      <c r="B351" s="42">
        <v>0.22900000000000001</v>
      </c>
      <c r="C351" s="5">
        <v>624</v>
      </c>
      <c r="D351" s="5">
        <v>4.2116999999999996E-3</v>
      </c>
      <c r="E351" s="5">
        <v>7.9699999999999993E-2</v>
      </c>
      <c r="F351" s="5">
        <v>4.7999999999999996E-3</v>
      </c>
      <c r="G351" s="5" t="s">
        <v>1990</v>
      </c>
      <c r="H351" s="5" t="s">
        <v>1991</v>
      </c>
      <c r="I351" s="5" t="s">
        <v>1992</v>
      </c>
    </row>
    <row r="352" spans="1:9" x14ac:dyDescent="0.25">
      <c r="A352" s="42">
        <v>349</v>
      </c>
      <c r="B352" s="42">
        <v>0.22900000000000001</v>
      </c>
      <c r="C352" s="5">
        <v>625</v>
      </c>
      <c r="D352" s="5">
        <v>4.2287000000000002E-3</v>
      </c>
      <c r="E352" s="5">
        <v>7.9899999999999999E-2</v>
      </c>
      <c r="F352" s="5">
        <v>4.8999999999999998E-3</v>
      </c>
      <c r="G352" s="5" t="s">
        <v>5040</v>
      </c>
      <c r="H352" s="5" t="s">
        <v>5041</v>
      </c>
      <c r="I352" s="5" t="s">
        <v>5042</v>
      </c>
    </row>
    <row r="353" spans="1:9" x14ac:dyDescent="0.25">
      <c r="A353" s="42">
        <v>350</v>
      </c>
      <c r="B353" s="42">
        <v>0.22900000000000001</v>
      </c>
      <c r="C353" s="5">
        <v>626</v>
      </c>
      <c r="D353" s="5">
        <v>4.2374999999999999E-3</v>
      </c>
      <c r="E353" s="5">
        <v>0.08</v>
      </c>
      <c r="F353" s="5">
        <v>4.8999999999999998E-3</v>
      </c>
      <c r="G353" s="5" t="s">
        <v>2683</v>
      </c>
      <c r="H353" s="5" t="s">
        <v>2684</v>
      </c>
      <c r="I353" s="5" t="s">
        <v>2685</v>
      </c>
    </row>
    <row r="354" spans="1:9" x14ac:dyDescent="0.25">
      <c r="A354" s="42">
        <v>351</v>
      </c>
      <c r="B354" s="42">
        <v>0.22900000000000001</v>
      </c>
      <c r="C354" s="5">
        <v>627</v>
      </c>
      <c r="D354" s="5">
        <v>4.2927E-3</v>
      </c>
      <c r="E354" s="5">
        <v>8.09E-2</v>
      </c>
      <c r="F354" s="5">
        <v>5.4000000000000003E-3</v>
      </c>
      <c r="G354" s="5" t="s">
        <v>3096</v>
      </c>
      <c r="H354" s="5" t="s">
        <v>3097</v>
      </c>
      <c r="I354" s="5" t="s">
        <v>3098</v>
      </c>
    </row>
    <row r="355" spans="1:9" x14ac:dyDescent="0.25">
      <c r="A355" s="42">
        <v>352</v>
      </c>
      <c r="B355" s="42">
        <v>0.22800000000000001</v>
      </c>
      <c r="C355" s="5">
        <v>630</v>
      </c>
      <c r="D355" s="5">
        <v>4.3756000000000003E-3</v>
      </c>
      <c r="E355" s="5">
        <v>8.1699999999999995E-2</v>
      </c>
      <c r="F355" s="5">
        <v>4.3E-3</v>
      </c>
      <c r="G355" s="5" t="s">
        <v>1009</v>
      </c>
      <c r="H355" s="5" t="s">
        <v>1010</v>
      </c>
      <c r="I355" s="5" t="s">
        <v>49</v>
      </c>
    </row>
    <row r="356" spans="1:9" x14ac:dyDescent="0.25">
      <c r="A356" s="42">
        <v>353</v>
      </c>
      <c r="B356" s="42">
        <v>0.22800000000000001</v>
      </c>
      <c r="C356" s="5">
        <v>634</v>
      </c>
      <c r="D356" s="5">
        <v>4.3908999999999997E-3</v>
      </c>
      <c r="E356" s="5">
        <v>8.1699999999999995E-2</v>
      </c>
      <c r="F356" s="5">
        <v>4.3E-3</v>
      </c>
      <c r="G356" s="5" t="s">
        <v>4855</v>
      </c>
      <c r="H356" s="5" t="s">
        <v>4856</v>
      </c>
      <c r="I356" s="5" t="s">
        <v>4857</v>
      </c>
    </row>
    <row r="357" spans="1:9" x14ac:dyDescent="0.25">
      <c r="A357" s="42">
        <v>354</v>
      </c>
      <c r="B357" s="42">
        <v>0.22800000000000001</v>
      </c>
      <c r="C357" s="5">
        <v>635</v>
      </c>
      <c r="D357" s="5">
        <v>4.3926E-3</v>
      </c>
      <c r="E357" s="5">
        <v>8.1699999999999995E-2</v>
      </c>
      <c r="F357" s="5">
        <v>5.1000000000000004E-3</v>
      </c>
      <c r="G357" s="5" t="s">
        <v>4784</v>
      </c>
      <c r="H357" s="5" t="s">
        <v>4785</v>
      </c>
      <c r="I357" s="5" t="s">
        <v>4786</v>
      </c>
    </row>
    <row r="358" spans="1:9" x14ac:dyDescent="0.25">
      <c r="A358" s="42">
        <v>355</v>
      </c>
      <c r="B358" s="42">
        <v>0.22800000000000001</v>
      </c>
      <c r="C358" s="5">
        <v>636</v>
      </c>
      <c r="D358" s="5">
        <v>4.4114000000000002E-3</v>
      </c>
      <c r="E358" s="5">
        <v>8.1900000000000001E-2</v>
      </c>
      <c r="F358" s="5">
        <v>4.4999999999999997E-3</v>
      </c>
      <c r="G358" s="5" t="s">
        <v>1100</v>
      </c>
      <c r="H358" s="5" t="s">
        <v>1101</v>
      </c>
      <c r="I358" s="5" t="s">
        <v>1102</v>
      </c>
    </row>
    <row r="359" spans="1:9" x14ac:dyDescent="0.25">
      <c r="A359" s="42">
        <v>356</v>
      </c>
      <c r="B359" s="42">
        <v>0.22800000000000001</v>
      </c>
      <c r="C359" s="5">
        <v>639</v>
      </c>
      <c r="D359" s="5">
        <v>4.4542000000000002E-3</v>
      </c>
      <c r="E359" s="5">
        <v>8.2199999999999995E-2</v>
      </c>
      <c r="F359" s="5">
        <v>4.3E-3</v>
      </c>
      <c r="G359" s="5" t="s">
        <v>4566</v>
      </c>
      <c r="H359" s="5" t="s">
        <v>953</v>
      </c>
      <c r="I359" s="5" t="s">
        <v>4567</v>
      </c>
    </row>
    <row r="360" spans="1:9" x14ac:dyDescent="0.25">
      <c r="A360" s="42">
        <v>357</v>
      </c>
      <c r="B360" s="42">
        <v>0.22800000000000001</v>
      </c>
      <c r="C360" s="5">
        <v>640</v>
      </c>
      <c r="D360" s="5">
        <v>4.4548000000000001E-3</v>
      </c>
      <c r="E360" s="5">
        <v>8.2199999999999995E-2</v>
      </c>
      <c r="F360" s="5">
        <v>4.4000000000000003E-3</v>
      </c>
      <c r="G360" s="5" t="s">
        <v>4939</v>
      </c>
      <c r="H360" s="5" t="s">
        <v>4940</v>
      </c>
      <c r="I360" s="5" t="s">
        <v>4941</v>
      </c>
    </row>
    <row r="361" spans="1:9" x14ac:dyDescent="0.25">
      <c r="A361" s="42">
        <v>358</v>
      </c>
      <c r="B361" s="42">
        <v>0.22800000000000001</v>
      </c>
      <c r="C361" s="5">
        <v>641</v>
      </c>
      <c r="D361" s="5">
        <v>4.4777999999999997E-3</v>
      </c>
      <c r="E361" s="5">
        <v>8.2400000000000001E-2</v>
      </c>
      <c r="F361" s="5">
        <v>3.8999999999999998E-3</v>
      </c>
      <c r="G361" s="5" t="s">
        <v>5064</v>
      </c>
      <c r="H361" s="5" t="s">
        <v>5065</v>
      </c>
      <c r="I361" s="5" t="s">
        <v>5066</v>
      </c>
    </row>
    <row r="362" spans="1:9" x14ac:dyDescent="0.25">
      <c r="A362" s="42">
        <v>359</v>
      </c>
      <c r="B362" s="42">
        <v>0.22800000000000001</v>
      </c>
      <c r="C362" s="5">
        <v>643</v>
      </c>
      <c r="D362" s="5">
        <v>4.4876999999999998E-3</v>
      </c>
      <c r="E362" s="5">
        <v>8.2400000000000001E-2</v>
      </c>
      <c r="F362" s="5">
        <v>5.4000000000000003E-3</v>
      </c>
      <c r="G362" s="5" t="s">
        <v>5197</v>
      </c>
      <c r="H362" s="5" t="s">
        <v>5198</v>
      </c>
      <c r="I362" s="5" t="s">
        <v>5199</v>
      </c>
    </row>
    <row r="363" spans="1:9" x14ac:dyDescent="0.25">
      <c r="A363" s="42">
        <v>360</v>
      </c>
      <c r="B363" s="42">
        <v>0.22800000000000001</v>
      </c>
      <c r="C363" s="5">
        <v>644</v>
      </c>
      <c r="D363" s="5">
        <v>4.4968999999999999E-3</v>
      </c>
      <c r="E363" s="5">
        <v>8.2400000000000001E-2</v>
      </c>
      <c r="F363" s="5">
        <v>3.7000000000000002E-3</v>
      </c>
      <c r="G363" s="5" t="s">
        <v>5055</v>
      </c>
      <c r="H363" s="5" t="s">
        <v>5056</v>
      </c>
      <c r="I363" s="5" t="s">
        <v>5057</v>
      </c>
    </row>
    <row r="364" spans="1:9" x14ac:dyDescent="0.25">
      <c r="A364" s="42">
        <v>361</v>
      </c>
      <c r="B364" s="42">
        <v>0.22800000000000001</v>
      </c>
      <c r="C364" s="5">
        <v>645</v>
      </c>
      <c r="D364" s="5">
        <v>4.4980999999999997E-3</v>
      </c>
      <c r="E364" s="5">
        <v>8.2400000000000001E-2</v>
      </c>
      <c r="F364" s="5">
        <v>4.3E-3</v>
      </c>
      <c r="G364" s="5" t="s">
        <v>5188</v>
      </c>
      <c r="H364" s="5" t="s">
        <v>5189</v>
      </c>
      <c r="I364" s="5" t="s">
        <v>5190</v>
      </c>
    </row>
    <row r="365" spans="1:9" x14ac:dyDescent="0.25">
      <c r="A365" s="42">
        <v>362</v>
      </c>
      <c r="B365" s="42">
        <v>0.22700000000000001</v>
      </c>
      <c r="C365" s="5">
        <v>650</v>
      </c>
      <c r="D365" s="5">
        <v>4.5668999999999996E-3</v>
      </c>
      <c r="E365" s="5">
        <v>8.3000000000000004E-2</v>
      </c>
      <c r="F365" s="5">
        <v>4.7000000000000002E-3</v>
      </c>
      <c r="G365" s="5" t="s">
        <v>854</v>
      </c>
      <c r="H365" s="5" t="s">
        <v>855</v>
      </c>
      <c r="I365" s="5" t="s">
        <v>856</v>
      </c>
    </row>
    <row r="366" spans="1:9" x14ac:dyDescent="0.25">
      <c r="A366" s="42">
        <v>363</v>
      </c>
      <c r="B366" s="42">
        <v>0.22700000000000001</v>
      </c>
      <c r="C366" s="5">
        <v>651</v>
      </c>
      <c r="D366" s="5">
        <v>4.5868999999999997E-3</v>
      </c>
      <c r="E366" s="5">
        <v>8.3000000000000004E-2</v>
      </c>
      <c r="F366" s="5">
        <v>4.5999999999999999E-3</v>
      </c>
      <c r="G366" s="5" t="s">
        <v>5245</v>
      </c>
      <c r="H366" s="5" t="s">
        <v>5246</v>
      </c>
      <c r="I366" s="5" t="s">
        <v>5247</v>
      </c>
    </row>
    <row r="367" spans="1:9" x14ac:dyDescent="0.25">
      <c r="A367" s="42">
        <v>364</v>
      </c>
      <c r="B367" s="42">
        <v>0.22700000000000001</v>
      </c>
      <c r="C367" s="5">
        <v>652</v>
      </c>
      <c r="D367" s="5">
        <v>4.5881000000000003E-3</v>
      </c>
      <c r="E367" s="5">
        <v>8.3000000000000004E-2</v>
      </c>
      <c r="F367" s="5">
        <v>4.3E-3</v>
      </c>
      <c r="G367" s="5" t="s">
        <v>5037</v>
      </c>
      <c r="H367" s="5" t="s">
        <v>5038</v>
      </c>
      <c r="I367" s="5" t="s">
        <v>5039</v>
      </c>
    </row>
    <row r="368" spans="1:9" x14ac:dyDescent="0.25">
      <c r="A368" s="42">
        <v>365</v>
      </c>
      <c r="B368" s="42">
        <v>0.22700000000000001</v>
      </c>
      <c r="C368" s="5">
        <v>653</v>
      </c>
      <c r="D368" s="5">
        <v>4.5899000000000001E-3</v>
      </c>
      <c r="E368" s="5">
        <v>8.3000000000000004E-2</v>
      </c>
      <c r="F368" s="5">
        <v>3.0999999999999999E-3</v>
      </c>
      <c r="G368" s="5" t="s">
        <v>2017</v>
      </c>
      <c r="H368" s="5" t="s">
        <v>2018</v>
      </c>
      <c r="I368" s="5" t="s">
        <v>27</v>
      </c>
    </row>
    <row r="369" spans="1:9" x14ac:dyDescent="0.25">
      <c r="A369" s="42">
        <v>366</v>
      </c>
      <c r="B369" s="42">
        <v>0.22700000000000001</v>
      </c>
      <c r="C369" s="5">
        <v>658</v>
      </c>
      <c r="D369" s="5">
        <v>4.6284000000000004E-3</v>
      </c>
      <c r="E369" s="5">
        <v>8.3099999999999993E-2</v>
      </c>
      <c r="F369" s="5">
        <v>3.3999999999999998E-3</v>
      </c>
      <c r="G369" s="5" t="s">
        <v>5212</v>
      </c>
      <c r="H369" s="5" t="s">
        <v>5213</v>
      </c>
      <c r="I369" s="5" t="s">
        <v>5214</v>
      </c>
    </row>
    <row r="370" spans="1:9" x14ac:dyDescent="0.25">
      <c r="A370" s="42">
        <v>367</v>
      </c>
      <c r="B370" s="42">
        <v>0.22700000000000001</v>
      </c>
      <c r="C370" s="5">
        <v>660</v>
      </c>
      <c r="D370" s="5">
        <v>4.6658999999999997E-3</v>
      </c>
      <c r="E370" s="5">
        <v>8.3500000000000005E-2</v>
      </c>
      <c r="F370" s="5">
        <v>5.4999999999999997E-3</v>
      </c>
      <c r="G370" s="5" t="s">
        <v>5058</v>
      </c>
      <c r="H370" s="5" t="s">
        <v>5059</v>
      </c>
      <c r="I370" s="5" t="s">
        <v>5060</v>
      </c>
    </row>
    <row r="371" spans="1:9" x14ac:dyDescent="0.25">
      <c r="A371" s="42">
        <v>368</v>
      </c>
      <c r="B371" s="42">
        <v>0.22600000000000001</v>
      </c>
      <c r="C371" s="5">
        <v>662</v>
      </c>
      <c r="D371" s="5">
        <v>4.7242999999999999E-3</v>
      </c>
      <c r="E371" s="5">
        <v>8.43E-2</v>
      </c>
      <c r="F371" s="5">
        <v>4.8999999999999998E-3</v>
      </c>
      <c r="G371" s="5" t="s">
        <v>5335</v>
      </c>
      <c r="H371" s="5" t="s">
        <v>5336</v>
      </c>
      <c r="I371" s="5" t="s">
        <v>5337</v>
      </c>
    </row>
    <row r="372" spans="1:9" x14ac:dyDescent="0.25">
      <c r="A372" s="42">
        <v>369</v>
      </c>
      <c r="B372" s="42">
        <v>0.22600000000000001</v>
      </c>
      <c r="C372" s="5">
        <v>663</v>
      </c>
      <c r="D372" s="5">
        <v>4.7419000000000003E-3</v>
      </c>
      <c r="E372" s="5">
        <v>8.4500000000000006E-2</v>
      </c>
      <c r="F372" s="5">
        <v>4.1999999999999997E-3</v>
      </c>
      <c r="G372" s="5" t="s">
        <v>2456</v>
      </c>
      <c r="H372" s="5" t="s">
        <v>2457</v>
      </c>
      <c r="I372" s="5" t="s">
        <v>2458</v>
      </c>
    </row>
    <row r="373" spans="1:9" x14ac:dyDescent="0.25">
      <c r="A373" s="42">
        <v>370</v>
      </c>
      <c r="B373" s="42">
        <v>0.22600000000000001</v>
      </c>
      <c r="C373" s="5">
        <v>665</v>
      </c>
      <c r="D373" s="5">
        <v>4.7565000000000003E-3</v>
      </c>
      <c r="E373" s="5">
        <v>8.4500000000000006E-2</v>
      </c>
      <c r="F373" s="5">
        <v>4.5999999999999999E-3</v>
      </c>
      <c r="G373" s="5" t="s">
        <v>1029</v>
      </c>
      <c r="H373" s="5" t="s">
        <v>1030</v>
      </c>
      <c r="I373" s="5" t="s">
        <v>1031</v>
      </c>
    </row>
    <row r="374" spans="1:9" x14ac:dyDescent="0.25">
      <c r="A374" s="42">
        <v>371</v>
      </c>
      <c r="B374" s="42">
        <v>0.22600000000000001</v>
      </c>
      <c r="C374" s="5">
        <v>666</v>
      </c>
      <c r="D374" s="5">
        <v>4.7748000000000001E-3</v>
      </c>
      <c r="E374" s="5">
        <v>8.4699999999999998E-2</v>
      </c>
      <c r="F374" s="5">
        <v>5.1999999999999998E-3</v>
      </c>
      <c r="G374" s="5" t="s">
        <v>5007</v>
      </c>
      <c r="H374" s="5" t="s">
        <v>5008</v>
      </c>
      <c r="I374" s="5" t="s">
        <v>5009</v>
      </c>
    </row>
    <row r="375" spans="1:9" x14ac:dyDescent="0.25">
      <c r="A375" s="42">
        <v>372</v>
      </c>
      <c r="B375" s="42">
        <v>0.22600000000000001</v>
      </c>
      <c r="C375" s="5">
        <v>668</v>
      </c>
      <c r="D375" s="5">
        <v>4.7949999999999998E-3</v>
      </c>
      <c r="E375" s="5">
        <v>8.48E-2</v>
      </c>
      <c r="F375" s="5">
        <v>4.8999999999999998E-3</v>
      </c>
      <c r="G375" s="5" t="s">
        <v>5126</v>
      </c>
      <c r="H375" s="5" t="s">
        <v>5127</v>
      </c>
      <c r="I375" s="5" t="s">
        <v>5128</v>
      </c>
    </row>
    <row r="376" spans="1:9" x14ac:dyDescent="0.25">
      <c r="A376" s="42">
        <v>373</v>
      </c>
      <c r="B376" s="42">
        <v>0.22500000000000001</v>
      </c>
      <c r="C376" s="5">
        <v>671</v>
      </c>
      <c r="D376" s="5">
        <v>4.9029E-3</v>
      </c>
      <c r="E376" s="5">
        <v>8.6300000000000002E-2</v>
      </c>
      <c r="F376" s="5">
        <v>5.3E-3</v>
      </c>
      <c r="G376" s="5" t="s">
        <v>4852</v>
      </c>
      <c r="H376" s="5" t="s">
        <v>4853</v>
      </c>
      <c r="I376" s="5" t="s">
        <v>4854</v>
      </c>
    </row>
    <row r="377" spans="1:9" x14ac:dyDescent="0.25">
      <c r="A377" s="42">
        <v>374</v>
      </c>
      <c r="B377" s="42">
        <v>0.22500000000000001</v>
      </c>
      <c r="C377" s="5">
        <v>675</v>
      </c>
      <c r="D377" s="5">
        <v>4.9386999999999999E-3</v>
      </c>
      <c r="E377" s="5">
        <v>8.6400000000000005E-2</v>
      </c>
      <c r="F377" s="5">
        <v>4.4000000000000003E-3</v>
      </c>
      <c r="G377" s="5" t="s">
        <v>5067</v>
      </c>
      <c r="H377" s="5" t="s">
        <v>5068</v>
      </c>
      <c r="I377" s="5" t="s">
        <v>5069</v>
      </c>
    </row>
    <row r="378" spans="1:9" x14ac:dyDescent="0.25">
      <c r="A378" s="42">
        <v>375</v>
      </c>
      <c r="B378" s="42">
        <v>0.22500000000000001</v>
      </c>
      <c r="C378" s="5">
        <v>677</v>
      </c>
      <c r="D378" s="5">
        <v>4.9576000000000004E-3</v>
      </c>
      <c r="E378" s="5">
        <v>8.6499999999999994E-2</v>
      </c>
      <c r="F378" s="5">
        <v>5.5999999999999999E-3</v>
      </c>
      <c r="G378" s="5" t="s">
        <v>5028</v>
      </c>
      <c r="H378" s="5" t="s">
        <v>5029</v>
      </c>
      <c r="I378" s="5" t="s">
        <v>5030</v>
      </c>
    </row>
    <row r="379" spans="1:9" x14ac:dyDescent="0.25">
      <c r="A379" s="42">
        <v>376</v>
      </c>
      <c r="B379" s="42">
        <v>0.22500000000000001</v>
      </c>
      <c r="C379" s="5">
        <v>678</v>
      </c>
      <c r="D379" s="5">
        <v>4.9728000000000003E-3</v>
      </c>
      <c r="E379" s="5">
        <v>8.6599999999999996E-2</v>
      </c>
      <c r="F379" s="5">
        <v>5.5999999999999999E-3</v>
      </c>
      <c r="G379" s="5" t="s">
        <v>5338</v>
      </c>
      <c r="H379" s="5" t="s">
        <v>5339</v>
      </c>
      <c r="I379" s="5" t="s">
        <v>5340</v>
      </c>
    </row>
    <row r="380" spans="1:9" x14ac:dyDescent="0.25">
      <c r="A380" s="38">
        <f>RANK(B380,B$380:B$681,1)</f>
        <v>298</v>
      </c>
      <c r="B380" s="38">
        <v>-0.22500000000000001</v>
      </c>
      <c r="C380" s="38">
        <v>670</v>
      </c>
      <c r="D380" s="38">
        <v>4.8878999999999997E-3</v>
      </c>
      <c r="E380" s="38">
        <v>8.6199999999999999E-2</v>
      </c>
      <c r="F380" s="38">
        <v>4.7000000000000002E-3</v>
      </c>
      <c r="G380" s="38" t="s">
        <v>4888</v>
      </c>
      <c r="H380" s="38" t="s">
        <v>4889</v>
      </c>
      <c r="I380" s="38" t="s">
        <v>4890</v>
      </c>
    </row>
    <row r="381" spans="1:9" x14ac:dyDescent="0.25">
      <c r="A381" s="38">
        <f t="shared" ref="A381:A444" si="0">RANK(B381,B$380:B$681,1)</f>
        <v>298</v>
      </c>
      <c r="B381" s="38">
        <v>-0.22500000000000001</v>
      </c>
      <c r="C381" s="38">
        <v>672</v>
      </c>
      <c r="D381" s="38">
        <v>4.9116999999999997E-3</v>
      </c>
      <c r="E381" s="38">
        <v>8.6300000000000002E-2</v>
      </c>
      <c r="F381" s="38">
        <v>5.4000000000000003E-3</v>
      </c>
      <c r="G381" s="38" t="s">
        <v>4906</v>
      </c>
      <c r="H381" s="38" t="s">
        <v>4907</v>
      </c>
      <c r="I381" s="38" t="s">
        <v>4908</v>
      </c>
    </row>
    <row r="382" spans="1:9" x14ac:dyDescent="0.25">
      <c r="A382" s="38">
        <f t="shared" si="0"/>
        <v>298</v>
      </c>
      <c r="B382" s="38">
        <v>-0.22500000000000001</v>
      </c>
      <c r="C382" s="38">
        <v>673</v>
      </c>
      <c r="D382" s="38">
        <v>4.9229E-3</v>
      </c>
      <c r="E382" s="38">
        <v>8.6300000000000002E-2</v>
      </c>
      <c r="F382" s="38">
        <v>5.4999999999999997E-3</v>
      </c>
      <c r="G382" s="38" t="s">
        <v>5159</v>
      </c>
      <c r="H382" s="38" t="s">
        <v>5160</v>
      </c>
      <c r="I382" s="38" t="s">
        <v>5161</v>
      </c>
    </row>
    <row r="383" spans="1:9" x14ac:dyDescent="0.25">
      <c r="A383" s="38">
        <f t="shared" si="0"/>
        <v>298</v>
      </c>
      <c r="B383" s="38">
        <v>-0.22500000000000001</v>
      </c>
      <c r="C383" s="38">
        <v>674</v>
      </c>
      <c r="D383" s="38">
        <v>4.9248E-3</v>
      </c>
      <c r="E383" s="38">
        <v>8.6300000000000002E-2</v>
      </c>
      <c r="F383" s="38">
        <v>4.7999999999999996E-3</v>
      </c>
      <c r="G383" s="38" t="s">
        <v>4900</v>
      </c>
      <c r="H383" s="38" t="s">
        <v>4901</v>
      </c>
      <c r="I383" s="38" t="s">
        <v>4902</v>
      </c>
    </row>
    <row r="384" spans="1:9" x14ac:dyDescent="0.25">
      <c r="A384" s="38">
        <f t="shared" si="0"/>
        <v>298</v>
      </c>
      <c r="B384" s="38">
        <v>-0.22500000000000001</v>
      </c>
      <c r="C384" s="38">
        <v>676</v>
      </c>
      <c r="D384" s="38">
        <v>4.9557000000000004E-3</v>
      </c>
      <c r="E384" s="38">
        <v>8.6499999999999994E-2</v>
      </c>
      <c r="F384" s="38">
        <v>4.7000000000000002E-3</v>
      </c>
      <c r="G384" s="38" t="s">
        <v>5091</v>
      </c>
      <c r="H384" s="38" t="s">
        <v>5092</v>
      </c>
      <c r="I384" s="38" t="s">
        <v>5093</v>
      </c>
    </row>
    <row r="385" spans="1:9" x14ac:dyDescent="0.25">
      <c r="A385" s="38">
        <f t="shared" si="0"/>
        <v>294</v>
      </c>
      <c r="B385" s="38">
        <v>-0.22600000000000001</v>
      </c>
      <c r="C385" s="38">
        <v>661</v>
      </c>
      <c r="D385" s="38">
        <v>4.6893000000000004E-3</v>
      </c>
      <c r="E385" s="38">
        <v>8.3799999999999999E-2</v>
      </c>
      <c r="F385" s="38">
        <v>4.0000000000000001E-3</v>
      </c>
      <c r="G385" s="38" t="s">
        <v>637</v>
      </c>
      <c r="H385" s="38" t="s">
        <v>638</v>
      </c>
      <c r="I385" s="38" t="s">
        <v>639</v>
      </c>
    </row>
    <row r="386" spans="1:9" x14ac:dyDescent="0.25">
      <c r="A386" s="38">
        <f t="shared" si="0"/>
        <v>294</v>
      </c>
      <c r="B386" s="38">
        <v>-0.22600000000000001</v>
      </c>
      <c r="C386" s="38">
        <v>664</v>
      </c>
      <c r="D386" s="38">
        <v>4.7486000000000004E-3</v>
      </c>
      <c r="E386" s="38">
        <v>8.4500000000000006E-2</v>
      </c>
      <c r="F386" s="38">
        <v>3.8E-3</v>
      </c>
      <c r="G386" s="38" t="s">
        <v>5135</v>
      </c>
      <c r="H386" s="38" t="s">
        <v>5136</v>
      </c>
      <c r="I386" s="38" t="s">
        <v>5137</v>
      </c>
    </row>
    <row r="387" spans="1:9" x14ac:dyDescent="0.25">
      <c r="A387" s="38">
        <f t="shared" si="0"/>
        <v>294</v>
      </c>
      <c r="B387" s="38">
        <v>-0.22600000000000001</v>
      </c>
      <c r="C387" s="38">
        <v>667</v>
      </c>
      <c r="D387" s="38">
        <v>4.7803000000000003E-3</v>
      </c>
      <c r="E387" s="38">
        <v>8.4699999999999998E-2</v>
      </c>
      <c r="F387" s="38">
        <v>4.4000000000000003E-3</v>
      </c>
      <c r="G387" s="38" t="s">
        <v>1343</v>
      </c>
      <c r="H387" s="38" t="s">
        <v>1344</v>
      </c>
      <c r="I387" s="38" t="s">
        <v>1345</v>
      </c>
    </row>
    <row r="388" spans="1:9" x14ac:dyDescent="0.25">
      <c r="A388" s="38">
        <f t="shared" si="0"/>
        <v>294</v>
      </c>
      <c r="B388" s="38">
        <v>-0.22600000000000001</v>
      </c>
      <c r="C388" s="38">
        <v>669</v>
      </c>
      <c r="D388" s="38">
        <v>4.8760000000000001E-3</v>
      </c>
      <c r="E388" s="38">
        <v>8.6099999999999996E-2</v>
      </c>
      <c r="F388" s="38">
        <v>3.8999999999999998E-3</v>
      </c>
      <c r="G388" s="38" t="s">
        <v>4957</v>
      </c>
      <c r="H388" s="38" t="s">
        <v>4958</v>
      </c>
      <c r="I388" s="38" t="s">
        <v>4959</v>
      </c>
    </row>
    <row r="389" spans="1:9" x14ac:dyDescent="0.25">
      <c r="A389" s="38">
        <f t="shared" si="0"/>
        <v>285</v>
      </c>
      <c r="B389" s="38">
        <v>-0.22700000000000001</v>
      </c>
      <c r="C389" s="38">
        <v>646</v>
      </c>
      <c r="D389" s="38">
        <v>4.5056000000000002E-3</v>
      </c>
      <c r="E389" s="38">
        <v>8.2400000000000001E-2</v>
      </c>
      <c r="F389" s="38">
        <v>4.7000000000000002E-3</v>
      </c>
      <c r="G389" s="38" t="s">
        <v>967</v>
      </c>
      <c r="H389" s="38" t="s">
        <v>968</v>
      </c>
      <c r="I389" s="38" t="s">
        <v>969</v>
      </c>
    </row>
    <row r="390" spans="1:9" x14ac:dyDescent="0.25">
      <c r="A390" s="38">
        <f t="shared" si="0"/>
        <v>285</v>
      </c>
      <c r="B390" s="38">
        <v>-0.22700000000000001</v>
      </c>
      <c r="C390" s="38">
        <v>647</v>
      </c>
      <c r="D390" s="38">
        <v>4.5161000000000003E-3</v>
      </c>
      <c r="E390" s="38">
        <v>8.2400000000000001E-2</v>
      </c>
      <c r="F390" s="38">
        <v>4.4999999999999997E-3</v>
      </c>
      <c r="G390" s="38" t="s">
        <v>5153</v>
      </c>
      <c r="H390" s="38" t="s">
        <v>5154</v>
      </c>
      <c r="I390" s="38" t="s">
        <v>5155</v>
      </c>
    </row>
    <row r="391" spans="1:9" x14ac:dyDescent="0.25">
      <c r="A391" s="38">
        <f t="shared" si="0"/>
        <v>285</v>
      </c>
      <c r="B391" s="38">
        <v>-0.22700000000000001</v>
      </c>
      <c r="C391" s="38">
        <v>648</v>
      </c>
      <c r="D391" s="38">
        <v>4.5212999999999998E-3</v>
      </c>
      <c r="E391" s="38">
        <v>8.2400000000000001E-2</v>
      </c>
      <c r="F391" s="38">
        <v>3.2000000000000002E-3</v>
      </c>
      <c r="G391" s="38" t="s">
        <v>4963</v>
      </c>
      <c r="H391" s="38" t="s">
        <v>4964</v>
      </c>
      <c r="I391" s="38" t="s">
        <v>4965</v>
      </c>
    </row>
    <row r="392" spans="1:9" x14ac:dyDescent="0.25">
      <c r="A392" s="38">
        <f t="shared" si="0"/>
        <v>285</v>
      </c>
      <c r="B392" s="38">
        <v>-0.22700000000000001</v>
      </c>
      <c r="C392" s="38">
        <v>649</v>
      </c>
      <c r="D392" s="38">
        <v>4.5364999999999997E-3</v>
      </c>
      <c r="E392" s="38">
        <v>8.2600000000000007E-2</v>
      </c>
      <c r="F392" s="38">
        <v>5.1000000000000004E-3</v>
      </c>
      <c r="G392" s="38" t="s">
        <v>1332</v>
      </c>
      <c r="H392" s="38" t="s">
        <v>1333</v>
      </c>
      <c r="I392" s="38" t="s">
        <v>0</v>
      </c>
    </row>
    <row r="393" spans="1:9" x14ac:dyDescent="0.25">
      <c r="A393" s="38">
        <f t="shared" si="0"/>
        <v>285</v>
      </c>
      <c r="B393" s="38">
        <v>-0.22700000000000001</v>
      </c>
      <c r="C393" s="38">
        <v>654</v>
      </c>
      <c r="D393" s="38">
        <v>4.5998999999999996E-3</v>
      </c>
      <c r="E393" s="38">
        <v>8.3000000000000004E-2</v>
      </c>
      <c r="F393" s="38">
        <v>4.1000000000000003E-3</v>
      </c>
      <c r="G393" s="38" t="s">
        <v>1187</v>
      </c>
      <c r="H393" s="38" t="s">
        <v>1188</v>
      </c>
      <c r="I393" s="38" t="s">
        <v>1189</v>
      </c>
    </row>
    <row r="394" spans="1:9" x14ac:dyDescent="0.25">
      <c r="A394" s="38">
        <f t="shared" si="0"/>
        <v>285</v>
      </c>
      <c r="B394" s="38">
        <v>-0.22700000000000001</v>
      </c>
      <c r="C394" s="38">
        <v>655</v>
      </c>
      <c r="D394" s="38">
        <v>4.6035E-3</v>
      </c>
      <c r="E394" s="38">
        <v>8.3000000000000004E-2</v>
      </c>
      <c r="F394" s="38">
        <v>4.1999999999999997E-3</v>
      </c>
      <c r="G394" s="38" t="s">
        <v>1097</v>
      </c>
      <c r="H394" s="38" t="s">
        <v>1098</v>
      </c>
      <c r="I394" s="38" t="s">
        <v>1099</v>
      </c>
    </row>
    <row r="395" spans="1:9" x14ac:dyDescent="0.25">
      <c r="A395" s="38">
        <f t="shared" si="0"/>
        <v>285</v>
      </c>
      <c r="B395" s="38">
        <v>-0.22700000000000001</v>
      </c>
      <c r="C395" s="38">
        <v>656</v>
      </c>
      <c r="D395" s="38">
        <v>4.607E-3</v>
      </c>
      <c r="E395" s="38">
        <v>8.3000000000000004E-2</v>
      </c>
      <c r="F395" s="38">
        <v>4.4000000000000003E-3</v>
      </c>
      <c r="G395" s="38" t="s">
        <v>1273</v>
      </c>
      <c r="H395" s="38" t="s">
        <v>1274</v>
      </c>
      <c r="I395" s="38" t="s">
        <v>1275</v>
      </c>
    </row>
    <row r="396" spans="1:9" x14ac:dyDescent="0.25">
      <c r="A396" s="38">
        <f t="shared" si="0"/>
        <v>285</v>
      </c>
      <c r="B396" s="38">
        <v>-0.22700000000000001</v>
      </c>
      <c r="C396" s="38">
        <v>657</v>
      </c>
      <c r="D396" s="38">
        <v>4.6194000000000001E-3</v>
      </c>
      <c r="E396" s="38">
        <v>8.3099999999999993E-2</v>
      </c>
      <c r="F396" s="38">
        <v>4.1000000000000003E-3</v>
      </c>
      <c r="G396" s="38" t="s">
        <v>1921</v>
      </c>
      <c r="H396" s="38" t="s">
        <v>1922</v>
      </c>
      <c r="I396" s="38" t="s">
        <v>1923</v>
      </c>
    </row>
    <row r="397" spans="1:9" x14ac:dyDescent="0.25">
      <c r="A397" s="38">
        <f t="shared" si="0"/>
        <v>285</v>
      </c>
      <c r="B397" s="38">
        <v>-0.22700000000000001</v>
      </c>
      <c r="C397" s="38">
        <v>659</v>
      </c>
      <c r="D397" s="38">
        <v>4.6385000000000003E-3</v>
      </c>
      <c r="E397" s="38">
        <v>8.3099999999999993E-2</v>
      </c>
      <c r="F397" s="38">
        <v>4.3E-3</v>
      </c>
      <c r="G397" s="38" t="s">
        <v>5332</v>
      </c>
      <c r="H397" s="38" t="s">
        <v>5333</v>
      </c>
      <c r="I397" s="38" t="s">
        <v>5334</v>
      </c>
    </row>
    <row r="398" spans="1:9" x14ac:dyDescent="0.25">
      <c r="A398" s="38">
        <f t="shared" si="0"/>
        <v>277</v>
      </c>
      <c r="B398" s="38">
        <v>-0.22800000000000001</v>
      </c>
      <c r="C398" s="38">
        <v>628</v>
      </c>
      <c r="D398" s="38">
        <v>4.3132999999999999E-3</v>
      </c>
      <c r="E398" s="38">
        <v>8.1000000000000003E-2</v>
      </c>
      <c r="F398" s="38">
        <v>4.1999999999999997E-3</v>
      </c>
      <c r="G398" s="38" t="s">
        <v>1996</v>
      </c>
      <c r="H398" s="38" t="s">
        <v>1997</v>
      </c>
      <c r="I398" s="38" t="s">
        <v>1998</v>
      </c>
    </row>
    <row r="399" spans="1:9" x14ac:dyDescent="0.25">
      <c r="A399" s="38">
        <f t="shared" si="0"/>
        <v>277</v>
      </c>
      <c r="B399" s="38">
        <v>-0.22800000000000001</v>
      </c>
      <c r="C399" s="38">
        <v>629</v>
      </c>
      <c r="D399" s="38">
        <v>4.3150000000000003E-3</v>
      </c>
      <c r="E399" s="38">
        <v>8.1000000000000003E-2</v>
      </c>
      <c r="F399" s="38">
        <v>4.0000000000000001E-3</v>
      </c>
      <c r="G399" s="38" t="s">
        <v>1355</v>
      </c>
      <c r="H399" s="38" t="s">
        <v>1356</v>
      </c>
      <c r="I399" s="38" t="s">
        <v>1357</v>
      </c>
    </row>
    <row r="400" spans="1:9" x14ac:dyDescent="0.25">
      <c r="A400" s="38">
        <f t="shared" si="0"/>
        <v>277</v>
      </c>
      <c r="B400" s="38">
        <v>-0.22800000000000001</v>
      </c>
      <c r="C400" s="38">
        <v>631</v>
      </c>
      <c r="D400" s="38">
        <v>4.3768000000000001E-3</v>
      </c>
      <c r="E400" s="38">
        <v>8.1699999999999995E-2</v>
      </c>
      <c r="F400" s="38">
        <v>4.1999999999999997E-3</v>
      </c>
      <c r="G400" s="38" t="s">
        <v>3712</v>
      </c>
      <c r="H400" s="38" t="s">
        <v>3713</v>
      </c>
      <c r="I400" s="38" t="s">
        <v>3714</v>
      </c>
    </row>
    <row r="401" spans="1:9" x14ac:dyDescent="0.25">
      <c r="A401" s="38">
        <f t="shared" si="0"/>
        <v>277</v>
      </c>
      <c r="B401" s="38">
        <v>-0.22800000000000001</v>
      </c>
      <c r="C401" s="38">
        <v>632</v>
      </c>
      <c r="D401" s="38">
        <v>4.3768000000000001E-3</v>
      </c>
      <c r="E401" s="38">
        <v>8.1699999999999995E-2</v>
      </c>
      <c r="F401" s="38">
        <v>4.8999999999999998E-3</v>
      </c>
      <c r="G401" s="38" t="s">
        <v>3455</v>
      </c>
      <c r="H401" s="38" t="s">
        <v>3456</v>
      </c>
      <c r="I401" s="38" t="s">
        <v>3457</v>
      </c>
    </row>
    <row r="402" spans="1:9" x14ac:dyDescent="0.25">
      <c r="A402" s="38">
        <f t="shared" si="0"/>
        <v>277</v>
      </c>
      <c r="B402" s="38">
        <v>-0.22800000000000001</v>
      </c>
      <c r="C402" s="38">
        <v>633</v>
      </c>
      <c r="D402" s="38">
        <v>4.3813000000000003E-3</v>
      </c>
      <c r="E402" s="38">
        <v>8.1699999999999995E-2</v>
      </c>
      <c r="F402" s="38">
        <v>4.3E-3</v>
      </c>
      <c r="G402" s="38" t="s">
        <v>1181</v>
      </c>
      <c r="H402" s="38" t="s">
        <v>1182</v>
      </c>
      <c r="I402" s="38" t="s">
        <v>1183</v>
      </c>
    </row>
    <row r="403" spans="1:9" x14ac:dyDescent="0.25">
      <c r="A403" s="38">
        <f t="shared" si="0"/>
        <v>277</v>
      </c>
      <c r="B403" s="38">
        <v>-0.22800000000000001</v>
      </c>
      <c r="C403" s="38">
        <v>637</v>
      </c>
      <c r="D403" s="38">
        <v>4.4375999999999999E-3</v>
      </c>
      <c r="E403" s="38">
        <v>8.2199999999999995E-2</v>
      </c>
      <c r="F403" s="38">
        <v>3.5000000000000001E-3</v>
      </c>
      <c r="G403" s="38" t="s">
        <v>737</v>
      </c>
      <c r="H403" s="38" t="s">
        <v>738</v>
      </c>
      <c r="I403" s="38" t="s">
        <v>739</v>
      </c>
    </row>
    <row r="404" spans="1:9" x14ac:dyDescent="0.25">
      <c r="A404" s="38">
        <f t="shared" si="0"/>
        <v>277</v>
      </c>
      <c r="B404" s="38">
        <v>-0.22800000000000001</v>
      </c>
      <c r="C404" s="38">
        <v>638</v>
      </c>
      <c r="D404" s="38">
        <v>4.4485000000000002E-3</v>
      </c>
      <c r="E404" s="38">
        <v>8.2199999999999995E-2</v>
      </c>
      <c r="F404" s="38">
        <v>3.8E-3</v>
      </c>
      <c r="G404" s="38" t="s">
        <v>4551</v>
      </c>
      <c r="H404" s="38" t="s">
        <v>4552</v>
      </c>
      <c r="I404" s="38" t="s">
        <v>4553</v>
      </c>
    </row>
    <row r="405" spans="1:9" x14ac:dyDescent="0.25">
      <c r="A405" s="38">
        <f t="shared" si="0"/>
        <v>277</v>
      </c>
      <c r="B405" s="38">
        <v>-0.22800000000000001</v>
      </c>
      <c r="C405" s="38">
        <v>642</v>
      </c>
      <c r="D405" s="38">
        <v>4.4802000000000002E-3</v>
      </c>
      <c r="E405" s="38">
        <v>8.2400000000000001E-2</v>
      </c>
      <c r="F405" s="38">
        <v>4.3E-3</v>
      </c>
      <c r="G405" s="38" t="s">
        <v>5162</v>
      </c>
      <c r="H405" s="38" t="s">
        <v>5163</v>
      </c>
      <c r="I405" s="38" t="s">
        <v>5164</v>
      </c>
    </row>
    <row r="406" spans="1:9" x14ac:dyDescent="0.25">
      <c r="A406" s="38">
        <f t="shared" si="0"/>
        <v>271</v>
      </c>
      <c r="B406" s="38">
        <v>-0.23</v>
      </c>
      <c r="C406" s="38">
        <v>612</v>
      </c>
      <c r="D406" s="38">
        <v>3.9776000000000004E-3</v>
      </c>
      <c r="E406" s="38">
        <v>7.6799999999999993E-2</v>
      </c>
      <c r="F406" s="38">
        <v>4.0000000000000001E-3</v>
      </c>
      <c r="G406" s="38" t="s">
        <v>5165</v>
      </c>
      <c r="H406" s="38" t="s">
        <v>5166</v>
      </c>
      <c r="I406" s="38" t="s">
        <v>5167</v>
      </c>
    </row>
    <row r="407" spans="1:9" x14ac:dyDescent="0.25">
      <c r="A407" s="38">
        <f t="shared" si="0"/>
        <v>271</v>
      </c>
      <c r="B407" s="38">
        <v>-0.23</v>
      </c>
      <c r="C407" s="38">
        <v>615</v>
      </c>
      <c r="D407" s="38">
        <v>4.0182000000000004E-3</v>
      </c>
      <c r="E407" s="38">
        <v>7.7200000000000005E-2</v>
      </c>
      <c r="F407" s="38">
        <v>4.0000000000000001E-3</v>
      </c>
      <c r="G407" s="38" t="s">
        <v>5329</v>
      </c>
      <c r="H407" s="38" t="s">
        <v>5330</v>
      </c>
      <c r="I407" s="38" t="s">
        <v>5331</v>
      </c>
    </row>
    <row r="408" spans="1:9" x14ac:dyDescent="0.25">
      <c r="A408" s="38">
        <f t="shared" si="0"/>
        <v>271</v>
      </c>
      <c r="B408" s="38">
        <v>-0.23</v>
      </c>
      <c r="C408" s="38">
        <v>617</v>
      </c>
      <c r="D408" s="38">
        <v>4.0508000000000002E-3</v>
      </c>
      <c r="E408" s="38">
        <v>7.7600000000000002E-2</v>
      </c>
      <c r="F408" s="38">
        <v>5.0000000000000001E-3</v>
      </c>
      <c r="G408" s="38" t="s">
        <v>827</v>
      </c>
      <c r="H408" s="38" t="s">
        <v>828</v>
      </c>
      <c r="I408" s="38" t="s">
        <v>829</v>
      </c>
    </row>
    <row r="409" spans="1:9" x14ac:dyDescent="0.25">
      <c r="A409" s="38">
        <f t="shared" si="0"/>
        <v>271</v>
      </c>
      <c r="B409" s="38">
        <v>-0.23</v>
      </c>
      <c r="C409" s="38">
        <v>618</v>
      </c>
      <c r="D409" s="38">
        <v>4.0952999999999996E-3</v>
      </c>
      <c r="E409" s="38">
        <v>7.8299999999999995E-2</v>
      </c>
      <c r="F409" s="38">
        <v>3.8E-3</v>
      </c>
      <c r="G409" s="38" t="s">
        <v>2839</v>
      </c>
      <c r="H409" s="38" t="s">
        <v>2840</v>
      </c>
      <c r="I409" s="38" t="s">
        <v>2841</v>
      </c>
    </row>
    <row r="410" spans="1:9" x14ac:dyDescent="0.25">
      <c r="A410" s="38">
        <f t="shared" si="0"/>
        <v>271</v>
      </c>
      <c r="B410" s="38">
        <v>-0.23</v>
      </c>
      <c r="C410" s="38">
        <v>619</v>
      </c>
      <c r="D410" s="38">
        <v>4.1123000000000002E-3</v>
      </c>
      <c r="E410" s="38">
        <v>7.85E-2</v>
      </c>
      <c r="F410" s="38">
        <v>3.5999999999999999E-3</v>
      </c>
      <c r="G410" s="38" t="s">
        <v>4924</v>
      </c>
      <c r="H410" s="38" t="s">
        <v>4925</v>
      </c>
      <c r="I410" s="38" t="s">
        <v>4926</v>
      </c>
    </row>
    <row r="411" spans="1:9" x14ac:dyDescent="0.25">
      <c r="A411" s="38">
        <f t="shared" si="0"/>
        <v>271</v>
      </c>
      <c r="B411" s="38">
        <v>-0.23</v>
      </c>
      <c r="C411" s="38">
        <v>620</v>
      </c>
      <c r="D411" s="38">
        <v>4.1181999999999998E-3</v>
      </c>
      <c r="E411" s="38">
        <v>7.85E-2</v>
      </c>
      <c r="F411" s="38">
        <v>4.7000000000000002E-3</v>
      </c>
      <c r="G411" s="38" t="s">
        <v>4912</v>
      </c>
      <c r="H411" s="38" t="s">
        <v>4913</v>
      </c>
      <c r="I411" s="38" t="s">
        <v>4914</v>
      </c>
    </row>
    <row r="412" spans="1:9" x14ac:dyDescent="0.25">
      <c r="A412" s="38">
        <f t="shared" si="0"/>
        <v>268</v>
      </c>
      <c r="B412" s="38">
        <v>-0.23100000000000001</v>
      </c>
      <c r="C412" s="38">
        <v>599</v>
      </c>
      <c r="D412" s="38">
        <v>3.8362000000000001E-3</v>
      </c>
      <c r="E412" s="38">
        <v>7.5700000000000003E-2</v>
      </c>
      <c r="F412" s="38">
        <v>3.2000000000000002E-3</v>
      </c>
      <c r="G412" s="38" t="s">
        <v>4826</v>
      </c>
      <c r="H412" s="38" t="s">
        <v>4827</v>
      </c>
      <c r="I412" s="38" t="s">
        <v>4828</v>
      </c>
    </row>
    <row r="413" spans="1:9" x14ac:dyDescent="0.25">
      <c r="A413" s="38">
        <f t="shared" si="0"/>
        <v>268</v>
      </c>
      <c r="B413" s="38">
        <v>-0.23100000000000001</v>
      </c>
      <c r="C413" s="38">
        <v>601</v>
      </c>
      <c r="D413" s="38">
        <v>3.8552999999999999E-3</v>
      </c>
      <c r="E413" s="38">
        <v>7.5800000000000006E-2</v>
      </c>
      <c r="F413" s="38">
        <v>3.5000000000000001E-3</v>
      </c>
      <c r="G413" s="38" t="s">
        <v>4769</v>
      </c>
      <c r="H413" s="38" t="s">
        <v>4770</v>
      </c>
      <c r="I413" s="38" t="s">
        <v>4771</v>
      </c>
    </row>
    <row r="414" spans="1:9" x14ac:dyDescent="0.25">
      <c r="A414" s="38">
        <f t="shared" si="0"/>
        <v>268</v>
      </c>
      <c r="B414" s="38">
        <v>-0.23100000000000001</v>
      </c>
      <c r="C414" s="38">
        <v>610</v>
      </c>
      <c r="D414" s="38">
        <v>3.9465999999999998E-3</v>
      </c>
      <c r="E414" s="38">
        <v>7.6399999999999996E-2</v>
      </c>
      <c r="F414" s="38">
        <v>3.5999999999999999E-3</v>
      </c>
      <c r="G414" s="38" t="s">
        <v>1161</v>
      </c>
      <c r="H414" s="38" t="s">
        <v>1162</v>
      </c>
      <c r="I414" s="38" t="s">
        <v>1163</v>
      </c>
    </row>
    <row r="415" spans="1:9" x14ac:dyDescent="0.25">
      <c r="A415" s="38">
        <f t="shared" si="0"/>
        <v>263</v>
      </c>
      <c r="B415" s="38">
        <v>-0.23200000000000001</v>
      </c>
      <c r="C415" s="38">
        <v>588</v>
      </c>
      <c r="D415" s="38">
        <v>3.6670000000000001E-3</v>
      </c>
      <c r="E415" s="38">
        <v>7.3599999999999999E-2</v>
      </c>
      <c r="F415" s="38">
        <v>3.5000000000000001E-3</v>
      </c>
      <c r="G415" s="38" t="s">
        <v>5326</v>
      </c>
      <c r="H415" s="38" t="s">
        <v>5327</v>
      </c>
      <c r="I415" s="38" t="s">
        <v>5328</v>
      </c>
    </row>
    <row r="416" spans="1:9" x14ac:dyDescent="0.25">
      <c r="A416" s="38">
        <f t="shared" si="0"/>
        <v>263</v>
      </c>
      <c r="B416" s="38">
        <v>-0.23200000000000001</v>
      </c>
      <c r="C416" s="38">
        <v>592</v>
      </c>
      <c r="D416" s="38">
        <v>3.7586E-3</v>
      </c>
      <c r="E416" s="38">
        <v>7.4899999999999994E-2</v>
      </c>
      <c r="F416" s="38">
        <v>4.3E-3</v>
      </c>
      <c r="G416" s="38" t="s">
        <v>4814</v>
      </c>
      <c r="H416" s="38" t="s">
        <v>4815</v>
      </c>
      <c r="I416" s="38" t="s">
        <v>4816</v>
      </c>
    </row>
    <row r="417" spans="1:9" x14ac:dyDescent="0.25">
      <c r="A417" s="38">
        <f t="shared" si="0"/>
        <v>263</v>
      </c>
      <c r="B417" s="38">
        <v>-0.23200000000000001</v>
      </c>
      <c r="C417" s="38">
        <v>594</v>
      </c>
      <c r="D417" s="38">
        <v>3.771E-3</v>
      </c>
      <c r="E417" s="38">
        <v>7.4899999999999994E-2</v>
      </c>
      <c r="F417" s="38">
        <v>3.3E-3</v>
      </c>
      <c r="G417" s="38" t="s">
        <v>5022</v>
      </c>
      <c r="H417" s="38" t="s">
        <v>5023</v>
      </c>
      <c r="I417" s="38" t="s">
        <v>5024</v>
      </c>
    </row>
    <row r="418" spans="1:9" x14ac:dyDescent="0.25">
      <c r="A418" s="38">
        <f t="shared" si="0"/>
        <v>263</v>
      </c>
      <c r="B418" s="38">
        <v>-0.23200000000000001</v>
      </c>
      <c r="C418" s="38">
        <v>596</v>
      </c>
      <c r="D418" s="38">
        <v>3.8111999999999998E-3</v>
      </c>
      <c r="E418" s="38">
        <v>7.5499999999999998E-2</v>
      </c>
      <c r="F418" s="38">
        <v>2.8E-3</v>
      </c>
      <c r="G418" s="38" t="s">
        <v>1329</v>
      </c>
      <c r="H418" s="38" t="s">
        <v>1330</v>
      </c>
      <c r="I418" s="38" t="s">
        <v>1331</v>
      </c>
    </row>
    <row r="419" spans="1:9" x14ac:dyDescent="0.25">
      <c r="A419" s="38">
        <f t="shared" si="0"/>
        <v>263</v>
      </c>
      <c r="B419" s="38">
        <v>-0.23200000000000001</v>
      </c>
      <c r="C419" s="38">
        <v>597</v>
      </c>
      <c r="D419" s="38">
        <v>3.8157E-3</v>
      </c>
      <c r="E419" s="38">
        <v>7.5499999999999998E-2</v>
      </c>
      <c r="F419" s="38">
        <v>4.1000000000000003E-3</v>
      </c>
      <c r="G419" s="38" t="s">
        <v>1223</v>
      </c>
      <c r="H419" s="38" t="s">
        <v>1224</v>
      </c>
      <c r="I419" s="38" t="s">
        <v>1225</v>
      </c>
    </row>
    <row r="420" spans="1:9" x14ac:dyDescent="0.25">
      <c r="A420" s="38">
        <f t="shared" si="0"/>
        <v>260</v>
      </c>
      <c r="B420" s="38">
        <v>-0.23300000000000001</v>
      </c>
      <c r="C420" s="38">
        <v>583</v>
      </c>
      <c r="D420" s="38">
        <v>3.5750000000000001E-3</v>
      </c>
      <c r="E420" s="38">
        <v>7.2400000000000006E-2</v>
      </c>
      <c r="F420" s="38">
        <v>3.3E-3</v>
      </c>
      <c r="G420" s="38" t="s">
        <v>4974</v>
      </c>
      <c r="H420" s="38" t="s">
        <v>4975</v>
      </c>
      <c r="I420" s="38" t="s">
        <v>4976</v>
      </c>
    </row>
    <row r="421" spans="1:9" x14ac:dyDescent="0.25">
      <c r="A421" s="38">
        <f t="shared" si="0"/>
        <v>260</v>
      </c>
      <c r="B421" s="38">
        <v>-0.23300000000000001</v>
      </c>
      <c r="C421" s="38">
        <v>584</v>
      </c>
      <c r="D421" s="38">
        <v>3.5867999999999998E-3</v>
      </c>
      <c r="E421" s="38">
        <v>7.2599999999999998E-2</v>
      </c>
      <c r="F421" s="38">
        <v>3.0000000000000001E-3</v>
      </c>
      <c r="G421" s="38" t="s">
        <v>5323</v>
      </c>
      <c r="H421" s="38" t="s">
        <v>5324</v>
      </c>
      <c r="I421" s="38" t="s">
        <v>5325</v>
      </c>
    </row>
    <row r="422" spans="1:9" x14ac:dyDescent="0.25">
      <c r="A422" s="38">
        <f t="shared" si="0"/>
        <v>260</v>
      </c>
      <c r="B422" s="38">
        <v>-0.23300000000000001</v>
      </c>
      <c r="C422" s="38">
        <v>586</v>
      </c>
      <c r="D422" s="38">
        <v>3.6291000000000001E-3</v>
      </c>
      <c r="E422" s="38">
        <v>7.3200000000000001E-2</v>
      </c>
      <c r="F422" s="38">
        <v>4.1000000000000003E-3</v>
      </c>
      <c r="G422" s="38" t="s">
        <v>1987</v>
      </c>
      <c r="H422" s="38" t="s">
        <v>57</v>
      </c>
      <c r="I422" s="38" t="s">
        <v>2</v>
      </c>
    </row>
    <row r="423" spans="1:9" x14ac:dyDescent="0.25">
      <c r="A423" s="38">
        <f t="shared" si="0"/>
        <v>256</v>
      </c>
      <c r="B423" s="38">
        <v>-0.23400000000000001</v>
      </c>
      <c r="C423" s="38">
        <v>573</v>
      </c>
      <c r="D423" s="38">
        <v>3.3977999999999999E-3</v>
      </c>
      <c r="E423" s="38">
        <v>7.0000000000000007E-2</v>
      </c>
      <c r="F423" s="38">
        <v>2.8999999999999998E-3</v>
      </c>
      <c r="G423" s="38" t="s">
        <v>5320</v>
      </c>
      <c r="H423" s="38" t="s">
        <v>5321</v>
      </c>
      <c r="I423" s="38" t="s">
        <v>5322</v>
      </c>
    </row>
    <row r="424" spans="1:9" x14ac:dyDescent="0.25">
      <c r="A424" s="38">
        <f t="shared" si="0"/>
        <v>256</v>
      </c>
      <c r="B424" s="38">
        <v>-0.23400000000000001</v>
      </c>
      <c r="C424" s="38">
        <v>574</v>
      </c>
      <c r="D424" s="38">
        <v>3.4080999999999998E-3</v>
      </c>
      <c r="E424" s="38">
        <v>7.0099999999999996E-2</v>
      </c>
      <c r="F424" s="38">
        <v>3.5999999999999999E-3</v>
      </c>
      <c r="G424" s="38" t="s">
        <v>1014</v>
      </c>
      <c r="H424" s="38" t="s">
        <v>1015</v>
      </c>
      <c r="I424" s="38" t="s">
        <v>1016</v>
      </c>
    </row>
    <row r="425" spans="1:9" x14ac:dyDescent="0.25">
      <c r="A425" s="38">
        <f t="shared" si="0"/>
        <v>256</v>
      </c>
      <c r="B425" s="38">
        <v>-0.23400000000000001</v>
      </c>
      <c r="C425" s="38">
        <v>576</v>
      </c>
      <c r="D425" s="38">
        <v>3.47E-3</v>
      </c>
      <c r="E425" s="38">
        <v>7.1199999999999999E-2</v>
      </c>
      <c r="F425" s="38">
        <v>3.0999999999999999E-3</v>
      </c>
      <c r="G425" s="38" t="s">
        <v>5191</v>
      </c>
      <c r="H425" s="38" t="s">
        <v>5192</v>
      </c>
      <c r="I425" s="38" t="s">
        <v>5193</v>
      </c>
    </row>
    <row r="426" spans="1:9" x14ac:dyDescent="0.25">
      <c r="A426" s="38">
        <f t="shared" si="0"/>
        <v>256</v>
      </c>
      <c r="B426" s="38">
        <v>-0.23400000000000001</v>
      </c>
      <c r="C426" s="38">
        <v>579</v>
      </c>
      <c r="D426" s="38">
        <v>3.5133E-3</v>
      </c>
      <c r="E426" s="38">
        <v>7.17E-2</v>
      </c>
      <c r="F426" s="38">
        <v>3.7000000000000002E-3</v>
      </c>
      <c r="G426" s="38" t="s">
        <v>1849</v>
      </c>
      <c r="H426" s="38" t="s">
        <v>1850</v>
      </c>
      <c r="I426" s="38" t="s">
        <v>1851</v>
      </c>
    </row>
    <row r="427" spans="1:9" x14ac:dyDescent="0.25">
      <c r="A427" s="38">
        <f t="shared" si="0"/>
        <v>250</v>
      </c>
      <c r="B427" s="38">
        <v>-0.23499999999999999</v>
      </c>
      <c r="C427" s="38">
        <v>563</v>
      </c>
      <c r="D427" s="38">
        <v>3.2873999999999998E-3</v>
      </c>
      <c r="E427" s="38">
        <v>6.8900000000000003E-2</v>
      </c>
      <c r="F427" s="38">
        <v>3.8999999999999998E-3</v>
      </c>
      <c r="G427" s="38" t="s">
        <v>4894</v>
      </c>
      <c r="H427" s="38" t="s">
        <v>4895</v>
      </c>
      <c r="I427" s="38" t="s">
        <v>4896</v>
      </c>
    </row>
    <row r="428" spans="1:9" x14ac:dyDescent="0.25">
      <c r="A428" s="38">
        <f t="shared" si="0"/>
        <v>250</v>
      </c>
      <c r="B428" s="38">
        <v>-0.23499999999999999</v>
      </c>
      <c r="C428" s="38">
        <v>565</v>
      </c>
      <c r="D428" s="38">
        <v>3.3013999999999999E-3</v>
      </c>
      <c r="E428" s="38">
        <v>6.9000000000000006E-2</v>
      </c>
      <c r="F428" s="38">
        <v>3.3999999999999998E-3</v>
      </c>
      <c r="G428" s="38" t="s">
        <v>2024</v>
      </c>
      <c r="H428" s="38" t="s">
        <v>2025</v>
      </c>
      <c r="I428" s="38" t="s">
        <v>2026</v>
      </c>
    </row>
    <row r="429" spans="1:9" x14ac:dyDescent="0.25">
      <c r="A429" s="38">
        <f t="shared" si="0"/>
        <v>250</v>
      </c>
      <c r="B429" s="38">
        <v>-0.23499999999999999</v>
      </c>
      <c r="C429" s="38">
        <v>566</v>
      </c>
      <c r="D429" s="38">
        <v>3.3352999999999998E-3</v>
      </c>
      <c r="E429" s="38">
        <v>6.9599999999999995E-2</v>
      </c>
      <c r="F429" s="38">
        <v>3.8E-3</v>
      </c>
      <c r="G429" s="38" t="s">
        <v>5314</v>
      </c>
      <c r="H429" s="38" t="s">
        <v>5315</v>
      </c>
      <c r="I429" s="38" t="s">
        <v>5316</v>
      </c>
    </row>
    <row r="430" spans="1:9" x14ac:dyDescent="0.25">
      <c r="A430" s="38">
        <f t="shared" si="0"/>
        <v>250</v>
      </c>
      <c r="B430" s="38">
        <v>-0.23499999999999999</v>
      </c>
      <c r="C430" s="38">
        <v>567</v>
      </c>
      <c r="D430" s="38">
        <v>3.3503999999999999E-3</v>
      </c>
      <c r="E430" s="38">
        <v>6.9800000000000001E-2</v>
      </c>
      <c r="F430" s="38">
        <v>2.8E-3</v>
      </c>
      <c r="G430" s="38" t="s">
        <v>5317</v>
      </c>
      <c r="H430" s="38" t="s">
        <v>5318</v>
      </c>
      <c r="I430" s="38" t="s">
        <v>5319</v>
      </c>
    </row>
    <row r="431" spans="1:9" x14ac:dyDescent="0.25">
      <c r="A431" s="38">
        <f t="shared" si="0"/>
        <v>250</v>
      </c>
      <c r="B431" s="38">
        <v>-0.23499999999999999</v>
      </c>
      <c r="C431" s="38">
        <v>569</v>
      </c>
      <c r="D431" s="38">
        <v>3.3731E-3</v>
      </c>
      <c r="E431" s="38">
        <v>6.9900000000000004E-2</v>
      </c>
      <c r="F431" s="38">
        <v>3.5999999999999999E-3</v>
      </c>
      <c r="G431" s="38" t="s">
        <v>4891</v>
      </c>
      <c r="H431" s="38" t="s">
        <v>4892</v>
      </c>
      <c r="I431" s="38" t="s">
        <v>4893</v>
      </c>
    </row>
    <row r="432" spans="1:9" x14ac:dyDescent="0.25">
      <c r="A432" s="38">
        <f t="shared" si="0"/>
        <v>250</v>
      </c>
      <c r="B432" s="38">
        <v>-0.23499999999999999</v>
      </c>
      <c r="C432" s="38">
        <v>570</v>
      </c>
      <c r="D432" s="38">
        <v>3.3739999999999998E-3</v>
      </c>
      <c r="E432" s="38">
        <v>6.9900000000000004E-2</v>
      </c>
      <c r="F432" s="38">
        <v>2.3E-3</v>
      </c>
      <c r="G432" s="38" t="s">
        <v>1381</v>
      </c>
      <c r="H432" s="38" t="s">
        <v>1382</v>
      </c>
      <c r="I432" s="38" t="s">
        <v>1383</v>
      </c>
    </row>
    <row r="433" spans="1:9" x14ac:dyDescent="0.25">
      <c r="A433" s="38">
        <f t="shared" si="0"/>
        <v>245</v>
      </c>
      <c r="B433" s="38">
        <v>-0.23599999999999999</v>
      </c>
      <c r="C433" s="38">
        <v>552</v>
      </c>
      <c r="D433" s="38">
        <v>3.1269000000000002E-3</v>
      </c>
      <c r="E433" s="38">
        <v>6.6900000000000001E-2</v>
      </c>
      <c r="F433" s="38">
        <v>3.8E-3</v>
      </c>
      <c r="G433" s="38" t="s">
        <v>4649</v>
      </c>
      <c r="H433" s="38" t="s">
        <v>4650</v>
      </c>
      <c r="I433" s="38" t="s">
        <v>4651</v>
      </c>
    </row>
    <row r="434" spans="1:9" x14ac:dyDescent="0.25">
      <c r="A434" s="38">
        <f t="shared" si="0"/>
        <v>245</v>
      </c>
      <c r="B434" s="38">
        <v>-0.23599999999999999</v>
      </c>
      <c r="C434" s="38">
        <v>553</v>
      </c>
      <c r="D434" s="38">
        <v>3.1402999999999999E-3</v>
      </c>
      <c r="E434" s="38">
        <v>6.7100000000000007E-2</v>
      </c>
      <c r="F434" s="38">
        <v>2.5999999999999999E-3</v>
      </c>
      <c r="G434" s="38" t="s">
        <v>5034</v>
      </c>
      <c r="H434" s="38" t="s">
        <v>5035</v>
      </c>
      <c r="I434" s="38" t="s">
        <v>5036</v>
      </c>
    </row>
    <row r="435" spans="1:9" x14ac:dyDescent="0.25">
      <c r="A435" s="38">
        <f t="shared" si="0"/>
        <v>245</v>
      </c>
      <c r="B435" s="38">
        <v>-0.23599999999999999</v>
      </c>
      <c r="C435" s="38">
        <v>555</v>
      </c>
      <c r="D435" s="38">
        <v>3.1697000000000001E-3</v>
      </c>
      <c r="E435" s="38">
        <v>6.7500000000000004E-2</v>
      </c>
      <c r="F435" s="38">
        <v>3.5999999999999999E-3</v>
      </c>
      <c r="G435" s="38" t="s">
        <v>1211</v>
      </c>
      <c r="H435" s="38" t="s">
        <v>1212</v>
      </c>
      <c r="I435" s="38" t="s">
        <v>1213</v>
      </c>
    </row>
    <row r="436" spans="1:9" x14ac:dyDescent="0.25">
      <c r="A436" s="38">
        <f t="shared" si="0"/>
        <v>245</v>
      </c>
      <c r="B436" s="38">
        <v>-0.23599999999999999</v>
      </c>
      <c r="C436" s="38">
        <v>559</v>
      </c>
      <c r="D436" s="38">
        <v>3.2311000000000002E-3</v>
      </c>
      <c r="E436" s="38">
        <v>6.83E-2</v>
      </c>
      <c r="F436" s="38">
        <v>3.8999999999999998E-3</v>
      </c>
      <c r="G436" s="38" t="s">
        <v>679</v>
      </c>
      <c r="H436" s="38" t="s">
        <v>680</v>
      </c>
      <c r="I436" s="38" t="s">
        <v>681</v>
      </c>
    </row>
    <row r="437" spans="1:9" x14ac:dyDescent="0.25">
      <c r="A437" s="38">
        <f t="shared" si="0"/>
        <v>245</v>
      </c>
      <c r="B437" s="38">
        <v>-0.23599999999999999</v>
      </c>
      <c r="C437" s="38">
        <v>561</v>
      </c>
      <c r="D437" s="38">
        <v>3.2552000000000002E-3</v>
      </c>
      <c r="E437" s="38">
        <v>6.8500000000000005E-2</v>
      </c>
      <c r="F437" s="38">
        <v>2.8999999999999998E-3</v>
      </c>
      <c r="G437" s="38" t="s">
        <v>1145</v>
      </c>
      <c r="H437" s="38" t="s">
        <v>1146</v>
      </c>
      <c r="I437" s="38" t="s">
        <v>1147</v>
      </c>
    </row>
    <row r="438" spans="1:9" x14ac:dyDescent="0.25">
      <c r="A438" s="38">
        <f t="shared" si="0"/>
        <v>233</v>
      </c>
      <c r="B438" s="38">
        <v>-0.23699999999999999</v>
      </c>
      <c r="C438" s="38">
        <v>533</v>
      </c>
      <c r="D438" s="38">
        <v>3.0022999999999998E-3</v>
      </c>
      <c r="E438" s="38">
        <v>6.6500000000000004E-2</v>
      </c>
      <c r="F438" s="38">
        <v>3.3999999999999998E-3</v>
      </c>
      <c r="G438" s="38" t="s">
        <v>4882</v>
      </c>
      <c r="H438" s="38" t="s">
        <v>4883</v>
      </c>
      <c r="I438" s="38" t="s">
        <v>4884</v>
      </c>
    </row>
    <row r="439" spans="1:9" x14ac:dyDescent="0.25">
      <c r="A439" s="38">
        <f t="shared" si="0"/>
        <v>233</v>
      </c>
      <c r="B439" s="38">
        <v>-0.23699999999999999</v>
      </c>
      <c r="C439" s="38">
        <v>536</v>
      </c>
      <c r="D439" s="38">
        <v>3.0333999999999999E-3</v>
      </c>
      <c r="E439" s="38">
        <v>6.6600000000000006E-2</v>
      </c>
      <c r="F439" s="38">
        <v>2.3999999999999998E-3</v>
      </c>
      <c r="G439" s="38" t="s">
        <v>5227</v>
      </c>
      <c r="H439" s="38" t="s">
        <v>5228</v>
      </c>
      <c r="I439" s="38" t="s">
        <v>5229</v>
      </c>
    </row>
    <row r="440" spans="1:9" x14ac:dyDescent="0.25">
      <c r="A440" s="38">
        <f t="shared" si="0"/>
        <v>233</v>
      </c>
      <c r="B440" s="38">
        <v>-0.23699999999999999</v>
      </c>
      <c r="C440" s="38">
        <v>538</v>
      </c>
      <c r="D440" s="38">
        <v>3.0444000000000001E-3</v>
      </c>
      <c r="E440" s="38">
        <v>6.6600000000000006E-2</v>
      </c>
      <c r="F440" s="38">
        <v>3.3999999999999998E-3</v>
      </c>
      <c r="G440" s="38" t="s">
        <v>5088</v>
      </c>
      <c r="H440" s="38" t="s">
        <v>5089</v>
      </c>
      <c r="I440" s="38" t="s">
        <v>5090</v>
      </c>
    </row>
    <row r="441" spans="1:9" x14ac:dyDescent="0.25">
      <c r="A441" s="38">
        <f t="shared" si="0"/>
        <v>233</v>
      </c>
      <c r="B441" s="38">
        <v>-0.23699999999999999</v>
      </c>
      <c r="C441" s="38">
        <v>539</v>
      </c>
      <c r="D441" s="38">
        <v>3.0538000000000002E-3</v>
      </c>
      <c r="E441" s="38">
        <v>6.6600000000000006E-2</v>
      </c>
      <c r="F441" s="38">
        <v>3.0999999999999999E-3</v>
      </c>
      <c r="G441" s="38" t="s">
        <v>4864</v>
      </c>
      <c r="H441" s="38" t="s">
        <v>4865</v>
      </c>
      <c r="I441" s="38" t="s">
        <v>4866</v>
      </c>
    </row>
    <row r="442" spans="1:9" x14ac:dyDescent="0.25">
      <c r="A442" s="38">
        <f t="shared" si="0"/>
        <v>233</v>
      </c>
      <c r="B442" s="38">
        <v>-0.23699999999999999</v>
      </c>
      <c r="C442" s="38">
        <v>540</v>
      </c>
      <c r="D442" s="38">
        <v>3.0647999999999999E-3</v>
      </c>
      <c r="E442" s="38">
        <v>6.6600000000000006E-2</v>
      </c>
      <c r="F442" s="38">
        <v>3.5000000000000001E-3</v>
      </c>
      <c r="G442" s="38" t="s">
        <v>3267</v>
      </c>
      <c r="H442" s="38" t="s">
        <v>3268</v>
      </c>
      <c r="I442" s="38" t="s">
        <v>3269</v>
      </c>
    </row>
    <row r="443" spans="1:9" x14ac:dyDescent="0.25">
      <c r="A443" s="38">
        <f t="shared" si="0"/>
        <v>233</v>
      </c>
      <c r="B443" s="38">
        <v>-0.23699999999999999</v>
      </c>
      <c r="C443" s="38">
        <v>542</v>
      </c>
      <c r="D443" s="38">
        <v>3.0706000000000002E-3</v>
      </c>
      <c r="E443" s="38">
        <v>6.6600000000000006E-2</v>
      </c>
      <c r="F443" s="38">
        <v>3.0000000000000001E-3</v>
      </c>
      <c r="G443" s="38" t="s">
        <v>5129</v>
      </c>
      <c r="H443" s="38" t="s">
        <v>5130</v>
      </c>
      <c r="I443" s="38" t="s">
        <v>5131</v>
      </c>
    </row>
    <row r="444" spans="1:9" x14ac:dyDescent="0.25">
      <c r="A444" s="38">
        <f t="shared" si="0"/>
        <v>233</v>
      </c>
      <c r="B444" s="38">
        <v>-0.23699999999999999</v>
      </c>
      <c r="C444" s="38">
        <v>544</v>
      </c>
      <c r="D444" s="38">
        <v>3.0799999999999998E-3</v>
      </c>
      <c r="E444" s="38">
        <v>6.6600000000000006E-2</v>
      </c>
      <c r="F444" s="38">
        <v>2.5000000000000001E-3</v>
      </c>
      <c r="G444" s="38" t="s">
        <v>4724</v>
      </c>
      <c r="H444" s="38" t="s">
        <v>4725</v>
      </c>
      <c r="I444" s="38" t="s">
        <v>4726</v>
      </c>
    </row>
    <row r="445" spans="1:9" x14ac:dyDescent="0.25">
      <c r="A445" s="38">
        <f t="shared" ref="A445:A508" si="1">RANK(B445,B$380:B$681,1)</f>
        <v>233</v>
      </c>
      <c r="B445" s="38">
        <v>-0.23699999999999999</v>
      </c>
      <c r="C445" s="38">
        <v>545</v>
      </c>
      <c r="D445" s="38">
        <v>3.0861999999999999E-3</v>
      </c>
      <c r="E445" s="38">
        <v>6.6600000000000006E-2</v>
      </c>
      <c r="F445" s="38">
        <v>3.7000000000000002E-3</v>
      </c>
      <c r="G445" s="38" t="s">
        <v>872</v>
      </c>
      <c r="H445" s="38" t="s">
        <v>873</v>
      </c>
      <c r="I445" s="38" t="s">
        <v>874</v>
      </c>
    </row>
    <row r="446" spans="1:9" x14ac:dyDescent="0.25">
      <c r="A446" s="38">
        <f t="shared" si="1"/>
        <v>233</v>
      </c>
      <c r="B446" s="38">
        <v>-0.23699999999999999</v>
      </c>
      <c r="C446" s="38">
        <v>546</v>
      </c>
      <c r="D446" s="38">
        <v>3.0887000000000002E-3</v>
      </c>
      <c r="E446" s="38">
        <v>6.6600000000000006E-2</v>
      </c>
      <c r="F446" s="38">
        <v>4.3E-3</v>
      </c>
      <c r="G446" s="38" t="s">
        <v>4610</v>
      </c>
      <c r="H446" s="38" t="s">
        <v>4611</v>
      </c>
      <c r="I446" s="38" t="s">
        <v>4612</v>
      </c>
    </row>
    <row r="447" spans="1:9" x14ac:dyDescent="0.25">
      <c r="A447" s="38">
        <f t="shared" si="1"/>
        <v>233</v>
      </c>
      <c r="B447" s="38">
        <v>-0.23699999999999999</v>
      </c>
      <c r="C447" s="38">
        <v>547</v>
      </c>
      <c r="D447" s="38">
        <v>3.0887000000000002E-3</v>
      </c>
      <c r="E447" s="38">
        <v>6.6600000000000006E-2</v>
      </c>
      <c r="F447" s="38">
        <v>3.7000000000000002E-3</v>
      </c>
      <c r="G447" s="38" t="s">
        <v>1006</v>
      </c>
      <c r="H447" s="38" t="s">
        <v>1007</v>
      </c>
      <c r="I447" s="38" t="s">
        <v>1008</v>
      </c>
    </row>
    <row r="448" spans="1:9" x14ac:dyDescent="0.25">
      <c r="A448" s="38">
        <f t="shared" si="1"/>
        <v>233</v>
      </c>
      <c r="B448" s="38">
        <v>-0.23699999999999999</v>
      </c>
      <c r="C448" s="38">
        <v>549</v>
      </c>
      <c r="D448" s="38">
        <v>3.0999000000000001E-3</v>
      </c>
      <c r="E448" s="38">
        <v>6.6600000000000006E-2</v>
      </c>
      <c r="F448" s="38">
        <v>1.5E-3</v>
      </c>
      <c r="G448" s="38" t="s">
        <v>5144</v>
      </c>
      <c r="H448" s="38" t="s">
        <v>5145</v>
      </c>
      <c r="I448" s="38" t="s">
        <v>5146</v>
      </c>
    </row>
    <row r="449" spans="1:9" x14ac:dyDescent="0.25">
      <c r="A449" s="38">
        <f t="shared" si="1"/>
        <v>233</v>
      </c>
      <c r="B449" s="38">
        <v>-0.23699999999999999</v>
      </c>
      <c r="C449" s="38">
        <v>550</v>
      </c>
      <c r="D449" s="38">
        <v>3.1018999999999999E-3</v>
      </c>
      <c r="E449" s="38">
        <v>6.6600000000000006E-2</v>
      </c>
      <c r="F449" s="38">
        <v>3.2000000000000002E-3</v>
      </c>
      <c r="G449" s="38" t="s">
        <v>4858</v>
      </c>
      <c r="H449" s="38" t="s">
        <v>4859</v>
      </c>
      <c r="I449" s="38" t="s">
        <v>4860</v>
      </c>
    </row>
    <row r="450" spans="1:9" x14ac:dyDescent="0.25">
      <c r="A450" s="38">
        <f t="shared" si="1"/>
        <v>223</v>
      </c>
      <c r="B450" s="38">
        <v>-0.23799999999999999</v>
      </c>
      <c r="C450" s="38">
        <v>515</v>
      </c>
      <c r="D450" s="38">
        <v>2.8825999999999999E-3</v>
      </c>
      <c r="E450" s="38">
        <v>6.59E-2</v>
      </c>
      <c r="F450" s="38">
        <v>3.2000000000000002E-3</v>
      </c>
      <c r="G450" s="38" t="s">
        <v>1062</v>
      </c>
      <c r="H450" s="38" t="s">
        <v>1063</v>
      </c>
      <c r="I450" s="38" t="s">
        <v>51</v>
      </c>
    </row>
    <row r="451" spans="1:9" x14ac:dyDescent="0.25">
      <c r="A451" s="38">
        <f t="shared" si="1"/>
        <v>223</v>
      </c>
      <c r="B451" s="38">
        <v>-0.23799999999999999</v>
      </c>
      <c r="C451" s="38">
        <v>517</v>
      </c>
      <c r="D451" s="38">
        <v>2.8865000000000002E-3</v>
      </c>
      <c r="E451" s="38">
        <v>6.59E-2</v>
      </c>
      <c r="F451" s="38">
        <v>3.2000000000000002E-3</v>
      </c>
      <c r="G451" s="38" t="s">
        <v>5177</v>
      </c>
      <c r="H451" s="38" t="s">
        <v>5178</v>
      </c>
      <c r="I451" s="38" t="s">
        <v>5179</v>
      </c>
    </row>
    <row r="452" spans="1:9" x14ac:dyDescent="0.25">
      <c r="A452" s="38">
        <f t="shared" si="1"/>
        <v>223</v>
      </c>
      <c r="B452" s="38">
        <v>-0.23799999999999999</v>
      </c>
      <c r="C452" s="38">
        <v>518</v>
      </c>
      <c r="D452" s="38">
        <v>2.8900000000000002E-3</v>
      </c>
      <c r="E452" s="38">
        <v>6.59E-2</v>
      </c>
      <c r="F452" s="38">
        <v>3.0000000000000001E-3</v>
      </c>
      <c r="G452" s="38" t="s">
        <v>5141</v>
      </c>
      <c r="H452" s="38" t="s">
        <v>5142</v>
      </c>
      <c r="I452" s="38" t="s">
        <v>5143</v>
      </c>
    </row>
    <row r="453" spans="1:9" x14ac:dyDescent="0.25">
      <c r="A453" s="38">
        <f t="shared" si="1"/>
        <v>223</v>
      </c>
      <c r="B453" s="38">
        <v>-0.23799999999999999</v>
      </c>
      <c r="C453" s="38">
        <v>519</v>
      </c>
      <c r="D453" s="38">
        <v>2.8974000000000001E-3</v>
      </c>
      <c r="E453" s="38">
        <v>6.59E-2</v>
      </c>
      <c r="F453" s="38">
        <v>2.0999999999999999E-3</v>
      </c>
      <c r="G453" s="38" t="s">
        <v>2008</v>
      </c>
      <c r="H453" s="38" t="s">
        <v>2009</v>
      </c>
      <c r="I453" s="38" t="s">
        <v>2010</v>
      </c>
    </row>
    <row r="454" spans="1:9" x14ac:dyDescent="0.25">
      <c r="A454" s="38">
        <f t="shared" si="1"/>
        <v>223</v>
      </c>
      <c r="B454" s="38">
        <v>-0.23799999999999999</v>
      </c>
      <c r="C454" s="38">
        <v>520</v>
      </c>
      <c r="D454" s="38">
        <v>2.9004999999999999E-3</v>
      </c>
      <c r="E454" s="38">
        <v>6.59E-2</v>
      </c>
      <c r="F454" s="38">
        <v>2.8E-3</v>
      </c>
      <c r="G454" s="38" t="s">
        <v>5103</v>
      </c>
      <c r="H454" s="38" t="s">
        <v>5104</v>
      </c>
      <c r="I454" s="38" t="s">
        <v>5105</v>
      </c>
    </row>
    <row r="455" spans="1:9" x14ac:dyDescent="0.25">
      <c r="A455" s="38">
        <f t="shared" si="1"/>
        <v>223</v>
      </c>
      <c r="B455" s="38">
        <v>-0.23799999999999999</v>
      </c>
      <c r="C455" s="38">
        <v>524</v>
      </c>
      <c r="D455" s="38">
        <v>2.9382000000000002E-3</v>
      </c>
      <c r="E455" s="38">
        <v>6.6000000000000003E-2</v>
      </c>
      <c r="F455" s="38">
        <v>1.9E-3</v>
      </c>
      <c r="G455" s="38" t="s">
        <v>5302</v>
      </c>
      <c r="H455" s="38" t="s">
        <v>5303</v>
      </c>
      <c r="I455" s="38" t="s">
        <v>5304</v>
      </c>
    </row>
    <row r="456" spans="1:9" x14ac:dyDescent="0.25">
      <c r="A456" s="38">
        <f t="shared" si="1"/>
        <v>223</v>
      </c>
      <c r="B456" s="38">
        <v>-0.23799999999999999</v>
      </c>
      <c r="C456" s="38">
        <v>525</v>
      </c>
      <c r="D456" s="38">
        <v>2.9386E-3</v>
      </c>
      <c r="E456" s="38">
        <v>6.6000000000000003E-2</v>
      </c>
      <c r="F456" s="38">
        <v>3.0000000000000001E-3</v>
      </c>
      <c r="G456" s="38" t="s">
        <v>1011</v>
      </c>
      <c r="H456" s="38" t="s">
        <v>1012</v>
      </c>
      <c r="I456" s="38" t="s">
        <v>1013</v>
      </c>
    </row>
    <row r="457" spans="1:9" x14ac:dyDescent="0.25">
      <c r="A457" s="38">
        <f t="shared" si="1"/>
        <v>223</v>
      </c>
      <c r="B457" s="38">
        <v>-0.23799999999999999</v>
      </c>
      <c r="C457" s="38">
        <v>526</v>
      </c>
      <c r="D457" s="38">
        <v>2.9456999999999999E-3</v>
      </c>
      <c r="E457" s="38">
        <v>6.6000000000000003E-2</v>
      </c>
      <c r="F457" s="38">
        <v>3.2000000000000002E-3</v>
      </c>
      <c r="G457" s="38" t="s">
        <v>5194</v>
      </c>
      <c r="H457" s="38" t="s">
        <v>5195</v>
      </c>
      <c r="I457" s="38" t="s">
        <v>5196</v>
      </c>
    </row>
    <row r="458" spans="1:9" x14ac:dyDescent="0.25">
      <c r="A458" s="38">
        <f t="shared" si="1"/>
        <v>223</v>
      </c>
      <c r="B458" s="38">
        <v>-0.23799999999999999</v>
      </c>
      <c r="C458" s="38">
        <v>529</v>
      </c>
      <c r="D458" s="38">
        <v>2.954E-3</v>
      </c>
      <c r="E458" s="38">
        <v>6.6000000000000003E-2</v>
      </c>
      <c r="F458" s="38">
        <v>2.8999999999999998E-3</v>
      </c>
      <c r="G458" s="38" t="s">
        <v>4634</v>
      </c>
      <c r="H458" s="38" t="s">
        <v>4635</v>
      </c>
      <c r="I458" s="38" t="s">
        <v>4636</v>
      </c>
    </row>
    <row r="459" spans="1:9" x14ac:dyDescent="0.25">
      <c r="A459" s="38">
        <f t="shared" si="1"/>
        <v>223</v>
      </c>
      <c r="B459" s="38">
        <v>-0.23799999999999999</v>
      </c>
      <c r="C459" s="38">
        <v>530</v>
      </c>
      <c r="D459" s="38">
        <v>2.9746999999999998E-3</v>
      </c>
      <c r="E459" s="38">
        <v>6.6299999999999998E-2</v>
      </c>
      <c r="F459" s="38">
        <v>2.8999999999999998E-3</v>
      </c>
      <c r="G459" s="38" t="s">
        <v>4840</v>
      </c>
      <c r="H459" s="38" t="s">
        <v>4841</v>
      </c>
      <c r="I459" s="38" t="s">
        <v>4842</v>
      </c>
    </row>
    <row r="460" spans="1:9" x14ac:dyDescent="0.25">
      <c r="A460" s="38">
        <f t="shared" si="1"/>
        <v>218</v>
      </c>
      <c r="B460" s="38">
        <v>-0.23899999999999999</v>
      </c>
      <c r="C460" s="38">
        <v>506</v>
      </c>
      <c r="D460" s="38">
        <v>2.7782000000000002E-3</v>
      </c>
      <c r="E460" s="38">
        <v>6.4799999999999996E-2</v>
      </c>
      <c r="F460" s="38">
        <v>4.3E-3</v>
      </c>
      <c r="G460" s="38" t="s">
        <v>4918</v>
      </c>
      <c r="H460" s="38" t="s">
        <v>4919</v>
      </c>
      <c r="I460" s="38" t="s">
        <v>4920</v>
      </c>
    </row>
    <row r="461" spans="1:9" x14ac:dyDescent="0.25">
      <c r="A461" s="38">
        <f t="shared" si="1"/>
        <v>218</v>
      </c>
      <c r="B461" s="38">
        <v>-0.23899999999999999</v>
      </c>
      <c r="C461" s="38">
        <v>507</v>
      </c>
      <c r="D461" s="38">
        <v>2.7842000000000001E-3</v>
      </c>
      <c r="E461" s="38">
        <v>6.4799999999999996E-2</v>
      </c>
      <c r="F461" s="38">
        <v>2.5000000000000001E-3</v>
      </c>
      <c r="G461" s="38" t="s">
        <v>4903</v>
      </c>
      <c r="H461" s="38" t="s">
        <v>4904</v>
      </c>
      <c r="I461" s="38" t="s">
        <v>4905</v>
      </c>
    </row>
    <row r="462" spans="1:9" x14ac:dyDescent="0.25">
      <c r="A462" s="38">
        <f t="shared" si="1"/>
        <v>218</v>
      </c>
      <c r="B462" s="38">
        <v>-0.23899999999999999</v>
      </c>
      <c r="C462" s="38">
        <v>508</v>
      </c>
      <c r="D462" s="38">
        <v>2.7886999999999999E-3</v>
      </c>
      <c r="E462" s="38">
        <v>6.4799999999999996E-2</v>
      </c>
      <c r="F462" s="38">
        <v>3.5999999999999999E-3</v>
      </c>
      <c r="G462" s="38" t="s">
        <v>4715</v>
      </c>
      <c r="H462" s="38" t="s">
        <v>4716</v>
      </c>
      <c r="I462" s="38" t="s">
        <v>4717</v>
      </c>
    </row>
    <row r="463" spans="1:9" x14ac:dyDescent="0.25">
      <c r="A463" s="38">
        <f t="shared" si="1"/>
        <v>218</v>
      </c>
      <c r="B463" s="38">
        <v>-0.23899999999999999</v>
      </c>
      <c r="C463" s="38">
        <v>511</v>
      </c>
      <c r="D463" s="38">
        <v>2.8091000000000001E-3</v>
      </c>
      <c r="E463" s="38">
        <v>6.4899999999999999E-2</v>
      </c>
      <c r="F463" s="38">
        <v>2.3E-3</v>
      </c>
      <c r="G463" s="38" t="s">
        <v>1912</v>
      </c>
      <c r="H463" s="38" t="s">
        <v>1913</v>
      </c>
      <c r="I463" s="38" t="s">
        <v>1914</v>
      </c>
    </row>
    <row r="464" spans="1:9" x14ac:dyDescent="0.25">
      <c r="A464" s="38">
        <f t="shared" si="1"/>
        <v>218</v>
      </c>
      <c r="B464" s="38">
        <v>-0.23899999999999999</v>
      </c>
      <c r="C464" s="38">
        <v>514</v>
      </c>
      <c r="D464" s="38">
        <v>2.8601999999999998E-3</v>
      </c>
      <c r="E464" s="38">
        <v>6.5699999999999995E-2</v>
      </c>
      <c r="F464" s="38">
        <v>2.5000000000000001E-3</v>
      </c>
      <c r="G464" s="38" t="s">
        <v>1314</v>
      </c>
      <c r="H464" s="38" t="s">
        <v>1315</v>
      </c>
      <c r="I464" s="38" t="s">
        <v>1316</v>
      </c>
    </row>
    <row r="465" spans="1:9" x14ac:dyDescent="0.25">
      <c r="A465" s="38">
        <f t="shared" si="1"/>
        <v>214</v>
      </c>
      <c r="B465" s="38">
        <v>-0.24</v>
      </c>
      <c r="C465" s="38">
        <v>498</v>
      </c>
      <c r="D465" s="38">
        <v>2.6511E-3</v>
      </c>
      <c r="E465" s="38">
        <v>6.2799999999999995E-2</v>
      </c>
      <c r="F465" s="38">
        <v>2.5000000000000001E-3</v>
      </c>
      <c r="G465" s="38" t="s">
        <v>4936</v>
      </c>
      <c r="H465" s="38" t="s">
        <v>4937</v>
      </c>
      <c r="I465" s="38" t="s">
        <v>4938</v>
      </c>
    </row>
    <row r="466" spans="1:9" x14ac:dyDescent="0.25">
      <c r="A466" s="38">
        <f t="shared" si="1"/>
        <v>214</v>
      </c>
      <c r="B466" s="38">
        <v>-0.24</v>
      </c>
      <c r="C466" s="38">
        <v>500</v>
      </c>
      <c r="D466" s="38">
        <v>2.7041000000000001E-3</v>
      </c>
      <c r="E466" s="38">
        <v>6.3799999999999996E-2</v>
      </c>
      <c r="F466" s="38">
        <v>3.0000000000000001E-3</v>
      </c>
      <c r="G466" s="38" t="s">
        <v>1815</v>
      </c>
      <c r="H466" s="38" t="s">
        <v>1816</v>
      </c>
      <c r="I466" s="38" t="s">
        <v>1817</v>
      </c>
    </row>
    <row r="467" spans="1:9" x14ac:dyDescent="0.25">
      <c r="A467" s="38">
        <f t="shared" si="1"/>
        <v>214</v>
      </c>
      <c r="B467" s="38">
        <v>-0.24</v>
      </c>
      <c r="C467" s="38">
        <v>502</v>
      </c>
      <c r="D467" s="38">
        <v>2.7179999999999999E-3</v>
      </c>
      <c r="E467" s="38">
        <v>6.4000000000000001E-2</v>
      </c>
      <c r="F467" s="38">
        <v>2.7000000000000001E-3</v>
      </c>
      <c r="G467" s="38" t="s">
        <v>5293</v>
      </c>
      <c r="H467" s="38" t="s">
        <v>5294</v>
      </c>
      <c r="I467" s="38" t="s">
        <v>5295</v>
      </c>
    </row>
    <row r="468" spans="1:9" x14ac:dyDescent="0.25">
      <c r="A468" s="38">
        <f t="shared" si="1"/>
        <v>214</v>
      </c>
      <c r="B468" s="38">
        <v>-0.24</v>
      </c>
      <c r="C468" s="38">
        <v>504</v>
      </c>
      <c r="D468" s="38">
        <v>2.7493999999999999E-3</v>
      </c>
      <c r="E468" s="38">
        <v>6.4399999999999999E-2</v>
      </c>
      <c r="F468" s="38">
        <v>3.5000000000000001E-3</v>
      </c>
      <c r="G468" s="38" t="s">
        <v>5215</v>
      </c>
      <c r="H468" s="38" t="s">
        <v>5216</v>
      </c>
      <c r="I468" s="38" t="s">
        <v>5217</v>
      </c>
    </row>
    <row r="469" spans="1:9" x14ac:dyDescent="0.25">
      <c r="A469" s="38">
        <f t="shared" si="1"/>
        <v>208</v>
      </c>
      <c r="B469" s="38">
        <v>-0.24099999999999999</v>
      </c>
      <c r="C469" s="38">
        <v>490</v>
      </c>
      <c r="D469" s="38">
        <v>2.5588E-3</v>
      </c>
      <c r="E469" s="38">
        <v>6.1699999999999998E-2</v>
      </c>
      <c r="F469" s="38">
        <v>2.0999999999999999E-3</v>
      </c>
      <c r="G469" s="38" t="s">
        <v>5025</v>
      </c>
      <c r="H469" s="38" t="s">
        <v>5026</v>
      </c>
      <c r="I469" s="38" t="s">
        <v>5027</v>
      </c>
    </row>
    <row r="470" spans="1:9" x14ac:dyDescent="0.25">
      <c r="A470" s="38">
        <f t="shared" si="1"/>
        <v>208</v>
      </c>
      <c r="B470" s="38">
        <v>-0.24099999999999999</v>
      </c>
      <c r="C470" s="38">
        <v>491</v>
      </c>
      <c r="D470" s="38">
        <v>2.5801000000000001E-3</v>
      </c>
      <c r="E470" s="38">
        <v>6.2100000000000002E-2</v>
      </c>
      <c r="F470" s="38">
        <v>2.5000000000000001E-3</v>
      </c>
      <c r="G470" s="38" t="s">
        <v>911</v>
      </c>
      <c r="H470" s="38" t="s">
        <v>912</v>
      </c>
      <c r="I470" s="38" t="s">
        <v>913</v>
      </c>
    </row>
    <row r="471" spans="1:9" x14ac:dyDescent="0.25">
      <c r="A471" s="38">
        <f t="shared" si="1"/>
        <v>208</v>
      </c>
      <c r="B471" s="38">
        <v>-0.24099999999999999</v>
      </c>
      <c r="C471" s="38">
        <v>492</v>
      </c>
      <c r="D471" s="38">
        <v>2.5850000000000001E-3</v>
      </c>
      <c r="E471" s="38">
        <v>6.2100000000000002E-2</v>
      </c>
      <c r="F471" s="38">
        <v>2.3999999999999998E-3</v>
      </c>
      <c r="G471" s="38" t="s">
        <v>4706</v>
      </c>
      <c r="H471" s="38" t="s">
        <v>4707</v>
      </c>
      <c r="I471" s="38" t="s">
        <v>4708</v>
      </c>
    </row>
    <row r="472" spans="1:9" x14ac:dyDescent="0.25">
      <c r="A472" s="38">
        <f t="shared" si="1"/>
        <v>208</v>
      </c>
      <c r="B472" s="38">
        <v>-0.24099999999999999</v>
      </c>
      <c r="C472" s="38">
        <v>493</v>
      </c>
      <c r="D472" s="38">
        <v>2.6012000000000001E-3</v>
      </c>
      <c r="E472" s="38">
        <v>6.2300000000000001E-2</v>
      </c>
      <c r="F472" s="38">
        <v>2.2000000000000001E-3</v>
      </c>
      <c r="G472" s="38" t="s">
        <v>4781</v>
      </c>
      <c r="H472" s="38" t="s">
        <v>4782</v>
      </c>
      <c r="I472" s="38" t="s">
        <v>4783</v>
      </c>
    </row>
    <row r="473" spans="1:9" x14ac:dyDescent="0.25">
      <c r="A473" s="38">
        <f t="shared" si="1"/>
        <v>208</v>
      </c>
      <c r="B473" s="38">
        <v>-0.24099999999999999</v>
      </c>
      <c r="C473" s="38">
        <v>495</v>
      </c>
      <c r="D473" s="38">
        <v>2.6121999999999999E-3</v>
      </c>
      <c r="E473" s="38">
        <v>6.2300000000000001E-2</v>
      </c>
      <c r="F473" s="38">
        <v>2.5000000000000001E-3</v>
      </c>
      <c r="G473" s="38" t="s">
        <v>1259</v>
      </c>
      <c r="H473" s="38" t="s">
        <v>1260</v>
      </c>
      <c r="I473" s="38" t="s">
        <v>1261</v>
      </c>
    </row>
    <row r="474" spans="1:9" x14ac:dyDescent="0.25">
      <c r="A474" s="38">
        <f t="shared" si="1"/>
        <v>208</v>
      </c>
      <c r="B474" s="38">
        <v>-0.24099999999999999</v>
      </c>
      <c r="C474" s="38">
        <v>496</v>
      </c>
      <c r="D474" s="38">
        <v>2.6182000000000002E-3</v>
      </c>
      <c r="E474" s="38">
        <v>6.2399999999999997E-2</v>
      </c>
      <c r="F474" s="38">
        <v>2.3999999999999998E-3</v>
      </c>
      <c r="G474" s="38" t="s">
        <v>1806</v>
      </c>
      <c r="H474" s="38" t="s">
        <v>1807</v>
      </c>
      <c r="I474" s="38" t="s">
        <v>1808</v>
      </c>
    </row>
    <row r="475" spans="1:9" x14ac:dyDescent="0.25">
      <c r="A475" s="38">
        <f t="shared" si="1"/>
        <v>199</v>
      </c>
      <c r="B475" s="38">
        <v>-0.24199999999999999</v>
      </c>
      <c r="C475" s="38">
        <v>477</v>
      </c>
      <c r="D475" s="38">
        <v>2.4472999999999999E-3</v>
      </c>
      <c r="E475" s="38">
        <v>6.0600000000000001E-2</v>
      </c>
      <c r="F475" s="38">
        <v>1.2999999999999999E-3</v>
      </c>
      <c r="G475" s="38" t="s">
        <v>1032</v>
      </c>
      <c r="H475" s="38" t="s">
        <v>1033</v>
      </c>
      <c r="I475" s="38" t="s">
        <v>1034</v>
      </c>
    </row>
    <row r="476" spans="1:9" x14ac:dyDescent="0.25">
      <c r="A476" s="38">
        <f t="shared" si="1"/>
        <v>199</v>
      </c>
      <c r="B476" s="38">
        <v>-0.24199999999999999</v>
      </c>
      <c r="C476" s="38">
        <v>478</v>
      </c>
      <c r="D476" s="38">
        <v>2.4529999999999999E-3</v>
      </c>
      <c r="E476" s="38">
        <v>6.0600000000000001E-2</v>
      </c>
      <c r="F476" s="38">
        <v>2.5000000000000001E-3</v>
      </c>
      <c r="G476" s="38" t="s">
        <v>4796</v>
      </c>
      <c r="H476" s="38" t="s">
        <v>4797</v>
      </c>
      <c r="I476" s="38" t="s">
        <v>4798</v>
      </c>
    </row>
    <row r="477" spans="1:9" x14ac:dyDescent="0.25">
      <c r="A477" s="38">
        <f t="shared" si="1"/>
        <v>199</v>
      </c>
      <c r="B477" s="38">
        <v>-0.24199999999999999</v>
      </c>
      <c r="C477" s="38">
        <v>480</v>
      </c>
      <c r="D477" s="38">
        <v>2.4748000000000001E-3</v>
      </c>
      <c r="E477" s="38">
        <v>6.0699999999999997E-2</v>
      </c>
      <c r="F477" s="38">
        <v>1.6999999999999999E-3</v>
      </c>
      <c r="G477" s="38" t="s">
        <v>4539</v>
      </c>
      <c r="H477" s="38" t="s">
        <v>4540</v>
      </c>
      <c r="I477" s="38" t="s">
        <v>4541</v>
      </c>
    </row>
    <row r="478" spans="1:9" x14ac:dyDescent="0.25">
      <c r="A478" s="38">
        <f t="shared" si="1"/>
        <v>199</v>
      </c>
      <c r="B478" s="38">
        <v>-0.24199999999999999</v>
      </c>
      <c r="C478" s="38">
        <v>481</v>
      </c>
      <c r="D478" s="38">
        <v>2.4762E-3</v>
      </c>
      <c r="E478" s="38">
        <v>6.0699999999999997E-2</v>
      </c>
      <c r="F478" s="38">
        <v>1.2999999999999999E-3</v>
      </c>
      <c r="G478" s="38" t="s">
        <v>5284</v>
      </c>
      <c r="H478" s="38" t="s">
        <v>5285</v>
      </c>
      <c r="I478" s="38" t="s">
        <v>5286</v>
      </c>
    </row>
    <row r="479" spans="1:9" x14ac:dyDescent="0.25">
      <c r="A479" s="38">
        <f t="shared" si="1"/>
        <v>199</v>
      </c>
      <c r="B479" s="38">
        <v>-0.24199999999999999</v>
      </c>
      <c r="C479" s="38">
        <v>482</v>
      </c>
      <c r="D479" s="38">
        <v>2.4819E-3</v>
      </c>
      <c r="E479" s="38">
        <v>6.0699999999999997E-2</v>
      </c>
      <c r="F479" s="38">
        <v>2.5999999999999999E-3</v>
      </c>
      <c r="G479" s="38" t="s">
        <v>682</v>
      </c>
      <c r="H479" s="38" t="s">
        <v>683</v>
      </c>
      <c r="I479" s="38" t="s">
        <v>684</v>
      </c>
    </row>
    <row r="480" spans="1:9" x14ac:dyDescent="0.25">
      <c r="A480" s="38">
        <f t="shared" si="1"/>
        <v>199</v>
      </c>
      <c r="B480" s="38">
        <v>-0.24199999999999999</v>
      </c>
      <c r="C480" s="38">
        <v>483</v>
      </c>
      <c r="D480" s="38">
        <v>2.4849999999999998E-3</v>
      </c>
      <c r="E480" s="38">
        <v>6.0699999999999997E-2</v>
      </c>
      <c r="F480" s="38">
        <v>2.2000000000000001E-3</v>
      </c>
      <c r="G480" s="38" t="s">
        <v>1021</v>
      </c>
      <c r="H480" s="38" t="s">
        <v>1022</v>
      </c>
      <c r="I480" s="38" t="s">
        <v>1023</v>
      </c>
    </row>
    <row r="481" spans="1:9" x14ac:dyDescent="0.25">
      <c r="A481" s="38">
        <f t="shared" si="1"/>
        <v>199</v>
      </c>
      <c r="B481" s="38">
        <v>-0.24199999999999999</v>
      </c>
      <c r="C481" s="38">
        <v>485</v>
      </c>
      <c r="D481" s="38">
        <v>2.4951999999999999E-3</v>
      </c>
      <c r="E481" s="38">
        <v>6.0699999999999997E-2</v>
      </c>
      <c r="F481" s="38">
        <v>2.5999999999999999E-3</v>
      </c>
      <c r="G481" s="38" t="s">
        <v>4718</v>
      </c>
      <c r="H481" s="38" t="s">
        <v>4719</v>
      </c>
      <c r="I481" s="38" t="s">
        <v>4720</v>
      </c>
    </row>
    <row r="482" spans="1:9" x14ac:dyDescent="0.25">
      <c r="A482" s="38">
        <f t="shared" si="1"/>
        <v>199</v>
      </c>
      <c r="B482" s="38">
        <v>-0.24199999999999999</v>
      </c>
      <c r="C482" s="38">
        <v>486</v>
      </c>
      <c r="D482" s="38">
        <v>2.4972000000000002E-3</v>
      </c>
      <c r="E482" s="38">
        <v>6.0699999999999997E-2</v>
      </c>
      <c r="F482" s="38">
        <v>2.5000000000000001E-3</v>
      </c>
      <c r="G482" s="38" t="s">
        <v>934</v>
      </c>
      <c r="H482" s="38" t="s">
        <v>935</v>
      </c>
      <c r="I482" s="38" t="s">
        <v>936</v>
      </c>
    </row>
    <row r="483" spans="1:9" x14ac:dyDescent="0.25">
      <c r="A483" s="38">
        <f t="shared" si="1"/>
        <v>199</v>
      </c>
      <c r="B483" s="38">
        <v>-0.24199999999999999</v>
      </c>
      <c r="C483" s="38">
        <v>489</v>
      </c>
      <c r="D483" s="38">
        <v>2.5325E-3</v>
      </c>
      <c r="E483" s="38">
        <v>6.1199999999999997E-2</v>
      </c>
      <c r="F483" s="38">
        <v>2.8999999999999998E-3</v>
      </c>
      <c r="G483" s="38" t="s">
        <v>4568</v>
      </c>
      <c r="H483" s="38" t="s">
        <v>4569</v>
      </c>
      <c r="I483" s="38" t="s">
        <v>4570</v>
      </c>
    </row>
    <row r="484" spans="1:9" x14ac:dyDescent="0.25">
      <c r="A484" s="38">
        <f t="shared" si="1"/>
        <v>198</v>
      </c>
      <c r="B484" s="38">
        <v>-0.24299999999999999</v>
      </c>
      <c r="C484" s="38">
        <v>473</v>
      </c>
      <c r="D484" s="38">
        <v>2.3884000000000002E-3</v>
      </c>
      <c r="E484" s="38">
        <v>5.96E-2</v>
      </c>
      <c r="F484" s="38">
        <v>2.2000000000000001E-3</v>
      </c>
      <c r="G484" s="38" t="s">
        <v>5147</v>
      </c>
      <c r="H484" s="38" t="s">
        <v>5148</v>
      </c>
      <c r="I484" s="38" t="s">
        <v>5149</v>
      </c>
    </row>
    <row r="485" spans="1:9" x14ac:dyDescent="0.25">
      <c r="A485" s="38">
        <f t="shared" si="1"/>
        <v>191</v>
      </c>
      <c r="B485" s="38">
        <v>-0.24399999999999999</v>
      </c>
      <c r="C485" s="38">
        <v>459</v>
      </c>
      <c r="D485" s="38">
        <v>2.2358E-3</v>
      </c>
      <c r="E485" s="38">
        <v>5.74E-2</v>
      </c>
      <c r="F485" s="38">
        <v>1.9E-3</v>
      </c>
      <c r="G485" s="38" t="s">
        <v>4790</v>
      </c>
      <c r="H485" s="38" t="s">
        <v>4791</v>
      </c>
      <c r="I485" s="38" t="s">
        <v>4792</v>
      </c>
    </row>
    <row r="486" spans="1:9" x14ac:dyDescent="0.25">
      <c r="A486" s="38">
        <f t="shared" si="1"/>
        <v>191</v>
      </c>
      <c r="B486" s="38">
        <v>-0.24399999999999999</v>
      </c>
      <c r="C486" s="38">
        <v>461</v>
      </c>
      <c r="D486" s="38">
        <v>2.2414000000000002E-3</v>
      </c>
      <c r="E486" s="38">
        <v>5.74E-2</v>
      </c>
      <c r="F486" s="38">
        <v>1.5E-3</v>
      </c>
      <c r="G486" s="38" t="s">
        <v>1124</v>
      </c>
      <c r="H486" s="38" t="s">
        <v>1125</v>
      </c>
      <c r="I486" s="38" t="s">
        <v>1126</v>
      </c>
    </row>
    <row r="487" spans="1:9" x14ac:dyDescent="0.25">
      <c r="A487" s="38">
        <f t="shared" si="1"/>
        <v>191</v>
      </c>
      <c r="B487" s="38">
        <v>-0.24399999999999999</v>
      </c>
      <c r="C487" s="38">
        <v>462</v>
      </c>
      <c r="D487" s="38">
        <v>2.2518999999999998E-3</v>
      </c>
      <c r="E487" s="38">
        <v>5.7599999999999998E-2</v>
      </c>
      <c r="F487" s="38">
        <v>1.6999999999999999E-3</v>
      </c>
      <c r="G487" s="38" t="s">
        <v>4658</v>
      </c>
      <c r="H487" s="38" t="s">
        <v>4659</v>
      </c>
      <c r="I487" s="38" t="s">
        <v>4660</v>
      </c>
    </row>
    <row r="488" spans="1:9" x14ac:dyDescent="0.25">
      <c r="A488" s="38">
        <f t="shared" si="1"/>
        <v>191</v>
      </c>
      <c r="B488" s="38">
        <v>-0.24399999999999999</v>
      </c>
      <c r="C488" s="38">
        <v>464</v>
      </c>
      <c r="D488" s="38">
        <v>2.2943999999999998E-3</v>
      </c>
      <c r="E488" s="38">
        <v>5.8400000000000001E-2</v>
      </c>
      <c r="F488" s="38">
        <v>1.6000000000000001E-3</v>
      </c>
      <c r="G488" s="38" t="s">
        <v>5156</v>
      </c>
      <c r="H488" s="38" t="s">
        <v>5157</v>
      </c>
      <c r="I488" s="38" t="s">
        <v>5158</v>
      </c>
    </row>
    <row r="489" spans="1:9" x14ac:dyDescent="0.25">
      <c r="A489" s="38">
        <f t="shared" si="1"/>
        <v>191</v>
      </c>
      <c r="B489" s="38">
        <v>-0.24399999999999999</v>
      </c>
      <c r="C489" s="38">
        <v>465</v>
      </c>
      <c r="D489" s="38">
        <v>2.3061000000000002E-3</v>
      </c>
      <c r="E489" s="38">
        <v>5.8599999999999999E-2</v>
      </c>
      <c r="F489" s="38">
        <v>2.2000000000000001E-3</v>
      </c>
      <c r="G489" s="38" t="s">
        <v>5281</v>
      </c>
      <c r="H489" s="38" t="s">
        <v>5282</v>
      </c>
      <c r="I489" s="38" t="s">
        <v>5283</v>
      </c>
    </row>
    <row r="490" spans="1:9" x14ac:dyDescent="0.25">
      <c r="A490" s="38">
        <f t="shared" si="1"/>
        <v>191</v>
      </c>
      <c r="B490" s="38">
        <v>-0.24399999999999999</v>
      </c>
      <c r="C490" s="38">
        <v>466</v>
      </c>
      <c r="D490" s="38">
        <v>2.3140000000000001E-3</v>
      </c>
      <c r="E490" s="38">
        <v>5.8700000000000002E-2</v>
      </c>
      <c r="F490" s="38">
        <v>2.2000000000000001E-3</v>
      </c>
      <c r="G490" s="38" t="s">
        <v>4927</v>
      </c>
      <c r="H490" s="38" t="s">
        <v>4928</v>
      </c>
      <c r="I490" s="38" t="s">
        <v>4929</v>
      </c>
    </row>
    <row r="491" spans="1:9" x14ac:dyDescent="0.25">
      <c r="A491" s="38">
        <f t="shared" si="1"/>
        <v>191</v>
      </c>
      <c r="B491" s="38">
        <v>-0.24399999999999999</v>
      </c>
      <c r="C491" s="38">
        <v>468</v>
      </c>
      <c r="D491" s="38">
        <v>2.3261000000000002E-3</v>
      </c>
      <c r="E491" s="38">
        <v>5.8700000000000002E-2</v>
      </c>
      <c r="F491" s="38">
        <v>2.7000000000000001E-3</v>
      </c>
      <c r="G491" s="38" t="s">
        <v>5019</v>
      </c>
      <c r="H491" s="38" t="s">
        <v>5020</v>
      </c>
      <c r="I491" s="38" t="s">
        <v>5021</v>
      </c>
    </row>
    <row r="492" spans="1:9" x14ac:dyDescent="0.25">
      <c r="A492" s="38">
        <f t="shared" si="1"/>
        <v>188</v>
      </c>
      <c r="B492" s="38">
        <v>-0.245</v>
      </c>
      <c r="C492" s="38">
        <v>453</v>
      </c>
      <c r="D492" s="38">
        <v>2.1816000000000001E-3</v>
      </c>
      <c r="E492" s="38">
        <v>5.6899999999999999E-2</v>
      </c>
      <c r="F492" s="38">
        <v>1.6000000000000001E-3</v>
      </c>
      <c r="G492" s="38" t="s">
        <v>4933</v>
      </c>
      <c r="H492" s="38" t="s">
        <v>4934</v>
      </c>
      <c r="I492" s="38" t="s">
        <v>4935</v>
      </c>
    </row>
    <row r="493" spans="1:9" x14ac:dyDescent="0.25">
      <c r="A493" s="38">
        <f t="shared" si="1"/>
        <v>188</v>
      </c>
      <c r="B493" s="38">
        <v>-0.245</v>
      </c>
      <c r="C493" s="38">
        <v>456</v>
      </c>
      <c r="D493" s="38">
        <v>2.2057999999999999E-3</v>
      </c>
      <c r="E493" s="38">
        <v>5.7099999999999998E-2</v>
      </c>
      <c r="F493" s="38">
        <v>1.2999999999999999E-3</v>
      </c>
      <c r="G493" s="38" t="s">
        <v>4069</v>
      </c>
      <c r="H493" s="38" t="s">
        <v>4070</v>
      </c>
      <c r="I493" s="38" t="s">
        <v>4071</v>
      </c>
    </row>
    <row r="494" spans="1:9" x14ac:dyDescent="0.25">
      <c r="A494" s="38">
        <f t="shared" si="1"/>
        <v>188</v>
      </c>
      <c r="B494" s="38">
        <v>-0.245</v>
      </c>
      <c r="C494" s="38">
        <v>458</v>
      </c>
      <c r="D494" s="38">
        <v>2.2162000000000002E-3</v>
      </c>
      <c r="E494" s="38">
        <v>5.7200000000000001E-2</v>
      </c>
      <c r="F494" s="38">
        <v>2.5999999999999999E-3</v>
      </c>
      <c r="G494" s="38" t="s">
        <v>5150</v>
      </c>
      <c r="H494" s="38" t="s">
        <v>5151</v>
      </c>
      <c r="I494" s="38" t="s">
        <v>5152</v>
      </c>
    </row>
    <row r="495" spans="1:9" x14ac:dyDescent="0.25">
      <c r="A495" s="38">
        <f t="shared" si="1"/>
        <v>186</v>
      </c>
      <c r="B495" s="38">
        <v>-0.246</v>
      </c>
      <c r="C495" s="38">
        <v>446</v>
      </c>
      <c r="D495" s="38">
        <v>2.0519000000000002E-3</v>
      </c>
      <c r="E495" s="38">
        <v>5.4199999999999998E-2</v>
      </c>
      <c r="F495" s="38">
        <v>1.9E-3</v>
      </c>
      <c r="G495" s="38" t="s">
        <v>5278</v>
      </c>
      <c r="H495" s="38" t="s">
        <v>5279</v>
      </c>
      <c r="I495" s="38" t="s">
        <v>5280</v>
      </c>
    </row>
    <row r="496" spans="1:9" x14ac:dyDescent="0.25">
      <c r="A496" s="38">
        <f t="shared" si="1"/>
        <v>186</v>
      </c>
      <c r="B496" s="38">
        <v>-0.246</v>
      </c>
      <c r="C496" s="38">
        <v>449</v>
      </c>
      <c r="D496" s="38">
        <v>2.0967999999999998E-3</v>
      </c>
      <c r="E496" s="38">
        <v>5.5199999999999999E-2</v>
      </c>
      <c r="F496" s="38">
        <v>2.2000000000000001E-3</v>
      </c>
      <c r="G496" s="38" t="s">
        <v>5174</v>
      </c>
      <c r="H496" s="38" t="s">
        <v>5175</v>
      </c>
      <c r="I496" s="38" t="s">
        <v>5176</v>
      </c>
    </row>
    <row r="497" spans="1:9" x14ac:dyDescent="0.25">
      <c r="A497" s="38">
        <f t="shared" si="1"/>
        <v>182</v>
      </c>
      <c r="B497" s="38">
        <v>-0.247</v>
      </c>
      <c r="C497" s="38">
        <v>439</v>
      </c>
      <c r="D497" s="38">
        <v>1.9697E-3</v>
      </c>
      <c r="E497" s="38">
        <v>5.2999999999999999E-2</v>
      </c>
      <c r="F497" s="38">
        <v>2.3999999999999998E-3</v>
      </c>
      <c r="G497" s="38" t="s">
        <v>695</v>
      </c>
      <c r="H497" s="38" t="s">
        <v>696</v>
      </c>
      <c r="I497" s="38" t="s">
        <v>697</v>
      </c>
    </row>
    <row r="498" spans="1:9" x14ac:dyDescent="0.25">
      <c r="A498" s="38">
        <f t="shared" si="1"/>
        <v>182</v>
      </c>
      <c r="B498" s="38">
        <v>-0.247</v>
      </c>
      <c r="C498" s="38">
        <v>441</v>
      </c>
      <c r="D498" s="38">
        <v>1.9835E-3</v>
      </c>
      <c r="E498" s="38">
        <v>5.3100000000000001E-2</v>
      </c>
      <c r="F498" s="38">
        <v>2.5999999999999999E-3</v>
      </c>
      <c r="G498" s="38" t="s">
        <v>5046</v>
      </c>
      <c r="H498" s="38" t="s">
        <v>5047</v>
      </c>
      <c r="I498" s="38" t="s">
        <v>5048</v>
      </c>
    </row>
    <row r="499" spans="1:9" x14ac:dyDescent="0.25">
      <c r="A499" s="38">
        <f t="shared" si="1"/>
        <v>182</v>
      </c>
      <c r="B499" s="38">
        <v>-0.247</v>
      </c>
      <c r="C499" s="38">
        <v>444</v>
      </c>
      <c r="D499" s="38">
        <v>2.0129000000000002E-3</v>
      </c>
      <c r="E499" s="38">
        <v>5.3600000000000002E-2</v>
      </c>
      <c r="F499" s="38">
        <v>2.8E-3</v>
      </c>
      <c r="G499" s="38" t="s">
        <v>4736</v>
      </c>
      <c r="H499" s="38" t="s">
        <v>4737</v>
      </c>
      <c r="I499" s="38" t="s">
        <v>4738</v>
      </c>
    </row>
    <row r="500" spans="1:9" x14ac:dyDescent="0.25">
      <c r="A500" s="38">
        <f t="shared" si="1"/>
        <v>182</v>
      </c>
      <c r="B500" s="38">
        <v>-0.247</v>
      </c>
      <c r="C500" s="38">
        <v>445</v>
      </c>
      <c r="D500" s="38">
        <v>2.0267000000000002E-3</v>
      </c>
      <c r="E500" s="38">
        <v>5.3800000000000001E-2</v>
      </c>
      <c r="F500" s="38">
        <v>1.1000000000000001E-3</v>
      </c>
      <c r="G500" s="38" t="s">
        <v>4631</v>
      </c>
      <c r="H500" s="38" t="s">
        <v>4632</v>
      </c>
      <c r="I500" s="38" t="s">
        <v>4633</v>
      </c>
    </row>
    <row r="501" spans="1:9" x14ac:dyDescent="0.25">
      <c r="A501" s="38">
        <f t="shared" si="1"/>
        <v>180</v>
      </c>
      <c r="B501" s="38">
        <v>-0.248</v>
      </c>
      <c r="C501" s="38">
        <v>434</v>
      </c>
      <c r="D501" s="38">
        <v>1.9089E-3</v>
      </c>
      <c r="E501" s="38">
        <v>5.1999999999999998E-2</v>
      </c>
      <c r="F501" s="38">
        <v>2E-3</v>
      </c>
      <c r="G501" s="38" t="s">
        <v>4673</v>
      </c>
      <c r="H501" s="38" t="s">
        <v>4674</v>
      </c>
      <c r="I501" s="38" t="s">
        <v>4675</v>
      </c>
    </row>
    <row r="502" spans="1:9" x14ac:dyDescent="0.25">
      <c r="A502" s="38">
        <f t="shared" si="1"/>
        <v>180</v>
      </c>
      <c r="B502" s="38">
        <v>-0.248</v>
      </c>
      <c r="C502" s="38">
        <v>435</v>
      </c>
      <c r="D502" s="38">
        <v>1.9289999999999999E-3</v>
      </c>
      <c r="E502" s="38">
        <v>5.2400000000000002E-2</v>
      </c>
      <c r="F502" s="38">
        <v>2.3E-3</v>
      </c>
      <c r="G502" s="38" t="s">
        <v>857</v>
      </c>
      <c r="H502" s="38" t="s">
        <v>858</v>
      </c>
      <c r="I502" s="38" t="s">
        <v>859</v>
      </c>
    </row>
    <row r="503" spans="1:9" x14ac:dyDescent="0.25">
      <c r="A503" s="38">
        <f t="shared" si="1"/>
        <v>176</v>
      </c>
      <c r="B503" s="38">
        <v>-0.249</v>
      </c>
      <c r="C503" s="38">
        <v>426</v>
      </c>
      <c r="D503" s="38">
        <v>1.8362999999999999E-3</v>
      </c>
      <c r="E503" s="38">
        <v>5.0700000000000002E-2</v>
      </c>
      <c r="F503" s="38">
        <v>1.8E-3</v>
      </c>
      <c r="G503" s="38" t="s">
        <v>4688</v>
      </c>
      <c r="H503" s="38" t="s">
        <v>4689</v>
      </c>
      <c r="I503" s="38" t="s">
        <v>4690</v>
      </c>
    </row>
    <row r="504" spans="1:9" x14ac:dyDescent="0.25">
      <c r="A504" s="38">
        <f t="shared" si="1"/>
        <v>176</v>
      </c>
      <c r="B504" s="38">
        <v>-0.249</v>
      </c>
      <c r="C504" s="38">
        <v>429</v>
      </c>
      <c r="D504" s="38">
        <v>1.8427000000000001E-3</v>
      </c>
      <c r="E504" s="38">
        <v>5.0700000000000002E-2</v>
      </c>
      <c r="F504" s="38">
        <v>1.6999999999999999E-3</v>
      </c>
      <c r="G504" s="38" t="s">
        <v>4909</v>
      </c>
      <c r="H504" s="38" t="s">
        <v>4910</v>
      </c>
      <c r="I504" s="38" t="s">
        <v>4911</v>
      </c>
    </row>
    <row r="505" spans="1:9" x14ac:dyDescent="0.25">
      <c r="A505" s="38">
        <f t="shared" si="1"/>
        <v>176</v>
      </c>
      <c r="B505" s="38">
        <v>-0.249</v>
      </c>
      <c r="C505" s="38">
        <v>430</v>
      </c>
      <c r="D505" s="38">
        <v>1.8513E-3</v>
      </c>
      <c r="E505" s="38">
        <v>5.0900000000000001E-2</v>
      </c>
      <c r="F505" s="38">
        <v>1.4E-3</v>
      </c>
      <c r="G505" s="38" t="s">
        <v>4945</v>
      </c>
      <c r="H505" s="38" t="s">
        <v>4946</v>
      </c>
      <c r="I505" s="38" t="s">
        <v>4947</v>
      </c>
    </row>
    <row r="506" spans="1:9" x14ac:dyDescent="0.25">
      <c r="A506" s="38">
        <f t="shared" si="1"/>
        <v>176</v>
      </c>
      <c r="B506" s="38">
        <v>-0.249</v>
      </c>
      <c r="C506" s="38">
        <v>432</v>
      </c>
      <c r="D506" s="38">
        <v>1.8625E-3</v>
      </c>
      <c r="E506" s="38">
        <v>5.0900000000000001E-2</v>
      </c>
      <c r="F506" s="38">
        <v>3.0000000000000001E-3</v>
      </c>
      <c r="G506" s="38" t="s">
        <v>4948</v>
      </c>
      <c r="H506" s="38" t="s">
        <v>4949</v>
      </c>
      <c r="I506" s="38" t="s">
        <v>4950</v>
      </c>
    </row>
    <row r="507" spans="1:9" x14ac:dyDescent="0.25">
      <c r="A507" s="38">
        <f t="shared" si="1"/>
        <v>166</v>
      </c>
      <c r="B507" s="38">
        <v>-0.25</v>
      </c>
      <c r="C507" s="38">
        <v>411</v>
      </c>
      <c r="D507" s="38">
        <v>1.7198999999999999E-3</v>
      </c>
      <c r="E507" s="38">
        <v>4.9399999999999999E-2</v>
      </c>
      <c r="F507" s="38">
        <v>1.6999999999999999E-3</v>
      </c>
      <c r="G507" s="38" t="s">
        <v>4799</v>
      </c>
      <c r="H507" s="38" t="s">
        <v>4800</v>
      </c>
      <c r="I507" s="38" t="s">
        <v>4801</v>
      </c>
    </row>
    <row r="508" spans="1:9" x14ac:dyDescent="0.25">
      <c r="A508" s="38">
        <f t="shared" si="1"/>
        <v>166</v>
      </c>
      <c r="B508" s="38">
        <v>-0.25</v>
      </c>
      <c r="C508" s="38">
        <v>414</v>
      </c>
      <c r="D508" s="38">
        <v>1.7416E-3</v>
      </c>
      <c r="E508" s="38">
        <v>4.9599999999999998E-2</v>
      </c>
      <c r="F508" s="38">
        <v>1.6999999999999999E-3</v>
      </c>
      <c r="G508" s="38" t="s">
        <v>4625</v>
      </c>
      <c r="H508" s="38" t="s">
        <v>4626</v>
      </c>
      <c r="I508" s="38" t="s">
        <v>4627</v>
      </c>
    </row>
    <row r="509" spans="1:9" x14ac:dyDescent="0.25">
      <c r="A509" s="38">
        <f t="shared" ref="A509:A572" si="2">RANK(B509,B$380:B$681,1)</f>
        <v>166</v>
      </c>
      <c r="B509" s="38">
        <v>-0.25</v>
      </c>
      <c r="C509" s="38">
        <v>416</v>
      </c>
      <c r="D509" s="38">
        <v>1.7561E-3</v>
      </c>
      <c r="E509" s="38">
        <v>4.9799999999999997E-2</v>
      </c>
      <c r="F509" s="38">
        <v>1.5E-3</v>
      </c>
      <c r="G509" s="38" t="s">
        <v>4733</v>
      </c>
      <c r="H509" s="38" t="s">
        <v>4734</v>
      </c>
      <c r="I509" s="38" t="s">
        <v>4735</v>
      </c>
    </row>
    <row r="510" spans="1:9" x14ac:dyDescent="0.25">
      <c r="A510" s="38">
        <f t="shared" si="2"/>
        <v>166</v>
      </c>
      <c r="B510" s="38">
        <v>-0.25</v>
      </c>
      <c r="C510" s="38">
        <v>417</v>
      </c>
      <c r="D510" s="38">
        <v>1.7577999999999999E-3</v>
      </c>
      <c r="E510" s="38">
        <v>4.9799999999999997E-2</v>
      </c>
      <c r="F510" s="38">
        <v>1.6000000000000001E-3</v>
      </c>
      <c r="G510" s="38" t="s">
        <v>4763</v>
      </c>
      <c r="H510" s="38" t="s">
        <v>4764</v>
      </c>
      <c r="I510" s="38" t="s">
        <v>4765</v>
      </c>
    </row>
    <row r="511" spans="1:9" x14ac:dyDescent="0.25">
      <c r="A511" s="38">
        <f t="shared" si="2"/>
        <v>166</v>
      </c>
      <c r="B511" s="38">
        <v>-0.25</v>
      </c>
      <c r="C511" s="38">
        <v>418</v>
      </c>
      <c r="D511" s="38">
        <v>1.7612999999999999E-3</v>
      </c>
      <c r="E511" s="38">
        <v>4.9799999999999997E-2</v>
      </c>
      <c r="F511" s="38">
        <v>1.6999999999999999E-3</v>
      </c>
      <c r="G511" s="38" t="s">
        <v>4861</v>
      </c>
      <c r="H511" s="38" t="s">
        <v>4862</v>
      </c>
      <c r="I511" s="38" t="s">
        <v>4863</v>
      </c>
    </row>
    <row r="512" spans="1:9" x14ac:dyDescent="0.25">
      <c r="A512" s="38">
        <f t="shared" si="2"/>
        <v>166</v>
      </c>
      <c r="B512" s="38">
        <v>-0.25</v>
      </c>
      <c r="C512" s="38">
        <v>419</v>
      </c>
      <c r="D512" s="38">
        <v>1.7696999999999999E-3</v>
      </c>
      <c r="E512" s="38">
        <v>4.99E-2</v>
      </c>
      <c r="F512" s="38">
        <v>1.9E-3</v>
      </c>
      <c r="G512" s="38" t="s">
        <v>1442</v>
      </c>
      <c r="H512" s="38" t="s">
        <v>1443</v>
      </c>
      <c r="I512" s="38" t="s">
        <v>1444</v>
      </c>
    </row>
    <row r="513" spans="1:9" x14ac:dyDescent="0.25">
      <c r="A513" s="38">
        <f t="shared" si="2"/>
        <v>166</v>
      </c>
      <c r="B513" s="38">
        <v>-0.25</v>
      </c>
      <c r="C513" s="38">
        <v>420</v>
      </c>
      <c r="D513" s="38">
        <v>1.7834999999999999E-3</v>
      </c>
      <c r="E513" s="38">
        <v>5.0200000000000002E-2</v>
      </c>
      <c r="F513" s="38">
        <v>1.6999999999999999E-3</v>
      </c>
      <c r="G513" s="38" t="s">
        <v>1019</v>
      </c>
      <c r="H513" s="38" t="s">
        <v>1020</v>
      </c>
      <c r="I513" s="38" t="s">
        <v>17</v>
      </c>
    </row>
    <row r="514" spans="1:9" x14ac:dyDescent="0.25">
      <c r="A514" s="38">
        <f t="shared" si="2"/>
        <v>166</v>
      </c>
      <c r="B514" s="38">
        <v>-0.25</v>
      </c>
      <c r="C514" s="38">
        <v>421</v>
      </c>
      <c r="D514" s="38">
        <v>1.7907999999999999E-3</v>
      </c>
      <c r="E514" s="38">
        <v>5.0200000000000002E-2</v>
      </c>
      <c r="F514" s="38">
        <v>1.6999999999999999E-3</v>
      </c>
      <c r="G514" s="38" t="s">
        <v>5272</v>
      </c>
      <c r="H514" s="38" t="s">
        <v>5273</v>
      </c>
      <c r="I514" s="38" t="s">
        <v>5274</v>
      </c>
    </row>
    <row r="515" spans="1:9" x14ac:dyDescent="0.25">
      <c r="A515" s="38">
        <f t="shared" si="2"/>
        <v>166</v>
      </c>
      <c r="B515" s="38">
        <v>-0.25</v>
      </c>
      <c r="C515" s="38">
        <v>422</v>
      </c>
      <c r="D515" s="38">
        <v>1.794E-3</v>
      </c>
      <c r="E515" s="38">
        <v>5.0200000000000002E-2</v>
      </c>
      <c r="F515" s="38">
        <v>1.4E-3</v>
      </c>
      <c r="G515" s="38" t="s">
        <v>4586</v>
      </c>
      <c r="H515" s="38" t="s">
        <v>4587</v>
      </c>
      <c r="I515" s="38" t="s">
        <v>4588</v>
      </c>
    </row>
    <row r="516" spans="1:9" x14ac:dyDescent="0.25">
      <c r="A516" s="38">
        <f t="shared" si="2"/>
        <v>166</v>
      </c>
      <c r="B516" s="38">
        <v>-0.25</v>
      </c>
      <c r="C516" s="38">
        <v>423</v>
      </c>
      <c r="D516" s="38">
        <v>1.7971E-3</v>
      </c>
      <c r="E516" s="38">
        <v>5.0200000000000002E-2</v>
      </c>
      <c r="F516" s="38">
        <v>1.5E-3</v>
      </c>
      <c r="G516" s="38" t="s">
        <v>4730</v>
      </c>
      <c r="H516" s="38" t="s">
        <v>4731</v>
      </c>
      <c r="I516" s="38" t="s">
        <v>4732</v>
      </c>
    </row>
    <row r="517" spans="1:9" x14ac:dyDescent="0.25">
      <c r="A517" s="38">
        <f t="shared" si="2"/>
        <v>163</v>
      </c>
      <c r="B517" s="38">
        <v>-0.251</v>
      </c>
      <c r="C517" s="38">
        <v>404</v>
      </c>
      <c r="D517" s="38">
        <v>1.6812999999999999E-3</v>
      </c>
      <c r="E517" s="38">
        <v>4.9200000000000001E-2</v>
      </c>
      <c r="F517" s="38">
        <v>1.6000000000000001E-3</v>
      </c>
      <c r="G517" s="38" t="s">
        <v>5186</v>
      </c>
      <c r="H517" s="38" t="s">
        <v>5175</v>
      </c>
      <c r="I517" s="38" t="s">
        <v>5187</v>
      </c>
    </row>
    <row r="518" spans="1:9" x14ac:dyDescent="0.25">
      <c r="A518" s="38">
        <f t="shared" si="2"/>
        <v>163</v>
      </c>
      <c r="B518" s="38">
        <v>-0.251</v>
      </c>
      <c r="C518" s="38">
        <v>405</v>
      </c>
      <c r="D518" s="38">
        <v>1.6922E-3</v>
      </c>
      <c r="E518" s="38">
        <v>4.9299999999999997E-2</v>
      </c>
      <c r="F518" s="38">
        <v>1.6000000000000001E-3</v>
      </c>
      <c r="G518" s="38" t="s">
        <v>4742</v>
      </c>
      <c r="H518" s="38" t="s">
        <v>4743</v>
      </c>
      <c r="I518" s="38" t="s">
        <v>4744</v>
      </c>
    </row>
    <row r="519" spans="1:9" x14ac:dyDescent="0.25">
      <c r="A519" s="38">
        <f t="shared" si="2"/>
        <v>163</v>
      </c>
      <c r="B519" s="38">
        <v>-0.251</v>
      </c>
      <c r="C519" s="38">
        <v>407</v>
      </c>
      <c r="D519" s="38">
        <v>1.7047E-3</v>
      </c>
      <c r="E519" s="38">
        <v>4.9399999999999999E-2</v>
      </c>
      <c r="F519" s="38">
        <v>1.9E-3</v>
      </c>
      <c r="G519" s="38" t="s">
        <v>5269</v>
      </c>
      <c r="H519" s="38" t="s">
        <v>5270</v>
      </c>
      <c r="I519" s="38" t="s">
        <v>5271</v>
      </c>
    </row>
    <row r="520" spans="1:9" x14ac:dyDescent="0.25">
      <c r="A520" s="38">
        <f t="shared" si="2"/>
        <v>155</v>
      </c>
      <c r="B520" s="38">
        <v>-0.252</v>
      </c>
      <c r="C520" s="38">
        <v>393</v>
      </c>
      <c r="D520" s="38">
        <v>1.5835000000000001E-3</v>
      </c>
      <c r="E520" s="38">
        <v>4.7399999999999998E-2</v>
      </c>
      <c r="F520" s="38">
        <v>2.0999999999999999E-3</v>
      </c>
      <c r="G520" s="38" t="s">
        <v>5263</v>
      </c>
      <c r="H520" s="38" t="s">
        <v>5264</v>
      </c>
      <c r="I520" s="38" t="s">
        <v>5265</v>
      </c>
    </row>
    <row r="521" spans="1:9" x14ac:dyDescent="0.25">
      <c r="A521" s="38">
        <f t="shared" si="2"/>
        <v>155</v>
      </c>
      <c r="B521" s="38">
        <v>-0.252</v>
      </c>
      <c r="C521" s="38">
        <v>394</v>
      </c>
      <c r="D521" s="38">
        <v>1.5862000000000001E-3</v>
      </c>
      <c r="E521" s="38">
        <v>4.7399999999999998E-2</v>
      </c>
      <c r="F521" s="38">
        <v>1.6999999999999999E-3</v>
      </c>
      <c r="G521" s="38" t="s">
        <v>624</v>
      </c>
      <c r="H521" s="38" t="s">
        <v>625</v>
      </c>
      <c r="I521" s="38" t="s">
        <v>626</v>
      </c>
    </row>
    <row r="522" spans="1:9" x14ac:dyDescent="0.25">
      <c r="A522" s="38">
        <f t="shared" si="2"/>
        <v>155</v>
      </c>
      <c r="B522" s="38">
        <v>-0.252</v>
      </c>
      <c r="C522" s="38">
        <v>396</v>
      </c>
      <c r="D522" s="38">
        <v>1.5912000000000001E-3</v>
      </c>
      <c r="E522" s="38">
        <v>4.7399999999999998E-2</v>
      </c>
      <c r="F522" s="38">
        <v>1.4E-3</v>
      </c>
      <c r="G522" s="38" t="s">
        <v>1262</v>
      </c>
      <c r="H522" s="38" t="s">
        <v>1263</v>
      </c>
      <c r="I522" s="38" t="s">
        <v>1264</v>
      </c>
    </row>
    <row r="523" spans="1:9" x14ac:dyDescent="0.25">
      <c r="A523" s="38">
        <f t="shared" si="2"/>
        <v>155</v>
      </c>
      <c r="B523" s="38">
        <v>-0.252</v>
      </c>
      <c r="C523" s="38">
        <v>397</v>
      </c>
      <c r="D523" s="38">
        <v>1.5937E-3</v>
      </c>
      <c r="E523" s="38">
        <v>4.7399999999999998E-2</v>
      </c>
      <c r="F523" s="38">
        <v>1.1999999999999999E-3</v>
      </c>
      <c r="G523" s="38" t="s">
        <v>1256</v>
      </c>
      <c r="H523" s="38" t="s">
        <v>1257</v>
      </c>
      <c r="I523" s="38" t="s">
        <v>1258</v>
      </c>
    </row>
    <row r="524" spans="1:9" x14ac:dyDescent="0.25">
      <c r="A524" s="38">
        <f t="shared" si="2"/>
        <v>155</v>
      </c>
      <c r="B524" s="38">
        <v>-0.252</v>
      </c>
      <c r="C524" s="38">
        <v>398</v>
      </c>
      <c r="D524" s="38">
        <v>1.6084000000000001E-3</v>
      </c>
      <c r="E524" s="38">
        <v>4.7699999999999999E-2</v>
      </c>
      <c r="F524" s="38">
        <v>1.1999999999999999E-3</v>
      </c>
      <c r="G524" s="38" t="s">
        <v>5266</v>
      </c>
      <c r="H524" s="38" t="s">
        <v>5267</v>
      </c>
      <c r="I524" s="38" t="s">
        <v>5268</v>
      </c>
    </row>
    <row r="525" spans="1:9" x14ac:dyDescent="0.25">
      <c r="A525" s="38">
        <f t="shared" si="2"/>
        <v>155</v>
      </c>
      <c r="B525" s="38">
        <v>-0.252</v>
      </c>
      <c r="C525" s="38">
        <v>399</v>
      </c>
      <c r="D525" s="38">
        <v>1.6230999999999999E-3</v>
      </c>
      <c r="E525" s="38">
        <v>4.8099999999999997E-2</v>
      </c>
      <c r="F525" s="38">
        <v>1.8E-3</v>
      </c>
      <c r="G525" s="38" t="s">
        <v>4592</v>
      </c>
      <c r="H525" s="38" t="s">
        <v>4593</v>
      </c>
      <c r="I525" s="38" t="s">
        <v>4594</v>
      </c>
    </row>
    <row r="526" spans="1:9" x14ac:dyDescent="0.25">
      <c r="A526" s="38">
        <f t="shared" si="2"/>
        <v>155</v>
      </c>
      <c r="B526" s="38">
        <v>-0.252</v>
      </c>
      <c r="C526" s="38">
        <v>400</v>
      </c>
      <c r="D526" s="38">
        <v>1.6358E-3</v>
      </c>
      <c r="E526" s="38">
        <v>4.82E-2</v>
      </c>
      <c r="F526" s="38">
        <v>1.6999999999999999E-3</v>
      </c>
      <c r="G526" s="38" t="s">
        <v>4802</v>
      </c>
      <c r="H526" s="38" t="s">
        <v>4803</v>
      </c>
      <c r="I526" s="38" t="s">
        <v>4804</v>
      </c>
    </row>
    <row r="527" spans="1:9" x14ac:dyDescent="0.25">
      <c r="A527" s="38">
        <f t="shared" si="2"/>
        <v>155</v>
      </c>
      <c r="B527" s="38">
        <v>-0.252</v>
      </c>
      <c r="C527" s="38">
        <v>401</v>
      </c>
      <c r="D527" s="38">
        <v>1.6368999999999999E-3</v>
      </c>
      <c r="E527" s="38">
        <v>4.82E-2</v>
      </c>
      <c r="F527" s="38">
        <v>1.6999999999999999E-3</v>
      </c>
      <c r="G527" s="38" t="s">
        <v>655</v>
      </c>
      <c r="H527" s="38" t="s">
        <v>656</v>
      </c>
      <c r="I527" s="38" t="s">
        <v>657</v>
      </c>
    </row>
    <row r="528" spans="1:9" x14ac:dyDescent="0.25">
      <c r="A528" s="38">
        <f t="shared" si="2"/>
        <v>150</v>
      </c>
      <c r="B528" s="38">
        <v>-0.253</v>
      </c>
      <c r="C528" s="38">
        <v>380</v>
      </c>
      <c r="D528" s="38">
        <v>1.5165000000000001E-3</v>
      </c>
      <c r="E528" s="38">
        <v>4.7100000000000003E-2</v>
      </c>
      <c r="F528" s="38">
        <v>8.0000000000000004E-4</v>
      </c>
      <c r="G528" s="38" t="s">
        <v>755</v>
      </c>
      <c r="H528" s="38" t="s">
        <v>756</v>
      </c>
      <c r="I528" s="38" t="s">
        <v>757</v>
      </c>
    </row>
    <row r="529" spans="1:9" x14ac:dyDescent="0.25">
      <c r="A529" s="38">
        <f t="shared" si="2"/>
        <v>150</v>
      </c>
      <c r="B529" s="38">
        <v>-0.253</v>
      </c>
      <c r="C529" s="38">
        <v>385</v>
      </c>
      <c r="D529" s="38">
        <v>1.5414999999999999E-3</v>
      </c>
      <c r="E529" s="38">
        <v>4.7199999999999999E-2</v>
      </c>
      <c r="F529" s="38">
        <v>1.6999999999999999E-3</v>
      </c>
      <c r="G529" s="38" t="s">
        <v>4772</v>
      </c>
      <c r="H529" s="38" t="s">
        <v>4773</v>
      </c>
      <c r="I529" s="38" t="s">
        <v>4774</v>
      </c>
    </row>
    <row r="530" spans="1:9" x14ac:dyDescent="0.25">
      <c r="A530" s="38">
        <f t="shared" si="2"/>
        <v>150</v>
      </c>
      <c r="B530" s="38">
        <v>-0.253</v>
      </c>
      <c r="C530" s="38">
        <v>387</v>
      </c>
      <c r="D530" s="38">
        <v>1.5521000000000001E-3</v>
      </c>
      <c r="E530" s="38">
        <v>4.7199999999999999E-2</v>
      </c>
      <c r="F530" s="38">
        <v>1.5E-3</v>
      </c>
      <c r="G530" s="38" t="s">
        <v>752</v>
      </c>
      <c r="H530" s="38" t="s">
        <v>753</v>
      </c>
      <c r="I530" s="38" t="s">
        <v>754</v>
      </c>
    </row>
    <row r="531" spans="1:9" x14ac:dyDescent="0.25">
      <c r="A531" s="38">
        <f t="shared" si="2"/>
        <v>150</v>
      </c>
      <c r="B531" s="38">
        <v>-0.253</v>
      </c>
      <c r="C531" s="38">
        <v>388</v>
      </c>
      <c r="D531" s="38">
        <v>1.5552000000000001E-3</v>
      </c>
      <c r="E531" s="38">
        <v>4.7199999999999999E-2</v>
      </c>
      <c r="F531" s="38">
        <v>1.1999999999999999E-3</v>
      </c>
      <c r="G531" s="38" t="s">
        <v>4712</v>
      </c>
      <c r="H531" s="38" t="s">
        <v>4713</v>
      </c>
      <c r="I531" s="38" t="s">
        <v>4714</v>
      </c>
    </row>
    <row r="532" spans="1:9" x14ac:dyDescent="0.25">
      <c r="A532" s="38">
        <f t="shared" si="2"/>
        <v>150</v>
      </c>
      <c r="B532" s="38">
        <v>-0.253</v>
      </c>
      <c r="C532" s="38">
        <v>389</v>
      </c>
      <c r="D532" s="38">
        <v>1.5578E-3</v>
      </c>
      <c r="E532" s="38">
        <v>4.7199999999999999E-2</v>
      </c>
      <c r="F532" s="38">
        <v>2.2000000000000001E-3</v>
      </c>
      <c r="G532" s="38" t="s">
        <v>749</v>
      </c>
      <c r="H532" s="38" t="s">
        <v>750</v>
      </c>
      <c r="I532" s="38" t="s">
        <v>751</v>
      </c>
    </row>
    <row r="533" spans="1:9" x14ac:dyDescent="0.25">
      <c r="A533" s="38">
        <f t="shared" si="2"/>
        <v>147</v>
      </c>
      <c r="B533" s="38">
        <v>-0.254</v>
      </c>
      <c r="C533" s="38">
        <v>374</v>
      </c>
      <c r="D533" s="38">
        <v>1.4626999999999999E-3</v>
      </c>
      <c r="E533" s="38">
        <v>4.6100000000000002E-2</v>
      </c>
      <c r="F533" s="38">
        <v>1.1000000000000001E-3</v>
      </c>
      <c r="G533" s="38" t="s">
        <v>4995</v>
      </c>
      <c r="H533" s="38" t="s">
        <v>4996</v>
      </c>
      <c r="I533" s="38" t="s">
        <v>4997</v>
      </c>
    </row>
    <row r="534" spans="1:9" x14ac:dyDescent="0.25">
      <c r="A534" s="38">
        <f t="shared" si="2"/>
        <v>147</v>
      </c>
      <c r="B534" s="38">
        <v>-0.254</v>
      </c>
      <c r="C534" s="38">
        <v>377</v>
      </c>
      <c r="D534" s="38">
        <v>1.477E-3</v>
      </c>
      <c r="E534" s="38">
        <v>4.6300000000000001E-2</v>
      </c>
      <c r="F534" s="38">
        <v>1.1999999999999999E-3</v>
      </c>
      <c r="G534" s="38" t="s">
        <v>4977</v>
      </c>
      <c r="H534" s="38" t="s">
        <v>4978</v>
      </c>
      <c r="I534" s="38" t="s">
        <v>4979</v>
      </c>
    </row>
    <row r="535" spans="1:9" x14ac:dyDescent="0.25">
      <c r="A535" s="38">
        <f t="shared" si="2"/>
        <v>147</v>
      </c>
      <c r="B535" s="38">
        <v>-0.254</v>
      </c>
      <c r="C535" s="38">
        <v>379</v>
      </c>
      <c r="D535" s="38">
        <v>1.4886000000000001E-3</v>
      </c>
      <c r="E535" s="38">
        <v>4.6399999999999997E-2</v>
      </c>
      <c r="F535" s="38">
        <v>1.1000000000000001E-3</v>
      </c>
      <c r="G535" s="38" t="s">
        <v>4787</v>
      </c>
      <c r="H535" s="38" t="s">
        <v>4788</v>
      </c>
      <c r="I535" s="38" t="s">
        <v>4789</v>
      </c>
    </row>
    <row r="536" spans="1:9" x14ac:dyDescent="0.25">
      <c r="A536" s="38">
        <f t="shared" si="2"/>
        <v>146</v>
      </c>
      <c r="B536" s="38">
        <v>-0.255</v>
      </c>
      <c r="C536" s="38">
        <v>370</v>
      </c>
      <c r="D536" s="38">
        <v>1.4107E-3</v>
      </c>
      <c r="E536" s="38">
        <v>4.4999999999999998E-2</v>
      </c>
      <c r="F536" s="38">
        <v>1.5E-3</v>
      </c>
      <c r="G536" s="38" t="s">
        <v>4604</v>
      </c>
      <c r="H536" s="38" t="s">
        <v>4605</v>
      </c>
      <c r="I536" s="38" t="s">
        <v>4606</v>
      </c>
    </row>
    <row r="537" spans="1:9" x14ac:dyDescent="0.25">
      <c r="A537" s="38">
        <f t="shared" si="2"/>
        <v>139</v>
      </c>
      <c r="B537" s="38">
        <v>-0.25600000000000001</v>
      </c>
      <c r="C537" s="38">
        <v>356</v>
      </c>
      <c r="D537" s="38">
        <v>1.3156000000000001E-3</v>
      </c>
      <c r="E537" s="38">
        <v>4.3700000000000003E-2</v>
      </c>
      <c r="F537" s="38">
        <v>1.2999999999999999E-3</v>
      </c>
      <c r="G537" s="38" t="s">
        <v>5076</v>
      </c>
      <c r="H537" s="38" t="s">
        <v>5077</v>
      </c>
      <c r="I537" s="38" t="s">
        <v>5078</v>
      </c>
    </row>
    <row r="538" spans="1:9" x14ac:dyDescent="0.25">
      <c r="A538" s="38">
        <f t="shared" si="2"/>
        <v>139</v>
      </c>
      <c r="B538" s="38">
        <v>-0.25600000000000001</v>
      </c>
      <c r="C538" s="38">
        <v>359</v>
      </c>
      <c r="D538" s="38">
        <v>1.3369E-3</v>
      </c>
      <c r="E538" s="38">
        <v>4.3700000000000003E-2</v>
      </c>
      <c r="F538" s="38">
        <v>1.4E-3</v>
      </c>
      <c r="G538" s="38" t="s">
        <v>890</v>
      </c>
      <c r="H538" s="38" t="s">
        <v>891</v>
      </c>
      <c r="I538" s="38" t="s">
        <v>892</v>
      </c>
    </row>
    <row r="539" spans="1:9" x14ac:dyDescent="0.25">
      <c r="A539" s="38">
        <f t="shared" si="2"/>
        <v>139</v>
      </c>
      <c r="B539" s="38">
        <v>-0.25600000000000001</v>
      </c>
      <c r="C539" s="38">
        <v>360</v>
      </c>
      <c r="D539" s="38">
        <v>1.3372E-3</v>
      </c>
      <c r="E539" s="38">
        <v>4.3700000000000003E-2</v>
      </c>
      <c r="F539" s="38">
        <v>1E-3</v>
      </c>
      <c r="G539" s="38" t="s">
        <v>4607</v>
      </c>
      <c r="H539" s="38" t="s">
        <v>4608</v>
      </c>
      <c r="I539" s="38" t="s">
        <v>4609</v>
      </c>
    </row>
    <row r="540" spans="1:9" x14ac:dyDescent="0.25">
      <c r="A540" s="38">
        <f t="shared" si="2"/>
        <v>139</v>
      </c>
      <c r="B540" s="38">
        <v>-0.25600000000000001</v>
      </c>
      <c r="C540" s="38">
        <v>362</v>
      </c>
      <c r="D540" s="38">
        <v>1.3469000000000001E-3</v>
      </c>
      <c r="E540" s="38">
        <v>4.3700000000000003E-2</v>
      </c>
      <c r="F540" s="38">
        <v>1.2999999999999999E-3</v>
      </c>
      <c r="G540" s="38" t="s">
        <v>4721</v>
      </c>
      <c r="H540" s="38" t="s">
        <v>4722</v>
      </c>
      <c r="I540" s="38" t="s">
        <v>4723</v>
      </c>
    </row>
    <row r="541" spans="1:9" x14ac:dyDescent="0.25">
      <c r="A541" s="38">
        <f t="shared" si="2"/>
        <v>139</v>
      </c>
      <c r="B541" s="38">
        <v>-0.25600000000000001</v>
      </c>
      <c r="C541" s="38">
        <v>367</v>
      </c>
      <c r="D541" s="38">
        <v>1.3581999999999999E-3</v>
      </c>
      <c r="E541" s="38">
        <v>4.3700000000000003E-2</v>
      </c>
      <c r="F541" s="38">
        <v>1.2999999999999999E-3</v>
      </c>
      <c r="G541" s="38" t="s">
        <v>5236</v>
      </c>
      <c r="H541" s="38" t="s">
        <v>5237</v>
      </c>
      <c r="I541" s="38" t="s">
        <v>5238</v>
      </c>
    </row>
    <row r="542" spans="1:9" x14ac:dyDescent="0.25">
      <c r="A542" s="38">
        <f t="shared" si="2"/>
        <v>139</v>
      </c>
      <c r="B542" s="38">
        <v>-0.25600000000000001</v>
      </c>
      <c r="C542" s="38">
        <v>368</v>
      </c>
      <c r="D542" s="38">
        <v>1.3649000000000001E-3</v>
      </c>
      <c r="E542" s="38">
        <v>4.3799999999999999E-2</v>
      </c>
      <c r="F542" s="38">
        <v>1.6000000000000001E-3</v>
      </c>
      <c r="G542" s="38" t="s">
        <v>5117</v>
      </c>
      <c r="H542" s="38" t="s">
        <v>5118</v>
      </c>
      <c r="I542" s="38" t="s">
        <v>5119</v>
      </c>
    </row>
    <row r="543" spans="1:9" x14ac:dyDescent="0.25">
      <c r="A543" s="38">
        <f t="shared" si="2"/>
        <v>139</v>
      </c>
      <c r="B543" s="38">
        <v>-0.25600000000000001</v>
      </c>
      <c r="C543" s="38">
        <v>369</v>
      </c>
      <c r="D543" s="38">
        <v>1.3674E-3</v>
      </c>
      <c r="E543" s="38">
        <v>4.3799999999999999E-2</v>
      </c>
      <c r="F543" s="38">
        <v>1.6000000000000001E-3</v>
      </c>
      <c r="G543" s="38" t="s">
        <v>1981</v>
      </c>
      <c r="H543" s="38" t="s">
        <v>1982</v>
      </c>
      <c r="I543" s="38" t="s">
        <v>1983</v>
      </c>
    </row>
    <row r="544" spans="1:9" x14ac:dyDescent="0.25">
      <c r="A544" s="38">
        <f t="shared" si="2"/>
        <v>137</v>
      </c>
      <c r="B544" s="38">
        <v>-0.25700000000000001</v>
      </c>
      <c r="C544" s="38">
        <v>354</v>
      </c>
      <c r="D544" s="38">
        <v>1.2916E-3</v>
      </c>
      <c r="E544" s="38">
        <v>4.3099999999999999E-2</v>
      </c>
      <c r="F544" s="38">
        <v>1.6999999999999999E-3</v>
      </c>
      <c r="G544" s="38" t="s">
        <v>5260</v>
      </c>
      <c r="H544" s="38" t="s">
        <v>5261</v>
      </c>
      <c r="I544" s="38" t="s">
        <v>5262</v>
      </c>
    </row>
    <row r="545" spans="1:9" x14ac:dyDescent="0.25">
      <c r="A545" s="38">
        <f t="shared" si="2"/>
        <v>137</v>
      </c>
      <c r="B545" s="38">
        <v>-0.25700000000000001</v>
      </c>
      <c r="C545" s="38">
        <v>355</v>
      </c>
      <c r="D545" s="38">
        <v>1.2995999999999999E-3</v>
      </c>
      <c r="E545" s="38">
        <v>4.3200000000000002E-2</v>
      </c>
      <c r="F545" s="38">
        <v>1.2999999999999999E-3</v>
      </c>
      <c r="G545" s="38" t="s">
        <v>1897</v>
      </c>
      <c r="H545" s="38" t="s">
        <v>1898</v>
      </c>
      <c r="I545" s="38" t="s">
        <v>1899</v>
      </c>
    </row>
    <row r="546" spans="1:9" x14ac:dyDescent="0.25">
      <c r="A546" s="38">
        <f t="shared" si="2"/>
        <v>131</v>
      </c>
      <c r="B546" s="38">
        <v>-0.25800000000000001</v>
      </c>
      <c r="C546" s="38">
        <v>347</v>
      </c>
      <c r="D546" s="38">
        <v>1.2271999999999999E-3</v>
      </c>
      <c r="E546" s="38">
        <v>4.1599999999999998E-2</v>
      </c>
      <c r="F546" s="38">
        <v>1E-3</v>
      </c>
      <c r="G546" s="38" t="s">
        <v>1157</v>
      </c>
      <c r="H546" s="38" t="s">
        <v>1158</v>
      </c>
      <c r="I546" s="38" t="s">
        <v>1159</v>
      </c>
    </row>
    <row r="547" spans="1:9" x14ac:dyDescent="0.25">
      <c r="A547" s="38">
        <f t="shared" si="2"/>
        <v>131</v>
      </c>
      <c r="B547" s="38">
        <v>-0.25800000000000001</v>
      </c>
      <c r="C547" s="38">
        <v>348</v>
      </c>
      <c r="D547" s="38">
        <v>1.2304E-3</v>
      </c>
      <c r="E547" s="38">
        <v>4.1599999999999998E-2</v>
      </c>
      <c r="F547" s="38">
        <v>8.0000000000000004E-4</v>
      </c>
      <c r="G547" s="38" t="s">
        <v>4622</v>
      </c>
      <c r="H547" s="38" t="s">
        <v>4623</v>
      </c>
      <c r="I547" s="38" t="s">
        <v>4624</v>
      </c>
    </row>
    <row r="548" spans="1:9" x14ac:dyDescent="0.25">
      <c r="A548" s="38">
        <f t="shared" si="2"/>
        <v>131</v>
      </c>
      <c r="B548" s="38">
        <v>-0.25800000000000001</v>
      </c>
      <c r="C548" s="38">
        <v>349</v>
      </c>
      <c r="D548" s="38">
        <v>1.2329000000000001E-3</v>
      </c>
      <c r="E548" s="38">
        <v>4.1599999999999998E-2</v>
      </c>
      <c r="F548" s="38">
        <v>1.6999999999999999E-3</v>
      </c>
      <c r="G548" s="38" t="s">
        <v>2019</v>
      </c>
      <c r="H548" s="38" t="s">
        <v>2020</v>
      </c>
      <c r="I548" s="38" t="s">
        <v>2021</v>
      </c>
    </row>
    <row r="549" spans="1:9" x14ac:dyDescent="0.25">
      <c r="A549" s="38">
        <f t="shared" si="2"/>
        <v>131</v>
      </c>
      <c r="B549" s="38">
        <v>-0.25800000000000001</v>
      </c>
      <c r="C549" s="38">
        <v>350</v>
      </c>
      <c r="D549" s="38">
        <v>1.2331E-3</v>
      </c>
      <c r="E549" s="38">
        <v>4.1599999999999998E-2</v>
      </c>
      <c r="F549" s="38">
        <v>1.1000000000000001E-3</v>
      </c>
      <c r="G549" s="38" t="s">
        <v>4545</v>
      </c>
      <c r="H549" s="38" t="s">
        <v>4546</v>
      </c>
      <c r="I549" s="38" t="s">
        <v>4547</v>
      </c>
    </row>
    <row r="550" spans="1:9" x14ac:dyDescent="0.25">
      <c r="A550" s="38">
        <f t="shared" si="2"/>
        <v>131</v>
      </c>
      <c r="B550" s="38">
        <v>-0.25800000000000001</v>
      </c>
      <c r="C550" s="38">
        <v>351</v>
      </c>
      <c r="D550" s="38">
        <v>1.2474999999999999E-3</v>
      </c>
      <c r="E550" s="38">
        <v>4.2000000000000003E-2</v>
      </c>
      <c r="F550" s="38">
        <v>1.1999999999999999E-3</v>
      </c>
      <c r="G550" s="38" t="s">
        <v>713</v>
      </c>
      <c r="H550" s="38" t="s">
        <v>714</v>
      </c>
      <c r="I550" s="38" t="s">
        <v>715</v>
      </c>
    </row>
    <row r="551" spans="1:9" x14ac:dyDescent="0.25">
      <c r="A551" s="38">
        <f t="shared" si="2"/>
        <v>131</v>
      </c>
      <c r="B551" s="38">
        <v>-0.25800000000000001</v>
      </c>
      <c r="C551" s="38">
        <v>353</v>
      </c>
      <c r="D551" s="38">
        <v>1.2578000000000001E-3</v>
      </c>
      <c r="E551" s="38">
        <v>4.2099999999999999E-2</v>
      </c>
      <c r="F551" s="38">
        <v>1E-3</v>
      </c>
      <c r="G551" s="38" t="s">
        <v>946</v>
      </c>
      <c r="H551" s="38" t="s">
        <v>947</v>
      </c>
      <c r="I551" s="38" t="s">
        <v>948</v>
      </c>
    </row>
    <row r="552" spans="1:9" x14ac:dyDescent="0.25">
      <c r="A552" s="38">
        <f t="shared" si="2"/>
        <v>128</v>
      </c>
      <c r="B552" s="38">
        <v>-0.25900000000000001</v>
      </c>
      <c r="C552" s="38">
        <v>341</v>
      </c>
      <c r="D552" s="38">
        <v>1.1879E-3</v>
      </c>
      <c r="E552" s="38">
        <v>4.1200000000000001E-2</v>
      </c>
      <c r="F552" s="38">
        <v>6.9999999999999999E-4</v>
      </c>
      <c r="G552" s="38" t="s">
        <v>1436</v>
      </c>
      <c r="H552" s="38" t="s">
        <v>1437</v>
      </c>
      <c r="I552" s="38" t="s">
        <v>1438</v>
      </c>
    </row>
    <row r="553" spans="1:9" x14ac:dyDescent="0.25">
      <c r="A553" s="38">
        <f t="shared" si="2"/>
        <v>128</v>
      </c>
      <c r="B553" s="38">
        <v>-0.25900000000000001</v>
      </c>
      <c r="C553" s="38">
        <v>342</v>
      </c>
      <c r="D553" s="38">
        <v>1.1933E-3</v>
      </c>
      <c r="E553" s="38">
        <v>4.1200000000000001E-2</v>
      </c>
      <c r="F553" s="38">
        <v>1.2999999999999999E-3</v>
      </c>
      <c r="G553" s="38" t="s">
        <v>1279</v>
      </c>
      <c r="H553" s="38" t="s">
        <v>1280</v>
      </c>
      <c r="I553" s="38" t="s">
        <v>1281</v>
      </c>
    </row>
    <row r="554" spans="1:9" x14ac:dyDescent="0.25">
      <c r="A554" s="38">
        <f t="shared" si="2"/>
        <v>128</v>
      </c>
      <c r="B554" s="38">
        <v>-0.25900000000000001</v>
      </c>
      <c r="C554" s="38">
        <v>343</v>
      </c>
      <c r="D554" s="38">
        <v>1.1984999999999999E-3</v>
      </c>
      <c r="E554" s="38">
        <v>4.1300000000000003E-2</v>
      </c>
      <c r="F554" s="38">
        <v>8.0000000000000004E-4</v>
      </c>
      <c r="G554" s="38" t="s">
        <v>845</v>
      </c>
      <c r="H554" s="38" t="s">
        <v>846</v>
      </c>
      <c r="I554" s="38" t="s">
        <v>847</v>
      </c>
    </row>
    <row r="555" spans="1:9" x14ac:dyDescent="0.25">
      <c r="A555" s="38">
        <f t="shared" si="2"/>
        <v>126</v>
      </c>
      <c r="B555" s="38">
        <v>-0.26</v>
      </c>
      <c r="C555" s="38">
        <v>330</v>
      </c>
      <c r="D555" s="38">
        <v>1.1169999999999999E-3</v>
      </c>
      <c r="E555" s="38">
        <v>3.9899999999999998E-2</v>
      </c>
      <c r="F555" s="38">
        <v>1.1000000000000001E-3</v>
      </c>
      <c r="G555" s="38" t="s">
        <v>4849</v>
      </c>
      <c r="H555" s="38" t="s">
        <v>4850</v>
      </c>
      <c r="I555" s="38" t="s">
        <v>4851</v>
      </c>
    </row>
    <row r="556" spans="1:9" x14ac:dyDescent="0.25">
      <c r="A556" s="38">
        <f t="shared" si="2"/>
        <v>126</v>
      </c>
      <c r="B556" s="38">
        <v>-0.26</v>
      </c>
      <c r="C556" s="38">
        <v>336</v>
      </c>
      <c r="D556" s="38">
        <v>1.1337999999999999E-3</v>
      </c>
      <c r="E556" s="38">
        <v>3.9899999999999998E-2</v>
      </c>
      <c r="F556" s="38">
        <v>1.1000000000000001E-3</v>
      </c>
      <c r="G556" s="38" t="s">
        <v>980</v>
      </c>
      <c r="H556" s="38" t="s">
        <v>981</v>
      </c>
      <c r="I556" s="38" t="s">
        <v>982</v>
      </c>
    </row>
    <row r="557" spans="1:9" x14ac:dyDescent="0.25">
      <c r="A557" s="38">
        <f t="shared" si="2"/>
        <v>122</v>
      </c>
      <c r="B557" s="38">
        <v>-0.26100000000000001</v>
      </c>
      <c r="C557" s="38">
        <v>324</v>
      </c>
      <c r="D557" s="38">
        <v>1.08E-3</v>
      </c>
      <c r="E557" s="38">
        <v>3.9199999999999999E-2</v>
      </c>
      <c r="F557" s="38">
        <v>8.9999999999999998E-4</v>
      </c>
      <c r="G557" s="38" t="s">
        <v>689</v>
      </c>
      <c r="H557" s="38" t="s">
        <v>690</v>
      </c>
      <c r="I557" s="38" t="s">
        <v>691</v>
      </c>
    </row>
    <row r="558" spans="1:9" x14ac:dyDescent="0.25">
      <c r="A558" s="38">
        <f t="shared" si="2"/>
        <v>122</v>
      </c>
      <c r="B558" s="38">
        <v>-0.26100000000000001</v>
      </c>
      <c r="C558" s="38">
        <v>325</v>
      </c>
      <c r="D558" s="38">
        <v>1.0822E-3</v>
      </c>
      <c r="E558" s="38">
        <v>3.9199999999999999E-2</v>
      </c>
      <c r="F558" s="38">
        <v>1.8E-3</v>
      </c>
      <c r="G558" s="38" t="s">
        <v>4619</v>
      </c>
      <c r="H558" s="38" t="s">
        <v>4620</v>
      </c>
      <c r="I558" s="38" t="s">
        <v>4621</v>
      </c>
    </row>
    <row r="559" spans="1:9" x14ac:dyDescent="0.25">
      <c r="A559" s="38">
        <f t="shared" si="2"/>
        <v>122</v>
      </c>
      <c r="B559" s="38">
        <v>-0.26100000000000001</v>
      </c>
      <c r="C559" s="38">
        <v>326</v>
      </c>
      <c r="D559" s="38">
        <v>1.0832000000000001E-3</v>
      </c>
      <c r="E559" s="38">
        <v>3.9199999999999999E-2</v>
      </c>
      <c r="F559" s="38">
        <v>1.1999999999999999E-3</v>
      </c>
      <c r="G559" s="38" t="s">
        <v>1041</v>
      </c>
      <c r="H559" s="38" t="s">
        <v>1042</v>
      </c>
      <c r="I559" s="38" t="s">
        <v>1043</v>
      </c>
    </row>
    <row r="560" spans="1:9" x14ac:dyDescent="0.25">
      <c r="A560" s="38">
        <f t="shared" si="2"/>
        <v>122</v>
      </c>
      <c r="B560" s="38">
        <v>-0.26100000000000001</v>
      </c>
      <c r="C560" s="38">
        <v>328</v>
      </c>
      <c r="D560" s="38">
        <v>1.0892E-3</v>
      </c>
      <c r="E560" s="38">
        <v>3.9199999999999999E-2</v>
      </c>
      <c r="F560" s="38">
        <v>1.1000000000000001E-3</v>
      </c>
      <c r="G560" s="38" t="s">
        <v>4966</v>
      </c>
      <c r="H560" s="38" t="s">
        <v>4850</v>
      </c>
      <c r="I560" s="38" t="s">
        <v>4967</v>
      </c>
    </row>
    <row r="561" spans="1:9" x14ac:dyDescent="0.25">
      <c r="A561" s="38">
        <f t="shared" si="2"/>
        <v>121</v>
      </c>
      <c r="B561" s="38">
        <v>-0.26200000000000001</v>
      </c>
      <c r="C561" s="38">
        <v>317</v>
      </c>
      <c r="D561" s="38">
        <v>1.0474E-3</v>
      </c>
      <c r="E561" s="38">
        <v>3.8800000000000001E-2</v>
      </c>
      <c r="F561" s="38">
        <v>1.4E-3</v>
      </c>
      <c r="G561" s="38" t="s">
        <v>4601</v>
      </c>
      <c r="H561" s="38" t="s">
        <v>4602</v>
      </c>
      <c r="I561" s="38" t="s">
        <v>4603</v>
      </c>
    </row>
    <row r="562" spans="1:9" x14ac:dyDescent="0.25">
      <c r="A562" s="38">
        <f t="shared" si="2"/>
        <v>118</v>
      </c>
      <c r="B562" s="38">
        <v>-0.26300000000000001</v>
      </c>
      <c r="C562" s="38">
        <v>312</v>
      </c>
      <c r="D562" s="38">
        <v>9.6409999999999996E-4</v>
      </c>
      <c r="E562" s="38">
        <v>3.6400000000000002E-2</v>
      </c>
      <c r="F562" s="38">
        <v>1E-3</v>
      </c>
      <c r="G562" s="38" t="s">
        <v>5206</v>
      </c>
      <c r="H562" s="38" t="s">
        <v>5207</v>
      </c>
      <c r="I562" s="38" t="s">
        <v>5208</v>
      </c>
    </row>
    <row r="563" spans="1:9" x14ac:dyDescent="0.25">
      <c r="A563" s="38">
        <f t="shared" si="2"/>
        <v>118</v>
      </c>
      <c r="B563" s="38">
        <v>-0.26300000000000001</v>
      </c>
      <c r="C563" s="38">
        <v>313</v>
      </c>
      <c r="D563" s="38">
        <v>9.6710000000000003E-4</v>
      </c>
      <c r="E563" s="38">
        <v>3.6400000000000002E-2</v>
      </c>
      <c r="F563" s="38">
        <v>1.1000000000000001E-3</v>
      </c>
      <c r="G563" s="38" t="s">
        <v>4879</v>
      </c>
      <c r="H563" s="38" t="s">
        <v>4880</v>
      </c>
      <c r="I563" s="38" t="s">
        <v>4881</v>
      </c>
    </row>
    <row r="564" spans="1:9" x14ac:dyDescent="0.25">
      <c r="A564" s="38">
        <f t="shared" si="2"/>
        <v>118</v>
      </c>
      <c r="B564" s="38">
        <v>-0.26300000000000001</v>
      </c>
      <c r="C564" s="38">
        <v>315</v>
      </c>
      <c r="D564" s="38">
        <v>9.9649999999999999E-4</v>
      </c>
      <c r="E564" s="38">
        <v>3.7400000000000003E-2</v>
      </c>
      <c r="F564" s="38">
        <v>1.2999999999999999E-3</v>
      </c>
      <c r="G564" s="38" t="s">
        <v>1285</v>
      </c>
      <c r="H564" s="38" t="s">
        <v>1286</v>
      </c>
      <c r="I564" s="38" t="s">
        <v>1287</v>
      </c>
    </row>
    <row r="565" spans="1:9" x14ac:dyDescent="0.25">
      <c r="A565" s="38">
        <f t="shared" si="2"/>
        <v>114</v>
      </c>
      <c r="B565" s="38">
        <v>-0.26400000000000001</v>
      </c>
      <c r="C565" s="38">
        <v>308</v>
      </c>
      <c r="D565" s="38">
        <v>9.4470000000000003E-4</v>
      </c>
      <c r="E565" s="38">
        <v>3.6200000000000003E-2</v>
      </c>
      <c r="F565" s="38">
        <v>5.9999999999999995E-4</v>
      </c>
      <c r="G565" s="38" t="s">
        <v>621</v>
      </c>
      <c r="H565" s="38" t="s">
        <v>622</v>
      </c>
      <c r="I565" s="38" t="s">
        <v>623</v>
      </c>
    </row>
    <row r="566" spans="1:9" x14ac:dyDescent="0.25">
      <c r="A566" s="38">
        <f t="shared" si="2"/>
        <v>114</v>
      </c>
      <c r="B566" s="38">
        <v>-0.26400000000000001</v>
      </c>
      <c r="C566" s="38">
        <v>309</v>
      </c>
      <c r="D566" s="38">
        <v>9.5209999999999999E-4</v>
      </c>
      <c r="E566" s="38">
        <v>3.6400000000000002E-2</v>
      </c>
      <c r="F566" s="38">
        <v>8.9999999999999998E-4</v>
      </c>
      <c r="G566" s="38" t="s">
        <v>664</v>
      </c>
      <c r="H566" s="38" t="s">
        <v>665</v>
      </c>
      <c r="I566" s="38" t="s">
        <v>666</v>
      </c>
    </row>
    <row r="567" spans="1:9" x14ac:dyDescent="0.25">
      <c r="A567" s="38">
        <f t="shared" si="2"/>
        <v>114</v>
      </c>
      <c r="B567" s="38">
        <v>-0.26400000000000001</v>
      </c>
      <c r="C567" s="38">
        <v>310</v>
      </c>
      <c r="D567" s="38">
        <v>9.5549999999999997E-4</v>
      </c>
      <c r="E567" s="38">
        <v>3.6400000000000002E-2</v>
      </c>
      <c r="F567" s="38">
        <v>1.1000000000000001E-3</v>
      </c>
      <c r="G567" s="38" t="s">
        <v>1818</v>
      </c>
      <c r="H567" s="38" t="s">
        <v>1819</v>
      </c>
      <c r="I567" s="38" t="s">
        <v>1820</v>
      </c>
    </row>
    <row r="568" spans="1:9" x14ac:dyDescent="0.25">
      <c r="A568" s="38">
        <f t="shared" si="2"/>
        <v>114</v>
      </c>
      <c r="B568" s="38">
        <v>-0.26400000000000001</v>
      </c>
      <c r="C568" s="38">
        <v>311</v>
      </c>
      <c r="D568" s="38">
        <v>9.5909999999999995E-4</v>
      </c>
      <c r="E568" s="38">
        <v>3.6400000000000002E-2</v>
      </c>
      <c r="F568" s="38">
        <v>8.0000000000000004E-4</v>
      </c>
      <c r="G568" s="38" t="s">
        <v>722</v>
      </c>
      <c r="H568" s="38" t="s">
        <v>723</v>
      </c>
      <c r="I568" s="38" t="s">
        <v>724</v>
      </c>
    </row>
    <row r="569" spans="1:9" x14ac:dyDescent="0.25">
      <c r="A569" s="38">
        <f t="shared" si="2"/>
        <v>108</v>
      </c>
      <c r="B569" s="38">
        <v>-0.26500000000000001</v>
      </c>
      <c r="C569" s="38">
        <v>296</v>
      </c>
      <c r="D569" s="38">
        <v>8.8239999999999998E-4</v>
      </c>
      <c r="E569" s="38">
        <v>3.5099999999999999E-2</v>
      </c>
      <c r="F569" s="38">
        <v>5.9999999999999995E-4</v>
      </c>
      <c r="G569" s="38" t="s">
        <v>4682</v>
      </c>
      <c r="H569" s="38" t="s">
        <v>4683</v>
      </c>
      <c r="I569" s="38" t="s">
        <v>4684</v>
      </c>
    </row>
    <row r="570" spans="1:9" x14ac:dyDescent="0.25">
      <c r="A570" s="38">
        <f t="shared" si="2"/>
        <v>108</v>
      </c>
      <c r="B570" s="38">
        <v>-0.26500000000000001</v>
      </c>
      <c r="C570" s="38">
        <v>297</v>
      </c>
      <c r="D570" s="38">
        <v>8.8449999999999998E-4</v>
      </c>
      <c r="E570" s="38">
        <v>3.5099999999999999E-2</v>
      </c>
      <c r="F570" s="38">
        <v>6.9999999999999999E-4</v>
      </c>
      <c r="G570" s="38" t="s">
        <v>1118</v>
      </c>
      <c r="H570" s="38" t="s">
        <v>1119</v>
      </c>
      <c r="I570" s="38" t="s">
        <v>1120</v>
      </c>
    </row>
    <row r="571" spans="1:9" x14ac:dyDescent="0.25">
      <c r="A571" s="38">
        <f t="shared" si="2"/>
        <v>108</v>
      </c>
      <c r="B571" s="38">
        <v>-0.26500000000000001</v>
      </c>
      <c r="C571" s="38">
        <v>299</v>
      </c>
      <c r="D571" s="38">
        <v>8.9499999999999996E-4</v>
      </c>
      <c r="E571" s="38">
        <v>3.5099999999999999E-2</v>
      </c>
      <c r="F571" s="38">
        <v>8.0000000000000004E-4</v>
      </c>
      <c r="G571" s="38" t="s">
        <v>1282</v>
      </c>
      <c r="H571" s="38" t="s">
        <v>1283</v>
      </c>
      <c r="I571" s="38" t="s">
        <v>1284</v>
      </c>
    </row>
    <row r="572" spans="1:9" x14ac:dyDescent="0.25">
      <c r="A572" s="38">
        <f t="shared" si="2"/>
        <v>108</v>
      </c>
      <c r="B572" s="38">
        <v>-0.26500000000000001</v>
      </c>
      <c r="C572" s="38">
        <v>300</v>
      </c>
      <c r="D572" s="38">
        <v>8.9709999999999996E-4</v>
      </c>
      <c r="E572" s="38">
        <v>3.5099999999999999E-2</v>
      </c>
      <c r="F572" s="38">
        <v>4.0000000000000002E-4</v>
      </c>
      <c r="G572" s="38" t="s">
        <v>1427</v>
      </c>
      <c r="H572" s="38" t="s">
        <v>1428</v>
      </c>
      <c r="I572" s="38" t="s">
        <v>1429</v>
      </c>
    </row>
    <row r="573" spans="1:9" x14ac:dyDescent="0.25">
      <c r="A573" s="38">
        <f t="shared" ref="A573:A636" si="3">RANK(B573,B$380:B$681,1)</f>
        <v>108</v>
      </c>
      <c r="B573" s="38">
        <v>-0.26500000000000001</v>
      </c>
      <c r="C573" s="38">
        <v>302</v>
      </c>
      <c r="D573" s="38">
        <v>8.9800000000000004E-4</v>
      </c>
      <c r="E573" s="38">
        <v>3.5099999999999999E-2</v>
      </c>
      <c r="F573" s="38">
        <v>1E-3</v>
      </c>
      <c r="G573" s="38" t="s">
        <v>1268</v>
      </c>
      <c r="H573" s="38" t="s">
        <v>1269</v>
      </c>
      <c r="I573" s="38" t="s">
        <v>1270</v>
      </c>
    </row>
    <row r="574" spans="1:9" x14ac:dyDescent="0.25">
      <c r="A574" s="38">
        <f t="shared" si="3"/>
        <v>108</v>
      </c>
      <c r="B574" s="38">
        <v>-0.26500000000000001</v>
      </c>
      <c r="C574" s="38">
        <v>303</v>
      </c>
      <c r="D574" s="38">
        <v>9.0070000000000005E-4</v>
      </c>
      <c r="E574" s="38">
        <v>3.5099999999999999E-2</v>
      </c>
      <c r="F574" s="38">
        <v>1.5E-3</v>
      </c>
      <c r="G574" s="38" t="s">
        <v>3367</v>
      </c>
      <c r="H574" s="38" t="s">
        <v>3368</v>
      </c>
      <c r="I574" s="38" t="s">
        <v>3369</v>
      </c>
    </row>
    <row r="575" spans="1:9" x14ac:dyDescent="0.25">
      <c r="A575" s="38">
        <f t="shared" si="3"/>
        <v>103</v>
      </c>
      <c r="B575" s="38">
        <v>-0.26600000000000001</v>
      </c>
      <c r="C575" s="38">
        <v>285</v>
      </c>
      <c r="D575" s="38">
        <v>8.4550000000000001E-4</v>
      </c>
      <c r="E575" s="38">
        <v>3.4799999999999998E-2</v>
      </c>
      <c r="F575" s="38">
        <v>8.9999999999999998E-4</v>
      </c>
      <c r="G575" s="38" t="s">
        <v>1939</v>
      </c>
      <c r="H575" s="38" t="s">
        <v>1940</v>
      </c>
      <c r="I575" s="38" t="s">
        <v>1941</v>
      </c>
    </row>
    <row r="576" spans="1:9" x14ac:dyDescent="0.25">
      <c r="A576" s="38">
        <f t="shared" si="3"/>
        <v>103</v>
      </c>
      <c r="B576" s="38">
        <v>-0.26600000000000001</v>
      </c>
      <c r="C576" s="38">
        <v>288</v>
      </c>
      <c r="D576" s="38">
        <v>8.5959999999999997E-4</v>
      </c>
      <c r="E576" s="38">
        <v>3.4799999999999998E-2</v>
      </c>
      <c r="F576" s="38">
        <v>8.9999999999999998E-4</v>
      </c>
      <c r="G576" s="38" t="s">
        <v>1778</v>
      </c>
      <c r="H576" s="38" t="s">
        <v>1779</v>
      </c>
      <c r="I576" s="38" t="s">
        <v>1780</v>
      </c>
    </row>
    <row r="577" spans="1:9" x14ac:dyDescent="0.25">
      <c r="A577" s="38">
        <f t="shared" si="3"/>
        <v>103</v>
      </c>
      <c r="B577" s="38">
        <v>-0.26600000000000001</v>
      </c>
      <c r="C577" s="38">
        <v>291</v>
      </c>
      <c r="D577" s="38">
        <v>8.633E-4</v>
      </c>
      <c r="E577" s="38">
        <v>3.4799999999999998E-2</v>
      </c>
      <c r="F577" s="38">
        <v>5.9999999999999995E-4</v>
      </c>
      <c r="G577" s="38" t="s">
        <v>1205</v>
      </c>
      <c r="H577" s="38" t="s">
        <v>1206</v>
      </c>
      <c r="I577" s="38" t="s">
        <v>1207</v>
      </c>
    </row>
    <row r="578" spans="1:9" x14ac:dyDescent="0.25">
      <c r="A578" s="38">
        <f t="shared" si="3"/>
        <v>103</v>
      </c>
      <c r="B578" s="38">
        <v>-0.26600000000000001</v>
      </c>
      <c r="C578" s="38">
        <v>292</v>
      </c>
      <c r="D578" s="38">
        <v>8.6439999999999998E-4</v>
      </c>
      <c r="E578" s="38">
        <v>3.4799999999999998E-2</v>
      </c>
      <c r="F578" s="38">
        <v>8.0000000000000004E-4</v>
      </c>
      <c r="G578" s="38" t="s">
        <v>4661</v>
      </c>
      <c r="H578" s="38" t="s">
        <v>4662</v>
      </c>
      <c r="I578" s="38" t="s">
        <v>4663</v>
      </c>
    </row>
    <row r="579" spans="1:9" x14ac:dyDescent="0.25">
      <c r="A579" s="38">
        <f t="shared" si="3"/>
        <v>103</v>
      </c>
      <c r="B579" s="38">
        <v>-0.26600000000000001</v>
      </c>
      <c r="C579" s="38">
        <v>293</v>
      </c>
      <c r="D579" s="38">
        <v>8.6560000000000001E-4</v>
      </c>
      <c r="E579" s="38">
        <v>3.4799999999999998E-2</v>
      </c>
      <c r="F579" s="38">
        <v>1.2999999999999999E-3</v>
      </c>
      <c r="G579" s="38" t="s">
        <v>4536</v>
      </c>
      <c r="H579" s="38" t="s">
        <v>4537</v>
      </c>
      <c r="I579" s="38" t="s">
        <v>4538</v>
      </c>
    </row>
    <row r="580" spans="1:9" x14ac:dyDescent="0.25">
      <c r="A580" s="38">
        <f t="shared" si="3"/>
        <v>101</v>
      </c>
      <c r="B580" s="38">
        <v>-0.26700000000000002</v>
      </c>
      <c r="C580" s="38">
        <v>281</v>
      </c>
      <c r="D580" s="38">
        <v>8.2169999999999997E-4</v>
      </c>
      <c r="E580" s="38">
        <v>3.4500000000000003E-2</v>
      </c>
      <c r="F580" s="38">
        <v>1.5E-3</v>
      </c>
      <c r="G580" s="38" t="s">
        <v>4563</v>
      </c>
      <c r="H580" s="38" t="s">
        <v>4564</v>
      </c>
      <c r="I580" s="38" t="s">
        <v>4565</v>
      </c>
    </row>
    <row r="581" spans="1:9" x14ac:dyDescent="0.25">
      <c r="A581" s="38">
        <f t="shared" si="3"/>
        <v>101</v>
      </c>
      <c r="B581" s="38">
        <v>-0.26700000000000002</v>
      </c>
      <c r="C581" s="38">
        <v>283</v>
      </c>
      <c r="D581" s="38">
        <v>8.3029999999999996E-4</v>
      </c>
      <c r="E581" s="38">
        <v>3.4700000000000002E-2</v>
      </c>
      <c r="F581" s="38">
        <v>4.0000000000000002E-4</v>
      </c>
      <c r="G581" s="38" t="s">
        <v>1178</v>
      </c>
      <c r="H581" s="38" t="s">
        <v>1179</v>
      </c>
      <c r="I581" s="38" t="s">
        <v>1180</v>
      </c>
    </row>
    <row r="582" spans="1:9" x14ac:dyDescent="0.25">
      <c r="A582" s="38">
        <f t="shared" si="3"/>
        <v>98</v>
      </c>
      <c r="B582" s="38">
        <v>-0.26800000000000002</v>
      </c>
      <c r="C582" s="38">
        <v>271</v>
      </c>
      <c r="D582" s="38">
        <v>7.5980000000000004E-4</v>
      </c>
      <c r="E582" s="38">
        <v>3.3099999999999997E-2</v>
      </c>
      <c r="F582" s="38">
        <v>6.9999999999999999E-4</v>
      </c>
      <c r="G582" s="38" t="s">
        <v>4652</v>
      </c>
      <c r="H582" s="38" t="s">
        <v>4653</v>
      </c>
      <c r="I582" s="38" t="s">
        <v>4654</v>
      </c>
    </row>
    <row r="583" spans="1:9" x14ac:dyDescent="0.25">
      <c r="A583" s="38">
        <f t="shared" si="3"/>
        <v>98</v>
      </c>
      <c r="B583" s="38">
        <v>-0.26800000000000002</v>
      </c>
      <c r="C583" s="38">
        <v>273</v>
      </c>
      <c r="D583" s="38">
        <v>7.6389999999999997E-4</v>
      </c>
      <c r="E583" s="38">
        <v>3.3099999999999997E-2</v>
      </c>
      <c r="F583" s="38">
        <v>1.1000000000000001E-3</v>
      </c>
      <c r="G583" s="38" t="s">
        <v>725</v>
      </c>
      <c r="H583" s="38" t="s">
        <v>726</v>
      </c>
      <c r="I583" s="38" t="s">
        <v>727</v>
      </c>
    </row>
    <row r="584" spans="1:9" x14ac:dyDescent="0.25">
      <c r="A584" s="38">
        <f t="shared" si="3"/>
        <v>98</v>
      </c>
      <c r="B584" s="38">
        <v>-0.26800000000000002</v>
      </c>
      <c r="C584" s="38">
        <v>275</v>
      </c>
      <c r="D584" s="38">
        <v>7.7360000000000005E-4</v>
      </c>
      <c r="E584" s="38">
        <v>3.32E-2</v>
      </c>
      <c r="F584" s="38">
        <v>8.0000000000000004E-4</v>
      </c>
      <c r="G584" s="38" t="s">
        <v>1839</v>
      </c>
      <c r="H584" s="38" t="s">
        <v>1840</v>
      </c>
      <c r="I584" s="38" t="s">
        <v>46</v>
      </c>
    </row>
    <row r="585" spans="1:9" x14ac:dyDescent="0.25">
      <c r="A585" s="38">
        <f t="shared" si="3"/>
        <v>97</v>
      </c>
      <c r="B585" s="38">
        <v>-0.26900000000000002</v>
      </c>
      <c r="C585" s="38">
        <v>269</v>
      </c>
      <c r="D585" s="38">
        <v>7.4290000000000001E-4</v>
      </c>
      <c r="E585" s="38">
        <v>3.2599999999999997E-2</v>
      </c>
      <c r="F585" s="38">
        <v>6.9999999999999999E-4</v>
      </c>
      <c r="G585" s="38" t="s">
        <v>5114</v>
      </c>
      <c r="H585" s="38" t="s">
        <v>5115</v>
      </c>
      <c r="I585" s="38" t="s">
        <v>5116</v>
      </c>
    </row>
    <row r="586" spans="1:9" x14ac:dyDescent="0.25">
      <c r="A586" s="38">
        <f t="shared" si="3"/>
        <v>93</v>
      </c>
      <c r="B586" s="38">
        <v>-0.27</v>
      </c>
      <c r="C586" s="38">
        <v>260</v>
      </c>
      <c r="D586" s="38">
        <v>6.937E-4</v>
      </c>
      <c r="E586" s="38">
        <v>3.1399999999999997E-2</v>
      </c>
      <c r="F586" s="38">
        <v>2.9999999999999997E-4</v>
      </c>
      <c r="G586" s="38" t="s">
        <v>5043</v>
      </c>
      <c r="H586" s="38" t="s">
        <v>5044</v>
      </c>
      <c r="I586" s="38" t="s">
        <v>5045</v>
      </c>
    </row>
    <row r="587" spans="1:9" x14ac:dyDescent="0.25">
      <c r="A587" s="38">
        <f t="shared" si="3"/>
        <v>93</v>
      </c>
      <c r="B587" s="38">
        <v>-0.27</v>
      </c>
      <c r="C587" s="38">
        <v>261</v>
      </c>
      <c r="D587" s="38">
        <v>6.9390000000000001E-4</v>
      </c>
      <c r="E587" s="38">
        <v>3.1399999999999997E-2</v>
      </c>
      <c r="F587" s="38">
        <v>1.1000000000000001E-3</v>
      </c>
      <c r="G587" s="38" t="s">
        <v>1164</v>
      </c>
      <c r="H587" s="38" t="s">
        <v>906</v>
      </c>
      <c r="I587" s="38" t="s">
        <v>1165</v>
      </c>
    </row>
    <row r="588" spans="1:9" x14ac:dyDescent="0.25">
      <c r="A588" s="38">
        <f t="shared" si="3"/>
        <v>93</v>
      </c>
      <c r="B588" s="38">
        <v>-0.27</v>
      </c>
      <c r="C588" s="38">
        <v>263</v>
      </c>
      <c r="D588" s="38">
        <v>7.0520000000000001E-4</v>
      </c>
      <c r="E588" s="38">
        <v>3.1699999999999999E-2</v>
      </c>
      <c r="F588" s="38">
        <v>1.4E-3</v>
      </c>
      <c r="G588" s="38" t="s">
        <v>1148</v>
      </c>
      <c r="H588" s="38" t="s">
        <v>1149</v>
      </c>
      <c r="I588" s="38" t="s">
        <v>1150</v>
      </c>
    </row>
    <row r="589" spans="1:9" x14ac:dyDescent="0.25">
      <c r="A589" s="38">
        <f t="shared" si="3"/>
        <v>93</v>
      </c>
      <c r="B589" s="38">
        <v>-0.27</v>
      </c>
      <c r="C589" s="38">
        <v>266</v>
      </c>
      <c r="D589" s="38">
        <v>7.1409999999999996E-4</v>
      </c>
      <c r="E589" s="38">
        <v>3.1699999999999999E-2</v>
      </c>
      <c r="F589" s="38">
        <v>8.0000000000000004E-4</v>
      </c>
      <c r="G589" s="38" t="s">
        <v>4664</v>
      </c>
      <c r="H589" s="38" t="s">
        <v>4665</v>
      </c>
      <c r="I589" s="38" t="s">
        <v>4666</v>
      </c>
    </row>
    <row r="590" spans="1:9" x14ac:dyDescent="0.25">
      <c r="A590" s="38">
        <f t="shared" si="3"/>
        <v>89</v>
      </c>
      <c r="B590" s="38">
        <v>-0.27100000000000002</v>
      </c>
      <c r="C590" s="38">
        <v>251</v>
      </c>
      <c r="D590" s="38">
        <v>6.6220000000000005E-4</v>
      </c>
      <c r="E590" s="38">
        <v>3.1199999999999999E-2</v>
      </c>
      <c r="F590" s="38">
        <v>5.9999999999999995E-4</v>
      </c>
      <c r="G590" s="38" t="s">
        <v>787</v>
      </c>
      <c r="H590" s="38" t="s">
        <v>788</v>
      </c>
      <c r="I590" s="38" t="s">
        <v>789</v>
      </c>
    </row>
    <row r="591" spans="1:9" x14ac:dyDescent="0.25">
      <c r="A591" s="38">
        <f t="shared" si="3"/>
        <v>89</v>
      </c>
      <c r="B591" s="38">
        <v>-0.27100000000000002</v>
      </c>
      <c r="C591" s="38">
        <v>253</v>
      </c>
      <c r="D591" s="38">
        <v>6.7069999999999999E-4</v>
      </c>
      <c r="E591" s="38">
        <v>3.1300000000000001E-2</v>
      </c>
      <c r="F591" s="38">
        <v>2.9999999999999997E-4</v>
      </c>
      <c r="G591" s="38" t="s">
        <v>4679</v>
      </c>
      <c r="H591" s="38" t="s">
        <v>4680</v>
      </c>
      <c r="I591" s="38" t="s">
        <v>4681</v>
      </c>
    </row>
    <row r="592" spans="1:9" x14ac:dyDescent="0.25">
      <c r="A592" s="38">
        <f t="shared" si="3"/>
        <v>89</v>
      </c>
      <c r="B592" s="38">
        <v>-0.27100000000000002</v>
      </c>
      <c r="C592" s="38">
        <v>256</v>
      </c>
      <c r="D592" s="38">
        <v>6.7909999999999997E-4</v>
      </c>
      <c r="E592" s="38">
        <v>3.1300000000000001E-2</v>
      </c>
      <c r="F592" s="38">
        <v>6.9999999999999999E-4</v>
      </c>
      <c r="G592" s="38" t="s">
        <v>646</v>
      </c>
      <c r="H592" s="38" t="s">
        <v>647</v>
      </c>
      <c r="I592" s="38" t="s">
        <v>648</v>
      </c>
    </row>
    <row r="593" spans="1:9" x14ac:dyDescent="0.25">
      <c r="A593" s="38">
        <f t="shared" si="3"/>
        <v>89</v>
      </c>
      <c r="B593" s="38">
        <v>-0.27100000000000002</v>
      </c>
      <c r="C593" s="38">
        <v>259</v>
      </c>
      <c r="D593" s="38">
        <v>6.8809999999999997E-4</v>
      </c>
      <c r="E593" s="38">
        <v>3.1399999999999997E-2</v>
      </c>
      <c r="F593" s="38">
        <v>2.9999999999999997E-4</v>
      </c>
      <c r="G593" s="38" t="s">
        <v>1297</v>
      </c>
      <c r="H593" s="38" t="s">
        <v>1298</v>
      </c>
      <c r="I593" s="38" t="s">
        <v>70</v>
      </c>
    </row>
    <row r="594" spans="1:9" x14ac:dyDescent="0.25">
      <c r="A594" s="38">
        <f t="shared" si="3"/>
        <v>86</v>
      </c>
      <c r="B594" s="38">
        <v>-0.27200000000000002</v>
      </c>
      <c r="C594" s="38">
        <v>247</v>
      </c>
      <c r="D594" s="38">
        <v>6.29E-4</v>
      </c>
      <c r="E594" s="38">
        <v>3.0099999999999998E-2</v>
      </c>
      <c r="F594" s="38">
        <v>8.9999999999999998E-4</v>
      </c>
      <c r="G594" s="38" t="s">
        <v>1891</v>
      </c>
      <c r="H594" s="38" t="s">
        <v>1892</v>
      </c>
      <c r="I594" s="38" t="s">
        <v>1893</v>
      </c>
    </row>
    <row r="595" spans="1:9" x14ac:dyDescent="0.25">
      <c r="A595" s="38">
        <f t="shared" si="3"/>
        <v>86</v>
      </c>
      <c r="B595" s="38">
        <v>-0.27200000000000002</v>
      </c>
      <c r="C595" s="38">
        <v>248</v>
      </c>
      <c r="D595" s="38">
        <v>6.514E-4</v>
      </c>
      <c r="E595" s="38">
        <v>3.1E-2</v>
      </c>
      <c r="F595" s="38">
        <v>1E-3</v>
      </c>
      <c r="G595" s="38" t="s">
        <v>902</v>
      </c>
      <c r="H595" s="38" t="s">
        <v>903</v>
      </c>
      <c r="I595" s="38" t="s">
        <v>904</v>
      </c>
    </row>
    <row r="596" spans="1:9" x14ac:dyDescent="0.25">
      <c r="A596" s="38">
        <f t="shared" si="3"/>
        <v>86</v>
      </c>
      <c r="B596" s="38">
        <v>-0.27200000000000002</v>
      </c>
      <c r="C596" s="38">
        <v>249</v>
      </c>
      <c r="D596" s="38">
        <v>6.5320000000000005E-4</v>
      </c>
      <c r="E596" s="38">
        <v>3.1E-2</v>
      </c>
      <c r="F596" s="38">
        <v>5.0000000000000001E-4</v>
      </c>
      <c r="G596" s="38" t="s">
        <v>640</v>
      </c>
      <c r="H596" s="38" t="s">
        <v>641</v>
      </c>
      <c r="I596" s="38" t="s">
        <v>642</v>
      </c>
    </row>
    <row r="597" spans="1:9" x14ac:dyDescent="0.25">
      <c r="A597" s="38">
        <f t="shared" si="3"/>
        <v>85</v>
      </c>
      <c r="B597" s="38">
        <v>-0.27300000000000002</v>
      </c>
      <c r="C597" s="38">
        <v>246</v>
      </c>
      <c r="D597" s="38">
        <v>6.0899999999999995E-4</v>
      </c>
      <c r="E597" s="38">
        <v>2.92E-2</v>
      </c>
      <c r="F597" s="38">
        <v>2.9999999999999997E-4</v>
      </c>
      <c r="G597" s="38" t="s">
        <v>1790</v>
      </c>
      <c r="H597" s="38" t="s">
        <v>1791</v>
      </c>
      <c r="I597" s="38" t="s">
        <v>1792</v>
      </c>
    </row>
    <row r="598" spans="1:9" x14ac:dyDescent="0.25">
      <c r="A598" s="38">
        <f t="shared" si="3"/>
        <v>83</v>
      </c>
      <c r="B598" s="38">
        <v>-0.27400000000000002</v>
      </c>
      <c r="C598" s="38">
        <v>239</v>
      </c>
      <c r="D598" s="38">
        <v>5.7180000000000002E-4</v>
      </c>
      <c r="E598" s="38">
        <v>2.8299999999999999E-2</v>
      </c>
      <c r="F598" s="38">
        <v>6.9999999999999999E-4</v>
      </c>
      <c r="G598" s="38" t="s">
        <v>1151</v>
      </c>
      <c r="H598" s="38" t="s">
        <v>1152</v>
      </c>
      <c r="I598" s="38" t="s">
        <v>1153</v>
      </c>
    </row>
    <row r="599" spans="1:9" x14ac:dyDescent="0.25">
      <c r="A599" s="38">
        <f t="shared" si="3"/>
        <v>83</v>
      </c>
      <c r="B599" s="38">
        <v>-0.27400000000000002</v>
      </c>
      <c r="C599" s="38">
        <v>243</v>
      </c>
      <c r="D599" s="38">
        <v>5.9659999999999997E-4</v>
      </c>
      <c r="E599" s="38">
        <v>2.8899999999999999E-2</v>
      </c>
      <c r="F599" s="38">
        <v>8.9999999999999998E-4</v>
      </c>
      <c r="G599" s="38" t="s">
        <v>4766</v>
      </c>
      <c r="H599" s="38" t="s">
        <v>4767</v>
      </c>
      <c r="I599" s="38" t="s">
        <v>4768</v>
      </c>
    </row>
    <row r="600" spans="1:9" x14ac:dyDescent="0.25">
      <c r="A600" s="38">
        <f t="shared" si="3"/>
        <v>79</v>
      </c>
      <c r="B600" s="38">
        <v>-0.27500000000000002</v>
      </c>
      <c r="C600" s="38">
        <v>234</v>
      </c>
      <c r="D600" s="38">
        <v>5.4799999999999998E-4</v>
      </c>
      <c r="E600" s="38">
        <v>2.7699999999999999E-2</v>
      </c>
      <c r="F600" s="38">
        <v>6.9999999999999999E-4</v>
      </c>
      <c r="G600" s="38" t="s">
        <v>1787</v>
      </c>
      <c r="H600" s="38" t="s">
        <v>1788</v>
      </c>
      <c r="I600" s="38" t="s">
        <v>1789</v>
      </c>
    </row>
    <row r="601" spans="1:9" x14ac:dyDescent="0.25">
      <c r="A601" s="38">
        <f t="shared" si="3"/>
        <v>79</v>
      </c>
      <c r="B601" s="38">
        <v>-0.27500000000000002</v>
      </c>
      <c r="C601" s="38">
        <v>235</v>
      </c>
      <c r="D601" s="38">
        <v>5.5679999999999998E-4</v>
      </c>
      <c r="E601" s="38">
        <v>2.8000000000000001E-2</v>
      </c>
      <c r="F601" s="38">
        <v>6.9999999999999999E-4</v>
      </c>
      <c r="G601" s="38" t="s">
        <v>1172</v>
      </c>
      <c r="H601" s="38" t="s">
        <v>1173</v>
      </c>
      <c r="I601" s="38" t="s">
        <v>1174</v>
      </c>
    </row>
    <row r="602" spans="1:9" x14ac:dyDescent="0.25">
      <c r="A602" s="38">
        <f t="shared" si="3"/>
        <v>79</v>
      </c>
      <c r="B602" s="38">
        <v>-0.27500000000000002</v>
      </c>
      <c r="C602" s="38">
        <v>236</v>
      </c>
      <c r="D602" s="38">
        <v>5.6139999999999998E-4</v>
      </c>
      <c r="E602" s="38">
        <v>2.8000000000000001E-2</v>
      </c>
      <c r="F602" s="38">
        <v>1.2999999999999999E-3</v>
      </c>
      <c r="G602" s="38" t="s">
        <v>931</v>
      </c>
      <c r="H602" s="38" t="s">
        <v>932</v>
      </c>
      <c r="I602" s="38" t="s">
        <v>933</v>
      </c>
    </row>
    <row r="603" spans="1:9" x14ac:dyDescent="0.25">
      <c r="A603" s="38">
        <f t="shared" si="3"/>
        <v>79</v>
      </c>
      <c r="B603" s="38">
        <v>-0.27500000000000002</v>
      </c>
      <c r="C603" s="38">
        <v>237</v>
      </c>
      <c r="D603" s="38">
        <v>5.6209999999999995E-4</v>
      </c>
      <c r="E603" s="38">
        <v>2.8000000000000001E-2</v>
      </c>
      <c r="F603" s="38">
        <v>6.9999999999999999E-4</v>
      </c>
      <c r="G603" s="38" t="s">
        <v>1799</v>
      </c>
      <c r="H603" s="38" t="s">
        <v>1800</v>
      </c>
      <c r="I603" s="38" t="s">
        <v>1801</v>
      </c>
    </row>
    <row r="604" spans="1:9" x14ac:dyDescent="0.25">
      <c r="A604" s="38">
        <f t="shared" si="3"/>
        <v>77</v>
      </c>
      <c r="B604" s="38">
        <v>-0.27600000000000002</v>
      </c>
      <c r="C604" s="38">
        <v>230</v>
      </c>
      <c r="D604" s="38">
        <v>5.2419999999999995E-4</v>
      </c>
      <c r="E604" s="38">
        <v>2.69E-2</v>
      </c>
      <c r="F604" s="38">
        <v>8.0000000000000004E-4</v>
      </c>
      <c r="G604" s="38" t="s">
        <v>4820</v>
      </c>
      <c r="H604" s="38" t="s">
        <v>4821</v>
      </c>
      <c r="I604" s="38" t="s">
        <v>4822</v>
      </c>
    </row>
    <row r="605" spans="1:9" x14ac:dyDescent="0.25">
      <c r="A605" s="38">
        <f t="shared" si="3"/>
        <v>77</v>
      </c>
      <c r="B605" s="38">
        <v>-0.27600000000000002</v>
      </c>
      <c r="C605" s="38">
        <v>233</v>
      </c>
      <c r="D605" s="38">
        <v>5.4540000000000003E-4</v>
      </c>
      <c r="E605" s="38">
        <v>2.7699999999999999E-2</v>
      </c>
      <c r="F605" s="38">
        <v>8.9999999999999998E-4</v>
      </c>
      <c r="G605" s="38" t="s">
        <v>4757</v>
      </c>
      <c r="H605" s="38" t="s">
        <v>4758</v>
      </c>
      <c r="I605" s="38" t="s">
        <v>4759</v>
      </c>
    </row>
    <row r="606" spans="1:9" x14ac:dyDescent="0.25">
      <c r="A606" s="38">
        <f t="shared" si="3"/>
        <v>75</v>
      </c>
      <c r="B606" s="38">
        <v>-0.27800000000000002</v>
      </c>
      <c r="C606" s="38">
        <v>222</v>
      </c>
      <c r="D606" s="38">
        <v>4.752E-4</v>
      </c>
      <c r="E606" s="38">
        <v>2.53E-2</v>
      </c>
      <c r="F606" s="38">
        <v>4.0000000000000002E-4</v>
      </c>
      <c r="G606" s="38" t="s">
        <v>701</v>
      </c>
      <c r="H606" s="38" t="s">
        <v>702</v>
      </c>
      <c r="I606" s="38" t="s">
        <v>703</v>
      </c>
    </row>
    <row r="607" spans="1:9" x14ac:dyDescent="0.25">
      <c r="A607" s="38">
        <f t="shared" si="3"/>
        <v>75</v>
      </c>
      <c r="B607" s="38">
        <v>-0.27800000000000002</v>
      </c>
      <c r="C607" s="38">
        <v>224</v>
      </c>
      <c r="D607" s="38">
        <v>4.793E-4</v>
      </c>
      <c r="E607" s="38">
        <v>2.53E-2</v>
      </c>
      <c r="F607" s="38">
        <v>6.9999999999999999E-4</v>
      </c>
      <c r="G607" s="38" t="s">
        <v>1821</v>
      </c>
      <c r="H607" s="38" t="s">
        <v>1822</v>
      </c>
      <c r="I607" s="38" t="s">
        <v>1823</v>
      </c>
    </row>
    <row r="608" spans="1:9" x14ac:dyDescent="0.25">
      <c r="A608" s="38">
        <f t="shared" si="3"/>
        <v>74</v>
      </c>
      <c r="B608" s="38">
        <v>-0.27900000000000003</v>
      </c>
      <c r="C608" s="38">
        <v>221</v>
      </c>
      <c r="D608" s="38">
        <v>4.6930000000000002E-4</v>
      </c>
      <c r="E608" s="38">
        <v>2.5100000000000001E-2</v>
      </c>
      <c r="F608" s="38">
        <v>4.0000000000000002E-4</v>
      </c>
      <c r="G608" s="38" t="s">
        <v>661</v>
      </c>
      <c r="H608" s="38" t="s">
        <v>662</v>
      </c>
      <c r="I608" s="38" t="s">
        <v>663</v>
      </c>
    </row>
    <row r="609" spans="1:9" x14ac:dyDescent="0.25">
      <c r="A609" s="38">
        <f t="shared" si="3"/>
        <v>73</v>
      </c>
      <c r="B609" s="38">
        <v>-0.28000000000000003</v>
      </c>
      <c r="C609" s="38">
        <v>219</v>
      </c>
      <c r="D609" s="38">
        <v>4.306E-4</v>
      </c>
      <c r="E609" s="38">
        <v>2.3199999999999998E-2</v>
      </c>
      <c r="F609" s="38">
        <v>6.9999999999999999E-4</v>
      </c>
      <c r="G609" s="38" t="s">
        <v>1220</v>
      </c>
      <c r="H609" s="38" t="s">
        <v>1221</v>
      </c>
      <c r="I609" s="38" t="s">
        <v>1222</v>
      </c>
    </row>
    <row r="610" spans="1:9" x14ac:dyDescent="0.25">
      <c r="A610" s="38">
        <f t="shared" si="3"/>
        <v>71</v>
      </c>
      <c r="B610" s="38">
        <v>-0.28100000000000003</v>
      </c>
      <c r="C610" s="38">
        <v>217</v>
      </c>
      <c r="D610" s="38">
        <v>4.15E-4</v>
      </c>
      <c r="E610" s="38">
        <v>2.2599999999999999E-2</v>
      </c>
      <c r="F610" s="38">
        <v>5.0000000000000001E-4</v>
      </c>
      <c r="G610" s="38" t="s">
        <v>2983</v>
      </c>
      <c r="H610" s="38" t="s">
        <v>2984</v>
      </c>
      <c r="I610" s="38" t="s">
        <v>2985</v>
      </c>
    </row>
    <row r="611" spans="1:9" x14ac:dyDescent="0.25">
      <c r="A611" s="38">
        <f t="shared" si="3"/>
        <v>71</v>
      </c>
      <c r="B611" s="38">
        <v>-0.28100000000000003</v>
      </c>
      <c r="C611" s="38">
        <v>218</v>
      </c>
      <c r="D611" s="38">
        <v>4.2279999999999998E-4</v>
      </c>
      <c r="E611" s="38">
        <v>2.29E-2</v>
      </c>
      <c r="F611" s="38">
        <v>4.0000000000000002E-4</v>
      </c>
      <c r="G611" s="38" t="s">
        <v>842</v>
      </c>
      <c r="H611" s="38" t="s">
        <v>843</v>
      </c>
      <c r="I611" s="38" t="s">
        <v>844</v>
      </c>
    </row>
    <row r="612" spans="1:9" x14ac:dyDescent="0.25">
      <c r="A612" s="38">
        <f t="shared" si="3"/>
        <v>69</v>
      </c>
      <c r="B612" s="38">
        <v>-0.28199999999999997</v>
      </c>
      <c r="C612" s="38">
        <v>214</v>
      </c>
      <c r="D612" s="38">
        <v>3.8900000000000002E-4</v>
      </c>
      <c r="E612" s="38">
        <v>2.1499999999999998E-2</v>
      </c>
      <c r="F612" s="38">
        <v>6.9999999999999999E-4</v>
      </c>
      <c r="G612" s="38" t="s">
        <v>1080</v>
      </c>
      <c r="H612" s="38" t="s">
        <v>1081</v>
      </c>
      <c r="I612" s="38" t="s">
        <v>1082</v>
      </c>
    </row>
    <row r="613" spans="1:9" x14ac:dyDescent="0.25">
      <c r="A613" s="38">
        <f t="shared" si="3"/>
        <v>69</v>
      </c>
      <c r="B613" s="38">
        <v>-0.28199999999999997</v>
      </c>
      <c r="C613" s="38">
        <v>215</v>
      </c>
      <c r="D613" s="38">
        <v>4.0420000000000001E-4</v>
      </c>
      <c r="E613" s="38">
        <v>2.2200000000000001E-2</v>
      </c>
      <c r="F613" s="38">
        <v>2.9999999999999997E-4</v>
      </c>
      <c r="G613" s="38" t="s">
        <v>1334</v>
      </c>
      <c r="H613" s="38" t="s">
        <v>1335</v>
      </c>
      <c r="I613" s="38" t="s">
        <v>1336</v>
      </c>
    </row>
    <row r="614" spans="1:9" x14ac:dyDescent="0.25">
      <c r="A614" s="38">
        <f t="shared" si="3"/>
        <v>64</v>
      </c>
      <c r="B614" s="38">
        <v>-0.28299999999999997</v>
      </c>
      <c r="C614" s="38">
        <v>209</v>
      </c>
      <c r="D614" s="38">
        <v>3.7110000000000002E-4</v>
      </c>
      <c r="E614" s="38">
        <v>2.1000000000000001E-2</v>
      </c>
      <c r="F614" s="38">
        <v>1E-4</v>
      </c>
      <c r="G614" s="38" t="s">
        <v>1793</v>
      </c>
      <c r="H614" s="38" t="s">
        <v>1794</v>
      </c>
      <c r="I614" s="38" t="s">
        <v>1795</v>
      </c>
    </row>
    <row r="615" spans="1:9" x14ac:dyDescent="0.25">
      <c r="A615" s="38">
        <f t="shared" si="3"/>
        <v>64</v>
      </c>
      <c r="B615" s="38">
        <v>-0.28299999999999997</v>
      </c>
      <c r="C615" s="38">
        <v>210</v>
      </c>
      <c r="D615" s="38">
        <v>3.7530000000000002E-4</v>
      </c>
      <c r="E615" s="38">
        <v>2.1100000000000001E-2</v>
      </c>
      <c r="F615" s="38">
        <v>1E-4</v>
      </c>
      <c r="G615" s="38" t="s">
        <v>4685</v>
      </c>
      <c r="H615" s="38" t="s">
        <v>4686</v>
      </c>
      <c r="I615" s="38" t="s">
        <v>4687</v>
      </c>
    </row>
    <row r="616" spans="1:9" x14ac:dyDescent="0.25">
      <c r="A616" s="38">
        <f t="shared" si="3"/>
        <v>64</v>
      </c>
      <c r="B616" s="38">
        <v>-0.28299999999999997</v>
      </c>
      <c r="C616" s="38">
        <v>211</v>
      </c>
      <c r="D616" s="38">
        <v>3.8170000000000001E-4</v>
      </c>
      <c r="E616" s="38">
        <v>2.1299999999999999E-2</v>
      </c>
      <c r="F616" s="38">
        <v>2.9999999999999997E-4</v>
      </c>
      <c r="G616" s="38" t="s">
        <v>5013</v>
      </c>
      <c r="H616" s="38" t="s">
        <v>5014</v>
      </c>
      <c r="I616" s="38" t="s">
        <v>5015</v>
      </c>
    </row>
    <row r="617" spans="1:9" x14ac:dyDescent="0.25">
      <c r="A617" s="38">
        <f t="shared" si="3"/>
        <v>64</v>
      </c>
      <c r="B617" s="38">
        <v>-0.28299999999999997</v>
      </c>
      <c r="C617" s="38">
        <v>212</v>
      </c>
      <c r="D617" s="38">
        <v>3.8269999999999998E-4</v>
      </c>
      <c r="E617" s="38">
        <v>2.1299999999999999E-2</v>
      </c>
      <c r="F617" s="38">
        <v>2.9999999999999997E-4</v>
      </c>
      <c r="G617" s="38" t="s">
        <v>4616</v>
      </c>
      <c r="H617" s="38" t="s">
        <v>4617</v>
      </c>
      <c r="I617" s="38" t="s">
        <v>4618</v>
      </c>
    </row>
    <row r="618" spans="1:9" x14ac:dyDescent="0.25">
      <c r="A618" s="38">
        <f t="shared" si="3"/>
        <v>64</v>
      </c>
      <c r="B618" s="38">
        <v>-0.28299999999999997</v>
      </c>
      <c r="C618" s="38">
        <v>213</v>
      </c>
      <c r="D618" s="38">
        <v>3.8719999999999998E-4</v>
      </c>
      <c r="E618" s="38">
        <v>2.1499999999999998E-2</v>
      </c>
      <c r="F618" s="38">
        <v>4.0000000000000002E-4</v>
      </c>
      <c r="G618" s="38" t="s">
        <v>734</v>
      </c>
      <c r="H618" s="38" t="s">
        <v>735</v>
      </c>
      <c r="I618" s="38" t="s">
        <v>736</v>
      </c>
    </row>
    <row r="619" spans="1:9" x14ac:dyDescent="0.25">
      <c r="A619" s="38">
        <f t="shared" si="3"/>
        <v>61</v>
      </c>
      <c r="B619" s="38">
        <v>-0.28399999999999997</v>
      </c>
      <c r="C619" s="38">
        <v>204</v>
      </c>
      <c r="D619" s="38">
        <v>3.547E-4</v>
      </c>
      <c r="E619" s="38">
        <v>2.0500000000000001E-2</v>
      </c>
      <c r="F619" s="38">
        <v>2.9999999999999997E-4</v>
      </c>
      <c r="G619" s="38" t="s">
        <v>992</v>
      </c>
      <c r="H619" s="38" t="s">
        <v>993</v>
      </c>
      <c r="I619" s="38" t="s">
        <v>994</v>
      </c>
    </row>
    <row r="620" spans="1:9" x14ac:dyDescent="0.25">
      <c r="A620" s="38">
        <f t="shared" si="3"/>
        <v>61</v>
      </c>
      <c r="B620" s="38">
        <v>-0.28399999999999997</v>
      </c>
      <c r="C620" s="38">
        <v>205</v>
      </c>
      <c r="D620" s="38">
        <v>3.5839999999999998E-4</v>
      </c>
      <c r="E620" s="38">
        <v>2.07E-2</v>
      </c>
      <c r="F620" s="38">
        <v>4.0000000000000002E-4</v>
      </c>
      <c r="G620" s="38" t="s">
        <v>905</v>
      </c>
      <c r="H620" s="38" t="s">
        <v>906</v>
      </c>
      <c r="I620" s="38" t="s">
        <v>907</v>
      </c>
    </row>
    <row r="621" spans="1:9" x14ac:dyDescent="0.25">
      <c r="A621" s="38">
        <f t="shared" si="3"/>
        <v>61</v>
      </c>
      <c r="B621" s="38">
        <v>-0.28399999999999997</v>
      </c>
      <c r="C621" s="38">
        <v>206</v>
      </c>
      <c r="D621" s="38">
        <v>3.6329999999999999E-4</v>
      </c>
      <c r="E621" s="38">
        <v>2.07E-2</v>
      </c>
      <c r="F621" s="38">
        <v>2.9999999999999997E-4</v>
      </c>
      <c r="G621" s="38" t="s">
        <v>1196</v>
      </c>
      <c r="H621" s="38" t="s">
        <v>1197</v>
      </c>
      <c r="I621" s="38" t="s">
        <v>1198</v>
      </c>
    </row>
    <row r="622" spans="1:9" x14ac:dyDescent="0.25">
      <c r="A622" s="38">
        <f t="shared" si="3"/>
        <v>60</v>
      </c>
      <c r="B622" s="38">
        <v>-0.28499999999999998</v>
      </c>
      <c r="C622" s="38">
        <v>202</v>
      </c>
      <c r="D622" s="38">
        <v>3.3550000000000002E-4</v>
      </c>
      <c r="E622" s="38">
        <v>1.9599999999999999E-2</v>
      </c>
      <c r="F622" s="38">
        <v>2.0000000000000001E-4</v>
      </c>
      <c r="G622" s="38" t="s">
        <v>1909</v>
      </c>
      <c r="H622" s="38" t="s">
        <v>1910</v>
      </c>
      <c r="I622" s="38" t="s">
        <v>1911</v>
      </c>
    </row>
    <row r="623" spans="1:9" x14ac:dyDescent="0.25">
      <c r="A623" s="38">
        <f t="shared" si="3"/>
        <v>58</v>
      </c>
      <c r="B623" s="38">
        <v>-0.28599999999999998</v>
      </c>
      <c r="C623" s="38">
        <v>199</v>
      </c>
      <c r="D623" s="38">
        <v>3.1789999999999998E-4</v>
      </c>
      <c r="E623" s="38">
        <v>1.89E-2</v>
      </c>
      <c r="F623" s="38">
        <v>2.9999999999999997E-4</v>
      </c>
      <c r="G623" s="38" t="s">
        <v>704</v>
      </c>
      <c r="H623" s="38" t="s">
        <v>705</v>
      </c>
      <c r="I623" s="38" t="s">
        <v>706</v>
      </c>
    </row>
    <row r="624" spans="1:9" x14ac:dyDescent="0.25">
      <c r="A624" s="38">
        <f t="shared" si="3"/>
        <v>58</v>
      </c>
      <c r="B624" s="38">
        <v>-0.28599999999999998</v>
      </c>
      <c r="C624" s="38">
        <v>201</v>
      </c>
      <c r="D624" s="38">
        <v>3.3540000000000002E-4</v>
      </c>
      <c r="E624" s="38">
        <v>1.9599999999999999E-2</v>
      </c>
      <c r="F624" s="38">
        <v>2.0000000000000001E-4</v>
      </c>
      <c r="G624" s="38" t="s">
        <v>1095</v>
      </c>
      <c r="H624" s="38" t="s">
        <v>1096</v>
      </c>
      <c r="I624" s="38" t="s">
        <v>7</v>
      </c>
    </row>
    <row r="625" spans="1:9" x14ac:dyDescent="0.25">
      <c r="A625" s="38">
        <f t="shared" si="3"/>
        <v>57</v>
      </c>
      <c r="B625" s="38">
        <v>-0.28699999999999998</v>
      </c>
      <c r="C625" s="38">
        <v>197</v>
      </c>
      <c r="D625" s="38">
        <v>3.1320000000000002E-4</v>
      </c>
      <c r="E625" s="38">
        <v>1.8800000000000001E-2</v>
      </c>
      <c r="F625" s="38">
        <v>2.9999999999999997E-4</v>
      </c>
      <c r="G625" s="38" t="s">
        <v>1226</v>
      </c>
      <c r="H625" s="38" t="s">
        <v>1227</v>
      </c>
      <c r="I625" s="38" t="s">
        <v>1228</v>
      </c>
    </row>
    <row r="626" spans="1:9" x14ac:dyDescent="0.25">
      <c r="A626" s="38">
        <f t="shared" si="3"/>
        <v>54</v>
      </c>
      <c r="B626" s="38">
        <v>-0.28799999999999998</v>
      </c>
      <c r="C626" s="38">
        <v>190</v>
      </c>
      <c r="D626" s="38">
        <v>2.8820000000000001E-4</v>
      </c>
      <c r="E626" s="38">
        <v>1.77E-2</v>
      </c>
      <c r="F626" s="38" t="s">
        <v>614</v>
      </c>
      <c r="G626" s="38" t="s">
        <v>809</v>
      </c>
      <c r="H626" s="38" t="s">
        <v>810</v>
      </c>
      <c r="I626" s="38" t="s">
        <v>811</v>
      </c>
    </row>
    <row r="627" spans="1:9" x14ac:dyDescent="0.25">
      <c r="A627" s="38">
        <f t="shared" si="3"/>
        <v>54</v>
      </c>
      <c r="B627" s="38">
        <v>-0.28799999999999998</v>
      </c>
      <c r="C627" s="38">
        <v>191</v>
      </c>
      <c r="D627" s="38">
        <v>2.8969999999999999E-4</v>
      </c>
      <c r="E627" s="38">
        <v>1.77E-2</v>
      </c>
      <c r="F627" s="38" t="s">
        <v>614</v>
      </c>
      <c r="G627" s="38" t="s">
        <v>1830</v>
      </c>
      <c r="H627" s="38" t="s">
        <v>1831</v>
      </c>
      <c r="I627" s="38" t="s">
        <v>1832</v>
      </c>
    </row>
    <row r="628" spans="1:9" x14ac:dyDescent="0.25">
      <c r="A628" s="38">
        <f t="shared" si="3"/>
        <v>54</v>
      </c>
      <c r="B628" s="38">
        <v>-0.28799999999999998</v>
      </c>
      <c r="C628" s="38">
        <v>194</v>
      </c>
      <c r="D628" s="38">
        <v>2.9119999999999998E-4</v>
      </c>
      <c r="E628" s="38">
        <v>1.77E-2</v>
      </c>
      <c r="F628" s="38">
        <v>2.9999999999999997E-4</v>
      </c>
      <c r="G628" s="38" t="s">
        <v>1326</v>
      </c>
      <c r="H628" s="38" t="s">
        <v>1327</v>
      </c>
      <c r="I628" s="38" t="s">
        <v>1328</v>
      </c>
    </row>
    <row r="629" spans="1:9" x14ac:dyDescent="0.25">
      <c r="A629" s="38">
        <f t="shared" si="3"/>
        <v>52</v>
      </c>
      <c r="B629" s="38">
        <v>-0.28899999999999998</v>
      </c>
      <c r="C629" s="38">
        <v>186</v>
      </c>
      <c r="D629" s="38">
        <v>2.765E-4</v>
      </c>
      <c r="E629" s="38">
        <v>1.7500000000000002E-2</v>
      </c>
      <c r="F629" s="38">
        <v>2.9999999999999997E-4</v>
      </c>
      <c r="G629" s="38" t="s">
        <v>1340</v>
      </c>
      <c r="H629" s="38" t="s">
        <v>1341</v>
      </c>
      <c r="I629" s="38" t="s">
        <v>1342</v>
      </c>
    </row>
    <row r="630" spans="1:9" x14ac:dyDescent="0.25">
      <c r="A630" s="38">
        <f t="shared" si="3"/>
        <v>52</v>
      </c>
      <c r="B630" s="38">
        <v>-0.28899999999999998</v>
      </c>
      <c r="C630" s="38">
        <v>188</v>
      </c>
      <c r="D630" s="38">
        <v>2.7849999999999999E-4</v>
      </c>
      <c r="E630" s="38">
        <v>1.7500000000000002E-2</v>
      </c>
      <c r="F630" s="38">
        <v>1E-4</v>
      </c>
      <c r="G630" s="38" t="s">
        <v>818</v>
      </c>
      <c r="H630" s="38" t="s">
        <v>819</v>
      </c>
      <c r="I630" s="38" t="s">
        <v>820</v>
      </c>
    </row>
    <row r="631" spans="1:9" x14ac:dyDescent="0.25">
      <c r="A631" s="38">
        <f t="shared" si="3"/>
        <v>50</v>
      </c>
      <c r="B631" s="38">
        <v>-0.28999999999999998</v>
      </c>
      <c r="C631" s="38">
        <v>183</v>
      </c>
      <c r="D631" s="38">
        <v>2.7090000000000003E-4</v>
      </c>
      <c r="E631" s="38">
        <v>1.7399999999999999E-2</v>
      </c>
      <c r="F631" s="38">
        <v>4.0000000000000002E-4</v>
      </c>
      <c r="G631" s="38" t="s">
        <v>1784</v>
      </c>
      <c r="H631" s="38" t="s">
        <v>1785</v>
      </c>
      <c r="I631" s="38" t="s">
        <v>1786</v>
      </c>
    </row>
    <row r="632" spans="1:9" x14ac:dyDescent="0.25">
      <c r="A632" s="38">
        <f t="shared" si="3"/>
        <v>50</v>
      </c>
      <c r="B632" s="38">
        <v>-0.28999999999999998</v>
      </c>
      <c r="C632" s="38">
        <v>185</v>
      </c>
      <c r="D632" s="38">
        <v>2.7320000000000003E-4</v>
      </c>
      <c r="E632" s="38">
        <v>1.7399999999999999E-2</v>
      </c>
      <c r="F632" s="38">
        <v>4.0000000000000002E-4</v>
      </c>
      <c r="G632" s="38" t="s">
        <v>860</v>
      </c>
      <c r="H632" s="38" t="s">
        <v>861</v>
      </c>
      <c r="I632" s="38" t="s">
        <v>862</v>
      </c>
    </row>
    <row r="633" spans="1:9" x14ac:dyDescent="0.25">
      <c r="A633" s="38">
        <f t="shared" si="3"/>
        <v>49</v>
      </c>
      <c r="B633" s="38">
        <v>-0.29099999999999998</v>
      </c>
      <c r="C633" s="38">
        <v>179</v>
      </c>
      <c r="D633" s="38">
        <v>2.5389999999999999E-4</v>
      </c>
      <c r="E633" s="38">
        <v>1.6799999999999999E-2</v>
      </c>
      <c r="F633" s="38">
        <v>2.9999999999999997E-4</v>
      </c>
      <c r="G633" s="38" t="s">
        <v>977</v>
      </c>
      <c r="H633" s="38" t="s">
        <v>978</v>
      </c>
      <c r="I633" s="38" t="s">
        <v>979</v>
      </c>
    </row>
    <row r="634" spans="1:9" x14ac:dyDescent="0.25">
      <c r="A634" s="38">
        <f t="shared" si="3"/>
        <v>45</v>
      </c>
      <c r="B634" s="38">
        <v>-0.29199999999999998</v>
      </c>
      <c r="C634" s="38">
        <v>170</v>
      </c>
      <c r="D634" s="38">
        <v>2.3489999999999999E-4</v>
      </c>
      <c r="E634" s="38">
        <v>1.61E-2</v>
      </c>
      <c r="F634" s="38">
        <v>2.9999999999999997E-4</v>
      </c>
      <c r="G634" s="38" t="s">
        <v>778</v>
      </c>
      <c r="H634" s="38" t="s">
        <v>779</v>
      </c>
      <c r="I634" s="38" t="s">
        <v>780</v>
      </c>
    </row>
    <row r="635" spans="1:9" x14ac:dyDescent="0.25">
      <c r="A635" s="38">
        <f t="shared" si="3"/>
        <v>45</v>
      </c>
      <c r="B635" s="38">
        <v>-0.29199999999999998</v>
      </c>
      <c r="C635" s="38">
        <v>171</v>
      </c>
      <c r="D635" s="38">
        <v>2.354E-4</v>
      </c>
      <c r="E635" s="38">
        <v>1.61E-2</v>
      </c>
      <c r="F635" s="38">
        <v>2.0000000000000001E-4</v>
      </c>
      <c r="G635" s="38" t="s">
        <v>1775</v>
      </c>
      <c r="H635" s="38" t="s">
        <v>1776</v>
      </c>
      <c r="I635" s="38" t="s">
        <v>1777</v>
      </c>
    </row>
    <row r="636" spans="1:9" x14ac:dyDescent="0.25">
      <c r="A636" s="38">
        <f t="shared" si="3"/>
        <v>45</v>
      </c>
      <c r="B636" s="38">
        <v>-0.29199999999999998</v>
      </c>
      <c r="C636" s="38">
        <v>174</v>
      </c>
      <c r="D636" s="38">
        <v>2.386E-4</v>
      </c>
      <c r="E636" s="38">
        <v>1.61E-2</v>
      </c>
      <c r="F636" s="38">
        <v>2.9999999999999997E-4</v>
      </c>
      <c r="G636" s="38" t="s">
        <v>4542</v>
      </c>
      <c r="H636" s="38" t="s">
        <v>4543</v>
      </c>
      <c r="I636" s="38" t="s">
        <v>4544</v>
      </c>
    </row>
    <row r="637" spans="1:9" x14ac:dyDescent="0.25">
      <c r="A637" s="38">
        <f t="shared" ref="A637:A681" si="4">RANK(B637,B$380:B$681,1)</f>
        <v>45</v>
      </c>
      <c r="B637" s="38">
        <v>-0.29199999999999998</v>
      </c>
      <c r="C637" s="38">
        <v>175</v>
      </c>
      <c r="D637" s="38">
        <v>2.388E-4</v>
      </c>
      <c r="E637" s="38">
        <v>1.61E-2</v>
      </c>
      <c r="F637" s="38">
        <v>4.0000000000000002E-4</v>
      </c>
      <c r="G637" s="38" t="s">
        <v>799</v>
      </c>
      <c r="H637" s="38" t="s">
        <v>800</v>
      </c>
      <c r="I637" s="38" t="s">
        <v>42</v>
      </c>
    </row>
    <row r="638" spans="1:9" x14ac:dyDescent="0.25">
      <c r="A638" s="38">
        <f t="shared" si="4"/>
        <v>44</v>
      </c>
      <c r="B638" s="38">
        <v>-0.29299999999999998</v>
      </c>
      <c r="C638" s="38">
        <v>169</v>
      </c>
      <c r="D638" s="38">
        <v>2.2609999999999999E-4</v>
      </c>
      <c r="E638" s="38">
        <v>1.5800000000000002E-2</v>
      </c>
      <c r="F638" s="38">
        <v>2.9999999999999997E-4</v>
      </c>
      <c r="G638" s="38" t="s">
        <v>710</v>
      </c>
      <c r="H638" s="38" t="s">
        <v>711</v>
      </c>
      <c r="I638" s="38" t="s">
        <v>712</v>
      </c>
    </row>
    <row r="639" spans="1:9" x14ac:dyDescent="0.25">
      <c r="A639" s="38">
        <f t="shared" si="4"/>
        <v>41</v>
      </c>
      <c r="B639" s="38">
        <v>-0.29399999999999998</v>
      </c>
      <c r="C639" s="38">
        <v>164</v>
      </c>
      <c r="D639" s="38">
        <v>2.1379999999999999E-4</v>
      </c>
      <c r="E639" s="38">
        <v>1.54E-2</v>
      </c>
      <c r="F639" s="38">
        <v>1E-4</v>
      </c>
      <c r="G639" s="38" t="s">
        <v>848</v>
      </c>
      <c r="H639" s="38" t="s">
        <v>849</v>
      </c>
      <c r="I639" s="38" t="s">
        <v>850</v>
      </c>
    </row>
    <row r="640" spans="1:9" x14ac:dyDescent="0.25">
      <c r="A640" s="38">
        <f t="shared" si="4"/>
        <v>41</v>
      </c>
      <c r="B640" s="38">
        <v>-0.29399999999999998</v>
      </c>
      <c r="C640" s="38">
        <v>166</v>
      </c>
      <c r="D640" s="38">
        <v>2.1790000000000001E-4</v>
      </c>
      <c r="E640" s="38">
        <v>1.55E-2</v>
      </c>
      <c r="F640" s="38">
        <v>4.0000000000000002E-4</v>
      </c>
      <c r="G640" s="38" t="s">
        <v>686</v>
      </c>
      <c r="H640" s="38" t="s">
        <v>687</v>
      </c>
      <c r="I640" s="38" t="s">
        <v>688</v>
      </c>
    </row>
    <row r="641" spans="1:9" x14ac:dyDescent="0.25">
      <c r="A641" s="38">
        <f t="shared" si="4"/>
        <v>41</v>
      </c>
      <c r="B641" s="38">
        <v>-0.29399999999999998</v>
      </c>
      <c r="C641" s="38">
        <v>167</v>
      </c>
      <c r="D641" s="38">
        <v>2.2029999999999999E-4</v>
      </c>
      <c r="E641" s="38">
        <v>1.5599999999999999E-2</v>
      </c>
      <c r="F641" s="38">
        <v>1E-4</v>
      </c>
      <c r="G641" s="38" t="s">
        <v>667</v>
      </c>
      <c r="H641" s="38" t="s">
        <v>668</v>
      </c>
      <c r="I641" s="38" t="s">
        <v>669</v>
      </c>
    </row>
    <row r="642" spans="1:9" x14ac:dyDescent="0.25">
      <c r="A642" s="38">
        <f t="shared" si="4"/>
        <v>40</v>
      </c>
      <c r="B642" s="38">
        <v>-0.29599999999999999</v>
      </c>
      <c r="C642" s="38">
        <v>162</v>
      </c>
      <c r="D642" s="38">
        <v>2.0049999999999999E-4</v>
      </c>
      <c r="E642" s="38">
        <v>1.46E-2</v>
      </c>
      <c r="F642" s="38">
        <v>2.0000000000000001E-4</v>
      </c>
      <c r="G642" s="38" t="s">
        <v>1136</v>
      </c>
      <c r="H642" s="38" t="s">
        <v>1137</v>
      </c>
      <c r="I642" s="38" t="s">
        <v>1138</v>
      </c>
    </row>
    <row r="643" spans="1:9" x14ac:dyDescent="0.25">
      <c r="A643" s="38">
        <f t="shared" si="4"/>
        <v>38</v>
      </c>
      <c r="B643" s="38">
        <v>-0.29699999999999999</v>
      </c>
      <c r="C643" s="38">
        <v>155</v>
      </c>
      <c r="D643" s="38">
        <v>1.839E-4</v>
      </c>
      <c r="E643" s="38">
        <v>1.4E-2</v>
      </c>
      <c r="F643" s="38">
        <v>1E-4</v>
      </c>
      <c r="G643" s="38" t="s">
        <v>1855</v>
      </c>
      <c r="H643" s="38" t="s">
        <v>1856</v>
      </c>
      <c r="I643" s="38" t="s">
        <v>1857</v>
      </c>
    </row>
    <row r="644" spans="1:9" x14ac:dyDescent="0.25">
      <c r="A644" s="38">
        <f t="shared" si="4"/>
        <v>38</v>
      </c>
      <c r="B644" s="38">
        <v>-0.29699999999999999</v>
      </c>
      <c r="C644" s="38">
        <v>157</v>
      </c>
      <c r="D644" s="38">
        <v>1.864E-4</v>
      </c>
      <c r="E644" s="38">
        <v>1.4E-2</v>
      </c>
      <c r="F644" s="38">
        <v>2.9999999999999997E-4</v>
      </c>
      <c r="G644" s="38" t="s">
        <v>3905</v>
      </c>
      <c r="H644" s="38" t="s">
        <v>3906</v>
      </c>
      <c r="I644" s="38" t="s">
        <v>3907</v>
      </c>
    </row>
    <row r="645" spans="1:9" x14ac:dyDescent="0.25">
      <c r="A645" s="38">
        <f t="shared" si="4"/>
        <v>37</v>
      </c>
      <c r="B645" s="38">
        <v>-0.29799999999999999</v>
      </c>
      <c r="C645" s="38">
        <v>153</v>
      </c>
      <c r="D645" s="38">
        <v>1.775E-4</v>
      </c>
      <c r="E645" s="38">
        <v>1.37E-2</v>
      </c>
      <c r="F645" s="38">
        <v>2.0000000000000001E-4</v>
      </c>
      <c r="G645" s="38" t="s">
        <v>698</v>
      </c>
      <c r="H645" s="38" t="s">
        <v>699</v>
      </c>
      <c r="I645" s="38" t="s">
        <v>700</v>
      </c>
    </row>
    <row r="646" spans="1:9" x14ac:dyDescent="0.25">
      <c r="A646" s="38">
        <f t="shared" si="4"/>
        <v>34</v>
      </c>
      <c r="B646" s="38">
        <v>-0.3</v>
      </c>
      <c r="C646" s="38">
        <v>148</v>
      </c>
      <c r="D646" s="38">
        <v>1.5540000000000001E-4</v>
      </c>
      <c r="E646" s="38">
        <v>1.24E-2</v>
      </c>
      <c r="F646" s="38" t="s">
        <v>614</v>
      </c>
      <c r="G646" s="38" t="s">
        <v>1217</v>
      </c>
      <c r="H646" s="38" t="s">
        <v>1218</v>
      </c>
      <c r="I646" s="38" t="s">
        <v>1219</v>
      </c>
    </row>
    <row r="647" spans="1:9" x14ac:dyDescent="0.25">
      <c r="A647" s="38">
        <f t="shared" si="4"/>
        <v>34</v>
      </c>
      <c r="B647" s="38">
        <v>-0.3</v>
      </c>
      <c r="C647" s="38">
        <v>149</v>
      </c>
      <c r="D647" s="38">
        <v>1.5799999999999999E-4</v>
      </c>
      <c r="E647" s="38">
        <v>1.2500000000000001E-2</v>
      </c>
      <c r="F647" s="38">
        <v>2.9999999999999997E-4</v>
      </c>
      <c r="G647" s="38" t="s">
        <v>1337</v>
      </c>
      <c r="H647" s="38" t="s">
        <v>1338</v>
      </c>
      <c r="I647" s="38" t="s">
        <v>1339</v>
      </c>
    </row>
    <row r="648" spans="1:9" x14ac:dyDescent="0.25">
      <c r="A648" s="38">
        <f t="shared" si="4"/>
        <v>34</v>
      </c>
      <c r="B648" s="38">
        <v>-0.3</v>
      </c>
      <c r="C648" s="38">
        <v>150</v>
      </c>
      <c r="D648" s="38">
        <v>1.6000000000000001E-4</v>
      </c>
      <c r="E648" s="38">
        <v>1.26E-2</v>
      </c>
      <c r="F648" s="38">
        <v>2.9999999999999997E-4</v>
      </c>
      <c r="G648" s="38" t="s">
        <v>4778</v>
      </c>
      <c r="H648" s="38" t="s">
        <v>4779</v>
      </c>
      <c r="I648" s="38" t="s">
        <v>4780</v>
      </c>
    </row>
    <row r="649" spans="1:9" x14ac:dyDescent="0.25">
      <c r="A649" s="38">
        <f t="shared" si="4"/>
        <v>33</v>
      </c>
      <c r="B649" s="38">
        <v>-0.30199999999999999</v>
      </c>
      <c r="C649" s="38">
        <v>146</v>
      </c>
      <c r="D649" s="38">
        <v>1.4669999999999999E-4</v>
      </c>
      <c r="E649" s="38">
        <v>1.1900000000000001E-2</v>
      </c>
      <c r="F649" s="38">
        <v>1E-4</v>
      </c>
      <c r="G649" s="38" t="s">
        <v>1772</v>
      </c>
      <c r="H649" s="38" t="s">
        <v>1773</v>
      </c>
      <c r="I649" s="38" t="s">
        <v>1774</v>
      </c>
    </row>
    <row r="650" spans="1:9" x14ac:dyDescent="0.25">
      <c r="A650" s="38">
        <f t="shared" si="4"/>
        <v>31</v>
      </c>
      <c r="B650" s="38">
        <v>-0.30399999999999999</v>
      </c>
      <c r="C650" s="38">
        <v>138</v>
      </c>
      <c r="D650" s="38">
        <v>1.2889999999999999E-4</v>
      </c>
      <c r="E650" s="38">
        <v>1.0999999999999999E-2</v>
      </c>
      <c r="F650" s="38" t="s">
        <v>614</v>
      </c>
      <c r="G650" s="38" t="s">
        <v>685</v>
      </c>
      <c r="H650" s="38" t="s">
        <v>64</v>
      </c>
      <c r="I650" s="38" t="s">
        <v>3</v>
      </c>
    </row>
    <row r="651" spans="1:9" x14ac:dyDescent="0.25">
      <c r="A651" s="38">
        <f t="shared" si="4"/>
        <v>31</v>
      </c>
      <c r="B651" s="38">
        <v>-0.30399999999999999</v>
      </c>
      <c r="C651" s="38">
        <v>140</v>
      </c>
      <c r="D651" s="38">
        <v>1.329E-4</v>
      </c>
      <c r="E651" s="38">
        <v>1.12E-2</v>
      </c>
      <c r="F651" s="38">
        <v>2.9999999999999997E-4</v>
      </c>
      <c r="G651" s="38" t="s">
        <v>746</v>
      </c>
      <c r="H651" s="38" t="s">
        <v>747</v>
      </c>
      <c r="I651" s="38" t="s">
        <v>748</v>
      </c>
    </row>
    <row r="652" spans="1:9" x14ac:dyDescent="0.25">
      <c r="A652" s="38">
        <f t="shared" si="4"/>
        <v>30</v>
      </c>
      <c r="B652" s="38">
        <v>-0.30499999999999999</v>
      </c>
      <c r="C652" s="38">
        <v>137</v>
      </c>
      <c r="D652" s="38">
        <v>1.2530000000000001E-4</v>
      </c>
      <c r="E652" s="38">
        <v>1.0800000000000001E-2</v>
      </c>
      <c r="F652" s="38">
        <v>2.0000000000000001E-4</v>
      </c>
      <c r="G652" s="38" t="s">
        <v>1299</v>
      </c>
      <c r="H652" s="38" t="s">
        <v>1300</v>
      </c>
      <c r="I652" s="38" t="s">
        <v>1301</v>
      </c>
    </row>
    <row r="653" spans="1:9" x14ac:dyDescent="0.25">
      <c r="A653" s="38">
        <f t="shared" si="4"/>
        <v>29</v>
      </c>
      <c r="B653" s="38">
        <v>-0.30599999999999999</v>
      </c>
      <c r="C653" s="38">
        <v>135</v>
      </c>
      <c r="D653" s="38">
        <v>1.147E-4</v>
      </c>
      <c r="E653" s="38">
        <v>0.01</v>
      </c>
      <c r="F653" s="38">
        <v>2.0000000000000001E-4</v>
      </c>
      <c r="G653" s="38" t="s">
        <v>4589</v>
      </c>
      <c r="H653" s="38" t="s">
        <v>4590</v>
      </c>
      <c r="I653" s="38" t="s">
        <v>4591</v>
      </c>
    </row>
    <row r="654" spans="1:9" x14ac:dyDescent="0.25">
      <c r="A654" s="38">
        <f t="shared" si="4"/>
        <v>28</v>
      </c>
      <c r="B654" s="38">
        <v>-0.307</v>
      </c>
      <c r="C654" s="38">
        <v>134</v>
      </c>
      <c r="D654" s="38">
        <v>1.1239999999999999E-4</v>
      </c>
      <c r="E654" s="38">
        <v>9.9100000000000004E-3</v>
      </c>
      <c r="F654" s="38">
        <v>1E-4</v>
      </c>
      <c r="G654" s="38" t="s">
        <v>1251</v>
      </c>
      <c r="H654" s="38" t="s">
        <v>1252</v>
      </c>
      <c r="I654" s="38" t="s">
        <v>1253</v>
      </c>
    </row>
    <row r="655" spans="1:9" x14ac:dyDescent="0.25">
      <c r="A655" s="38">
        <f t="shared" si="4"/>
        <v>27</v>
      </c>
      <c r="B655" s="38">
        <v>-0.308</v>
      </c>
      <c r="C655" s="38">
        <v>130</v>
      </c>
      <c r="D655" s="38">
        <v>1.0679999999999999E-4</v>
      </c>
      <c r="E655" s="38">
        <v>9.6699999999999998E-3</v>
      </c>
      <c r="F655" s="38">
        <v>2.0000000000000001E-4</v>
      </c>
      <c r="G655" s="38" t="s">
        <v>1320</v>
      </c>
      <c r="H655" s="38" t="s">
        <v>1321</v>
      </c>
      <c r="I655" s="38" t="s">
        <v>1322</v>
      </c>
    </row>
    <row r="656" spans="1:9" x14ac:dyDescent="0.25">
      <c r="A656" s="38">
        <f t="shared" si="4"/>
        <v>25</v>
      </c>
      <c r="B656" s="38">
        <v>-0.309</v>
      </c>
      <c r="C656" s="38">
        <v>125</v>
      </c>
      <c r="D656" s="38">
        <v>1.003E-4</v>
      </c>
      <c r="E656" s="38">
        <v>9.4299999999999991E-3</v>
      </c>
      <c r="F656" s="38" t="s">
        <v>614</v>
      </c>
      <c r="G656" s="38" t="s">
        <v>670</v>
      </c>
      <c r="H656" s="38" t="s">
        <v>671</v>
      </c>
      <c r="I656" s="38" t="s">
        <v>672</v>
      </c>
    </row>
    <row r="657" spans="1:9" x14ac:dyDescent="0.25">
      <c r="A657" s="38">
        <f t="shared" si="4"/>
        <v>25</v>
      </c>
      <c r="B657" s="38">
        <v>-0.309</v>
      </c>
      <c r="C657" s="38">
        <v>126</v>
      </c>
      <c r="D657" s="38">
        <v>1.0060000000000001E-4</v>
      </c>
      <c r="E657" s="38">
        <v>9.4299999999999991E-3</v>
      </c>
      <c r="F657" s="38" t="s">
        <v>614</v>
      </c>
      <c r="G657" s="38" t="s">
        <v>784</v>
      </c>
      <c r="H657" s="38" t="s">
        <v>785</v>
      </c>
      <c r="I657" s="38" t="s">
        <v>786</v>
      </c>
    </row>
    <row r="658" spans="1:9" x14ac:dyDescent="0.25">
      <c r="A658" s="38">
        <f t="shared" si="4"/>
        <v>24</v>
      </c>
      <c r="B658" s="38">
        <v>-0.31</v>
      </c>
      <c r="C658" s="38">
        <v>124</v>
      </c>
      <c r="D658" s="38">
        <v>9.3300000000000005E-5</v>
      </c>
      <c r="E658" s="38">
        <v>8.8900000000000003E-3</v>
      </c>
      <c r="F658" s="38">
        <v>2.0000000000000001E-4</v>
      </c>
      <c r="G658" s="38" t="s">
        <v>793</v>
      </c>
      <c r="H658" s="38" t="s">
        <v>794</v>
      </c>
      <c r="I658" s="38" t="s">
        <v>795</v>
      </c>
    </row>
    <row r="659" spans="1:9" x14ac:dyDescent="0.25">
      <c r="A659" s="38">
        <f t="shared" si="4"/>
        <v>23</v>
      </c>
      <c r="B659" s="38">
        <v>-0.316</v>
      </c>
      <c r="C659" s="38">
        <v>117</v>
      </c>
      <c r="D659" s="38">
        <v>6.7299999999999996E-5</v>
      </c>
      <c r="E659" s="38">
        <v>6.79E-3</v>
      </c>
      <c r="F659" s="38">
        <v>2.0000000000000001E-4</v>
      </c>
      <c r="G659" s="38" t="s">
        <v>830</v>
      </c>
      <c r="H659" s="38" t="s">
        <v>831</v>
      </c>
      <c r="I659" s="38" t="s">
        <v>832</v>
      </c>
    </row>
    <row r="660" spans="1:9" x14ac:dyDescent="0.25">
      <c r="A660" s="38">
        <f t="shared" si="4"/>
        <v>21</v>
      </c>
      <c r="B660" s="38">
        <v>-0.318</v>
      </c>
      <c r="C660" s="38">
        <v>111</v>
      </c>
      <c r="D660" s="38">
        <v>5.8799999999999999E-5</v>
      </c>
      <c r="E660" s="38">
        <v>6.2599999999999999E-3</v>
      </c>
      <c r="F660" s="38">
        <v>1E-4</v>
      </c>
      <c r="G660" s="38" t="s">
        <v>1781</v>
      </c>
      <c r="H660" s="38" t="s">
        <v>1782</v>
      </c>
      <c r="I660" s="38" t="s">
        <v>1783</v>
      </c>
    </row>
    <row r="661" spans="1:9" x14ac:dyDescent="0.25">
      <c r="A661" s="38">
        <f t="shared" si="4"/>
        <v>21</v>
      </c>
      <c r="B661" s="38">
        <v>-0.318</v>
      </c>
      <c r="C661" s="38">
        <v>112</v>
      </c>
      <c r="D661" s="38">
        <v>6.02E-5</v>
      </c>
      <c r="E661" s="38">
        <v>6.3499999999999997E-3</v>
      </c>
      <c r="F661" s="38" t="s">
        <v>614</v>
      </c>
      <c r="G661" s="38" t="s">
        <v>1323</v>
      </c>
      <c r="H661" s="38" t="s">
        <v>1324</v>
      </c>
      <c r="I661" s="38" t="s">
        <v>1325</v>
      </c>
    </row>
    <row r="662" spans="1:9" x14ac:dyDescent="0.25">
      <c r="A662" s="38">
        <f t="shared" si="4"/>
        <v>20</v>
      </c>
      <c r="B662" s="38">
        <v>-0.31900000000000001</v>
      </c>
      <c r="C662" s="38">
        <v>110</v>
      </c>
      <c r="D662" s="38">
        <v>5.7599999999999997E-5</v>
      </c>
      <c r="E662" s="38">
        <v>6.1900000000000002E-3</v>
      </c>
      <c r="F662" s="38">
        <v>2.0000000000000001E-4</v>
      </c>
      <c r="G662" s="38" t="s">
        <v>1130</v>
      </c>
      <c r="H662" s="38" t="s">
        <v>1131</v>
      </c>
      <c r="I662" s="38" t="s">
        <v>1132</v>
      </c>
    </row>
    <row r="663" spans="1:9" x14ac:dyDescent="0.25">
      <c r="A663" s="38">
        <f t="shared" si="4"/>
        <v>19</v>
      </c>
      <c r="B663" s="38">
        <v>-0.32500000000000001</v>
      </c>
      <c r="C663" s="38">
        <v>106</v>
      </c>
      <c r="D663" s="38">
        <v>4.0200000000000001E-5</v>
      </c>
      <c r="E663" s="38">
        <v>4.4799999999999996E-3</v>
      </c>
      <c r="F663" s="38" t="s">
        <v>614</v>
      </c>
      <c r="G663" s="38" t="s">
        <v>676</v>
      </c>
      <c r="H663" s="38" t="s">
        <v>677</v>
      </c>
      <c r="I663" s="38" t="s">
        <v>678</v>
      </c>
    </row>
    <row r="664" spans="1:9" x14ac:dyDescent="0.25">
      <c r="A664" s="38">
        <f t="shared" si="4"/>
        <v>18</v>
      </c>
      <c r="B664" s="38">
        <v>-0.32600000000000001</v>
      </c>
      <c r="C664" s="38">
        <v>104</v>
      </c>
      <c r="D664" s="38">
        <v>3.8000000000000002E-5</v>
      </c>
      <c r="E664" s="38">
        <v>4.3E-3</v>
      </c>
      <c r="F664" s="38" t="s">
        <v>614</v>
      </c>
      <c r="G664" s="38" t="s">
        <v>4637</v>
      </c>
      <c r="H664" s="38" t="s">
        <v>4638</v>
      </c>
      <c r="I664" s="38" t="s">
        <v>4639</v>
      </c>
    </row>
    <row r="665" spans="1:9" x14ac:dyDescent="0.25">
      <c r="A665" s="38">
        <f t="shared" si="4"/>
        <v>17</v>
      </c>
      <c r="B665" s="38">
        <v>-0.32700000000000001</v>
      </c>
      <c r="C665" s="38">
        <v>103</v>
      </c>
      <c r="D665" s="38">
        <v>3.68E-5</v>
      </c>
      <c r="E665" s="38">
        <v>4.2199999999999998E-3</v>
      </c>
      <c r="F665" s="38" t="s">
        <v>614</v>
      </c>
      <c r="G665" s="38" t="s">
        <v>929</v>
      </c>
      <c r="H665" s="38" t="s">
        <v>930</v>
      </c>
      <c r="I665" s="38" t="s">
        <v>71</v>
      </c>
    </row>
    <row r="666" spans="1:9" x14ac:dyDescent="0.25">
      <c r="A666" s="38">
        <f t="shared" si="4"/>
        <v>16</v>
      </c>
      <c r="B666" s="38">
        <v>-0.32800000000000001</v>
      </c>
      <c r="C666" s="38">
        <v>100</v>
      </c>
      <c r="D666" s="38">
        <v>3.4100000000000002E-5</v>
      </c>
      <c r="E666" s="38">
        <v>4.0200000000000001E-3</v>
      </c>
      <c r="F666" s="38" t="s">
        <v>614</v>
      </c>
      <c r="G666" s="38" t="s">
        <v>1867</v>
      </c>
      <c r="H666" s="38" t="s">
        <v>1868</v>
      </c>
      <c r="I666" s="38" t="s">
        <v>1869</v>
      </c>
    </row>
    <row r="667" spans="1:9" x14ac:dyDescent="0.25">
      <c r="A667" s="38">
        <f t="shared" si="4"/>
        <v>15</v>
      </c>
      <c r="B667" s="38">
        <v>-0.33</v>
      </c>
      <c r="C667" s="38">
        <v>95</v>
      </c>
      <c r="D667" s="38">
        <v>3.0199999999999999E-5</v>
      </c>
      <c r="E667" s="38">
        <v>3.7599999999999999E-3</v>
      </c>
      <c r="F667" s="38" t="s">
        <v>614</v>
      </c>
      <c r="G667" s="38" t="s">
        <v>917</v>
      </c>
      <c r="H667" s="38" t="s">
        <v>918</v>
      </c>
      <c r="I667" s="38" t="s">
        <v>919</v>
      </c>
    </row>
    <row r="668" spans="1:9" x14ac:dyDescent="0.25">
      <c r="A668" s="38">
        <f t="shared" si="4"/>
        <v>14</v>
      </c>
      <c r="B668" s="38">
        <v>-0.33300000000000002</v>
      </c>
      <c r="C668" s="38">
        <v>92</v>
      </c>
      <c r="D668" s="38">
        <v>2.55E-5</v>
      </c>
      <c r="E668" s="38">
        <v>3.2699999999999999E-3</v>
      </c>
      <c r="F668" s="38" t="s">
        <v>614</v>
      </c>
      <c r="G668" s="38" t="s">
        <v>692</v>
      </c>
      <c r="H668" s="38" t="s">
        <v>693</v>
      </c>
      <c r="I668" s="38" t="s">
        <v>694</v>
      </c>
    </row>
    <row r="669" spans="1:9" x14ac:dyDescent="0.25">
      <c r="A669" s="38">
        <f t="shared" si="4"/>
        <v>13</v>
      </c>
      <c r="B669" s="38">
        <v>-0.33400000000000002</v>
      </c>
      <c r="C669" s="38">
        <v>90</v>
      </c>
      <c r="D669" s="38">
        <v>2.4300000000000001E-5</v>
      </c>
      <c r="E669" s="38">
        <v>3.1900000000000001E-3</v>
      </c>
      <c r="F669" s="38" t="s">
        <v>614</v>
      </c>
      <c r="G669" s="38" t="s">
        <v>893</v>
      </c>
      <c r="H669" s="38" t="s">
        <v>894</v>
      </c>
      <c r="I669" s="38" t="s">
        <v>895</v>
      </c>
    </row>
    <row r="670" spans="1:9" x14ac:dyDescent="0.25">
      <c r="A670" s="38">
        <f t="shared" si="4"/>
        <v>12</v>
      </c>
      <c r="B670" s="38">
        <v>-0.33600000000000002</v>
      </c>
      <c r="C670" s="38">
        <v>86</v>
      </c>
      <c r="D670" s="38">
        <v>2.1500000000000001E-5</v>
      </c>
      <c r="E670" s="38">
        <v>2.9499999999999999E-3</v>
      </c>
      <c r="F670" s="38" t="s">
        <v>614</v>
      </c>
      <c r="G670" s="38" t="s">
        <v>1430</v>
      </c>
      <c r="H670" s="38" t="s">
        <v>1431</v>
      </c>
      <c r="I670" s="38" t="s">
        <v>1432</v>
      </c>
    </row>
    <row r="671" spans="1:9" x14ac:dyDescent="0.25">
      <c r="A671" s="38">
        <f t="shared" si="4"/>
        <v>11</v>
      </c>
      <c r="B671" s="38">
        <v>-0.34200000000000003</v>
      </c>
      <c r="C671" s="38">
        <v>82</v>
      </c>
      <c r="D671" s="38">
        <v>1.5400000000000002E-5</v>
      </c>
      <c r="E671" s="38">
        <v>2.2200000000000002E-3</v>
      </c>
      <c r="F671" s="38" t="s">
        <v>614</v>
      </c>
      <c r="G671" s="38" t="s">
        <v>1796</v>
      </c>
      <c r="H671" s="38" t="s">
        <v>1797</v>
      </c>
      <c r="I671" s="38" t="s">
        <v>1798</v>
      </c>
    </row>
    <row r="672" spans="1:9" x14ac:dyDescent="0.25">
      <c r="A672" s="38">
        <f t="shared" si="4"/>
        <v>10</v>
      </c>
      <c r="B672" s="38">
        <v>-0.34399999999999997</v>
      </c>
      <c r="C672" s="38">
        <v>78</v>
      </c>
      <c r="D672" s="38">
        <v>1.3200000000000001E-5</v>
      </c>
      <c r="E672" s="38">
        <v>2E-3</v>
      </c>
      <c r="F672" s="38" t="s">
        <v>614</v>
      </c>
      <c r="G672" s="38" t="s">
        <v>1090</v>
      </c>
      <c r="H672" s="38" t="s">
        <v>1091</v>
      </c>
      <c r="I672" s="38" t="s">
        <v>1092</v>
      </c>
    </row>
    <row r="673" spans="1:9" x14ac:dyDescent="0.25">
      <c r="A673" s="38">
        <f t="shared" si="4"/>
        <v>9</v>
      </c>
      <c r="B673" s="38">
        <v>-0.34499999999999997</v>
      </c>
      <c r="C673" s="38">
        <v>76</v>
      </c>
      <c r="D673" s="38">
        <v>1.27E-5</v>
      </c>
      <c r="E673" s="38">
        <v>1.9599999999999999E-3</v>
      </c>
      <c r="F673" s="38">
        <v>1E-4</v>
      </c>
      <c r="G673" s="38" t="s">
        <v>1050</v>
      </c>
      <c r="H673" s="38" t="s">
        <v>1051</v>
      </c>
      <c r="I673" s="38" t="s">
        <v>1052</v>
      </c>
    </row>
    <row r="674" spans="1:9" x14ac:dyDescent="0.25">
      <c r="A674" s="38">
        <f t="shared" si="4"/>
        <v>8</v>
      </c>
      <c r="B674" s="38">
        <v>-0.35599999999999998</v>
      </c>
      <c r="C674" s="38">
        <v>65</v>
      </c>
      <c r="D674" s="38">
        <v>6.2999999999999998E-6</v>
      </c>
      <c r="E674" s="38">
        <v>1.14E-3</v>
      </c>
      <c r="F674" s="38" t="s">
        <v>614</v>
      </c>
      <c r="G674" s="38" t="s">
        <v>618</v>
      </c>
      <c r="H674" s="38" t="s">
        <v>619</v>
      </c>
      <c r="I674" s="38" t="s">
        <v>620</v>
      </c>
    </row>
    <row r="675" spans="1:9" x14ac:dyDescent="0.25">
      <c r="A675" s="38">
        <f t="shared" si="4"/>
        <v>7</v>
      </c>
      <c r="B675" s="38">
        <v>-0.36399999999999999</v>
      </c>
      <c r="C675" s="38">
        <v>59</v>
      </c>
      <c r="D675" s="38">
        <v>3.8E-6</v>
      </c>
      <c r="E675" s="38">
        <v>7.6099999999999996E-4</v>
      </c>
      <c r="F675" s="38" t="s">
        <v>614</v>
      </c>
      <c r="G675" s="38" t="s">
        <v>1202</v>
      </c>
      <c r="H675" s="38" t="s">
        <v>1203</v>
      </c>
      <c r="I675" s="38" t="s">
        <v>1204</v>
      </c>
    </row>
    <row r="676" spans="1:9" x14ac:dyDescent="0.25">
      <c r="A676" s="38">
        <f t="shared" si="4"/>
        <v>6</v>
      </c>
      <c r="B676" s="38">
        <v>-0.36599999999999999</v>
      </c>
      <c r="C676" s="38">
        <v>58</v>
      </c>
      <c r="D676" s="38">
        <v>3.3000000000000002E-6</v>
      </c>
      <c r="E676" s="38">
        <v>6.7199999999999996E-4</v>
      </c>
      <c r="F676" s="38" t="s">
        <v>614</v>
      </c>
      <c r="G676" s="38" t="s">
        <v>627</v>
      </c>
      <c r="H676" s="38" t="s">
        <v>628</v>
      </c>
      <c r="I676" s="38" t="s">
        <v>629</v>
      </c>
    </row>
    <row r="677" spans="1:9" x14ac:dyDescent="0.25">
      <c r="A677" s="38">
        <f t="shared" si="4"/>
        <v>5</v>
      </c>
      <c r="B677" s="38">
        <v>-0.36899999999999999</v>
      </c>
      <c r="C677" s="38">
        <v>57</v>
      </c>
      <c r="D677" s="38">
        <v>2.7999999999999999E-6</v>
      </c>
      <c r="E677" s="38">
        <v>5.8E-4</v>
      </c>
      <c r="F677" s="38" t="s">
        <v>614</v>
      </c>
      <c r="G677" s="38" t="s">
        <v>643</v>
      </c>
      <c r="H677" s="38" t="s">
        <v>644</v>
      </c>
      <c r="I677" s="38" t="s">
        <v>645</v>
      </c>
    </row>
    <row r="678" spans="1:9" x14ac:dyDescent="0.25">
      <c r="A678" s="38">
        <f t="shared" si="4"/>
        <v>4</v>
      </c>
      <c r="B678" s="38">
        <v>-0.377</v>
      </c>
      <c r="C678" s="38">
        <v>50</v>
      </c>
      <c r="D678" s="38">
        <v>1.5999999999999999E-6</v>
      </c>
      <c r="E678" s="38">
        <v>3.7800000000000003E-4</v>
      </c>
      <c r="F678" s="38" t="s">
        <v>614</v>
      </c>
      <c r="G678" s="38" t="s">
        <v>673</v>
      </c>
      <c r="H678" s="38" t="s">
        <v>674</v>
      </c>
      <c r="I678" s="38" t="s">
        <v>675</v>
      </c>
    </row>
    <row r="679" spans="1:9" x14ac:dyDescent="0.25">
      <c r="A679" s="38">
        <f t="shared" si="4"/>
        <v>3</v>
      </c>
      <c r="B679" s="38">
        <v>-0.39300000000000002</v>
      </c>
      <c r="C679" s="38">
        <v>40</v>
      </c>
      <c r="D679" s="38">
        <v>4.9999999999999998E-7</v>
      </c>
      <c r="E679" s="38">
        <v>1.44E-4</v>
      </c>
      <c r="F679" s="38" t="s">
        <v>614</v>
      </c>
      <c r="G679" s="38" t="s">
        <v>633</v>
      </c>
      <c r="H679" s="38" t="s">
        <v>634</v>
      </c>
      <c r="I679" s="38" t="s">
        <v>1</v>
      </c>
    </row>
    <row r="680" spans="1:9" x14ac:dyDescent="0.25">
      <c r="A680" s="38">
        <f t="shared" si="4"/>
        <v>2</v>
      </c>
      <c r="B680" s="38">
        <v>-0.40200000000000002</v>
      </c>
      <c r="C680" s="38">
        <v>28</v>
      </c>
      <c r="D680" s="38">
        <v>2.9999999999999999E-7</v>
      </c>
      <c r="E680" s="38">
        <v>1.0399999999999999E-4</v>
      </c>
      <c r="F680" s="38" t="s">
        <v>614</v>
      </c>
      <c r="G680" s="38" t="s">
        <v>707</v>
      </c>
      <c r="H680" s="38" t="s">
        <v>708</v>
      </c>
      <c r="I680" s="38" t="s">
        <v>709</v>
      </c>
    </row>
    <row r="681" spans="1:9" x14ac:dyDescent="0.25">
      <c r="A681" s="38">
        <f t="shared" si="4"/>
        <v>1</v>
      </c>
      <c r="B681" s="38">
        <v>-0.41899999999999998</v>
      </c>
      <c r="C681" s="38">
        <v>23</v>
      </c>
      <c r="D681" s="38">
        <v>9.9999999999999995E-8</v>
      </c>
      <c r="E681" s="38">
        <v>4.5399999999999999E-5</v>
      </c>
      <c r="F681" s="38" t="s">
        <v>614</v>
      </c>
      <c r="G681" s="38" t="s">
        <v>615</v>
      </c>
      <c r="H681" s="38" t="s">
        <v>616</v>
      </c>
      <c r="I681" s="38" t="s">
        <v>617</v>
      </c>
    </row>
  </sheetData>
  <sortState ref="A4:I681">
    <sortCondition descending="1" ref="B4:B681"/>
  </sortState>
  <phoneticPr fontId="5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workbookViewId="0"/>
  </sheetViews>
  <sheetFormatPr defaultColWidth="8.85546875" defaultRowHeight="14.3" x14ac:dyDescent="0.25"/>
  <cols>
    <col min="1" max="1" width="38" customWidth="1"/>
    <col min="2" max="2" width="14.7109375" style="36" customWidth="1"/>
    <col min="3" max="5" width="47" customWidth="1"/>
  </cols>
  <sheetData>
    <row r="1" spans="1:3" s="4" customFormat="1" x14ac:dyDescent="0.25">
      <c r="A1" s="4" t="s">
        <v>6583</v>
      </c>
      <c r="B1" s="36"/>
    </row>
    <row r="2" spans="1:3" s="4" customFormat="1" x14ac:dyDescent="0.25">
      <c r="B2" s="36"/>
    </row>
    <row r="3" spans="1:3" x14ac:dyDescent="0.25">
      <c r="A3" s="2" t="s">
        <v>5434</v>
      </c>
      <c r="B3" s="37" t="s">
        <v>5435</v>
      </c>
      <c r="C3" s="2" t="s">
        <v>5436</v>
      </c>
    </row>
    <row r="4" spans="1:3" x14ac:dyDescent="0.25">
      <c r="A4" t="s">
        <v>5439</v>
      </c>
      <c r="B4" s="36">
        <v>3.090295432513586E-10</v>
      </c>
      <c r="C4" t="s">
        <v>5674</v>
      </c>
    </row>
    <row r="5" spans="1:3" x14ac:dyDescent="0.25">
      <c r="A5" t="s">
        <v>5437</v>
      </c>
      <c r="B5" s="36">
        <v>3.090295432513586E-10</v>
      </c>
      <c r="C5" t="s">
        <v>5675</v>
      </c>
    </row>
    <row r="6" spans="1:3" x14ac:dyDescent="0.25">
      <c r="A6" t="s">
        <v>5440</v>
      </c>
      <c r="B6" s="36">
        <v>5.2480746024977305E-9</v>
      </c>
      <c r="C6" t="s">
        <v>5676</v>
      </c>
    </row>
    <row r="7" spans="1:3" x14ac:dyDescent="0.25">
      <c r="A7" t="s">
        <v>5438</v>
      </c>
      <c r="B7" s="36">
        <v>8.511380382023744E-7</v>
      </c>
      <c r="C7" t="s">
        <v>5677</v>
      </c>
    </row>
    <row r="8" spans="1:3" x14ac:dyDescent="0.25">
      <c r="A8" t="s">
        <v>5447</v>
      </c>
      <c r="B8" s="36">
        <v>1.9952623149688749E-6</v>
      </c>
      <c r="C8" t="s">
        <v>5678</v>
      </c>
    </row>
    <row r="9" spans="1:3" x14ac:dyDescent="0.25">
      <c r="A9" t="s">
        <v>5441</v>
      </c>
      <c r="B9" s="36">
        <v>5.3703179637025301E-6</v>
      </c>
      <c r="C9" t="s">
        <v>5679</v>
      </c>
    </row>
    <row r="10" spans="1:3" x14ac:dyDescent="0.25">
      <c r="A10" s="2" t="s">
        <v>5448</v>
      </c>
      <c r="B10" s="36">
        <v>9.3325430079698941E-6</v>
      </c>
      <c r="C10" t="s">
        <v>5680</v>
      </c>
    </row>
    <row r="11" spans="1:3" x14ac:dyDescent="0.25">
      <c r="A11" s="2" t="s">
        <v>5445</v>
      </c>
      <c r="B11" s="36">
        <v>1.3803842646028827E-5</v>
      </c>
      <c r="C11" t="s">
        <v>5681</v>
      </c>
    </row>
    <row r="12" spans="1:3" x14ac:dyDescent="0.25">
      <c r="A12" t="s">
        <v>5462</v>
      </c>
      <c r="B12" s="36">
        <v>3.6307805477010065E-5</v>
      </c>
      <c r="C12" t="s">
        <v>5463</v>
      </c>
    </row>
    <row r="13" spans="1:3" x14ac:dyDescent="0.25">
      <c r="A13" t="s">
        <v>5461</v>
      </c>
      <c r="B13" s="36">
        <v>5.4954087385762447E-5</v>
      </c>
      <c r="C13" t="s">
        <v>5682</v>
      </c>
    </row>
    <row r="14" spans="1:3" x14ac:dyDescent="0.25">
      <c r="A14" t="s">
        <v>5476</v>
      </c>
      <c r="B14" s="36">
        <v>5.7543993733715576E-5</v>
      </c>
      <c r="C14" t="s">
        <v>5683</v>
      </c>
    </row>
    <row r="15" spans="1:3" x14ac:dyDescent="0.25">
      <c r="A15" s="2" t="s">
        <v>5443</v>
      </c>
      <c r="B15" s="36">
        <v>9.3325430079699046E-5</v>
      </c>
      <c r="C15" t="s">
        <v>5684</v>
      </c>
    </row>
    <row r="16" spans="1:3" x14ac:dyDescent="0.25">
      <c r="A16" t="s">
        <v>5451</v>
      </c>
      <c r="B16" s="36">
        <v>1.4125375446227535E-4</v>
      </c>
      <c r="C16" t="s">
        <v>5685</v>
      </c>
    </row>
    <row r="17" spans="1:3" x14ac:dyDescent="0.25">
      <c r="A17" t="s">
        <v>5449</v>
      </c>
      <c r="B17" s="36">
        <v>1.4125375446227535E-4</v>
      </c>
      <c r="C17" t="s">
        <v>5686</v>
      </c>
    </row>
    <row r="18" spans="1:3" x14ac:dyDescent="0.25">
      <c r="A18" t="s">
        <v>5456</v>
      </c>
      <c r="B18" s="36">
        <v>4.4668359215096267E-4</v>
      </c>
      <c r="C18" t="s">
        <v>5687</v>
      </c>
    </row>
    <row r="19" spans="1:3" x14ac:dyDescent="0.25">
      <c r="A19" s="2" t="s">
        <v>5442</v>
      </c>
      <c r="B19" s="36">
        <v>5.2480746024977229E-4</v>
      </c>
      <c r="C19" t="s">
        <v>5688</v>
      </c>
    </row>
    <row r="20" spans="1:3" x14ac:dyDescent="0.25">
      <c r="A20" t="s">
        <v>5458</v>
      </c>
      <c r="B20" s="36">
        <v>6.1659500186148184E-4</v>
      </c>
      <c r="C20" t="s">
        <v>5689</v>
      </c>
    </row>
    <row r="21" spans="1:3" x14ac:dyDescent="0.25">
      <c r="A21" t="s">
        <v>5457</v>
      </c>
      <c r="B21" s="36">
        <v>1.3803842646028844E-3</v>
      </c>
      <c r="C21" t="s">
        <v>5690</v>
      </c>
    </row>
    <row r="22" spans="1:3" x14ac:dyDescent="0.25">
      <c r="A22" t="s">
        <v>5450</v>
      </c>
      <c r="B22" s="36">
        <v>2.0892961308540373E-3</v>
      </c>
      <c r="C22" t="s">
        <v>5691</v>
      </c>
    </row>
    <row r="23" spans="1:3" x14ac:dyDescent="0.25">
      <c r="A23" t="s">
        <v>5484</v>
      </c>
      <c r="B23" s="36">
        <v>3.5481338923357528E-3</v>
      </c>
      <c r="C23" t="s">
        <v>5692</v>
      </c>
    </row>
    <row r="24" spans="1:3" x14ac:dyDescent="0.25">
      <c r="A24" t="s">
        <v>5477</v>
      </c>
      <c r="B24" s="36">
        <v>5.8884365535558899E-3</v>
      </c>
      <c r="C24" t="s">
        <v>5693</v>
      </c>
    </row>
    <row r="25" spans="1:3" x14ac:dyDescent="0.25">
      <c r="A25" t="s">
        <v>5453</v>
      </c>
      <c r="B25" s="36">
        <v>7.0794578438413795E-3</v>
      </c>
      <c r="C25" t="s">
        <v>5694</v>
      </c>
    </row>
    <row r="26" spans="1:3" x14ac:dyDescent="0.25">
      <c r="A26" t="s">
        <v>5541</v>
      </c>
      <c r="B26" s="36">
        <v>9.3325430079699099E-3</v>
      </c>
      <c r="C26" t="s">
        <v>5542</v>
      </c>
    </row>
    <row r="27" spans="1:3" x14ac:dyDescent="0.25">
      <c r="A27" t="s">
        <v>5480</v>
      </c>
      <c r="B27" s="36">
        <v>1.0964781961431851E-2</v>
      </c>
      <c r="C27" t="s">
        <v>5695</v>
      </c>
    </row>
    <row r="28" spans="1:3" x14ac:dyDescent="0.25">
      <c r="A28" t="s">
        <v>5486</v>
      </c>
      <c r="B28" s="36">
        <v>1.2589254117941664E-2</v>
      </c>
      <c r="C28" t="s">
        <v>5696</v>
      </c>
    </row>
    <row r="29" spans="1:3" x14ac:dyDescent="0.25">
      <c r="A29" t="s">
        <v>5521</v>
      </c>
      <c r="B29" s="36">
        <v>1.5135612484362076E-2</v>
      </c>
      <c r="C29" t="s">
        <v>5522</v>
      </c>
    </row>
    <row r="30" spans="1:3" x14ac:dyDescent="0.25">
      <c r="A30" t="s">
        <v>5488</v>
      </c>
      <c r="B30" s="36">
        <v>1.5135612484362076E-2</v>
      </c>
      <c r="C30" t="s">
        <v>5697</v>
      </c>
    </row>
    <row r="31" spans="1:3" x14ac:dyDescent="0.25">
      <c r="A31" t="s">
        <v>5487</v>
      </c>
      <c r="B31" s="36">
        <v>1.5488166189124804E-2</v>
      </c>
      <c r="C31" t="s">
        <v>5698</v>
      </c>
    </row>
    <row r="32" spans="1:3" x14ac:dyDescent="0.25">
      <c r="A32" t="s">
        <v>5452</v>
      </c>
      <c r="B32" s="36">
        <v>1.5848931924611124E-2</v>
      </c>
      <c r="C32" t="s">
        <v>5699</v>
      </c>
    </row>
    <row r="33" spans="1:3" x14ac:dyDescent="0.25">
      <c r="A33" t="s">
        <v>5565</v>
      </c>
      <c r="B33" s="36">
        <v>1.5848931924611124E-2</v>
      </c>
      <c r="C33" t="s">
        <v>5700</v>
      </c>
    </row>
    <row r="34" spans="1:3" x14ac:dyDescent="0.25">
      <c r="A34" t="s">
        <v>5444</v>
      </c>
      <c r="B34" s="36">
        <v>1.7782794100389226E-2</v>
      </c>
      <c r="C34" t="s">
        <v>5701</v>
      </c>
    </row>
    <row r="35" spans="1:3" x14ac:dyDescent="0.25">
      <c r="A35" t="s">
        <v>5494</v>
      </c>
      <c r="B35" s="36">
        <v>1.7782794100389226E-2</v>
      </c>
      <c r="C35" t="s">
        <v>5702</v>
      </c>
    </row>
    <row r="36" spans="1:3" x14ac:dyDescent="0.25">
      <c r="A36" t="s">
        <v>5530</v>
      </c>
      <c r="B36" s="36">
        <v>1.9498445997580452E-2</v>
      </c>
      <c r="C36" t="s">
        <v>5522</v>
      </c>
    </row>
    <row r="37" spans="1:3" x14ac:dyDescent="0.25">
      <c r="A37" t="s">
        <v>5511</v>
      </c>
      <c r="B37" s="36">
        <v>2.1379620895022322E-2</v>
      </c>
      <c r="C37" t="s">
        <v>5703</v>
      </c>
    </row>
    <row r="38" spans="1:3" x14ac:dyDescent="0.25">
      <c r="A38" t="s">
        <v>5516</v>
      </c>
      <c r="B38" s="36">
        <v>2.8183829312644532E-2</v>
      </c>
      <c r="C38" t="s">
        <v>1860</v>
      </c>
    </row>
    <row r="39" spans="1:3" x14ac:dyDescent="0.25">
      <c r="A39" t="s">
        <v>5517</v>
      </c>
      <c r="B39" s="36">
        <v>2.8183829312644532E-2</v>
      </c>
      <c r="C39" t="s">
        <v>5518</v>
      </c>
    </row>
    <row r="40" spans="1:3" x14ac:dyDescent="0.25">
      <c r="A40" t="s">
        <v>5512</v>
      </c>
      <c r="B40" s="36">
        <v>2.9512092266663844E-2</v>
      </c>
      <c r="C40" t="s">
        <v>5704</v>
      </c>
    </row>
    <row r="41" spans="1:3" x14ac:dyDescent="0.25">
      <c r="A41" t="s">
        <v>5455</v>
      </c>
      <c r="B41" s="36">
        <v>3.0199517204020147E-2</v>
      </c>
      <c r="C41" t="s">
        <v>5705</v>
      </c>
    </row>
    <row r="42" spans="1:3" x14ac:dyDescent="0.25">
      <c r="A42" t="s">
        <v>5464</v>
      </c>
      <c r="B42" s="36">
        <v>3.0902954325135901E-2</v>
      </c>
      <c r="C42" t="s">
        <v>5706</v>
      </c>
    </row>
    <row r="43" spans="1:3" x14ac:dyDescent="0.25">
      <c r="A43" t="s">
        <v>5526</v>
      </c>
      <c r="B43" s="36">
        <v>3.548133892335753E-2</v>
      </c>
      <c r="C43" t="s">
        <v>5707</v>
      </c>
    </row>
    <row r="44" spans="1:3" x14ac:dyDescent="0.25">
      <c r="A44" t="s">
        <v>5605</v>
      </c>
      <c r="B44" s="36">
        <v>3.6307805477010131E-2</v>
      </c>
      <c r="C44" t="s">
        <v>5708</v>
      </c>
    </row>
    <row r="45" spans="1:3" x14ac:dyDescent="0.25">
      <c r="A45" t="s">
        <v>5468</v>
      </c>
      <c r="B45" s="36">
        <v>4.1686938347033534E-2</v>
      </c>
      <c r="C45" t="s">
        <v>5709</v>
      </c>
    </row>
    <row r="46" spans="1:3" x14ac:dyDescent="0.25">
      <c r="A46" t="s">
        <v>5614</v>
      </c>
      <c r="B46" s="36">
        <v>4.1686938347033534E-2</v>
      </c>
      <c r="C46" t="s">
        <v>5708</v>
      </c>
    </row>
    <row r="47" spans="1:3" x14ac:dyDescent="0.25">
      <c r="A47" t="s">
        <v>5573</v>
      </c>
      <c r="B47" s="36">
        <v>4.2657951880159237E-2</v>
      </c>
      <c r="C47" t="s">
        <v>5710</v>
      </c>
    </row>
    <row r="48" spans="1:3" x14ac:dyDescent="0.25">
      <c r="A48" t="s">
        <v>5496</v>
      </c>
      <c r="B48" s="36">
        <v>4.2657951880159237E-2</v>
      </c>
      <c r="C48" t="s">
        <v>5711</v>
      </c>
    </row>
    <row r="49" spans="1:3" x14ac:dyDescent="0.25">
      <c r="A49" t="s">
        <v>5515</v>
      </c>
      <c r="B49" s="36">
        <v>4.6773514128719787E-2</v>
      </c>
      <c r="C49" t="s">
        <v>5712</v>
      </c>
    </row>
    <row r="50" spans="1:3" x14ac:dyDescent="0.25">
      <c r="A50" t="s">
        <v>5501</v>
      </c>
      <c r="B50" s="36">
        <v>5.0118723362727206E-2</v>
      </c>
      <c r="C50" t="s">
        <v>5713</v>
      </c>
    </row>
    <row r="51" spans="1:3" x14ac:dyDescent="0.25">
      <c r="A51" t="s">
        <v>5535</v>
      </c>
      <c r="B51" s="36">
        <v>5.0118723362727206E-2</v>
      </c>
      <c r="C51" t="s">
        <v>5714</v>
      </c>
    </row>
    <row r="52" spans="1:3" x14ac:dyDescent="0.25">
      <c r="A52" t="s">
        <v>5473</v>
      </c>
      <c r="B52" s="36">
        <v>5.1286138399136455E-2</v>
      </c>
      <c r="C52" t="s">
        <v>5715</v>
      </c>
    </row>
    <row r="53" spans="1:3" x14ac:dyDescent="0.25">
      <c r="A53" t="s">
        <v>5550</v>
      </c>
      <c r="B53" s="36">
        <v>5.4954087385762435E-2</v>
      </c>
      <c r="C53" t="s">
        <v>1150</v>
      </c>
    </row>
    <row r="54" spans="1:3" x14ac:dyDescent="0.25">
      <c r="A54" t="s">
        <v>5551</v>
      </c>
      <c r="B54" s="36">
        <v>5.4954087385762435E-2</v>
      </c>
      <c r="C54" t="s">
        <v>5518</v>
      </c>
    </row>
    <row r="55" spans="1:3" x14ac:dyDescent="0.25">
      <c r="A55" t="s">
        <v>5552</v>
      </c>
      <c r="B55" s="36">
        <v>5.4954087385762435E-2</v>
      </c>
      <c r="C55" t="s">
        <v>5518</v>
      </c>
    </row>
    <row r="56" spans="1:3" x14ac:dyDescent="0.25">
      <c r="A56" t="s">
        <v>5467</v>
      </c>
      <c r="B56" s="36">
        <v>5.7543993733715687E-2</v>
      </c>
      <c r="C56" t="s">
        <v>5716</v>
      </c>
    </row>
    <row r="57" spans="1:3" x14ac:dyDescent="0.25">
      <c r="A57" t="s">
        <v>5534</v>
      </c>
      <c r="B57" s="36">
        <v>5.7543993733715687E-2</v>
      </c>
      <c r="C57" t="s">
        <v>5717</v>
      </c>
    </row>
    <row r="58" spans="1:3" x14ac:dyDescent="0.25">
      <c r="A58" t="s">
        <v>5502</v>
      </c>
      <c r="B58" s="36">
        <v>6.4565422903465536E-2</v>
      </c>
      <c r="C58" t="s">
        <v>5718</v>
      </c>
    </row>
    <row r="59" spans="1:3" x14ac:dyDescent="0.25">
      <c r="A59" t="s">
        <v>5548</v>
      </c>
      <c r="B59" s="36">
        <v>6.7608297539198184E-2</v>
      </c>
      <c r="C59" t="s">
        <v>5719</v>
      </c>
    </row>
    <row r="60" spans="1:3" x14ac:dyDescent="0.25">
      <c r="A60" t="s">
        <v>5592</v>
      </c>
      <c r="B60" s="36">
        <v>7.2443596007498987E-2</v>
      </c>
      <c r="C60" t="s">
        <v>5522</v>
      </c>
    </row>
    <row r="61" spans="1:3" x14ac:dyDescent="0.25">
      <c r="A61" t="s">
        <v>5483</v>
      </c>
      <c r="B61" s="36">
        <v>7.5857757502918358E-2</v>
      </c>
      <c r="C61" t="s">
        <v>5720</v>
      </c>
    </row>
    <row r="62" spans="1:3" x14ac:dyDescent="0.25">
      <c r="A62" t="s">
        <v>5513</v>
      </c>
      <c r="B62" s="36">
        <v>7.7624711662869134E-2</v>
      </c>
      <c r="C62" t="s">
        <v>5721</v>
      </c>
    </row>
    <row r="63" spans="1:3" x14ac:dyDescent="0.25">
      <c r="A63" t="s">
        <v>5567</v>
      </c>
      <c r="B63" s="36">
        <v>8.1283051616409904E-2</v>
      </c>
      <c r="C63" t="s">
        <v>1013</v>
      </c>
    </row>
    <row r="64" spans="1:3" x14ac:dyDescent="0.25">
      <c r="A64" t="s">
        <v>5470</v>
      </c>
      <c r="B64" s="36">
        <v>8.1283051616409904E-2</v>
      </c>
      <c r="C64" t="s">
        <v>1977</v>
      </c>
    </row>
    <row r="65" spans="1:3" x14ac:dyDescent="0.25">
      <c r="A65" t="s">
        <v>5568</v>
      </c>
      <c r="B65" s="36">
        <v>8.1283051616409904E-2</v>
      </c>
      <c r="C65" t="s">
        <v>895</v>
      </c>
    </row>
    <row r="66" spans="1:3" x14ac:dyDescent="0.25">
      <c r="A66" t="s">
        <v>5569</v>
      </c>
      <c r="B66" s="36">
        <v>8.1283051616409904E-2</v>
      </c>
      <c r="C66" t="s">
        <v>933</v>
      </c>
    </row>
    <row r="67" spans="1:3" x14ac:dyDescent="0.25">
      <c r="A67" t="s">
        <v>5446</v>
      </c>
      <c r="B67" s="36">
        <v>8.9125093813374537E-2</v>
      </c>
      <c r="C67" t="s">
        <v>5722</v>
      </c>
    </row>
    <row r="68" spans="1:3" x14ac:dyDescent="0.25">
      <c r="A68" t="s">
        <v>5495</v>
      </c>
      <c r="B68" s="36">
        <v>8.9125093813374537E-2</v>
      </c>
      <c r="C68" t="s">
        <v>5723</v>
      </c>
    </row>
    <row r="69" spans="1:3" x14ac:dyDescent="0.25">
      <c r="A69" t="s">
        <v>5553</v>
      </c>
      <c r="B69" s="36">
        <v>9.3325430079699068E-2</v>
      </c>
      <c r="C69" t="s">
        <v>5724</v>
      </c>
    </row>
    <row r="70" spans="1:3" x14ac:dyDescent="0.25">
      <c r="A70" t="s">
        <v>5490</v>
      </c>
      <c r="B70" s="36">
        <v>9.5499258602143561E-2</v>
      </c>
      <c r="C70" t="s">
        <v>5725</v>
      </c>
    </row>
    <row r="71" spans="1:3" x14ac:dyDescent="0.25">
      <c r="A71" t="s">
        <v>5583</v>
      </c>
      <c r="B71" s="36">
        <v>0.10739894123412444</v>
      </c>
      <c r="C71" t="s">
        <v>5518</v>
      </c>
    </row>
    <row r="72" spans="1:3" x14ac:dyDescent="0.25">
      <c r="A72" t="s">
        <v>5584</v>
      </c>
      <c r="B72" s="36">
        <v>0.10739894123412444</v>
      </c>
      <c r="C72" t="s">
        <v>4720</v>
      </c>
    </row>
    <row r="73" spans="1:3" x14ac:dyDescent="0.25">
      <c r="A73" t="s">
        <v>5482</v>
      </c>
      <c r="B73" s="36">
        <v>0.10739894123412444</v>
      </c>
      <c r="C73" t="s">
        <v>933</v>
      </c>
    </row>
    <row r="74" spans="1:3" x14ac:dyDescent="0.25">
      <c r="A74" t="s">
        <v>5504</v>
      </c>
      <c r="B74" s="36">
        <v>0.10814339512979382</v>
      </c>
      <c r="C74" t="s">
        <v>5726</v>
      </c>
    </row>
    <row r="75" spans="1:3" x14ac:dyDescent="0.25">
      <c r="A75" t="s">
        <v>5653</v>
      </c>
      <c r="B75" s="36">
        <v>0.11587773561551258</v>
      </c>
      <c r="C75" t="s">
        <v>5727</v>
      </c>
    </row>
    <row r="76" spans="1:3" x14ac:dyDescent="0.25">
      <c r="A76" t="s">
        <v>5493</v>
      </c>
      <c r="B76" s="36">
        <v>0.11830415557251647</v>
      </c>
      <c r="C76" t="s">
        <v>5728</v>
      </c>
    </row>
    <row r="77" spans="1:3" x14ac:dyDescent="0.25">
      <c r="A77" t="s">
        <v>5545</v>
      </c>
      <c r="B77" s="36">
        <v>0.12105981335504822</v>
      </c>
      <c r="C77" t="s">
        <v>5729</v>
      </c>
    </row>
    <row r="78" spans="1:3" x14ac:dyDescent="0.25">
      <c r="A78" t="s">
        <v>5596</v>
      </c>
      <c r="B78" s="36">
        <v>0.13243415351946641</v>
      </c>
      <c r="C78" t="s">
        <v>3221</v>
      </c>
    </row>
    <row r="79" spans="1:3" x14ac:dyDescent="0.25">
      <c r="A79" t="s">
        <v>5597</v>
      </c>
      <c r="B79" s="36">
        <v>0.13243415351946641</v>
      </c>
      <c r="C79" t="s">
        <v>4839</v>
      </c>
    </row>
    <row r="80" spans="1:3" x14ac:dyDescent="0.25">
      <c r="A80" t="s">
        <v>5497</v>
      </c>
      <c r="B80" s="36">
        <v>0.13243415351946641</v>
      </c>
      <c r="C80" t="s">
        <v>5128</v>
      </c>
    </row>
    <row r="81" spans="1:3" x14ac:dyDescent="0.25">
      <c r="A81" t="s">
        <v>5498</v>
      </c>
      <c r="B81" s="36">
        <v>0.13243415351946641</v>
      </c>
      <c r="C81" t="s">
        <v>54</v>
      </c>
    </row>
    <row r="82" spans="1:3" x14ac:dyDescent="0.25">
      <c r="A82" t="s">
        <v>5636</v>
      </c>
      <c r="B82" s="36">
        <v>0.13489628825916533</v>
      </c>
      <c r="C82" t="s">
        <v>5730</v>
      </c>
    </row>
    <row r="83" spans="1:3" x14ac:dyDescent="0.25">
      <c r="A83" t="s">
        <v>5656</v>
      </c>
      <c r="B83" s="36">
        <v>0.13899526312133531</v>
      </c>
      <c r="C83" t="s">
        <v>5731</v>
      </c>
    </row>
    <row r="84" spans="1:3" x14ac:dyDescent="0.25">
      <c r="A84" t="s">
        <v>5641</v>
      </c>
      <c r="B84" s="36">
        <v>0.14454397707459271</v>
      </c>
      <c r="C84" t="s">
        <v>5642</v>
      </c>
    </row>
    <row r="85" spans="1:3" x14ac:dyDescent="0.25">
      <c r="A85" t="s">
        <v>5460</v>
      </c>
      <c r="B85" s="36">
        <v>0.14454397707459271</v>
      </c>
      <c r="C85" t="s">
        <v>5732</v>
      </c>
    </row>
    <row r="86" spans="1:3" x14ac:dyDescent="0.25">
      <c r="A86" t="s">
        <v>5466</v>
      </c>
      <c r="B86" s="36">
        <v>0.15240527537972912</v>
      </c>
      <c r="C86" t="s">
        <v>5733</v>
      </c>
    </row>
    <row r="87" spans="1:3" x14ac:dyDescent="0.25">
      <c r="A87" t="s">
        <v>5575</v>
      </c>
      <c r="B87" s="36">
        <v>0.1541700452949559</v>
      </c>
      <c r="C87" t="s">
        <v>5734</v>
      </c>
    </row>
    <row r="88" spans="1:3" x14ac:dyDescent="0.25">
      <c r="A88" t="s">
        <v>5648</v>
      </c>
      <c r="B88" s="36">
        <v>0.1541700452949559</v>
      </c>
      <c r="C88" t="s">
        <v>5642</v>
      </c>
    </row>
    <row r="89" spans="1:3" x14ac:dyDescent="0.25">
      <c r="A89" t="s">
        <v>5612</v>
      </c>
      <c r="B89" s="36">
        <v>0.15667510701081486</v>
      </c>
      <c r="C89" t="s">
        <v>4660</v>
      </c>
    </row>
    <row r="90" spans="1:3" x14ac:dyDescent="0.25">
      <c r="A90" t="s">
        <v>5613</v>
      </c>
      <c r="B90" s="36">
        <v>0.15667510701081486</v>
      </c>
      <c r="C90" t="s">
        <v>1968</v>
      </c>
    </row>
    <row r="91" spans="1:3" x14ac:dyDescent="0.25">
      <c r="A91" t="s">
        <v>5638</v>
      </c>
      <c r="B91" s="36">
        <v>0.16519617982290147</v>
      </c>
      <c r="C91" t="s">
        <v>5735</v>
      </c>
    </row>
    <row r="92" spans="1:3" x14ac:dyDescent="0.25">
      <c r="A92" t="s">
        <v>5547</v>
      </c>
      <c r="B92" s="36">
        <v>0.17021585083949503</v>
      </c>
      <c r="C92" t="s">
        <v>5736</v>
      </c>
    </row>
    <row r="93" spans="1:3" x14ac:dyDescent="0.25">
      <c r="A93" t="s">
        <v>5737</v>
      </c>
      <c r="B93" s="36">
        <v>0.17418068733916137</v>
      </c>
      <c r="C93" t="s">
        <v>5738</v>
      </c>
    </row>
    <row r="94" spans="1:3" x14ac:dyDescent="0.25">
      <c r="A94" t="s">
        <v>5555</v>
      </c>
      <c r="B94" s="36">
        <v>0.17538805018417611</v>
      </c>
      <c r="C94" t="s">
        <v>5739</v>
      </c>
    </row>
    <row r="95" spans="1:3" x14ac:dyDescent="0.25">
      <c r="A95" t="s">
        <v>5520</v>
      </c>
      <c r="B95" s="36">
        <v>0.18030177408595688</v>
      </c>
      <c r="C95" t="s">
        <v>4839</v>
      </c>
    </row>
    <row r="96" spans="1:3" x14ac:dyDescent="0.25">
      <c r="A96" t="s">
        <v>5623</v>
      </c>
      <c r="B96" s="36">
        <v>0.18030177408595688</v>
      </c>
      <c r="C96" t="s">
        <v>5334</v>
      </c>
    </row>
    <row r="97" spans="1:3" x14ac:dyDescent="0.25">
      <c r="A97" t="s">
        <v>5624</v>
      </c>
      <c r="B97" s="36">
        <v>0.18030177408595688</v>
      </c>
      <c r="C97" t="s">
        <v>1372</v>
      </c>
    </row>
    <row r="98" spans="1:3" x14ac:dyDescent="0.25">
      <c r="A98" t="s">
        <v>5625</v>
      </c>
      <c r="B98" s="36">
        <v>0.18030177408595688</v>
      </c>
      <c r="C98" t="s">
        <v>1216</v>
      </c>
    </row>
    <row r="99" spans="1:3" x14ac:dyDescent="0.25">
      <c r="A99" t="s">
        <v>5589</v>
      </c>
      <c r="B99" s="36">
        <v>0.19952623149688795</v>
      </c>
      <c r="C99" t="s">
        <v>5740</v>
      </c>
    </row>
    <row r="100" spans="1:3" x14ac:dyDescent="0.25">
      <c r="A100" t="s">
        <v>5514</v>
      </c>
      <c r="B100" s="36">
        <v>0.19952623149688795</v>
      </c>
      <c r="C100" t="s">
        <v>5741</v>
      </c>
    </row>
    <row r="101" spans="1:3" x14ac:dyDescent="0.25">
      <c r="A101" t="s">
        <v>5469</v>
      </c>
      <c r="B101" s="36">
        <v>0.19952623149688795</v>
      </c>
      <c r="C101" t="s">
        <v>5742</v>
      </c>
    </row>
    <row r="102" spans="1:3" x14ac:dyDescent="0.25">
      <c r="A102" t="s">
        <v>5529</v>
      </c>
      <c r="B102" s="36">
        <v>0.20323570109362216</v>
      </c>
      <c r="C102" t="s">
        <v>727</v>
      </c>
    </row>
    <row r="103" spans="1:3" x14ac:dyDescent="0.25">
      <c r="A103" t="s">
        <v>5531</v>
      </c>
      <c r="B103" s="36">
        <v>0.20323570109362216</v>
      </c>
      <c r="C103" t="s">
        <v>1342</v>
      </c>
    </row>
    <row r="104" spans="1:3" x14ac:dyDescent="0.25">
      <c r="A104" t="s">
        <v>5632</v>
      </c>
      <c r="B104" s="36">
        <v>0.20323570109362216</v>
      </c>
      <c r="C104" t="s">
        <v>4538</v>
      </c>
    </row>
    <row r="105" spans="1:3" x14ac:dyDescent="0.25">
      <c r="A105" t="s">
        <v>5479</v>
      </c>
      <c r="B105" s="36">
        <v>0.20464446367246739</v>
      </c>
      <c r="C105" t="s">
        <v>5743</v>
      </c>
    </row>
    <row r="106" spans="1:3" x14ac:dyDescent="0.25">
      <c r="A106" t="s">
        <v>5536</v>
      </c>
      <c r="B106" s="36">
        <v>0.2172701178863744</v>
      </c>
      <c r="C106" t="s">
        <v>5744</v>
      </c>
    </row>
    <row r="107" spans="1:3" x14ac:dyDescent="0.25">
      <c r="A107" t="s">
        <v>5537</v>
      </c>
      <c r="B107" s="36">
        <v>0.2172701178863744</v>
      </c>
      <c r="C107" t="s">
        <v>5744</v>
      </c>
    </row>
    <row r="108" spans="1:3" x14ac:dyDescent="0.25">
      <c r="A108" t="s">
        <v>5610</v>
      </c>
      <c r="B108" s="36">
        <v>0.22542392121524291</v>
      </c>
      <c r="C108" t="s">
        <v>5745</v>
      </c>
    </row>
    <row r="109" spans="1:3" x14ac:dyDescent="0.25">
      <c r="A109" t="s">
        <v>5474</v>
      </c>
      <c r="B109" s="36">
        <v>0.22542392121524291</v>
      </c>
      <c r="C109" t="s">
        <v>5746</v>
      </c>
    </row>
    <row r="110" spans="1:3" x14ac:dyDescent="0.25">
      <c r="A110" t="s">
        <v>5478</v>
      </c>
      <c r="B110" s="36">
        <v>0.22542392121524291</v>
      </c>
      <c r="C110" t="s">
        <v>4705</v>
      </c>
    </row>
    <row r="111" spans="1:3" x14ac:dyDescent="0.25">
      <c r="A111" t="s">
        <v>5639</v>
      </c>
      <c r="B111" s="36">
        <v>0.22542392121524291</v>
      </c>
      <c r="C111" t="s">
        <v>838</v>
      </c>
    </row>
    <row r="112" spans="1:3" x14ac:dyDescent="0.25">
      <c r="A112" t="s">
        <v>5629</v>
      </c>
      <c r="B112" s="36">
        <v>0.22594357702209772</v>
      </c>
      <c r="C112" t="s">
        <v>5747</v>
      </c>
    </row>
    <row r="113" spans="1:3" x14ac:dyDescent="0.25">
      <c r="A113" t="s">
        <v>5631</v>
      </c>
      <c r="B113" s="36">
        <v>0.23280912576650079</v>
      </c>
      <c r="C113" t="s">
        <v>5748</v>
      </c>
    </row>
    <row r="114" spans="1:3" x14ac:dyDescent="0.25">
      <c r="A114" t="s">
        <v>5600</v>
      </c>
      <c r="B114" s="36">
        <v>0.23280912576650079</v>
      </c>
      <c r="C114" t="s">
        <v>5749</v>
      </c>
    </row>
    <row r="115" spans="1:3" x14ac:dyDescent="0.25">
      <c r="A115" t="s">
        <v>5647</v>
      </c>
      <c r="B115" s="36">
        <v>0.23280912576650079</v>
      </c>
      <c r="C115" t="s">
        <v>5750</v>
      </c>
    </row>
    <row r="116" spans="1:3" x14ac:dyDescent="0.25">
      <c r="A116" t="s">
        <v>5607</v>
      </c>
      <c r="B116" s="36">
        <v>0.24099054286865942</v>
      </c>
      <c r="C116" t="s">
        <v>5751</v>
      </c>
    </row>
    <row r="117" spans="1:3" x14ac:dyDescent="0.25">
      <c r="A117" t="s">
        <v>5606</v>
      </c>
      <c r="B117" s="36">
        <v>0.24099054286865942</v>
      </c>
      <c r="C117" t="s">
        <v>5752</v>
      </c>
    </row>
    <row r="118" spans="1:3" x14ac:dyDescent="0.25">
      <c r="A118" t="s">
        <v>5492</v>
      </c>
      <c r="B118" s="36">
        <v>0.24378108183687522</v>
      </c>
      <c r="C118" t="s">
        <v>5753</v>
      </c>
    </row>
    <row r="119" spans="1:3" x14ac:dyDescent="0.25">
      <c r="A119" t="s">
        <v>5649</v>
      </c>
      <c r="B119" s="36">
        <v>0.24717241450161298</v>
      </c>
      <c r="C119" t="s">
        <v>715</v>
      </c>
    </row>
    <row r="120" spans="1:3" x14ac:dyDescent="0.25">
      <c r="A120" t="s">
        <v>5650</v>
      </c>
      <c r="B120" s="36">
        <v>0.24717241450161298</v>
      </c>
      <c r="C120" t="s">
        <v>715</v>
      </c>
    </row>
    <row r="121" spans="1:3" x14ac:dyDescent="0.25">
      <c r="A121" t="s">
        <v>5615</v>
      </c>
      <c r="B121" s="36">
        <v>0.25118864315095801</v>
      </c>
      <c r="C121" t="s">
        <v>5754</v>
      </c>
    </row>
    <row r="122" spans="1:3" x14ac:dyDescent="0.25">
      <c r="A122" t="s">
        <v>5564</v>
      </c>
      <c r="B122" s="36">
        <v>0.25703957827688634</v>
      </c>
      <c r="C122" t="s">
        <v>5755</v>
      </c>
    </row>
    <row r="123" spans="1:3" x14ac:dyDescent="0.25">
      <c r="A123" t="s">
        <v>5500</v>
      </c>
      <c r="B123" s="36">
        <v>0.25882129151530914</v>
      </c>
      <c r="C123" t="s">
        <v>5756</v>
      </c>
    </row>
    <row r="124" spans="1:3" x14ac:dyDescent="0.25">
      <c r="A124" t="s">
        <v>5667</v>
      </c>
      <c r="B124" s="36">
        <v>0.26061535499988953</v>
      </c>
      <c r="C124" t="s">
        <v>5757</v>
      </c>
    </row>
    <row r="125" spans="1:3" x14ac:dyDescent="0.25">
      <c r="A125" t="s">
        <v>5543</v>
      </c>
      <c r="B125" s="36">
        <v>0.26363313858253801</v>
      </c>
      <c r="C125" t="s">
        <v>5758</v>
      </c>
    </row>
    <row r="126" spans="1:3" x14ac:dyDescent="0.25">
      <c r="A126" t="s">
        <v>5574</v>
      </c>
      <c r="B126" s="36">
        <v>0.26607250597988091</v>
      </c>
      <c r="C126" t="s">
        <v>5759</v>
      </c>
    </row>
    <row r="127" spans="1:3" x14ac:dyDescent="0.25">
      <c r="A127" t="s">
        <v>5489</v>
      </c>
      <c r="B127" s="36">
        <v>0.26853444456585074</v>
      </c>
      <c r="C127" t="s">
        <v>1216</v>
      </c>
    </row>
    <row r="128" spans="1:3" x14ac:dyDescent="0.25">
      <c r="A128" t="s">
        <v>5558</v>
      </c>
      <c r="B128" s="36">
        <v>0.26853444456585074</v>
      </c>
      <c r="C128" t="s">
        <v>623</v>
      </c>
    </row>
    <row r="129" spans="1:3" x14ac:dyDescent="0.25">
      <c r="A129" t="s">
        <v>5760</v>
      </c>
      <c r="B129" s="36">
        <v>0.26853444456585074</v>
      </c>
      <c r="C129" t="s">
        <v>5331</v>
      </c>
    </row>
    <row r="130" spans="1:3" x14ac:dyDescent="0.25">
      <c r="A130" t="s">
        <v>5559</v>
      </c>
      <c r="B130" s="36">
        <v>0.26853444456585074</v>
      </c>
      <c r="C130" t="s">
        <v>1968</v>
      </c>
    </row>
    <row r="131" spans="1:3" x14ac:dyDescent="0.25">
      <c r="A131" t="s">
        <v>5485</v>
      </c>
      <c r="B131" s="36">
        <v>0.27797132677592878</v>
      </c>
      <c r="C131" t="s">
        <v>5761</v>
      </c>
    </row>
    <row r="132" spans="1:3" x14ac:dyDescent="0.25">
      <c r="A132" t="s">
        <v>5566</v>
      </c>
      <c r="B132" s="36">
        <v>0.28248799749157066</v>
      </c>
      <c r="C132" t="s">
        <v>5744</v>
      </c>
    </row>
    <row r="133" spans="1:3" x14ac:dyDescent="0.25">
      <c r="A133" t="s">
        <v>5664</v>
      </c>
      <c r="B133" s="36">
        <v>0.2890679882365475</v>
      </c>
      <c r="C133" t="s">
        <v>5518</v>
      </c>
    </row>
    <row r="134" spans="1:3" x14ac:dyDescent="0.25">
      <c r="A134" t="s">
        <v>5762</v>
      </c>
      <c r="B134" s="36">
        <v>0.2890679882365475</v>
      </c>
      <c r="C134" t="s">
        <v>5331</v>
      </c>
    </row>
    <row r="135" spans="1:3" x14ac:dyDescent="0.25">
      <c r="A135" t="s">
        <v>5549</v>
      </c>
      <c r="B135" s="36">
        <v>0.29716660317380256</v>
      </c>
      <c r="C135" t="s">
        <v>5763</v>
      </c>
    </row>
    <row r="136" spans="1:3" x14ac:dyDescent="0.25">
      <c r="A136" t="s">
        <v>5630</v>
      </c>
      <c r="B136" s="36">
        <v>0.30199517204020154</v>
      </c>
      <c r="C136" t="s">
        <v>5764</v>
      </c>
    </row>
    <row r="137" spans="1:3" x14ac:dyDescent="0.25">
      <c r="A137" t="s">
        <v>5634</v>
      </c>
      <c r="B137" s="36">
        <v>0.30478949896279828</v>
      </c>
      <c r="C137" t="s">
        <v>5765</v>
      </c>
    </row>
    <row r="138" spans="1:3" x14ac:dyDescent="0.25">
      <c r="A138" t="s">
        <v>5588</v>
      </c>
      <c r="B138" s="36">
        <v>0.30478949896279828</v>
      </c>
      <c r="C138" t="s">
        <v>5759</v>
      </c>
    </row>
    <row r="139" spans="1:3" x14ac:dyDescent="0.25">
      <c r="A139" t="s">
        <v>5668</v>
      </c>
      <c r="B139" s="36">
        <v>0.30902954325135895</v>
      </c>
      <c r="C139" t="s">
        <v>1258</v>
      </c>
    </row>
    <row r="140" spans="1:3" x14ac:dyDescent="0.25">
      <c r="A140" t="s">
        <v>5766</v>
      </c>
      <c r="B140" s="36">
        <v>0.30902954325135895</v>
      </c>
      <c r="C140" t="s">
        <v>5280</v>
      </c>
    </row>
    <row r="141" spans="1:3" x14ac:dyDescent="0.25">
      <c r="A141" t="s">
        <v>5465</v>
      </c>
      <c r="B141" s="36">
        <v>0.30902954325135895</v>
      </c>
      <c r="C141" t="s">
        <v>1150</v>
      </c>
    </row>
    <row r="142" spans="1:3" x14ac:dyDescent="0.25">
      <c r="A142" t="s">
        <v>5669</v>
      </c>
      <c r="B142" s="36">
        <v>0.30902954325135895</v>
      </c>
      <c r="C142" t="s">
        <v>715</v>
      </c>
    </row>
    <row r="143" spans="1:3" x14ac:dyDescent="0.25">
      <c r="A143" t="s">
        <v>5491</v>
      </c>
      <c r="B143" s="36">
        <v>0.31117163371060175</v>
      </c>
      <c r="C143" t="s">
        <v>5767</v>
      </c>
    </row>
    <row r="144" spans="1:3" x14ac:dyDescent="0.25">
      <c r="A144" t="s">
        <v>5665</v>
      </c>
      <c r="B144" s="36">
        <v>0.31477483141013152</v>
      </c>
      <c r="C144" t="s">
        <v>5768</v>
      </c>
    </row>
    <row r="145" spans="1:3" x14ac:dyDescent="0.25">
      <c r="A145" t="s">
        <v>5510</v>
      </c>
      <c r="B145" s="36">
        <v>0.31477483141013152</v>
      </c>
      <c r="C145" t="s">
        <v>5769</v>
      </c>
    </row>
    <row r="146" spans="1:3" x14ac:dyDescent="0.25">
      <c r="A146" t="s">
        <v>5472</v>
      </c>
      <c r="B146" s="36">
        <v>0.31915378551007612</v>
      </c>
      <c r="C146" t="s">
        <v>5770</v>
      </c>
    </row>
    <row r="147" spans="1:3" x14ac:dyDescent="0.25">
      <c r="A147" t="s">
        <v>5771</v>
      </c>
      <c r="B147" s="36">
        <v>0.32809529311311902</v>
      </c>
      <c r="C147" t="s">
        <v>5772</v>
      </c>
    </row>
    <row r="148" spans="1:3" x14ac:dyDescent="0.25">
      <c r="A148" t="s">
        <v>5507</v>
      </c>
      <c r="B148" s="36">
        <v>0.32809529311311902</v>
      </c>
      <c r="C148" t="s">
        <v>715</v>
      </c>
    </row>
    <row r="149" spans="1:3" x14ac:dyDescent="0.25">
      <c r="A149" t="s">
        <v>5587</v>
      </c>
      <c r="B149" s="36">
        <v>0.33113112148259105</v>
      </c>
      <c r="C149" t="s">
        <v>5773</v>
      </c>
    </row>
    <row r="150" spans="1:3" x14ac:dyDescent="0.25">
      <c r="A150" t="s">
        <v>5646</v>
      </c>
      <c r="B150" s="36">
        <v>0.33113112148259105</v>
      </c>
      <c r="C150" t="s">
        <v>5774</v>
      </c>
    </row>
    <row r="151" spans="1:3" x14ac:dyDescent="0.25">
      <c r="A151" t="s">
        <v>5538</v>
      </c>
      <c r="B151" s="36">
        <v>0.33342641276323498</v>
      </c>
      <c r="C151" t="s">
        <v>5775</v>
      </c>
    </row>
    <row r="152" spans="1:3" x14ac:dyDescent="0.25">
      <c r="A152" t="s">
        <v>5599</v>
      </c>
      <c r="B152" s="36">
        <v>0.33573761424295462</v>
      </c>
      <c r="C152" t="s">
        <v>5776</v>
      </c>
    </row>
    <row r="153" spans="1:3" x14ac:dyDescent="0.25">
      <c r="A153" t="s">
        <v>5571</v>
      </c>
      <c r="B153" s="36">
        <v>0.3380648362059816</v>
      </c>
      <c r="C153" t="s">
        <v>5741</v>
      </c>
    </row>
    <row r="154" spans="1:3" x14ac:dyDescent="0.25">
      <c r="A154" t="s">
        <v>5657</v>
      </c>
      <c r="B154" s="36">
        <v>0.33962527259040837</v>
      </c>
      <c r="C154" t="s">
        <v>5777</v>
      </c>
    </row>
    <row r="155" spans="1:3" x14ac:dyDescent="0.25">
      <c r="A155" t="s">
        <v>5658</v>
      </c>
      <c r="B155" s="36">
        <v>0.33962527259040837</v>
      </c>
      <c r="C155" t="s">
        <v>5778</v>
      </c>
    </row>
    <row r="156" spans="1:3" x14ac:dyDescent="0.25">
      <c r="A156" t="s">
        <v>5503</v>
      </c>
      <c r="B156" s="36">
        <v>0.33962527259040837</v>
      </c>
      <c r="C156" t="s">
        <v>5779</v>
      </c>
    </row>
    <row r="157" spans="1:3" x14ac:dyDescent="0.25">
      <c r="A157" t="s">
        <v>5780</v>
      </c>
      <c r="B157" s="36">
        <v>0.3411929116219285</v>
      </c>
      <c r="C157" t="s">
        <v>5781</v>
      </c>
    </row>
    <row r="158" spans="1:3" x14ac:dyDescent="0.25">
      <c r="A158" t="s">
        <v>5563</v>
      </c>
      <c r="B158" s="36">
        <v>0.34276778654645029</v>
      </c>
      <c r="C158" t="s">
        <v>5782</v>
      </c>
    </row>
    <row r="159" spans="1:3" x14ac:dyDescent="0.25">
      <c r="A159" t="s">
        <v>5673</v>
      </c>
      <c r="B159" s="36">
        <v>0.34673685045253166</v>
      </c>
      <c r="C159" t="s">
        <v>5143</v>
      </c>
    </row>
    <row r="160" spans="1:3" x14ac:dyDescent="0.25">
      <c r="A160" t="s">
        <v>5586</v>
      </c>
      <c r="B160" s="36">
        <v>0.34673685045253166</v>
      </c>
      <c r="C160" t="s">
        <v>727</v>
      </c>
    </row>
    <row r="161" spans="1:3" x14ac:dyDescent="0.25">
      <c r="A161" t="s">
        <v>5471</v>
      </c>
      <c r="B161" s="36">
        <v>0.34673685045253166</v>
      </c>
      <c r="C161" t="s">
        <v>715</v>
      </c>
    </row>
    <row r="162" spans="1:3" x14ac:dyDescent="0.25">
      <c r="A162" t="s">
        <v>5783</v>
      </c>
      <c r="B162" s="36">
        <v>0.35075187395256796</v>
      </c>
      <c r="C162" t="s">
        <v>5784</v>
      </c>
    </row>
    <row r="163" spans="1:3" x14ac:dyDescent="0.25">
      <c r="A163" t="s">
        <v>5618</v>
      </c>
      <c r="B163" s="36">
        <v>0.35809643710263594</v>
      </c>
      <c r="C163" t="s">
        <v>5785</v>
      </c>
    </row>
    <row r="164" spans="1:3" x14ac:dyDescent="0.25">
      <c r="A164" t="s">
        <v>5603</v>
      </c>
      <c r="B164" s="36">
        <v>0.36057864302164239</v>
      </c>
      <c r="C164" t="s">
        <v>5786</v>
      </c>
    </row>
    <row r="165" spans="1:3" x14ac:dyDescent="0.25">
      <c r="A165" t="s">
        <v>5604</v>
      </c>
      <c r="B165" s="36">
        <v>0.36057864302164239</v>
      </c>
      <c r="C165" t="s">
        <v>5778</v>
      </c>
    </row>
    <row r="166" spans="1:3" x14ac:dyDescent="0.25">
      <c r="A166" t="s">
        <v>5532</v>
      </c>
      <c r="B166" s="36">
        <v>0.36057864302164239</v>
      </c>
      <c r="C166" t="s">
        <v>5787</v>
      </c>
    </row>
    <row r="167" spans="1:3" x14ac:dyDescent="0.25">
      <c r="A167" t="s">
        <v>5523</v>
      </c>
      <c r="B167" s="36">
        <v>0.36559479161312486</v>
      </c>
      <c r="C167" t="s">
        <v>1826</v>
      </c>
    </row>
    <row r="168" spans="1:3" x14ac:dyDescent="0.25">
      <c r="A168" t="s">
        <v>5524</v>
      </c>
      <c r="B168" s="36">
        <v>0.36559479161312486</v>
      </c>
      <c r="C168" t="s">
        <v>5122</v>
      </c>
    </row>
    <row r="169" spans="1:3" x14ac:dyDescent="0.25">
      <c r="A169" t="s">
        <v>5525</v>
      </c>
      <c r="B169" s="36">
        <v>0.36559479161312486</v>
      </c>
      <c r="C169" t="s">
        <v>1372</v>
      </c>
    </row>
    <row r="170" spans="1:3" x14ac:dyDescent="0.25">
      <c r="A170" t="s">
        <v>5577</v>
      </c>
      <c r="B170" s="36">
        <v>0.37411058827205329</v>
      </c>
      <c r="C170" t="s">
        <v>5788</v>
      </c>
    </row>
    <row r="171" spans="1:3" x14ac:dyDescent="0.25">
      <c r="A171" t="s">
        <v>5660</v>
      </c>
      <c r="B171" s="36">
        <v>0.37411058827205329</v>
      </c>
      <c r="C171" t="s">
        <v>5789</v>
      </c>
    </row>
    <row r="172" spans="1:3" x14ac:dyDescent="0.25">
      <c r="A172" t="s">
        <v>5790</v>
      </c>
      <c r="B172" s="36">
        <v>0.377572190925416</v>
      </c>
      <c r="C172" t="s">
        <v>5791</v>
      </c>
    </row>
    <row r="173" spans="1:3" x14ac:dyDescent="0.25">
      <c r="A173" t="s">
        <v>5627</v>
      </c>
      <c r="B173" s="36">
        <v>0.377572190925416</v>
      </c>
      <c r="C173" t="s">
        <v>5792</v>
      </c>
    </row>
    <row r="174" spans="1:3" x14ac:dyDescent="0.25">
      <c r="A174" t="s">
        <v>5663</v>
      </c>
      <c r="B174" s="36">
        <v>0.38106582339377304</v>
      </c>
      <c r="C174" t="s">
        <v>5793</v>
      </c>
    </row>
    <row r="175" spans="1:3" x14ac:dyDescent="0.25">
      <c r="A175" t="s">
        <v>5528</v>
      </c>
      <c r="B175" s="36">
        <v>0.38282474331682259</v>
      </c>
      <c r="C175" t="s">
        <v>1258</v>
      </c>
    </row>
    <row r="176" spans="1:3" x14ac:dyDescent="0.25">
      <c r="A176" t="s">
        <v>5598</v>
      </c>
      <c r="B176" s="36">
        <v>0.38282474331682259</v>
      </c>
      <c r="C176" t="s">
        <v>1258</v>
      </c>
    </row>
    <row r="177" spans="1:3" x14ac:dyDescent="0.25">
      <c r="A177" t="s">
        <v>5794</v>
      </c>
      <c r="B177" s="36">
        <v>0.38282474331682259</v>
      </c>
      <c r="C177" t="s">
        <v>715</v>
      </c>
    </row>
    <row r="178" spans="1:3" x14ac:dyDescent="0.25">
      <c r="A178" t="s">
        <v>5602</v>
      </c>
      <c r="B178" s="36">
        <v>0.38636697705406914</v>
      </c>
      <c r="C178" t="s">
        <v>5795</v>
      </c>
    </row>
    <row r="179" spans="1:3" x14ac:dyDescent="0.25">
      <c r="A179" t="s">
        <v>5595</v>
      </c>
      <c r="B179" s="36">
        <v>0.38904514499428056</v>
      </c>
      <c r="C179" t="s">
        <v>5796</v>
      </c>
    </row>
    <row r="180" spans="1:3" x14ac:dyDescent="0.25">
      <c r="A180" t="s">
        <v>5580</v>
      </c>
      <c r="B180" s="36">
        <v>0.39627803425543939</v>
      </c>
      <c r="C180" t="s">
        <v>5797</v>
      </c>
    </row>
    <row r="181" spans="1:3" x14ac:dyDescent="0.25">
      <c r="A181" t="s">
        <v>5546</v>
      </c>
      <c r="B181" s="36">
        <v>0.3999447497610974</v>
      </c>
      <c r="C181" t="s">
        <v>5798</v>
      </c>
    </row>
    <row r="182" spans="1:3" x14ac:dyDescent="0.25">
      <c r="A182" t="s">
        <v>5608</v>
      </c>
      <c r="B182" s="36">
        <v>0.3999447497610974</v>
      </c>
      <c r="C182" t="s">
        <v>1031</v>
      </c>
    </row>
    <row r="183" spans="1:3" x14ac:dyDescent="0.25">
      <c r="A183" t="s">
        <v>5609</v>
      </c>
      <c r="B183" s="36">
        <v>0.3999447497610974</v>
      </c>
      <c r="C183" t="s">
        <v>5128</v>
      </c>
    </row>
    <row r="184" spans="1:3" x14ac:dyDescent="0.25">
      <c r="A184" t="s">
        <v>5533</v>
      </c>
      <c r="B184" s="36">
        <v>0.40271703432545908</v>
      </c>
      <c r="C184" t="s">
        <v>5799</v>
      </c>
    </row>
    <row r="185" spans="1:3" x14ac:dyDescent="0.25">
      <c r="A185" t="s">
        <v>5572</v>
      </c>
      <c r="B185" s="36">
        <v>0.41020410298660681</v>
      </c>
      <c r="C185" t="s">
        <v>5800</v>
      </c>
    </row>
    <row r="186" spans="1:3" x14ac:dyDescent="0.25">
      <c r="A186" t="s">
        <v>5801</v>
      </c>
      <c r="B186" s="36">
        <v>0.41020410298660681</v>
      </c>
      <c r="C186" t="s">
        <v>5802</v>
      </c>
    </row>
    <row r="187" spans="1:3" x14ac:dyDescent="0.25">
      <c r="A187" t="s">
        <v>5519</v>
      </c>
      <c r="B187" s="36">
        <v>0.41209751909733017</v>
      </c>
      <c r="C187" t="s">
        <v>5803</v>
      </c>
    </row>
    <row r="188" spans="1:3" x14ac:dyDescent="0.25">
      <c r="A188" t="s">
        <v>5459</v>
      </c>
      <c r="B188" s="36">
        <v>0.41495404263436286</v>
      </c>
      <c r="C188" t="s">
        <v>5804</v>
      </c>
    </row>
    <row r="189" spans="1:3" x14ac:dyDescent="0.25">
      <c r="A189" t="s">
        <v>5617</v>
      </c>
      <c r="B189" s="36">
        <v>0.41686938347033536</v>
      </c>
      <c r="C189" t="s">
        <v>4630</v>
      </c>
    </row>
    <row r="190" spans="1:3" x14ac:dyDescent="0.25">
      <c r="A190" t="s">
        <v>5640</v>
      </c>
      <c r="B190" s="36">
        <v>0.42756288615158616</v>
      </c>
      <c r="C190" t="s">
        <v>5805</v>
      </c>
    </row>
    <row r="191" spans="1:3" x14ac:dyDescent="0.25">
      <c r="A191" t="s">
        <v>5806</v>
      </c>
      <c r="B191" s="36">
        <v>0.43351087838752883</v>
      </c>
      <c r="C191" t="s">
        <v>2486</v>
      </c>
    </row>
    <row r="192" spans="1:3" x14ac:dyDescent="0.25">
      <c r="A192" t="s">
        <v>5582</v>
      </c>
      <c r="B192" s="36">
        <v>0.4395416154378245</v>
      </c>
      <c r="C192" t="s">
        <v>5807</v>
      </c>
    </row>
    <row r="193" spans="1:3" x14ac:dyDescent="0.25">
      <c r="A193" t="s">
        <v>5570</v>
      </c>
      <c r="B193" s="36">
        <v>0.44157044735331252</v>
      </c>
      <c r="C193" t="s">
        <v>5808</v>
      </c>
    </row>
    <row r="194" spans="1:3" x14ac:dyDescent="0.25">
      <c r="A194" t="s">
        <v>5562</v>
      </c>
      <c r="B194" s="36">
        <v>0.44157044735331252</v>
      </c>
      <c r="C194" t="s">
        <v>5809</v>
      </c>
    </row>
    <row r="195" spans="1:3" x14ac:dyDescent="0.25">
      <c r="A195" t="s">
        <v>5594</v>
      </c>
      <c r="B195" s="36">
        <v>0.44565624839750329</v>
      </c>
      <c r="C195" t="s">
        <v>5810</v>
      </c>
    </row>
    <row r="196" spans="1:3" x14ac:dyDescent="0.25">
      <c r="A196" t="s">
        <v>5499</v>
      </c>
      <c r="B196" s="36">
        <v>0.44668359215096315</v>
      </c>
      <c r="C196" t="s">
        <v>5811</v>
      </c>
    </row>
    <row r="197" spans="1:3" x14ac:dyDescent="0.25">
      <c r="A197" t="s">
        <v>5628</v>
      </c>
      <c r="B197" s="36">
        <v>0.44977985489328792</v>
      </c>
      <c r="C197" t="s">
        <v>945</v>
      </c>
    </row>
    <row r="198" spans="1:3" x14ac:dyDescent="0.25">
      <c r="A198" t="s">
        <v>5481</v>
      </c>
      <c r="B198" s="36">
        <v>0.45185594437492238</v>
      </c>
      <c r="C198" t="s">
        <v>5812</v>
      </c>
    </row>
    <row r="199" spans="1:3" x14ac:dyDescent="0.25">
      <c r="A199" t="s">
        <v>5556</v>
      </c>
      <c r="B199" s="36">
        <v>0.45289757990362078</v>
      </c>
      <c r="C199" t="s">
        <v>5813</v>
      </c>
    </row>
    <row r="200" spans="1:3" x14ac:dyDescent="0.25">
      <c r="A200" t="s">
        <v>5652</v>
      </c>
      <c r="B200" s="36">
        <v>0.45919801283686856</v>
      </c>
      <c r="C200" t="s">
        <v>5814</v>
      </c>
    </row>
    <row r="201" spans="1:3" x14ac:dyDescent="0.25">
      <c r="A201" t="s">
        <v>5815</v>
      </c>
      <c r="B201" s="36">
        <v>0.46344691973628799</v>
      </c>
      <c r="C201" t="s">
        <v>5816</v>
      </c>
    </row>
    <row r="202" spans="1:3" x14ac:dyDescent="0.25">
      <c r="A202" t="s">
        <v>5505</v>
      </c>
      <c r="B202" s="36">
        <v>0.46344691973628799</v>
      </c>
      <c r="C202" t="s">
        <v>5763</v>
      </c>
    </row>
    <row r="203" spans="1:3" x14ac:dyDescent="0.25">
      <c r="A203" t="s">
        <v>5622</v>
      </c>
      <c r="B203" s="36">
        <v>0.46558609352295888</v>
      </c>
      <c r="C203" t="s">
        <v>5817</v>
      </c>
    </row>
    <row r="204" spans="1:3" x14ac:dyDescent="0.25">
      <c r="A204" t="s">
        <v>5590</v>
      </c>
      <c r="B204" s="36">
        <v>0.47752927365769077</v>
      </c>
      <c r="C204" t="s">
        <v>5818</v>
      </c>
    </row>
    <row r="205" spans="1:3" x14ac:dyDescent="0.25">
      <c r="A205" t="s">
        <v>5508</v>
      </c>
      <c r="B205" s="36">
        <v>0.47752927365769077</v>
      </c>
      <c r="C205" t="s">
        <v>5789</v>
      </c>
    </row>
    <row r="206" spans="1:3" x14ac:dyDescent="0.25">
      <c r="A206" t="s">
        <v>5654</v>
      </c>
      <c r="B206" s="36">
        <v>0.47752927365769077</v>
      </c>
      <c r="C206" t="s">
        <v>5819</v>
      </c>
    </row>
    <row r="207" spans="1:3" x14ac:dyDescent="0.25">
      <c r="A207" t="s">
        <v>5655</v>
      </c>
      <c r="B207" s="36">
        <v>0.47863009232263831</v>
      </c>
      <c r="C207" t="s">
        <v>5820</v>
      </c>
    </row>
    <row r="208" spans="1:3" x14ac:dyDescent="0.25">
      <c r="A208" t="s">
        <v>5821</v>
      </c>
      <c r="B208" s="36">
        <v>0.47973344863668904</v>
      </c>
      <c r="C208" t="s">
        <v>4762</v>
      </c>
    </row>
    <row r="209" spans="1:3" x14ac:dyDescent="0.25">
      <c r="A209" t="s">
        <v>5635</v>
      </c>
      <c r="B209" s="36">
        <v>0.47973344863668904</v>
      </c>
      <c r="C209" t="s">
        <v>1031</v>
      </c>
    </row>
    <row r="210" spans="1:3" x14ac:dyDescent="0.25">
      <c r="A210" t="s">
        <v>5822</v>
      </c>
      <c r="B210" s="36">
        <v>0.47973344863668904</v>
      </c>
      <c r="C210" t="s">
        <v>3221</v>
      </c>
    </row>
    <row r="211" spans="1:3" x14ac:dyDescent="0.25">
      <c r="A211" t="s">
        <v>5661</v>
      </c>
      <c r="B211" s="36">
        <v>0.48305880203977264</v>
      </c>
      <c r="C211" t="s">
        <v>5823</v>
      </c>
    </row>
    <row r="212" spans="1:3" x14ac:dyDescent="0.25">
      <c r="A212" t="s">
        <v>5662</v>
      </c>
      <c r="B212" s="36">
        <v>0.48305880203977264</v>
      </c>
      <c r="C212" t="s">
        <v>5824</v>
      </c>
    </row>
    <row r="213" spans="1:3" x14ac:dyDescent="0.25">
      <c r="A213" t="s">
        <v>5544</v>
      </c>
      <c r="B213" s="36">
        <v>0.48528850016212099</v>
      </c>
      <c r="C213" t="s">
        <v>5825</v>
      </c>
    </row>
    <row r="214" spans="1:3" x14ac:dyDescent="0.25">
      <c r="A214" t="s">
        <v>5579</v>
      </c>
      <c r="B214" s="36">
        <v>0.48528850016212099</v>
      </c>
      <c r="C214" t="s">
        <v>5826</v>
      </c>
    </row>
    <row r="215" spans="1:3" x14ac:dyDescent="0.25">
      <c r="A215" t="s">
        <v>5643</v>
      </c>
      <c r="B215" s="36">
        <v>0.49431068698683545</v>
      </c>
      <c r="C215" t="s">
        <v>829</v>
      </c>
    </row>
    <row r="216" spans="1:3" x14ac:dyDescent="0.25">
      <c r="A216" t="s">
        <v>5475</v>
      </c>
      <c r="B216" s="36">
        <v>0.49431068698683545</v>
      </c>
      <c r="C216" t="s">
        <v>4741</v>
      </c>
    </row>
    <row r="217" spans="1:3" x14ac:dyDescent="0.25">
      <c r="A217" t="s">
        <v>5644</v>
      </c>
      <c r="B217" s="36">
        <v>0.49431068698683545</v>
      </c>
      <c r="C217" t="s">
        <v>1222</v>
      </c>
    </row>
    <row r="218" spans="1:3" x14ac:dyDescent="0.25">
      <c r="A218" t="s">
        <v>5645</v>
      </c>
      <c r="B218" s="36">
        <v>0.49431068698683545</v>
      </c>
      <c r="C218" t="s">
        <v>5128</v>
      </c>
    </row>
    <row r="219" spans="1:3" x14ac:dyDescent="0.25">
      <c r="A219" t="s">
        <v>5560</v>
      </c>
      <c r="B219" s="36">
        <v>0.49545019080479019</v>
      </c>
      <c r="C219" t="s">
        <v>5827</v>
      </c>
    </row>
    <row r="220" spans="1:3" x14ac:dyDescent="0.25">
      <c r="A220" t="s">
        <v>5561</v>
      </c>
      <c r="B220" s="36">
        <v>0.50003453497697847</v>
      </c>
      <c r="C220" t="s">
        <v>5828</v>
      </c>
    </row>
    <row r="221" spans="1:3" x14ac:dyDescent="0.25">
      <c r="A221" t="s">
        <v>5611</v>
      </c>
      <c r="B221" s="36">
        <v>0.5035006087879047</v>
      </c>
      <c r="C221" t="s">
        <v>5829</v>
      </c>
    </row>
    <row r="222" spans="1:3" x14ac:dyDescent="0.25">
      <c r="A222" t="s">
        <v>5585</v>
      </c>
      <c r="B222" s="36">
        <v>0.50582466200311405</v>
      </c>
      <c r="C222" t="s">
        <v>5830</v>
      </c>
    </row>
    <row r="223" spans="1:3" x14ac:dyDescent="0.25">
      <c r="A223" t="s">
        <v>5831</v>
      </c>
      <c r="B223" s="36">
        <v>0.50815944256056045</v>
      </c>
      <c r="C223" t="s">
        <v>1977</v>
      </c>
    </row>
    <row r="224" spans="1:3" x14ac:dyDescent="0.25">
      <c r="A224" t="s">
        <v>5601</v>
      </c>
      <c r="B224" s="36">
        <v>0.51404365158242615</v>
      </c>
      <c r="C224" t="s">
        <v>5832</v>
      </c>
    </row>
    <row r="225" spans="1:3" x14ac:dyDescent="0.25">
      <c r="A225" t="s">
        <v>5557</v>
      </c>
      <c r="B225" s="36">
        <v>0.51999599653351603</v>
      </c>
      <c r="C225" t="s">
        <v>5789</v>
      </c>
    </row>
    <row r="226" spans="1:3" x14ac:dyDescent="0.25">
      <c r="A226" t="s">
        <v>5833</v>
      </c>
      <c r="B226" s="36">
        <v>0.52119471110508042</v>
      </c>
      <c r="C226" t="s">
        <v>5834</v>
      </c>
    </row>
    <row r="227" spans="1:3" x14ac:dyDescent="0.25">
      <c r="A227" t="s">
        <v>5616</v>
      </c>
      <c r="B227" s="36">
        <v>0.52119471110508042</v>
      </c>
      <c r="C227" t="s">
        <v>5835</v>
      </c>
    </row>
    <row r="228" spans="1:3" x14ac:dyDescent="0.25">
      <c r="A228" t="s">
        <v>5581</v>
      </c>
      <c r="B228" s="36">
        <v>0.52239618899911977</v>
      </c>
      <c r="C228" t="s">
        <v>1838</v>
      </c>
    </row>
    <row r="229" spans="1:3" x14ac:dyDescent="0.25">
      <c r="A229" t="s">
        <v>5527</v>
      </c>
      <c r="B229" s="36">
        <v>0.52239618899911977</v>
      </c>
      <c r="C229" t="s">
        <v>1838</v>
      </c>
    </row>
    <row r="230" spans="1:3" x14ac:dyDescent="0.25">
      <c r="A230" t="s">
        <v>5836</v>
      </c>
      <c r="B230" s="36">
        <v>0.52966344389165776</v>
      </c>
      <c r="C230" t="s">
        <v>5837</v>
      </c>
    </row>
    <row r="231" spans="1:3" x14ac:dyDescent="0.25">
      <c r="A231" t="s">
        <v>5619</v>
      </c>
      <c r="B231" s="36">
        <v>0.52966344389165776</v>
      </c>
      <c r="C231" t="s">
        <v>5786</v>
      </c>
    </row>
    <row r="232" spans="1:3" x14ac:dyDescent="0.25">
      <c r="A232" t="s">
        <v>5651</v>
      </c>
      <c r="B232" s="36">
        <v>0.53456435939697156</v>
      </c>
      <c r="C232" t="s">
        <v>5838</v>
      </c>
    </row>
    <row r="233" spans="1:3" x14ac:dyDescent="0.25">
      <c r="A233" t="s">
        <v>5839</v>
      </c>
      <c r="B233" s="36">
        <v>0.53579665751334149</v>
      </c>
      <c r="C233" t="s">
        <v>5018</v>
      </c>
    </row>
    <row r="234" spans="1:3" x14ac:dyDescent="0.25">
      <c r="A234" t="s">
        <v>5840</v>
      </c>
      <c r="B234" s="36">
        <v>0.53826978251628821</v>
      </c>
      <c r="C234" t="s">
        <v>5841</v>
      </c>
    </row>
    <row r="235" spans="1:3" x14ac:dyDescent="0.25">
      <c r="A235" t="s">
        <v>5454</v>
      </c>
      <c r="B235" s="36">
        <v>0.54075432294558079</v>
      </c>
      <c r="C235" t="s">
        <v>5842</v>
      </c>
    </row>
    <row r="236" spans="1:3" x14ac:dyDescent="0.25">
      <c r="A236" t="s">
        <v>5578</v>
      </c>
      <c r="B236" s="36">
        <v>0.54701596289397159</v>
      </c>
      <c r="C236" t="s">
        <v>5786</v>
      </c>
    </row>
    <row r="237" spans="1:3" x14ac:dyDescent="0.25">
      <c r="A237" t="s">
        <v>5591</v>
      </c>
      <c r="B237" s="36">
        <v>0.54827696492085365</v>
      </c>
      <c r="C237" t="s">
        <v>4741</v>
      </c>
    </row>
    <row r="238" spans="1:3" x14ac:dyDescent="0.25">
      <c r="A238" t="s">
        <v>5659</v>
      </c>
      <c r="B238" s="36">
        <v>0.54827696492085365</v>
      </c>
      <c r="C238" t="s">
        <v>715</v>
      </c>
    </row>
    <row r="239" spans="1:3" x14ac:dyDescent="0.25">
      <c r="A239" t="s">
        <v>5539</v>
      </c>
      <c r="B239" s="36">
        <v>0.55462571295791074</v>
      </c>
      <c r="C239" t="s">
        <v>5843</v>
      </c>
    </row>
    <row r="240" spans="1:3" x14ac:dyDescent="0.25">
      <c r="A240" t="s">
        <v>5671</v>
      </c>
      <c r="B240" s="36">
        <v>0.55462571295791074</v>
      </c>
      <c r="C240" t="s">
        <v>5807</v>
      </c>
    </row>
    <row r="241" spans="1:3" x14ac:dyDescent="0.25">
      <c r="A241" t="s">
        <v>5844</v>
      </c>
      <c r="B241" s="36">
        <v>0.55975760149511011</v>
      </c>
      <c r="C241" t="s">
        <v>5845</v>
      </c>
    </row>
    <row r="242" spans="1:3" x14ac:dyDescent="0.25">
      <c r="A242" t="s">
        <v>5666</v>
      </c>
      <c r="B242" s="36">
        <v>0.56104797603247047</v>
      </c>
      <c r="C242" t="s">
        <v>1977</v>
      </c>
    </row>
    <row r="243" spans="1:3" x14ac:dyDescent="0.25">
      <c r="A243" t="s">
        <v>5506</v>
      </c>
      <c r="B243" s="36">
        <v>0.56363765582595449</v>
      </c>
      <c r="C243" t="s">
        <v>5846</v>
      </c>
    </row>
    <row r="244" spans="1:3" x14ac:dyDescent="0.25">
      <c r="A244" t="s">
        <v>5847</v>
      </c>
      <c r="B244" s="36">
        <v>0.56363765582595449</v>
      </c>
      <c r="C244" t="s">
        <v>5848</v>
      </c>
    </row>
    <row r="245" spans="1:3" x14ac:dyDescent="0.25">
      <c r="A245" t="s">
        <v>5576</v>
      </c>
      <c r="B245" s="36">
        <v>0.57279603098582921</v>
      </c>
      <c r="C245" t="s">
        <v>5849</v>
      </c>
    </row>
    <row r="246" spans="1:3" x14ac:dyDescent="0.25">
      <c r="A246" t="s">
        <v>5540</v>
      </c>
      <c r="B246" s="36">
        <v>0.57411646220732748</v>
      </c>
      <c r="C246" t="s">
        <v>1914</v>
      </c>
    </row>
    <row r="247" spans="1:3" x14ac:dyDescent="0.25">
      <c r="A247" t="s">
        <v>5633</v>
      </c>
      <c r="B247" s="36">
        <v>0.579428696426881</v>
      </c>
      <c r="C247" t="s">
        <v>5850</v>
      </c>
    </row>
    <row r="248" spans="1:3" x14ac:dyDescent="0.25">
      <c r="A248" t="s">
        <v>5554</v>
      </c>
      <c r="B248" s="36">
        <v>0.579428696426881</v>
      </c>
      <c r="C248" t="s">
        <v>5851</v>
      </c>
    </row>
    <row r="249" spans="1:3" x14ac:dyDescent="0.25">
      <c r="A249" t="s">
        <v>5670</v>
      </c>
      <c r="B249" s="36">
        <v>0.58613816451402867</v>
      </c>
      <c r="C249" t="s">
        <v>1860</v>
      </c>
    </row>
    <row r="250" spans="1:3" x14ac:dyDescent="0.25">
      <c r="A250" t="s">
        <v>5637</v>
      </c>
      <c r="B250" s="36">
        <v>0.58748935252977663</v>
      </c>
      <c r="C250" t="s">
        <v>5852</v>
      </c>
    </row>
    <row r="251" spans="1:3" x14ac:dyDescent="0.25">
      <c r="A251" t="s">
        <v>5853</v>
      </c>
      <c r="B251" s="36">
        <v>0.59566214352901037</v>
      </c>
      <c r="C251" t="s">
        <v>5786</v>
      </c>
    </row>
    <row r="252" spans="1:3" x14ac:dyDescent="0.25">
      <c r="A252" t="s">
        <v>5593</v>
      </c>
      <c r="B252" s="36">
        <v>0.59566214352901037</v>
      </c>
      <c r="C252" t="s">
        <v>5854</v>
      </c>
    </row>
    <row r="253" spans="1:3" x14ac:dyDescent="0.25">
      <c r="A253" t="s">
        <v>5672</v>
      </c>
      <c r="B253" s="36">
        <v>0.59703528658383687</v>
      </c>
      <c r="C253" t="s">
        <v>1914</v>
      </c>
    </row>
    <row r="254" spans="1:3" x14ac:dyDescent="0.25">
      <c r="A254" t="s">
        <v>5620</v>
      </c>
      <c r="B254" s="36">
        <v>0.61944107507678148</v>
      </c>
      <c r="C254" t="s">
        <v>4541</v>
      </c>
    </row>
    <row r="255" spans="1:3" x14ac:dyDescent="0.25">
      <c r="A255" t="s">
        <v>5509</v>
      </c>
      <c r="B255" s="36">
        <v>0.61944107507678148</v>
      </c>
      <c r="C255" t="s">
        <v>4741</v>
      </c>
    </row>
    <row r="256" spans="1:3" x14ac:dyDescent="0.25">
      <c r="A256" t="s">
        <v>5621</v>
      </c>
      <c r="B256" s="36">
        <v>0.61944107507678148</v>
      </c>
      <c r="C256" t="s">
        <v>1914</v>
      </c>
    </row>
    <row r="257" spans="1:3" x14ac:dyDescent="0.25">
      <c r="A257" t="s">
        <v>5855</v>
      </c>
      <c r="B257" s="36">
        <v>0.61944107507678148</v>
      </c>
      <c r="C257" t="s">
        <v>4741</v>
      </c>
    </row>
    <row r="258" spans="1:3" x14ac:dyDescent="0.25">
      <c r="A258" t="s">
        <v>5626</v>
      </c>
      <c r="B258" s="36">
        <v>0.6295061828571975</v>
      </c>
      <c r="C258" t="s">
        <v>829</v>
      </c>
    </row>
    <row r="259" spans="1:3" x14ac:dyDescent="0.25">
      <c r="A259" t="s">
        <v>5856</v>
      </c>
      <c r="B259" s="36">
        <v>0.6295061828571975</v>
      </c>
      <c r="C259" t="s">
        <v>4735</v>
      </c>
    </row>
  </sheetData>
  <phoneticPr fontId="51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workbookViewId="0"/>
  </sheetViews>
  <sheetFormatPr defaultColWidth="8.85546875" defaultRowHeight="14.3" x14ac:dyDescent="0.25"/>
  <cols>
    <col min="1" max="2" width="15.140625" style="4" bestFit="1" customWidth="1"/>
    <col min="3" max="3" width="10.7109375" style="4" customWidth="1"/>
    <col min="4" max="4" width="11" style="4" customWidth="1"/>
    <col min="5" max="5" width="8" style="4" bestFit="1" customWidth="1"/>
    <col min="6" max="6" width="12.42578125" style="4" customWidth="1"/>
    <col min="7" max="7" width="18" style="4" bestFit="1" customWidth="1"/>
    <col min="8" max="8" width="20.140625" style="4" customWidth="1"/>
    <col min="9" max="9" width="16" style="4" bestFit="1" customWidth="1"/>
    <col min="10" max="10" width="13.7109375" style="4" bestFit="1" customWidth="1"/>
    <col min="11" max="11" width="14.28515625" style="4" bestFit="1" customWidth="1"/>
    <col min="12" max="12" width="10.7109375" style="56" bestFit="1" customWidth="1"/>
    <col min="13" max="13" width="8.85546875" style="1"/>
    <col min="14" max="16384" width="8.85546875" style="4"/>
  </cols>
  <sheetData>
    <row r="1" spans="1:13" x14ac:dyDescent="0.25">
      <c r="A1" s="4" t="s">
        <v>6582</v>
      </c>
    </row>
    <row r="3" spans="1:13" s="2" customFormat="1" ht="31.55" customHeight="1" x14ac:dyDescent="0.25">
      <c r="A3" s="32" t="s">
        <v>1583</v>
      </c>
      <c r="B3" s="32" t="s">
        <v>1584</v>
      </c>
      <c r="C3" s="32" t="s">
        <v>1391</v>
      </c>
      <c r="D3" s="32" t="s">
        <v>609</v>
      </c>
      <c r="E3" s="33" t="s">
        <v>610</v>
      </c>
      <c r="F3" s="32" t="s">
        <v>611</v>
      </c>
      <c r="G3" s="32" t="s">
        <v>1585</v>
      </c>
      <c r="H3" s="32" t="s">
        <v>1586</v>
      </c>
      <c r="I3" s="33" t="s">
        <v>1587</v>
      </c>
      <c r="J3" s="33" t="s">
        <v>612</v>
      </c>
      <c r="K3" s="33" t="s">
        <v>66</v>
      </c>
      <c r="L3" s="78" t="s">
        <v>613</v>
      </c>
      <c r="M3" s="12"/>
    </row>
    <row r="4" spans="1:13" x14ac:dyDescent="0.25">
      <c r="A4" s="43">
        <v>1</v>
      </c>
      <c r="B4" s="44">
        <f t="shared" ref="B4:B35" si="0">IF(I4&lt;1,1/I4,-I4)</f>
        <v>1.6666666666666667</v>
      </c>
      <c r="C4" s="31">
        <v>5</v>
      </c>
      <c r="D4" s="34">
        <v>1.7E-6</v>
      </c>
      <c r="E4" s="31">
        <v>3.2499999999999999E-3</v>
      </c>
      <c r="F4" s="31" t="s">
        <v>614</v>
      </c>
      <c r="G4" s="31">
        <v>329.5</v>
      </c>
      <c r="H4" s="31">
        <v>550.88</v>
      </c>
      <c r="I4" s="31">
        <v>0.6</v>
      </c>
      <c r="J4" s="31" t="s">
        <v>1271</v>
      </c>
      <c r="K4" s="31" t="s">
        <v>1272</v>
      </c>
      <c r="L4" s="78" t="s">
        <v>9</v>
      </c>
      <c r="M4" s="12"/>
    </row>
    <row r="5" spans="1:13" x14ac:dyDescent="0.25">
      <c r="A5" s="43">
        <v>2</v>
      </c>
      <c r="B5" s="44">
        <f t="shared" si="0"/>
        <v>1.5873015873015872</v>
      </c>
      <c r="C5" s="31">
        <v>25</v>
      </c>
      <c r="D5" s="34">
        <v>1.2300000000000001E-5</v>
      </c>
      <c r="E5" s="31">
        <v>5.6100000000000004E-3</v>
      </c>
      <c r="F5" s="31" t="s">
        <v>614</v>
      </c>
      <c r="G5" s="31">
        <v>368.14</v>
      </c>
      <c r="H5" s="31">
        <v>583.52</v>
      </c>
      <c r="I5" s="31">
        <v>0.63</v>
      </c>
      <c r="J5" s="31" t="s">
        <v>1103</v>
      </c>
      <c r="K5" s="31" t="s">
        <v>65</v>
      </c>
      <c r="L5" s="78" t="s">
        <v>24</v>
      </c>
      <c r="M5" s="12"/>
    </row>
    <row r="6" spans="1:13" x14ac:dyDescent="0.25">
      <c r="A6" s="43">
        <v>3</v>
      </c>
      <c r="B6" s="44">
        <f t="shared" si="0"/>
        <v>1.5384615384615383</v>
      </c>
      <c r="C6" s="31">
        <v>2</v>
      </c>
      <c r="D6" s="34">
        <v>4.9999999999999998E-7</v>
      </c>
      <c r="E6" s="31">
        <v>2.66E-3</v>
      </c>
      <c r="F6" s="31" t="s">
        <v>614</v>
      </c>
      <c r="G6" s="31">
        <v>357.19</v>
      </c>
      <c r="H6" s="31">
        <v>546.26</v>
      </c>
      <c r="I6" s="31">
        <v>0.65</v>
      </c>
      <c r="J6" s="31" t="s">
        <v>1004</v>
      </c>
      <c r="K6" s="31" t="s">
        <v>1005</v>
      </c>
      <c r="L6" s="78" t="s">
        <v>6</v>
      </c>
      <c r="M6" s="12"/>
    </row>
    <row r="7" spans="1:13" x14ac:dyDescent="0.25">
      <c r="A7" s="43">
        <v>3</v>
      </c>
      <c r="B7" s="44">
        <f t="shared" si="0"/>
        <v>1.5384615384615383</v>
      </c>
      <c r="C7" s="31">
        <v>8</v>
      </c>
      <c r="D7" s="34">
        <v>2.2000000000000001E-6</v>
      </c>
      <c r="E7" s="31">
        <v>3.2499999999999999E-3</v>
      </c>
      <c r="F7" s="31" t="s">
        <v>614</v>
      </c>
      <c r="G7" s="31">
        <v>330.13</v>
      </c>
      <c r="H7" s="31">
        <v>506.46</v>
      </c>
      <c r="I7" s="31">
        <v>0.65</v>
      </c>
      <c r="J7" s="31" t="s">
        <v>970</v>
      </c>
      <c r="K7" s="31" t="s">
        <v>60</v>
      </c>
      <c r="L7" s="78" t="s">
        <v>26</v>
      </c>
      <c r="M7" s="12"/>
    </row>
    <row r="8" spans="1:13" x14ac:dyDescent="0.25">
      <c r="A8" s="43">
        <v>5</v>
      </c>
      <c r="B8" s="44">
        <f t="shared" si="0"/>
        <v>1.5151515151515151</v>
      </c>
      <c r="C8" s="31">
        <v>3</v>
      </c>
      <c r="D8" s="34">
        <v>6.9999999999999997E-7</v>
      </c>
      <c r="E8" s="31">
        <v>2.66E-3</v>
      </c>
      <c r="F8" s="31" t="s">
        <v>614</v>
      </c>
      <c r="G8" s="31">
        <v>190.62</v>
      </c>
      <c r="H8" s="31">
        <v>290.35000000000002</v>
      </c>
      <c r="I8" s="31">
        <v>0.66</v>
      </c>
      <c r="J8" s="31" t="s">
        <v>758</v>
      </c>
      <c r="K8" s="31" t="s">
        <v>759</v>
      </c>
      <c r="L8" s="78" t="s">
        <v>22</v>
      </c>
      <c r="M8" s="12"/>
    </row>
    <row r="9" spans="1:13" x14ac:dyDescent="0.25">
      <c r="A9" s="43">
        <v>6</v>
      </c>
      <c r="B9" s="44">
        <f t="shared" si="0"/>
        <v>1.4925373134328357</v>
      </c>
      <c r="C9" s="31">
        <v>1</v>
      </c>
      <c r="D9" s="34">
        <v>4.9999999999999998E-7</v>
      </c>
      <c r="E9" s="31">
        <v>2.66E-3</v>
      </c>
      <c r="F9" s="31" t="s">
        <v>614</v>
      </c>
      <c r="G9" s="31">
        <v>202.28</v>
      </c>
      <c r="H9" s="31">
        <v>303.19</v>
      </c>
      <c r="I9" s="31">
        <v>0.67</v>
      </c>
      <c r="J9" s="31" t="s">
        <v>884</v>
      </c>
      <c r="K9" s="31" t="s">
        <v>885</v>
      </c>
      <c r="L9" s="78" t="s">
        <v>886</v>
      </c>
      <c r="M9" s="15"/>
    </row>
    <row r="10" spans="1:13" x14ac:dyDescent="0.25">
      <c r="A10" s="43">
        <v>7</v>
      </c>
      <c r="B10" s="44">
        <f t="shared" si="0"/>
        <v>1.4492753623188408</v>
      </c>
      <c r="C10" s="31">
        <v>14</v>
      </c>
      <c r="D10" s="34">
        <v>5.2000000000000002E-6</v>
      </c>
      <c r="E10" s="31">
        <v>4.3899999999999998E-3</v>
      </c>
      <c r="F10" s="31" t="s">
        <v>614</v>
      </c>
      <c r="G10" s="31">
        <v>256.35000000000002</v>
      </c>
      <c r="H10" s="31">
        <v>369.53</v>
      </c>
      <c r="I10" s="31">
        <v>0.69</v>
      </c>
      <c r="J10" s="31" t="s">
        <v>1588</v>
      </c>
      <c r="K10" s="31" t="s">
        <v>1589</v>
      </c>
      <c r="L10" s="78" t="s">
        <v>30</v>
      </c>
      <c r="M10" s="15"/>
    </row>
    <row r="11" spans="1:13" x14ac:dyDescent="0.25">
      <c r="A11" s="43">
        <v>8</v>
      </c>
      <c r="B11" s="44">
        <f t="shared" si="0"/>
        <v>1.4285714285714286</v>
      </c>
      <c r="C11" s="31">
        <v>34</v>
      </c>
      <c r="D11" s="34">
        <v>1.6399999999999999E-5</v>
      </c>
      <c r="E11" s="31">
        <v>5.7000000000000002E-3</v>
      </c>
      <c r="F11" s="31" t="s">
        <v>614</v>
      </c>
      <c r="G11" s="31">
        <v>336</v>
      </c>
      <c r="H11" s="31">
        <v>477.82</v>
      </c>
      <c r="I11" s="31">
        <v>0.7</v>
      </c>
      <c r="J11" s="31" t="s">
        <v>1590</v>
      </c>
      <c r="K11" s="31" t="s">
        <v>1591</v>
      </c>
      <c r="L11" s="78" t="s">
        <v>31</v>
      </c>
      <c r="M11" s="12"/>
    </row>
    <row r="12" spans="1:13" x14ac:dyDescent="0.25">
      <c r="A12" s="43">
        <v>9</v>
      </c>
      <c r="B12" s="44">
        <f t="shared" si="0"/>
        <v>1.4084507042253522</v>
      </c>
      <c r="C12" s="31">
        <v>7</v>
      </c>
      <c r="D12" s="34">
        <v>2.0999999999999998E-6</v>
      </c>
      <c r="E12" s="31">
        <v>3.2499999999999999E-3</v>
      </c>
      <c r="F12" s="31" t="s">
        <v>614</v>
      </c>
      <c r="G12" s="31">
        <v>225.69</v>
      </c>
      <c r="H12" s="31">
        <v>319.87</v>
      </c>
      <c r="I12" s="31">
        <v>0.71</v>
      </c>
      <c r="J12" s="31" t="s">
        <v>801</v>
      </c>
      <c r="K12" s="31" t="s">
        <v>802</v>
      </c>
      <c r="L12" s="78" t="s">
        <v>73</v>
      </c>
      <c r="M12" s="12"/>
    </row>
    <row r="13" spans="1:13" x14ac:dyDescent="0.25">
      <c r="A13" s="43">
        <v>9</v>
      </c>
      <c r="B13" s="44">
        <f t="shared" si="0"/>
        <v>1.4084507042253522</v>
      </c>
      <c r="C13" s="31">
        <v>24</v>
      </c>
      <c r="D13" s="34">
        <v>1.2099999999999999E-5</v>
      </c>
      <c r="E13" s="31">
        <v>5.6100000000000004E-3</v>
      </c>
      <c r="F13" s="31" t="s">
        <v>614</v>
      </c>
      <c r="G13" s="31">
        <v>201.9</v>
      </c>
      <c r="H13" s="31">
        <v>285.95999999999998</v>
      </c>
      <c r="I13" s="31">
        <v>0.71</v>
      </c>
      <c r="J13" s="31" t="s">
        <v>1064</v>
      </c>
      <c r="K13" s="31" t="s">
        <v>1065</v>
      </c>
      <c r="L13" s="78" t="s">
        <v>47</v>
      </c>
      <c r="M13" s="12"/>
    </row>
    <row r="14" spans="1:13" x14ac:dyDescent="0.25">
      <c r="A14" s="43">
        <v>9</v>
      </c>
      <c r="B14" s="44">
        <f t="shared" si="0"/>
        <v>1.4084507042253522</v>
      </c>
      <c r="C14" s="31">
        <v>33</v>
      </c>
      <c r="D14" s="34">
        <v>1.6200000000000001E-5</v>
      </c>
      <c r="E14" s="31">
        <v>5.7000000000000002E-3</v>
      </c>
      <c r="F14" s="34">
        <v>1E-4</v>
      </c>
      <c r="G14" s="31">
        <v>395.68</v>
      </c>
      <c r="H14" s="31">
        <v>560.59</v>
      </c>
      <c r="I14" s="31">
        <v>0.71</v>
      </c>
      <c r="J14" s="31" t="s">
        <v>1592</v>
      </c>
      <c r="K14" s="31" t="s">
        <v>1593</v>
      </c>
      <c r="L14" s="79" t="s">
        <v>14</v>
      </c>
    </row>
    <row r="15" spans="1:13" x14ac:dyDescent="0.25">
      <c r="A15" s="43">
        <v>9</v>
      </c>
      <c r="B15" s="44">
        <f t="shared" si="0"/>
        <v>1.4084507042253522</v>
      </c>
      <c r="C15" s="31">
        <v>110</v>
      </c>
      <c r="D15" s="31">
        <v>6.4030000000000001E-4</v>
      </c>
      <c r="E15" s="31">
        <v>6.8699999999999997E-2</v>
      </c>
      <c r="F15" s="34">
        <v>6.9999999999999999E-4</v>
      </c>
      <c r="G15" s="31">
        <v>121.43</v>
      </c>
      <c r="H15" s="31">
        <v>170.01</v>
      </c>
      <c r="I15" s="31">
        <v>0.71</v>
      </c>
      <c r="J15" s="31" t="s">
        <v>1594</v>
      </c>
      <c r="K15" s="31" t="s">
        <v>1595</v>
      </c>
      <c r="L15" s="80" t="s">
        <v>1596</v>
      </c>
    </row>
    <row r="16" spans="1:13" x14ac:dyDescent="0.25">
      <c r="A16" s="43">
        <v>13</v>
      </c>
      <c r="B16" s="44">
        <f t="shared" si="0"/>
        <v>1.3888888888888888</v>
      </c>
      <c r="C16" s="31">
        <v>4</v>
      </c>
      <c r="D16" s="34">
        <v>8.9999999999999996E-7</v>
      </c>
      <c r="E16" s="31">
        <v>2.66E-3</v>
      </c>
      <c r="F16" s="31" t="s">
        <v>614</v>
      </c>
      <c r="G16" s="31">
        <v>170.96</v>
      </c>
      <c r="H16" s="31">
        <v>236.41</v>
      </c>
      <c r="I16" s="31">
        <v>0.72</v>
      </c>
      <c r="J16" s="31" t="s">
        <v>1107</v>
      </c>
      <c r="K16" s="31" t="s">
        <v>1108</v>
      </c>
      <c r="L16" s="79" t="s">
        <v>55</v>
      </c>
    </row>
    <row r="17" spans="1:12" x14ac:dyDescent="0.25">
      <c r="A17" s="43">
        <v>13</v>
      </c>
      <c r="B17" s="44">
        <f t="shared" si="0"/>
        <v>1.3888888888888888</v>
      </c>
      <c r="C17" s="31">
        <v>10</v>
      </c>
      <c r="D17" s="34">
        <v>3.8E-6</v>
      </c>
      <c r="E17" s="31">
        <v>3.82E-3</v>
      </c>
      <c r="F17" s="31" t="s">
        <v>614</v>
      </c>
      <c r="G17" s="31">
        <v>141.68</v>
      </c>
      <c r="H17" s="31">
        <v>197.01</v>
      </c>
      <c r="I17" s="31">
        <v>0.72</v>
      </c>
      <c r="J17" s="31" t="s">
        <v>1358</v>
      </c>
      <c r="K17" s="31" t="s">
        <v>1359</v>
      </c>
      <c r="L17" s="79" t="s">
        <v>1360</v>
      </c>
    </row>
    <row r="18" spans="1:12" x14ac:dyDescent="0.25">
      <c r="A18" s="43">
        <v>13</v>
      </c>
      <c r="B18" s="44">
        <f t="shared" si="0"/>
        <v>1.3888888888888888</v>
      </c>
      <c r="C18" s="31">
        <v>29</v>
      </c>
      <c r="D18" s="34">
        <v>1.38E-5</v>
      </c>
      <c r="E18" s="31">
        <v>5.6100000000000004E-3</v>
      </c>
      <c r="F18" s="31" t="s">
        <v>614</v>
      </c>
      <c r="G18" s="31">
        <v>178.19</v>
      </c>
      <c r="H18" s="31">
        <v>248.79</v>
      </c>
      <c r="I18" s="31">
        <v>0.72</v>
      </c>
      <c r="J18" s="31" t="s">
        <v>1597</v>
      </c>
      <c r="K18" s="31" t="s">
        <v>59</v>
      </c>
      <c r="L18" s="79" t="s">
        <v>18</v>
      </c>
    </row>
    <row r="19" spans="1:12" x14ac:dyDescent="0.25">
      <c r="A19" s="43">
        <v>13</v>
      </c>
      <c r="B19" s="44">
        <f t="shared" si="0"/>
        <v>1.3888888888888888</v>
      </c>
      <c r="C19" s="31">
        <v>40</v>
      </c>
      <c r="D19" s="34">
        <v>2.8900000000000001E-5</v>
      </c>
      <c r="E19" s="31">
        <v>8.5400000000000007E-3</v>
      </c>
      <c r="F19" s="31" t="s">
        <v>614</v>
      </c>
      <c r="G19" s="31">
        <v>167.4</v>
      </c>
      <c r="H19" s="31">
        <v>232.83</v>
      </c>
      <c r="I19" s="31">
        <v>0.72</v>
      </c>
      <c r="J19" s="31" t="s">
        <v>1598</v>
      </c>
      <c r="K19" s="31" t="s">
        <v>1599</v>
      </c>
      <c r="L19" s="79" t="s">
        <v>20</v>
      </c>
    </row>
    <row r="20" spans="1:12" x14ac:dyDescent="0.25">
      <c r="A20" s="43">
        <v>13</v>
      </c>
      <c r="B20" s="44">
        <f t="shared" si="0"/>
        <v>1.3888888888888888</v>
      </c>
      <c r="C20" s="31">
        <v>57</v>
      </c>
      <c r="D20" s="34">
        <v>7.8899999999999993E-5</v>
      </c>
      <c r="E20" s="31">
        <v>1.6400000000000001E-2</v>
      </c>
      <c r="F20" s="34">
        <v>1E-4</v>
      </c>
      <c r="G20" s="31">
        <v>444.88</v>
      </c>
      <c r="H20" s="31">
        <v>615.11</v>
      </c>
      <c r="I20" s="31">
        <v>0.72</v>
      </c>
      <c r="J20" s="31" t="s">
        <v>1600</v>
      </c>
      <c r="K20" s="31" t="s">
        <v>1601</v>
      </c>
      <c r="L20" s="79" t="s">
        <v>1602</v>
      </c>
    </row>
    <row r="21" spans="1:12" x14ac:dyDescent="0.25">
      <c r="A21" s="43">
        <v>18</v>
      </c>
      <c r="B21" s="44">
        <f t="shared" si="0"/>
        <v>1.3698630136986301</v>
      </c>
      <c r="C21" s="31">
        <v>49</v>
      </c>
      <c r="D21" s="34">
        <v>4.9700000000000002E-5</v>
      </c>
      <c r="E21" s="31">
        <v>1.2E-2</v>
      </c>
      <c r="F21" s="31" t="s">
        <v>614</v>
      </c>
      <c r="G21" s="31">
        <v>236.63</v>
      </c>
      <c r="H21" s="31">
        <v>321.98</v>
      </c>
      <c r="I21" s="31">
        <v>0.73</v>
      </c>
      <c r="J21" s="31" t="s">
        <v>1603</v>
      </c>
      <c r="K21" s="31" t="s">
        <v>1604</v>
      </c>
      <c r="L21" s="79" t="s">
        <v>72</v>
      </c>
    </row>
    <row r="22" spans="1:12" x14ac:dyDescent="0.25">
      <c r="A22" s="43">
        <v>19</v>
      </c>
      <c r="B22" s="44">
        <f t="shared" si="0"/>
        <v>1.3513513513513513</v>
      </c>
      <c r="C22" s="31">
        <v>15</v>
      </c>
      <c r="D22" s="34">
        <v>6.1999999999999999E-6</v>
      </c>
      <c r="E22" s="31">
        <v>4.6499999999999996E-3</v>
      </c>
      <c r="F22" s="31" t="s">
        <v>614</v>
      </c>
      <c r="G22" s="31">
        <v>168.33</v>
      </c>
      <c r="H22" s="31">
        <v>228.53</v>
      </c>
      <c r="I22" s="31">
        <v>0.74</v>
      </c>
      <c r="J22" s="31" t="s">
        <v>1605</v>
      </c>
      <c r="K22" s="31" t="s">
        <v>1606</v>
      </c>
      <c r="L22" s="79" t="s">
        <v>21</v>
      </c>
    </row>
    <row r="23" spans="1:12" x14ac:dyDescent="0.25">
      <c r="A23" s="43">
        <v>19</v>
      </c>
      <c r="B23" s="44">
        <f t="shared" si="0"/>
        <v>1.3513513513513513</v>
      </c>
      <c r="C23" s="31">
        <v>17</v>
      </c>
      <c r="D23" s="34">
        <v>7.3000000000000004E-6</v>
      </c>
      <c r="E23" s="31">
        <v>4.8599999999999997E-3</v>
      </c>
      <c r="F23" s="31" t="s">
        <v>614</v>
      </c>
      <c r="G23" s="31">
        <v>124.44</v>
      </c>
      <c r="H23" s="31">
        <v>167.15</v>
      </c>
      <c r="I23" s="31">
        <v>0.74</v>
      </c>
      <c r="J23" s="31" t="s">
        <v>1607</v>
      </c>
      <c r="K23" s="31" t="s">
        <v>1608</v>
      </c>
      <c r="L23" s="79" t="s">
        <v>1609</v>
      </c>
    </row>
    <row r="24" spans="1:12" x14ac:dyDescent="0.25">
      <c r="A24" s="43">
        <v>19</v>
      </c>
      <c r="B24" s="44">
        <f t="shared" si="0"/>
        <v>1.3513513513513513</v>
      </c>
      <c r="C24" s="31">
        <v>20</v>
      </c>
      <c r="D24" s="34">
        <v>8.8999999999999995E-6</v>
      </c>
      <c r="E24" s="31">
        <v>5.2599999999999999E-3</v>
      </c>
      <c r="F24" s="31" t="s">
        <v>614</v>
      </c>
      <c r="G24" s="31">
        <v>120.07</v>
      </c>
      <c r="H24" s="31">
        <v>161.52000000000001</v>
      </c>
      <c r="I24" s="31">
        <v>0.74</v>
      </c>
      <c r="J24" s="31" t="s">
        <v>1610</v>
      </c>
      <c r="K24" s="31" t="s">
        <v>1611</v>
      </c>
      <c r="L24" s="79" t="s">
        <v>1612</v>
      </c>
    </row>
    <row r="25" spans="1:12" x14ac:dyDescent="0.25">
      <c r="A25" s="43">
        <v>19</v>
      </c>
      <c r="B25" s="44">
        <f t="shared" si="0"/>
        <v>1.3513513513513513</v>
      </c>
      <c r="C25" s="31">
        <v>100</v>
      </c>
      <c r="D25" s="31">
        <v>4.4460000000000002E-4</v>
      </c>
      <c r="E25" s="31">
        <v>5.2600000000000001E-2</v>
      </c>
      <c r="F25" s="34">
        <v>5.0000000000000001E-4</v>
      </c>
      <c r="G25" s="31">
        <v>138.02000000000001</v>
      </c>
      <c r="H25" s="31">
        <v>186.79</v>
      </c>
      <c r="I25" s="31">
        <v>0.74</v>
      </c>
      <c r="J25" s="31" t="s">
        <v>1349</v>
      </c>
      <c r="K25" s="31" t="s">
        <v>1350</v>
      </c>
      <c r="L25" s="79" t="s">
        <v>1351</v>
      </c>
    </row>
    <row r="26" spans="1:12" x14ac:dyDescent="0.25">
      <c r="A26" s="43">
        <v>23</v>
      </c>
      <c r="B26" s="44">
        <f t="shared" si="0"/>
        <v>1.3333333333333333</v>
      </c>
      <c r="C26" s="31">
        <v>30</v>
      </c>
      <c r="D26" s="34">
        <v>1.4399999999999999E-5</v>
      </c>
      <c r="E26" s="31">
        <v>5.6100000000000004E-3</v>
      </c>
      <c r="F26" s="34">
        <v>1E-4</v>
      </c>
      <c r="G26" s="31">
        <v>136.78</v>
      </c>
      <c r="H26" s="31">
        <v>182.31</v>
      </c>
      <c r="I26" s="31">
        <v>0.75</v>
      </c>
      <c r="J26" s="31" t="s">
        <v>1613</v>
      </c>
      <c r="K26" s="31" t="s">
        <v>1614</v>
      </c>
      <c r="L26" s="79" t="s">
        <v>1615</v>
      </c>
    </row>
    <row r="27" spans="1:12" x14ac:dyDescent="0.25">
      <c r="A27" s="43">
        <v>23</v>
      </c>
      <c r="B27" s="44">
        <f t="shared" si="0"/>
        <v>1.3333333333333333</v>
      </c>
      <c r="C27" s="31">
        <v>31</v>
      </c>
      <c r="D27" s="34">
        <v>1.47E-5</v>
      </c>
      <c r="E27" s="31">
        <v>5.6100000000000004E-3</v>
      </c>
      <c r="F27" s="34">
        <v>1E-4</v>
      </c>
      <c r="G27" s="31">
        <v>197.07</v>
      </c>
      <c r="H27" s="31">
        <v>263.39</v>
      </c>
      <c r="I27" s="31">
        <v>0.75</v>
      </c>
      <c r="J27" s="31" t="s">
        <v>1390</v>
      </c>
      <c r="K27" s="31" t="s">
        <v>61</v>
      </c>
      <c r="L27" s="79" t="s">
        <v>12</v>
      </c>
    </row>
    <row r="28" spans="1:12" x14ac:dyDescent="0.25">
      <c r="A28" s="43">
        <v>23</v>
      </c>
      <c r="B28" s="44">
        <f t="shared" si="0"/>
        <v>1.3333333333333333</v>
      </c>
      <c r="C28" s="31">
        <v>69</v>
      </c>
      <c r="D28" s="31">
        <v>1.4300000000000001E-4</v>
      </c>
      <c r="E28" s="31">
        <v>2.4400000000000002E-2</v>
      </c>
      <c r="F28" s="34">
        <v>2.0000000000000001E-4</v>
      </c>
      <c r="G28" s="31">
        <v>161.84</v>
      </c>
      <c r="H28" s="31">
        <v>215.93</v>
      </c>
      <c r="I28" s="31">
        <v>0.75</v>
      </c>
      <c r="J28" s="31" t="s">
        <v>1616</v>
      </c>
      <c r="K28" s="31" t="s">
        <v>1617</v>
      </c>
      <c r="L28" s="79" t="s">
        <v>43</v>
      </c>
    </row>
    <row r="29" spans="1:12" x14ac:dyDescent="0.25">
      <c r="A29" s="43">
        <v>23</v>
      </c>
      <c r="B29" s="44">
        <f t="shared" si="0"/>
        <v>1.3333333333333333</v>
      </c>
      <c r="C29" s="31">
        <v>73</v>
      </c>
      <c r="D29" s="31">
        <v>1.517E-4</v>
      </c>
      <c r="E29" s="31">
        <v>2.4400000000000002E-2</v>
      </c>
      <c r="F29" s="31" t="s">
        <v>614</v>
      </c>
      <c r="G29" s="31">
        <v>569.75</v>
      </c>
      <c r="H29" s="31">
        <v>755.43</v>
      </c>
      <c r="I29" s="31">
        <v>0.75</v>
      </c>
      <c r="J29" s="31" t="s">
        <v>937</v>
      </c>
      <c r="K29" s="31" t="s">
        <v>938</v>
      </c>
      <c r="L29" s="79" t="s">
        <v>939</v>
      </c>
    </row>
    <row r="30" spans="1:12" x14ac:dyDescent="0.25">
      <c r="A30" s="43">
        <v>27</v>
      </c>
      <c r="B30" s="44">
        <f t="shared" si="0"/>
        <v>1.3157894736842106</v>
      </c>
      <c r="C30" s="31">
        <v>9</v>
      </c>
      <c r="D30" s="34">
        <v>3.1E-6</v>
      </c>
      <c r="E30" s="31">
        <v>3.82E-3</v>
      </c>
      <c r="F30" s="31" t="s">
        <v>614</v>
      </c>
      <c r="G30" s="31">
        <v>124.93</v>
      </c>
      <c r="H30" s="31">
        <v>164.98</v>
      </c>
      <c r="I30" s="31">
        <v>0.76</v>
      </c>
      <c r="J30" s="31" t="s">
        <v>1618</v>
      </c>
      <c r="K30" s="31" t="s">
        <v>1619</v>
      </c>
      <c r="L30" s="79" t="s">
        <v>1620</v>
      </c>
    </row>
    <row r="31" spans="1:12" x14ac:dyDescent="0.25">
      <c r="A31" s="43">
        <v>27</v>
      </c>
      <c r="B31" s="44">
        <f t="shared" si="0"/>
        <v>1.3157894736842106</v>
      </c>
      <c r="C31" s="31">
        <v>19</v>
      </c>
      <c r="D31" s="34">
        <v>8.3999999999999992E-6</v>
      </c>
      <c r="E31" s="31">
        <v>5.2300000000000003E-3</v>
      </c>
      <c r="F31" s="31" t="s">
        <v>614</v>
      </c>
      <c r="G31" s="31">
        <v>118.4</v>
      </c>
      <c r="H31" s="31">
        <v>155.27000000000001</v>
      </c>
      <c r="I31" s="31">
        <v>0.76</v>
      </c>
      <c r="J31" s="31" t="s">
        <v>1066</v>
      </c>
      <c r="K31" s="31" t="s">
        <v>1067</v>
      </c>
      <c r="L31" s="79" t="s">
        <v>35</v>
      </c>
    </row>
    <row r="32" spans="1:12" x14ac:dyDescent="0.25">
      <c r="A32" s="43">
        <v>27</v>
      </c>
      <c r="B32" s="44">
        <f t="shared" si="0"/>
        <v>1.3157894736842106</v>
      </c>
      <c r="C32" s="31">
        <v>21</v>
      </c>
      <c r="D32" s="34">
        <v>9.9000000000000001E-6</v>
      </c>
      <c r="E32" s="31">
        <v>5.5700000000000003E-3</v>
      </c>
      <c r="F32" s="31" t="s">
        <v>614</v>
      </c>
      <c r="G32" s="31">
        <v>104.28</v>
      </c>
      <c r="H32" s="31">
        <v>138.07</v>
      </c>
      <c r="I32" s="31">
        <v>0.76</v>
      </c>
      <c r="J32" s="31" t="s">
        <v>1621</v>
      </c>
      <c r="K32" s="31" t="s">
        <v>1622</v>
      </c>
      <c r="L32" s="79" t="s">
        <v>1623</v>
      </c>
    </row>
    <row r="33" spans="1:12" x14ac:dyDescent="0.25">
      <c r="A33" s="43">
        <v>27</v>
      </c>
      <c r="B33" s="44">
        <f t="shared" si="0"/>
        <v>1.3157894736842106</v>
      </c>
      <c r="C33" s="31">
        <v>22</v>
      </c>
      <c r="D33" s="34">
        <v>1.1399999999999999E-5</v>
      </c>
      <c r="E33" s="31">
        <v>5.6100000000000004E-3</v>
      </c>
      <c r="F33" s="31" t="s">
        <v>614</v>
      </c>
      <c r="G33" s="31">
        <v>145.63</v>
      </c>
      <c r="H33" s="31">
        <v>191.78</v>
      </c>
      <c r="I33" s="31">
        <v>0.76</v>
      </c>
      <c r="J33" s="31" t="s">
        <v>1160</v>
      </c>
      <c r="K33" s="31" t="s">
        <v>62</v>
      </c>
      <c r="L33" s="79" t="s">
        <v>25</v>
      </c>
    </row>
    <row r="34" spans="1:12" x14ac:dyDescent="0.25">
      <c r="A34" s="43">
        <v>27</v>
      </c>
      <c r="B34" s="44">
        <f t="shared" si="0"/>
        <v>1.3157894736842106</v>
      </c>
      <c r="C34" s="31">
        <v>37</v>
      </c>
      <c r="D34" s="34">
        <v>2.0400000000000001E-5</v>
      </c>
      <c r="E34" s="31">
        <v>6.5199999999999998E-3</v>
      </c>
      <c r="F34" s="31" t="s">
        <v>614</v>
      </c>
      <c r="G34" s="31">
        <v>199.31</v>
      </c>
      <c r="H34" s="31">
        <v>261.23</v>
      </c>
      <c r="I34" s="31">
        <v>0.76</v>
      </c>
      <c r="J34" s="31" t="s">
        <v>1254</v>
      </c>
      <c r="K34" s="31" t="s">
        <v>1255</v>
      </c>
      <c r="L34" s="79" t="s">
        <v>16</v>
      </c>
    </row>
    <row r="35" spans="1:12" x14ac:dyDescent="0.25">
      <c r="A35" s="43">
        <v>27</v>
      </c>
      <c r="B35" s="44">
        <f t="shared" si="0"/>
        <v>1.3157894736842106</v>
      </c>
      <c r="C35" s="31">
        <v>47</v>
      </c>
      <c r="D35" s="34">
        <v>4.7899999999999999E-5</v>
      </c>
      <c r="E35" s="31">
        <v>1.2E-2</v>
      </c>
      <c r="F35" s="34">
        <v>1E-4</v>
      </c>
      <c r="G35" s="31">
        <v>187.74</v>
      </c>
      <c r="H35" s="31">
        <v>247.91</v>
      </c>
      <c r="I35" s="31">
        <v>0.76</v>
      </c>
      <c r="J35" s="31" t="s">
        <v>1624</v>
      </c>
      <c r="K35" s="31" t="s">
        <v>1625</v>
      </c>
      <c r="L35" s="79" t="s">
        <v>1626</v>
      </c>
    </row>
    <row r="36" spans="1:12" x14ac:dyDescent="0.25">
      <c r="A36" s="43">
        <v>27</v>
      </c>
      <c r="B36" s="44">
        <f t="shared" ref="B36:B67" si="1">IF(I36&lt;1,1/I36,-I36)</f>
        <v>1.3157894736842106</v>
      </c>
      <c r="C36" s="31">
        <v>55</v>
      </c>
      <c r="D36" s="34">
        <v>7.7700000000000005E-5</v>
      </c>
      <c r="E36" s="31">
        <v>1.6400000000000001E-2</v>
      </c>
      <c r="F36" s="31" t="s">
        <v>614</v>
      </c>
      <c r="G36" s="31">
        <v>152.16999999999999</v>
      </c>
      <c r="H36" s="31">
        <v>201.43</v>
      </c>
      <c r="I36" s="31">
        <v>0.76</v>
      </c>
      <c r="J36" s="31" t="s">
        <v>1627</v>
      </c>
      <c r="K36" s="31" t="s">
        <v>1628</v>
      </c>
      <c r="L36" s="79" t="s">
        <v>34</v>
      </c>
    </row>
    <row r="37" spans="1:12" x14ac:dyDescent="0.25">
      <c r="A37" s="43">
        <v>27</v>
      </c>
      <c r="B37" s="44">
        <f t="shared" si="1"/>
        <v>1.3157894736842106</v>
      </c>
      <c r="C37" s="31">
        <v>60</v>
      </c>
      <c r="D37" s="34">
        <v>9.3200000000000002E-5</v>
      </c>
      <c r="E37" s="31">
        <v>1.8200000000000001E-2</v>
      </c>
      <c r="F37" s="34">
        <v>1E-4</v>
      </c>
      <c r="G37" s="31">
        <v>230.75</v>
      </c>
      <c r="H37" s="31">
        <v>305.39</v>
      </c>
      <c r="I37" s="31">
        <v>0.76</v>
      </c>
      <c r="J37" s="31" t="s">
        <v>1629</v>
      </c>
      <c r="K37" s="31" t="s">
        <v>1630</v>
      </c>
      <c r="L37" s="79" t="s">
        <v>68</v>
      </c>
    </row>
    <row r="38" spans="1:12" x14ac:dyDescent="0.25">
      <c r="A38" s="43">
        <v>27</v>
      </c>
      <c r="B38" s="44">
        <f t="shared" si="1"/>
        <v>1.3157894736842106</v>
      </c>
      <c r="C38" s="31">
        <v>68</v>
      </c>
      <c r="D38" s="31">
        <v>1.4139999999999999E-4</v>
      </c>
      <c r="E38" s="31">
        <v>2.4400000000000002E-2</v>
      </c>
      <c r="F38" s="34">
        <v>2.9999999999999997E-4</v>
      </c>
      <c r="G38" s="31">
        <v>207</v>
      </c>
      <c r="H38" s="31">
        <v>273.2</v>
      </c>
      <c r="I38" s="31">
        <v>0.76</v>
      </c>
      <c r="J38" s="31" t="s">
        <v>1631</v>
      </c>
      <c r="K38" s="31" t="s">
        <v>1632</v>
      </c>
      <c r="L38" s="79" t="s">
        <v>1633</v>
      </c>
    </row>
    <row r="39" spans="1:12" x14ac:dyDescent="0.25">
      <c r="A39" s="43">
        <v>27</v>
      </c>
      <c r="B39" s="44">
        <f t="shared" si="1"/>
        <v>1.3157894736842106</v>
      </c>
      <c r="C39" s="31">
        <v>82</v>
      </c>
      <c r="D39" s="31">
        <v>2.1699999999999999E-4</v>
      </c>
      <c r="E39" s="31">
        <v>3.1300000000000001E-2</v>
      </c>
      <c r="F39" s="34">
        <v>2.9999999999999997E-4</v>
      </c>
      <c r="G39" s="31">
        <v>135.69999999999999</v>
      </c>
      <c r="H39" s="31">
        <v>177.63</v>
      </c>
      <c r="I39" s="31">
        <v>0.76</v>
      </c>
      <c r="J39" s="31" t="s">
        <v>1634</v>
      </c>
      <c r="K39" s="31" t="s">
        <v>1635</v>
      </c>
      <c r="L39" s="79" t="s">
        <v>1636</v>
      </c>
    </row>
    <row r="40" spans="1:12" x14ac:dyDescent="0.25">
      <c r="A40" s="43">
        <v>37</v>
      </c>
      <c r="B40" s="44">
        <f t="shared" si="1"/>
        <v>1.2987012987012987</v>
      </c>
      <c r="C40" s="31">
        <v>16</v>
      </c>
      <c r="D40" s="34">
        <v>6.2999999999999998E-6</v>
      </c>
      <c r="E40" s="31">
        <v>4.6499999999999996E-3</v>
      </c>
      <c r="F40" s="31" t="s">
        <v>614</v>
      </c>
      <c r="G40" s="31">
        <v>147.54</v>
      </c>
      <c r="H40" s="31">
        <v>192.32</v>
      </c>
      <c r="I40" s="31">
        <v>0.77</v>
      </c>
      <c r="J40" s="31" t="s">
        <v>1637</v>
      </c>
      <c r="K40" s="31" t="s">
        <v>1638</v>
      </c>
      <c r="L40" s="79" t="s">
        <v>1639</v>
      </c>
    </row>
    <row r="41" spans="1:12" x14ac:dyDescent="0.25">
      <c r="A41" s="43">
        <v>37</v>
      </c>
      <c r="B41" s="44">
        <f t="shared" si="1"/>
        <v>1.2987012987012987</v>
      </c>
      <c r="C41" s="31">
        <v>36</v>
      </c>
      <c r="D41" s="34">
        <v>1.9700000000000001E-5</v>
      </c>
      <c r="E41" s="31">
        <v>6.4700000000000001E-3</v>
      </c>
      <c r="F41" s="31" t="s">
        <v>614</v>
      </c>
      <c r="G41" s="31">
        <v>107.6</v>
      </c>
      <c r="H41" s="31">
        <v>140.56</v>
      </c>
      <c r="I41" s="31">
        <v>0.77</v>
      </c>
      <c r="J41" s="31" t="s">
        <v>955</v>
      </c>
      <c r="K41" s="31" t="s">
        <v>956</v>
      </c>
      <c r="L41" s="79" t="s">
        <v>957</v>
      </c>
    </row>
    <row r="42" spans="1:12" x14ac:dyDescent="0.25">
      <c r="A42" s="43">
        <v>37</v>
      </c>
      <c r="B42" s="44">
        <f t="shared" si="1"/>
        <v>1.2987012987012987</v>
      </c>
      <c r="C42" s="31">
        <v>50</v>
      </c>
      <c r="D42" s="34">
        <v>5.4500000000000003E-5</v>
      </c>
      <c r="E42" s="31">
        <v>1.29E-2</v>
      </c>
      <c r="F42" s="34">
        <v>1E-4</v>
      </c>
      <c r="G42" s="31">
        <v>161.6</v>
      </c>
      <c r="H42" s="31">
        <v>208.66</v>
      </c>
      <c r="I42" s="31">
        <v>0.77</v>
      </c>
      <c r="J42" s="31" t="s">
        <v>1640</v>
      </c>
      <c r="K42" s="31" t="s">
        <v>1641</v>
      </c>
      <c r="L42" s="79" t="s">
        <v>1642</v>
      </c>
    </row>
    <row r="43" spans="1:12" x14ac:dyDescent="0.25">
      <c r="A43" s="43">
        <v>37</v>
      </c>
      <c r="B43" s="44">
        <f t="shared" si="1"/>
        <v>1.2987012987012987</v>
      </c>
      <c r="C43" s="31">
        <v>59</v>
      </c>
      <c r="D43" s="34">
        <v>8.7999999999999998E-5</v>
      </c>
      <c r="E43" s="31">
        <v>1.7600000000000001E-2</v>
      </c>
      <c r="F43" s="34">
        <v>4.0000000000000002E-4</v>
      </c>
      <c r="G43" s="31">
        <v>137.94</v>
      </c>
      <c r="H43" s="31">
        <v>179.91</v>
      </c>
      <c r="I43" s="31">
        <v>0.77</v>
      </c>
      <c r="J43" s="31" t="s">
        <v>1643</v>
      </c>
      <c r="K43" s="31" t="s">
        <v>1644</v>
      </c>
      <c r="L43" s="79" t="s">
        <v>23</v>
      </c>
    </row>
    <row r="44" spans="1:12" x14ac:dyDescent="0.25">
      <c r="A44" s="43">
        <v>37</v>
      </c>
      <c r="B44" s="44">
        <f t="shared" si="1"/>
        <v>1.2987012987012987</v>
      </c>
      <c r="C44" s="31">
        <v>78</v>
      </c>
      <c r="D44" s="31">
        <v>1.9230000000000001E-4</v>
      </c>
      <c r="E44" s="31">
        <v>2.8899999999999999E-2</v>
      </c>
      <c r="F44" s="34">
        <v>2.0000000000000001E-4</v>
      </c>
      <c r="G44" s="31">
        <v>135.84</v>
      </c>
      <c r="H44" s="31">
        <v>175.64</v>
      </c>
      <c r="I44" s="31">
        <v>0.77</v>
      </c>
      <c r="J44" s="31" t="s">
        <v>1645</v>
      </c>
      <c r="K44" s="31" t="s">
        <v>1646</v>
      </c>
      <c r="L44" s="79" t="s">
        <v>1647</v>
      </c>
    </row>
    <row r="45" spans="1:12" x14ac:dyDescent="0.25">
      <c r="A45" s="43">
        <v>37</v>
      </c>
      <c r="B45" s="44">
        <f t="shared" si="1"/>
        <v>1.2987012987012987</v>
      </c>
      <c r="C45" s="31">
        <v>87</v>
      </c>
      <c r="D45" s="31">
        <v>2.6190000000000002E-4</v>
      </c>
      <c r="E45" s="31">
        <v>3.56E-2</v>
      </c>
      <c r="F45" s="34">
        <v>2.0000000000000001E-4</v>
      </c>
      <c r="G45" s="31">
        <v>135.47999999999999</v>
      </c>
      <c r="H45" s="31">
        <v>175.13</v>
      </c>
      <c r="I45" s="31">
        <v>0.77</v>
      </c>
      <c r="J45" s="31" t="s">
        <v>1249</v>
      </c>
      <c r="K45" s="31" t="s">
        <v>1250</v>
      </c>
      <c r="L45" s="79" t="s">
        <v>29</v>
      </c>
    </row>
    <row r="46" spans="1:12" x14ac:dyDescent="0.25">
      <c r="A46" s="43">
        <v>37</v>
      </c>
      <c r="B46" s="44">
        <f t="shared" si="1"/>
        <v>1.2987012987012987</v>
      </c>
      <c r="C46" s="31">
        <v>126</v>
      </c>
      <c r="D46" s="31">
        <v>8.8739999999999999E-4</v>
      </c>
      <c r="E46" s="31">
        <v>8.3199999999999996E-2</v>
      </c>
      <c r="F46" s="34">
        <v>5.0000000000000001E-4</v>
      </c>
      <c r="G46" s="31">
        <v>152.07</v>
      </c>
      <c r="H46" s="31">
        <v>197.37</v>
      </c>
      <c r="I46" s="31">
        <v>0.77</v>
      </c>
      <c r="J46" s="31" t="s">
        <v>1109</v>
      </c>
      <c r="K46" s="31" t="s">
        <v>1110</v>
      </c>
      <c r="L46" s="79" t="s">
        <v>1111</v>
      </c>
    </row>
    <row r="47" spans="1:12" x14ac:dyDescent="0.25">
      <c r="A47" s="43">
        <v>44</v>
      </c>
      <c r="B47" s="44">
        <f t="shared" si="1"/>
        <v>1.2820512820512819</v>
      </c>
      <c r="C47" s="31">
        <v>11</v>
      </c>
      <c r="D47" s="34">
        <v>3.8999999999999999E-6</v>
      </c>
      <c r="E47" s="31">
        <v>3.82E-3</v>
      </c>
      <c r="F47" s="31" t="s">
        <v>614</v>
      </c>
      <c r="G47" s="31">
        <v>98.61</v>
      </c>
      <c r="H47" s="31">
        <v>126.25</v>
      </c>
      <c r="I47" s="31">
        <v>0.78</v>
      </c>
      <c r="J47" s="31" t="s">
        <v>1648</v>
      </c>
      <c r="K47" s="31" t="s">
        <v>1649</v>
      </c>
      <c r="L47" s="79" t="s">
        <v>41</v>
      </c>
    </row>
    <row r="48" spans="1:12" x14ac:dyDescent="0.25">
      <c r="A48" s="43">
        <v>44</v>
      </c>
      <c r="B48" s="44">
        <f t="shared" si="1"/>
        <v>1.2820512820512819</v>
      </c>
      <c r="C48" s="31">
        <v>71</v>
      </c>
      <c r="D48" s="31">
        <v>1.495E-4</v>
      </c>
      <c r="E48" s="31">
        <v>2.4400000000000002E-2</v>
      </c>
      <c r="F48" s="34">
        <v>2.0000000000000001E-4</v>
      </c>
      <c r="G48" s="31">
        <v>164.17</v>
      </c>
      <c r="H48" s="31">
        <v>211.18</v>
      </c>
      <c r="I48" s="31">
        <v>0.78</v>
      </c>
      <c r="J48" s="31" t="s">
        <v>1650</v>
      </c>
      <c r="K48" s="31" t="s">
        <v>1651</v>
      </c>
      <c r="L48" s="79" t="s">
        <v>1652</v>
      </c>
    </row>
    <row r="49" spans="1:12" x14ac:dyDescent="0.25">
      <c r="A49" s="43">
        <v>44</v>
      </c>
      <c r="B49" s="44">
        <f t="shared" si="1"/>
        <v>1.2820512820512819</v>
      </c>
      <c r="C49" s="31">
        <v>77</v>
      </c>
      <c r="D49" s="31">
        <v>1.6909999999999999E-4</v>
      </c>
      <c r="E49" s="31">
        <v>2.5999999999999999E-2</v>
      </c>
      <c r="F49" s="31" t="s">
        <v>614</v>
      </c>
      <c r="G49" s="31">
        <v>149.84</v>
      </c>
      <c r="H49" s="31">
        <v>190.93</v>
      </c>
      <c r="I49" s="31">
        <v>0.78</v>
      </c>
      <c r="J49" s="31" t="s">
        <v>1244</v>
      </c>
      <c r="K49" s="31" t="s">
        <v>1245</v>
      </c>
      <c r="L49" s="79" t="s">
        <v>1246</v>
      </c>
    </row>
    <row r="50" spans="1:12" x14ac:dyDescent="0.25">
      <c r="A50" s="43">
        <v>44</v>
      </c>
      <c r="B50" s="44">
        <f t="shared" si="1"/>
        <v>1.2820512820512819</v>
      </c>
      <c r="C50" s="31">
        <v>79</v>
      </c>
      <c r="D50" s="31">
        <v>1.93E-4</v>
      </c>
      <c r="E50" s="31">
        <v>2.8899999999999999E-2</v>
      </c>
      <c r="F50" s="34">
        <v>4.0000000000000002E-4</v>
      </c>
      <c r="G50" s="31">
        <v>314.05</v>
      </c>
      <c r="H50" s="31">
        <v>400.29</v>
      </c>
      <c r="I50" s="31">
        <v>0.78</v>
      </c>
      <c r="J50" s="31" t="s">
        <v>1653</v>
      </c>
      <c r="K50" s="31" t="s">
        <v>1654</v>
      </c>
      <c r="L50" s="79" t="s">
        <v>1655</v>
      </c>
    </row>
    <row r="51" spans="1:12" x14ac:dyDescent="0.25">
      <c r="A51" s="43">
        <v>44</v>
      </c>
      <c r="B51" s="44">
        <f t="shared" si="1"/>
        <v>1.2820512820512819</v>
      </c>
      <c r="C51" s="31">
        <v>84</v>
      </c>
      <c r="D51" s="31">
        <v>2.474E-4</v>
      </c>
      <c r="E51" s="31">
        <v>3.44E-2</v>
      </c>
      <c r="F51" s="34">
        <v>1E-4</v>
      </c>
      <c r="G51" s="31">
        <v>163.83000000000001</v>
      </c>
      <c r="H51" s="31">
        <v>209.31</v>
      </c>
      <c r="I51" s="31">
        <v>0.78</v>
      </c>
      <c r="J51" s="31" t="s">
        <v>964</v>
      </c>
      <c r="K51" s="31" t="s">
        <v>965</v>
      </c>
      <c r="L51" s="79" t="s">
        <v>966</v>
      </c>
    </row>
    <row r="52" spans="1:12" x14ac:dyDescent="0.25">
      <c r="A52" s="43">
        <v>49</v>
      </c>
      <c r="B52" s="44">
        <f t="shared" si="1"/>
        <v>1.2658227848101264</v>
      </c>
      <c r="C52" s="31">
        <v>12</v>
      </c>
      <c r="D52" s="34">
        <v>4.0999999999999997E-6</v>
      </c>
      <c r="E52" s="31">
        <v>3.82E-3</v>
      </c>
      <c r="F52" s="31" t="s">
        <v>614</v>
      </c>
      <c r="G52" s="31">
        <v>120.25</v>
      </c>
      <c r="H52" s="31">
        <v>151.46</v>
      </c>
      <c r="I52" s="31">
        <v>0.79</v>
      </c>
      <c r="J52" s="31" t="s">
        <v>1656</v>
      </c>
      <c r="K52" s="31" t="s">
        <v>1657</v>
      </c>
      <c r="L52" s="79" t="s">
        <v>1658</v>
      </c>
    </row>
    <row r="53" spans="1:12" x14ac:dyDescent="0.25">
      <c r="A53" s="43">
        <v>49</v>
      </c>
      <c r="B53" s="44">
        <f t="shared" si="1"/>
        <v>1.2658227848101264</v>
      </c>
      <c r="C53" s="31">
        <v>23</v>
      </c>
      <c r="D53" s="34">
        <v>1.1600000000000001E-5</v>
      </c>
      <c r="E53" s="31">
        <v>5.6100000000000004E-3</v>
      </c>
      <c r="F53" s="31" t="s">
        <v>614</v>
      </c>
      <c r="G53" s="31">
        <v>120.05</v>
      </c>
      <c r="H53" s="31">
        <v>151.4</v>
      </c>
      <c r="I53" s="31">
        <v>0.79</v>
      </c>
      <c r="J53" s="31" t="s">
        <v>1659</v>
      </c>
      <c r="K53" s="31" t="s">
        <v>1660</v>
      </c>
      <c r="L53" s="79" t="s">
        <v>33</v>
      </c>
    </row>
    <row r="54" spans="1:12" x14ac:dyDescent="0.25">
      <c r="A54" s="43">
        <v>49</v>
      </c>
      <c r="B54" s="44">
        <f t="shared" si="1"/>
        <v>1.2658227848101264</v>
      </c>
      <c r="C54" s="31">
        <v>35</v>
      </c>
      <c r="D54" s="34">
        <v>1.8499999999999999E-5</v>
      </c>
      <c r="E54" s="31">
        <v>6.2500000000000003E-3</v>
      </c>
      <c r="F54" s="31" t="s">
        <v>614</v>
      </c>
      <c r="G54" s="31">
        <v>176.88</v>
      </c>
      <c r="H54" s="31">
        <v>223.08</v>
      </c>
      <c r="I54" s="31">
        <v>0.79</v>
      </c>
      <c r="J54" s="31" t="s">
        <v>1661</v>
      </c>
      <c r="K54" s="31" t="s">
        <v>1662</v>
      </c>
      <c r="L54" s="79" t="s">
        <v>1663</v>
      </c>
    </row>
    <row r="55" spans="1:12" x14ac:dyDescent="0.25">
      <c r="A55" s="43">
        <v>49</v>
      </c>
      <c r="B55" s="44">
        <f t="shared" si="1"/>
        <v>1.2658227848101264</v>
      </c>
      <c r="C55" s="31">
        <v>38</v>
      </c>
      <c r="D55" s="34">
        <v>2.2900000000000001E-5</v>
      </c>
      <c r="E55" s="31">
        <v>7.0299999999999998E-3</v>
      </c>
      <c r="F55" s="34">
        <v>1E-4</v>
      </c>
      <c r="G55" s="31">
        <v>98.71</v>
      </c>
      <c r="H55" s="31">
        <v>124.88</v>
      </c>
      <c r="I55" s="31">
        <v>0.79</v>
      </c>
      <c r="J55" s="31" t="s">
        <v>1664</v>
      </c>
      <c r="K55" s="31" t="s">
        <v>1665</v>
      </c>
      <c r="L55" s="79" t="s">
        <v>1666</v>
      </c>
    </row>
    <row r="56" spans="1:12" x14ac:dyDescent="0.25">
      <c r="A56" s="43">
        <v>49</v>
      </c>
      <c r="B56" s="44">
        <f t="shared" si="1"/>
        <v>1.2658227848101264</v>
      </c>
      <c r="C56" s="31">
        <v>44</v>
      </c>
      <c r="D56" s="34">
        <v>3.68E-5</v>
      </c>
      <c r="E56" s="31">
        <v>9.8899999999999995E-3</v>
      </c>
      <c r="F56" s="31" t="s">
        <v>614</v>
      </c>
      <c r="G56" s="31">
        <v>168.05</v>
      </c>
      <c r="H56" s="31">
        <v>213.76</v>
      </c>
      <c r="I56" s="31">
        <v>0.79</v>
      </c>
      <c r="J56" s="31" t="s">
        <v>1667</v>
      </c>
      <c r="K56" s="31" t="s">
        <v>1668</v>
      </c>
      <c r="L56" s="79" t="s">
        <v>36</v>
      </c>
    </row>
    <row r="57" spans="1:12" x14ac:dyDescent="0.25">
      <c r="A57" s="43">
        <v>49</v>
      </c>
      <c r="B57" s="44">
        <f t="shared" si="1"/>
        <v>1.2658227848101264</v>
      </c>
      <c r="C57" s="31">
        <v>52</v>
      </c>
      <c r="D57" s="34">
        <v>6.5699999999999998E-5</v>
      </c>
      <c r="E57" s="31">
        <v>1.49E-2</v>
      </c>
      <c r="F57" s="31" t="s">
        <v>614</v>
      </c>
      <c r="G57" s="31">
        <v>183.01</v>
      </c>
      <c r="H57" s="31">
        <v>232.45</v>
      </c>
      <c r="I57" s="31">
        <v>0.79</v>
      </c>
      <c r="J57" s="31" t="s">
        <v>1093</v>
      </c>
      <c r="K57" s="31" t="s">
        <v>1094</v>
      </c>
      <c r="L57" s="79" t="s">
        <v>10</v>
      </c>
    </row>
    <row r="58" spans="1:12" x14ac:dyDescent="0.25">
      <c r="A58" s="43">
        <v>55</v>
      </c>
      <c r="B58" s="44">
        <f t="shared" si="1"/>
        <v>1.25</v>
      </c>
      <c r="C58" s="31">
        <v>27</v>
      </c>
      <c r="D58" s="34">
        <v>1.36E-5</v>
      </c>
      <c r="E58" s="31">
        <v>5.6100000000000004E-3</v>
      </c>
      <c r="F58" s="31" t="s">
        <v>614</v>
      </c>
      <c r="G58" s="31">
        <v>140.85</v>
      </c>
      <c r="H58" s="31">
        <v>175.04</v>
      </c>
      <c r="I58" s="31">
        <v>0.8</v>
      </c>
      <c r="J58" s="31" t="s">
        <v>1367</v>
      </c>
      <c r="K58" s="31" t="s">
        <v>1368</v>
      </c>
      <c r="L58" s="79" t="s">
        <v>1369</v>
      </c>
    </row>
    <row r="59" spans="1:12" x14ac:dyDescent="0.25">
      <c r="A59" s="43">
        <v>55</v>
      </c>
      <c r="B59" s="44">
        <f t="shared" si="1"/>
        <v>1.25</v>
      </c>
      <c r="C59" s="31">
        <v>28</v>
      </c>
      <c r="D59" s="34">
        <v>1.3699999999999999E-5</v>
      </c>
      <c r="E59" s="31">
        <v>5.6100000000000004E-3</v>
      </c>
      <c r="F59" s="31" t="s">
        <v>614</v>
      </c>
      <c r="G59" s="31">
        <v>110.35</v>
      </c>
      <c r="H59" s="31">
        <v>137.52000000000001</v>
      </c>
      <c r="I59" s="31">
        <v>0.8</v>
      </c>
      <c r="J59" s="31" t="s">
        <v>1247</v>
      </c>
      <c r="K59" s="31" t="s">
        <v>1248</v>
      </c>
      <c r="L59" s="79" t="s">
        <v>32</v>
      </c>
    </row>
    <row r="60" spans="1:12" x14ac:dyDescent="0.25">
      <c r="A60" s="43">
        <v>55</v>
      </c>
      <c r="B60" s="44">
        <f t="shared" si="1"/>
        <v>1.25</v>
      </c>
      <c r="C60" s="31">
        <v>39</v>
      </c>
      <c r="D60" s="34">
        <v>2.3200000000000001E-5</v>
      </c>
      <c r="E60" s="31">
        <v>7.0299999999999998E-3</v>
      </c>
      <c r="F60" s="34">
        <v>1E-4</v>
      </c>
      <c r="G60" s="31">
        <v>285.85000000000002</v>
      </c>
      <c r="H60" s="31">
        <v>358.08</v>
      </c>
      <c r="I60" s="31">
        <v>0.8</v>
      </c>
      <c r="J60" s="31" t="s">
        <v>1139</v>
      </c>
      <c r="K60" s="31" t="s">
        <v>1140</v>
      </c>
      <c r="L60" s="79" t="s">
        <v>1141</v>
      </c>
    </row>
    <row r="61" spans="1:12" x14ac:dyDescent="0.25">
      <c r="A61" s="43">
        <v>55</v>
      </c>
      <c r="B61" s="44">
        <f t="shared" si="1"/>
        <v>1.25</v>
      </c>
      <c r="C61" s="31">
        <v>42</v>
      </c>
      <c r="D61" s="34">
        <v>3.3500000000000001E-5</v>
      </c>
      <c r="E61" s="31">
        <v>9.3200000000000002E-3</v>
      </c>
      <c r="F61" s="31" t="s">
        <v>614</v>
      </c>
      <c r="G61" s="31">
        <v>107.21</v>
      </c>
      <c r="H61" s="31">
        <v>134.26</v>
      </c>
      <c r="I61" s="31">
        <v>0.8</v>
      </c>
      <c r="J61" s="31" t="s">
        <v>1669</v>
      </c>
      <c r="K61" s="31" t="s">
        <v>1670</v>
      </c>
      <c r="L61" s="79" t="s">
        <v>40</v>
      </c>
    </row>
    <row r="62" spans="1:12" x14ac:dyDescent="0.25">
      <c r="A62" s="43">
        <v>55</v>
      </c>
      <c r="B62" s="44">
        <f t="shared" si="1"/>
        <v>1.25</v>
      </c>
      <c r="C62" s="31">
        <v>45</v>
      </c>
      <c r="D62" s="34">
        <v>3.8600000000000003E-5</v>
      </c>
      <c r="E62" s="31">
        <v>1.01E-2</v>
      </c>
      <c r="F62" s="31" t="s">
        <v>614</v>
      </c>
      <c r="G62" s="31">
        <v>138.79</v>
      </c>
      <c r="H62" s="31">
        <v>173.77</v>
      </c>
      <c r="I62" s="31">
        <v>0.8</v>
      </c>
      <c r="J62" s="31" t="s">
        <v>1376</v>
      </c>
      <c r="K62" s="31" t="s">
        <v>1377</v>
      </c>
      <c r="L62" s="79" t="s">
        <v>38</v>
      </c>
    </row>
    <row r="63" spans="1:12" x14ac:dyDescent="0.25">
      <c r="A63" s="43">
        <v>55</v>
      </c>
      <c r="B63" s="44">
        <f t="shared" si="1"/>
        <v>1.25</v>
      </c>
      <c r="C63" s="31">
        <v>91</v>
      </c>
      <c r="D63" s="31">
        <v>2.8640000000000002E-4</v>
      </c>
      <c r="E63" s="31">
        <v>3.7199999999999997E-2</v>
      </c>
      <c r="F63" s="34">
        <v>2.0000000000000001E-4</v>
      </c>
      <c r="G63" s="31">
        <v>113.47</v>
      </c>
      <c r="H63" s="31">
        <v>142.32</v>
      </c>
      <c r="I63" s="31">
        <v>0.8</v>
      </c>
      <c r="J63" s="31" t="s">
        <v>1671</v>
      </c>
      <c r="K63" s="31" t="s">
        <v>1672</v>
      </c>
      <c r="L63" s="79" t="s">
        <v>67</v>
      </c>
    </row>
    <row r="64" spans="1:12" x14ac:dyDescent="0.25">
      <c r="A64" s="43">
        <v>55</v>
      </c>
      <c r="B64" s="44">
        <f t="shared" si="1"/>
        <v>1.25</v>
      </c>
      <c r="C64" s="31">
        <v>93</v>
      </c>
      <c r="D64" s="31">
        <v>3.0959999999999999E-4</v>
      </c>
      <c r="E64" s="31">
        <v>3.9399999999999998E-2</v>
      </c>
      <c r="F64" s="34">
        <v>1E-4</v>
      </c>
      <c r="G64" s="31">
        <v>316.92</v>
      </c>
      <c r="H64" s="31">
        <v>398.26</v>
      </c>
      <c r="I64" s="31">
        <v>0.8</v>
      </c>
      <c r="J64" s="31" t="s">
        <v>806</v>
      </c>
      <c r="K64" s="31" t="s">
        <v>807</v>
      </c>
      <c r="L64" s="79" t="s">
        <v>808</v>
      </c>
    </row>
    <row r="65" spans="1:12" x14ac:dyDescent="0.25">
      <c r="A65" s="43">
        <v>55</v>
      </c>
      <c r="B65" s="44">
        <f t="shared" si="1"/>
        <v>1.25</v>
      </c>
      <c r="C65" s="31">
        <v>117</v>
      </c>
      <c r="D65" s="31">
        <v>7.3119999999999999E-4</v>
      </c>
      <c r="E65" s="31">
        <v>7.3899999999999993E-2</v>
      </c>
      <c r="F65" s="34">
        <v>4.0000000000000002E-4</v>
      </c>
      <c r="G65" s="31">
        <v>217.63</v>
      </c>
      <c r="H65" s="31">
        <v>273.64</v>
      </c>
      <c r="I65" s="31">
        <v>0.8</v>
      </c>
      <c r="J65" s="31" t="s">
        <v>1673</v>
      </c>
      <c r="K65" s="31" t="s">
        <v>1674</v>
      </c>
      <c r="L65" s="79" t="s">
        <v>1675</v>
      </c>
    </row>
    <row r="66" spans="1:12" x14ac:dyDescent="0.25">
      <c r="A66" s="43">
        <v>55</v>
      </c>
      <c r="B66" s="44">
        <f t="shared" si="1"/>
        <v>1.25</v>
      </c>
      <c r="C66" s="31">
        <v>124</v>
      </c>
      <c r="D66" s="31">
        <v>8.3980000000000003E-4</v>
      </c>
      <c r="E66" s="31">
        <v>8.0100000000000005E-2</v>
      </c>
      <c r="F66" s="34">
        <v>8.9999999999999998E-4</v>
      </c>
      <c r="G66" s="31">
        <v>177.63</v>
      </c>
      <c r="H66" s="31">
        <v>221.26</v>
      </c>
      <c r="I66" s="31">
        <v>0.8</v>
      </c>
      <c r="J66" s="31" t="s">
        <v>1676</v>
      </c>
      <c r="K66" s="31" t="s">
        <v>1677</v>
      </c>
      <c r="L66" s="79" t="s">
        <v>13</v>
      </c>
    </row>
    <row r="67" spans="1:12" x14ac:dyDescent="0.25">
      <c r="A67" s="43">
        <v>64</v>
      </c>
      <c r="B67" s="44">
        <f t="shared" si="1"/>
        <v>1.2345679012345678</v>
      </c>
      <c r="C67" s="31">
        <v>6</v>
      </c>
      <c r="D67" s="34">
        <v>1.7999999999999999E-6</v>
      </c>
      <c r="E67" s="31">
        <v>3.2499999999999999E-3</v>
      </c>
      <c r="F67" s="31" t="s">
        <v>614</v>
      </c>
      <c r="G67" s="31">
        <v>118.13</v>
      </c>
      <c r="H67" s="31">
        <v>146</v>
      </c>
      <c r="I67" s="31">
        <v>0.81</v>
      </c>
      <c r="J67" s="31" t="s">
        <v>833</v>
      </c>
      <c r="K67" s="31" t="s">
        <v>834</v>
      </c>
      <c r="L67" s="79" t="s">
        <v>835</v>
      </c>
    </row>
    <row r="68" spans="1:12" x14ac:dyDescent="0.25">
      <c r="A68" s="43">
        <v>64</v>
      </c>
      <c r="B68" s="44">
        <f t="shared" ref="B68:B99" si="2">IF(I68&lt;1,1/I68,-I68)</f>
        <v>1.2345679012345678</v>
      </c>
      <c r="C68" s="31">
        <v>18</v>
      </c>
      <c r="D68" s="34">
        <v>7.4000000000000003E-6</v>
      </c>
      <c r="E68" s="31">
        <v>4.8599999999999997E-3</v>
      </c>
      <c r="F68" s="31" t="s">
        <v>614</v>
      </c>
      <c r="G68" s="31">
        <v>103.97</v>
      </c>
      <c r="H68" s="31">
        <v>128.38999999999999</v>
      </c>
      <c r="I68" s="31">
        <v>0.81</v>
      </c>
      <c r="J68" s="31" t="s">
        <v>1083</v>
      </c>
      <c r="K68" s="31" t="s">
        <v>63</v>
      </c>
      <c r="L68" s="79" t="s">
        <v>19</v>
      </c>
    </row>
    <row r="69" spans="1:12" x14ac:dyDescent="0.25">
      <c r="A69" s="43">
        <v>64</v>
      </c>
      <c r="B69" s="44">
        <f t="shared" si="2"/>
        <v>1.2345679012345678</v>
      </c>
      <c r="C69" s="31">
        <v>46</v>
      </c>
      <c r="D69" s="34">
        <v>4.07E-5</v>
      </c>
      <c r="E69" s="31">
        <v>1.0500000000000001E-2</v>
      </c>
      <c r="F69" s="34">
        <v>1E-4</v>
      </c>
      <c r="G69" s="31">
        <v>125.25</v>
      </c>
      <c r="H69" s="31">
        <v>154.61000000000001</v>
      </c>
      <c r="I69" s="31">
        <v>0.81</v>
      </c>
      <c r="J69" s="31" t="s">
        <v>1678</v>
      </c>
      <c r="K69" s="31" t="s">
        <v>1679</v>
      </c>
      <c r="L69" s="79" t="s">
        <v>15</v>
      </c>
    </row>
    <row r="70" spans="1:12" x14ac:dyDescent="0.25">
      <c r="A70" s="43">
        <v>64</v>
      </c>
      <c r="B70" s="44">
        <f t="shared" si="2"/>
        <v>1.2345679012345678</v>
      </c>
      <c r="C70" s="31">
        <v>54</v>
      </c>
      <c r="D70" s="34">
        <v>6.97E-5</v>
      </c>
      <c r="E70" s="31">
        <v>1.5299999999999999E-2</v>
      </c>
      <c r="F70" s="31" t="s">
        <v>614</v>
      </c>
      <c r="G70" s="31">
        <v>129.38999999999999</v>
      </c>
      <c r="H70" s="31">
        <v>158.81</v>
      </c>
      <c r="I70" s="31">
        <v>0.81</v>
      </c>
      <c r="J70" s="31" t="s">
        <v>1680</v>
      </c>
      <c r="K70" s="31" t="s">
        <v>1681</v>
      </c>
      <c r="L70" s="79" t="s">
        <v>8</v>
      </c>
    </row>
    <row r="71" spans="1:12" x14ac:dyDescent="0.25">
      <c r="A71" s="43">
        <v>64</v>
      </c>
      <c r="B71" s="44">
        <f t="shared" si="2"/>
        <v>1.2345679012345678</v>
      </c>
      <c r="C71" s="31">
        <v>76</v>
      </c>
      <c r="D71" s="31">
        <v>1.6809999999999999E-4</v>
      </c>
      <c r="E71" s="31">
        <v>2.5999999999999999E-2</v>
      </c>
      <c r="F71" s="34">
        <v>2.0000000000000001E-4</v>
      </c>
      <c r="G71" s="31">
        <v>191.32</v>
      </c>
      <c r="H71" s="31">
        <v>237.34</v>
      </c>
      <c r="I71" s="31">
        <v>0.81</v>
      </c>
      <c r="J71" s="31" t="s">
        <v>1682</v>
      </c>
      <c r="K71" s="31" t="s">
        <v>1683</v>
      </c>
      <c r="L71" s="79" t="s">
        <v>1684</v>
      </c>
    </row>
    <row r="72" spans="1:12" x14ac:dyDescent="0.25">
      <c r="A72" s="43">
        <v>64</v>
      </c>
      <c r="B72" s="44">
        <f t="shared" si="2"/>
        <v>1.2345679012345678</v>
      </c>
      <c r="C72" s="31">
        <v>107</v>
      </c>
      <c r="D72" s="31">
        <v>5.306E-4</v>
      </c>
      <c r="E72" s="31">
        <v>5.8599999999999999E-2</v>
      </c>
      <c r="F72" s="34">
        <v>5.0000000000000001E-4</v>
      </c>
      <c r="G72" s="31">
        <v>117.99</v>
      </c>
      <c r="H72" s="31">
        <v>145.29</v>
      </c>
      <c r="I72" s="31">
        <v>0.81</v>
      </c>
      <c r="J72" s="31" t="s">
        <v>1685</v>
      </c>
      <c r="K72" s="31" t="s">
        <v>1686</v>
      </c>
      <c r="L72" s="79" t="s">
        <v>1687</v>
      </c>
    </row>
    <row r="73" spans="1:12" x14ac:dyDescent="0.25">
      <c r="A73" s="43">
        <v>70</v>
      </c>
      <c r="B73" s="44">
        <f t="shared" si="2"/>
        <v>1.2195121951219512</v>
      </c>
      <c r="C73" s="31">
        <v>43</v>
      </c>
      <c r="D73" s="34">
        <v>3.3899999999999997E-5</v>
      </c>
      <c r="E73" s="31">
        <v>9.3200000000000002E-3</v>
      </c>
      <c r="F73" s="31" t="s">
        <v>614</v>
      </c>
      <c r="G73" s="31">
        <v>108.19</v>
      </c>
      <c r="H73" s="31">
        <v>132.22999999999999</v>
      </c>
      <c r="I73" s="31">
        <v>0.82</v>
      </c>
      <c r="J73" s="31" t="s">
        <v>1688</v>
      </c>
      <c r="K73" s="31" t="s">
        <v>1689</v>
      </c>
      <c r="L73" s="79" t="s">
        <v>1690</v>
      </c>
    </row>
    <row r="74" spans="1:12" x14ac:dyDescent="0.25">
      <c r="A74" s="43">
        <v>70</v>
      </c>
      <c r="B74" s="44">
        <f t="shared" si="2"/>
        <v>1.2195121951219512</v>
      </c>
      <c r="C74" s="31">
        <v>116</v>
      </c>
      <c r="D74" s="31">
        <v>7.205E-4</v>
      </c>
      <c r="E74" s="31">
        <v>7.3400000000000007E-2</v>
      </c>
      <c r="F74" s="34">
        <v>5.9999999999999995E-4</v>
      </c>
      <c r="G74" s="31">
        <v>468.5</v>
      </c>
      <c r="H74" s="31">
        <v>569.95000000000005</v>
      </c>
      <c r="I74" s="31">
        <v>0.82</v>
      </c>
      <c r="J74" s="31" t="s">
        <v>760</v>
      </c>
      <c r="K74" s="31" t="s">
        <v>761</v>
      </c>
      <c r="L74" s="79" t="s">
        <v>762</v>
      </c>
    </row>
    <row r="75" spans="1:12" x14ac:dyDescent="0.25">
      <c r="A75" s="43">
        <v>72</v>
      </c>
      <c r="B75" s="44">
        <f t="shared" si="2"/>
        <v>1.2048192771084338</v>
      </c>
      <c r="C75" s="31">
        <v>51</v>
      </c>
      <c r="D75" s="34">
        <v>5.5899999999999997E-5</v>
      </c>
      <c r="E75" s="31">
        <v>1.2999999999999999E-2</v>
      </c>
      <c r="F75" s="34">
        <v>1E-4</v>
      </c>
      <c r="G75" s="31">
        <v>154.4</v>
      </c>
      <c r="H75" s="31">
        <v>186.43</v>
      </c>
      <c r="I75" s="31">
        <v>0.83</v>
      </c>
      <c r="J75" s="31" t="s">
        <v>1691</v>
      </c>
      <c r="K75" s="31" t="s">
        <v>1692</v>
      </c>
      <c r="L75" s="79" t="s">
        <v>1693</v>
      </c>
    </row>
    <row r="76" spans="1:12" x14ac:dyDescent="0.25">
      <c r="A76" s="43">
        <v>72</v>
      </c>
      <c r="B76" s="44">
        <f t="shared" si="2"/>
        <v>1.2048192771084338</v>
      </c>
      <c r="C76" s="31">
        <v>56</v>
      </c>
      <c r="D76" s="34">
        <v>7.8499999999999997E-5</v>
      </c>
      <c r="E76" s="31">
        <v>1.6400000000000001E-2</v>
      </c>
      <c r="F76" s="31" t="s">
        <v>614</v>
      </c>
      <c r="G76" s="31">
        <v>190.47</v>
      </c>
      <c r="H76" s="31">
        <v>230.72</v>
      </c>
      <c r="I76" s="31">
        <v>0.83</v>
      </c>
      <c r="J76" s="31" t="s">
        <v>1056</v>
      </c>
      <c r="K76" s="31" t="s">
        <v>1057</v>
      </c>
      <c r="L76" s="79" t="s">
        <v>1058</v>
      </c>
    </row>
    <row r="77" spans="1:12" x14ac:dyDescent="0.25">
      <c r="A77" s="43">
        <v>72</v>
      </c>
      <c r="B77" s="44">
        <f t="shared" si="2"/>
        <v>1.2048192771084338</v>
      </c>
      <c r="C77" s="31">
        <v>63</v>
      </c>
      <c r="D77" s="31">
        <v>1.048E-4</v>
      </c>
      <c r="E77" s="31">
        <v>1.9699999999999999E-2</v>
      </c>
      <c r="F77" s="34">
        <v>1E-4</v>
      </c>
      <c r="G77" s="31">
        <v>137.81</v>
      </c>
      <c r="H77" s="31">
        <v>166.3</v>
      </c>
      <c r="I77" s="31">
        <v>0.83</v>
      </c>
      <c r="J77" s="31" t="s">
        <v>1694</v>
      </c>
      <c r="K77" s="31" t="s">
        <v>58</v>
      </c>
      <c r="L77" s="79" t="s">
        <v>39</v>
      </c>
    </row>
    <row r="78" spans="1:12" x14ac:dyDescent="0.25">
      <c r="A78" s="43">
        <v>72</v>
      </c>
      <c r="B78" s="44">
        <f t="shared" si="2"/>
        <v>1.2048192771084338</v>
      </c>
      <c r="C78" s="31">
        <v>72</v>
      </c>
      <c r="D78" s="31">
        <v>1.5119999999999999E-4</v>
      </c>
      <c r="E78" s="31">
        <v>2.4400000000000002E-2</v>
      </c>
      <c r="F78" s="34">
        <v>1E-4</v>
      </c>
      <c r="G78" s="31">
        <v>183.86</v>
      </c>
      <c r="H78" s="31">
        <v>221.67</v>
      </c>
      <c r="I78" s="31">
        <v>0.83</v>
      </c>
      <c r="J78" s="31" t="s">
        <v>1695</v>
      </c>
      <c r="K78" s="31" t="s">
        <v>1696</v>
      </c>
      <c r="L78" s="79" t="s">
        <v>1697</v>
      </c>
    </row>
    <row r="79" spans="1:12" x14ac:dyDescent="0.25">
      <c r="A79" s="43">
        <v>72</v>
      </c>
      <c r="B79" s="44">
        <f t="shared" si="2"/>
        <v>1.2048192771084338</v>
      </c>
      <c r="C79" s="31">
        <v>74</v>
      </c>
      <c r="D79" s="31">
        <v>1.526E-4</v>
      </c>
      <c r="E79" s="31">
        <v>2.4400000000000002E-2</v>
      </c>
      <c r="F79" s="34">
        <v>4.0000000000000002E-4</v>
      </c>
      <c r="G79" s="31">
        <v>539.39</v>
      </c>
      <c r="H79" s="31">
        <v>647.83000000000004</v>
      </c>
      <c r="I79" s="31">
        <v>0.83</v>
      </c>
      <c r="J79" s="31" t="s">
        <v>1698</v>
      </c>
      <c r="K79" s="31" t="s">
        <v>1699</v>
      </c>
      <c r="L79" s="79" t="s">
        <v>1700</v>
      </c>
    </row>
    <row r="80" spans="1:12" x14ac:dyDescent="0.25">
      <c r="A80" s="43">
        <v>72</v>
      </c>
      <c r="B80" s="44">
        <f t="shared" si="2"/>
        <v>1.2048192771084338</v>
      </c>
      <c r="C80" s="31">
        <v>85</v>
      </c>
      <c r="D80" s="31">
        <v>2.475E-4</v>
      </c>
      <c r="E80" s="31">
        <v>3.44E-2</v>
      </c>
      <c r="F80" s="34">
        <v>2.9999999999999997E-4</v>
      </c>
      <c r="G80" s="31">
        <v>180.31</v>
      </c>
      <c r="H80" s="31">
        <v>217.76</v>
      </c>
      <c r="I80" s="31">
        <v>0.83</v>
      </c>
      <c r="J80" s="31" t="s">
        <v>943</v>
      </c>
      <c r="K80" s="31" t="s">
        <v>944</v>
      </c>
      <c r="L80" s="79" t="s">
        <v>945</v>
      </c>
    </row>
    <row r="81" spans="1:12" x14ac:dyDescent="0.25">
      <c r="A81" s="43">
        <v>72</v>
      </c>
      <c r="B81" s="44">
        <f t="shared" si="2"/>
        <v>1.2048192771084338</v>
      </c>
      <c r="C81" s="31">
        <v>88</v>
      </c>
      <c r="D81" s="31">
        <v>2.6590000000000001E-4</v>
      </c>
      <c r="E81" s="31">
        <v>3.56E-2</v>
      </c>
      <c r="F81" s="34">
        <v>1E-4</v>
      </c>
      <c r="G81" s="31">
        <v>139.27000000000001</v>
      </c>
      <c r="H81" s="31">
        <v>167.17</v>
      </c>
      <c r="I81" s="31">
        <v>0.83</v>
      </c>
      <c r="J81" s="31" t="s">
        <v>1701</v>
      </c>
      <c r="K81" s="31" t="s">
        <v>1702</v>
      </c>
      <c r="L81" s="79" t="s">
        <v>44</v>
      </c>
    </row>
    <row r="82" spans="1:12" x14ac:dyDescent="0.25">
      <c r="A82" s="43">
        <v>72</v>
      </c>
      <c r="B82" s="44">
        <f t="shared" si="2"/>
        <v>1.2048192771084338</v>
      </c>
      <c r="C82" s="31">
        <v>89</v>
      </c>
      <c r="D82" s="31">
        <v>2.6810000000000001E-4</v>
      </c>
      <c r="E82" s="31">
        <v>3.56E-2</v>
      </c>
      <c r="F82" s="34">
        <v>4.0000000000000002E-4</v>
      </c>
      <c r="G82" s="31">
        <v>138.36000000000001</v>
      </c>
      <c r="H82" s="31">
        <v>166.99</v>
      </c>
      <c r="I82" s="31">
        <v>0.83</v>
      </c>
      <c r="J82" s="31" t="s">
        <v>1703</v>
      </c>
      <c r="K82" s="31" t="s">
        <v>1704</v>
      </c>
      <c r="L82" s="79" t="s">
        <v>1705</v>
      </c>
    </row>
    <row r="83" spans="1:12" x14ac:dyDescent="0.25">
      <c r="A83" s="43">
        <v>72</v>
      </c>
      <c r="B83" s="44">
        <f t="shared" si="2"/>
        <v>1.2048192771084338</v>
      </c>
      <c r="C83" s="31">
        <v>92</v>
      </c>
      <c r="D83" s="31">
        <v>3.0229999999999998E-4</v>
      </c>
      <c r="E83" s="31">
        <v>3.8800000000000001E-2</v>
      </c>
      <c r="F83" s="34">
        <v>2.0000000000000001E-4</v>
      </c>
      <c r="G83" s="31">
        <v>179.41</v>
      </c>
      <c r="H83" s="31">
        <v>214.96</v>
      </c>
      <c r="I83" s="31">
        <v>0.83</v>
      </c>
      <c r="J83" s="31" t="s">
        <v>1706</v>
      </c>
      <c r="K83" s="31" t="s">
        <v>1707</v>
      </c>
      <c r="L83" s="79" t="s">
        <v>1708</v>
      </c>
    </row>
    <row r="84" spans="1:12" x14ac:dyDescent="0.25">
      <c r="A84" s="43">
        <v>72</v>
      </c>
      <c r="B84" s="44">
        <f t="shared" si="2"/>
        <v>1.2048192771084338</v>
      </c>
      <c r="C84" s="31">
        <v>94</v>
      </c>
      <c r="D84" s="31">
        <v>3.391E-4</v>
      </c>
      <c r="E84" s="31">
        <v>4.2599999999999999E-2</v>
      </c>
      <c r="F84" s="34">
        <v>2.0000000000000001E-4</v>
      </c>
      <c r="G84" s="31">
        <v>133.51</v>
      </c>
      <c r="H84" s="31">
        <v>160.62</v>
      </c>
      <c r="I84" s="31">
        <v>0.83</v>
      </c>
      <c r="J84" s="31" t="s">
        <v>1276</v>
      </c>
      <c r="K84" s="31" t="s">
        <v>1277</v>
      </c>
      <c r="L84" s="79" t="s">
        <v>1278</v>
      </c>
    </row>
    <row r="85" spans="1:12" x14ac:dyDescent="0.25">
      <c r="A85" s="43">
        <v>72</v>
      </c>
      <c r="B85" s="44">
        <f t="shared" si="2"/>
        <v>1.2048192771084338</v>
      </c>
      <c r="C85" s="31">
        <v>109</v>
      </c>
      <c r="D85" s="31">
        <v>6.0110000000000003E-4</v>
      </c>
      <c r="E85" s="31">
        <v>6.5199999999999994E-2</v>
      </c>
      <c r="F85" s="34">
        <v>5.0000000000000001E-4</v>
      </c>
      <c r="G85" s="31">
        <v>188.24</v>
      </c>
      <c r="H85" s="31">
        <v>227.77</v>
      </c>
      <c r="I85" s="31">
        <v>0.83</v>
      </c>
      <c r="J85" s="31" t="s">
        <v>983</v>
      </c>
      <c r="K85" s="31" t="s">
        <v>984</v>
      </c>
      <c r="L85" s="79" t="s">
        <v>985</v>
      </c>
    </row>
    <row r="86" spans="1:12" x14ac:dyDescent="0.25">
      <c r="A86" s="43">
        <v>72</v>
      </c>
      <c r="B86" s="44">
        <f t="shared" si="2"/>
        <v>1.2048192771084338</v>
      </c>
      <c r="C86" s="31">
        <v>128</v>
      </c>
      <c r="D86" s="31">
        <v>9.4660000000000002E-4</v>
      </c>
      <c r="E86" s="31">
        <v>8.7400000000000005E-2</v>
      </c>
      <c r="F86" s="34">
        <v>6.9999999999999999E-4</v>
      </c>
      <c r="G86" s="31">
        <v>131.36000000000001</v>
      </c>
      <c r="H86" s="31">
        <v>157.41999999999999</v>
      </c>
      <c r="I86" s="31">
        <v>0.83</v>
      </c>
      <c r="J86" s="31" t="s">
        <v>1709</v>
      </c>
      <c r="K86" s="31" t="s">
        <v>1710</v>
      </c>
      <c r="L86" s="79" t="s">
        <v>37</v>
      </c>
    </row>
    <row r="87" spans="1:12" x14ac:dyDescent="0.25">
      <c r="A87" s="43">
        <v>84</v>
      </c>
      <c r="B87" s="44">
        <f t="shared" si="2"/>
        <v>1.1904761904761905</v>
      </c>
      <c r="C87" s="31">
        <v>26</v>
      </c>
      <c r="D87" s="34">
        <v>1.34E-5</v>
      </c>
      <c r="E87" s="31">
        <v>5.6100000000000004E-3</v>
      </c>
      <c r="F87" s="31" t="s">
        <v>614</v>
      </c>
      <c r="G87" s="31">
        <v>1005.65</v>
      </c>
      <c r="H87" s="31">
        <v>1202.3599999999999</v>
      </c>
      <c r="I87" s="31">
        <v>0.84</v>
      </c>
      <c r="J87" s="31" t="s">
        <v>1711</v>
      </c>
      <c r="K87" s="31" t="s">
        <v>1712</v>
      </c>
      <c r="L87" s="79" t="s">
        <v>1713</v>
      </c>
    </row>
    <row r="88" spans="1:12" x14ac:dyDescent="0.25">
      <c r="A88" s="43">
        <v>84</v>
      </c>
      <c r="B88" s="44">
        <f t="shared" si="2"/>
        <v>1.1904761904761905</v>
      </c>
      <c r="C88" s="31">
        <v>58</v>
      </c>
      <c r="D88" s="34">
        <v>8.3200000000000003E-5</v>
      </c>
      <c r="E88" s="31">
        <v>1.7000000000000001E-2</v>
      </c>
      <c r="F88" s="34">
        <v>1E-4</v>
      </c>
      <c r="G88" s="31">
        <v>108.65</v>
      </c>
      <c r="H88" s="31">
        <v>129.22</v>
      </c>
      <c r="I88" s="31">
        <v>0.84</v>
      </c>
      <c r="J88" s="31" t="s">
        <v>1169</v>
      </c>
      <c r="K88" s="31" t="s">
        <v>1170</v>
      </c>
      <c r="L88" s="79" t="s">
        <v>1171</v>
      </c>
    </row>
    <row r="89" spans="1:12" x14ac:dyDescent="0.25">
      <c r="A89" s="43">
        <v>84</v>
      </c>
      <c r="B89" s="44">
        <f t="shared" si="2"/>
        <v>1.1904761904761905</v>
      </c>
      <c r="C89" s="31">
        <v>61</v>
      </c>
      <c r="D89" s="34">
        <v>9.4199999999999999E-5</v>
      </c>
      <c r="E89" s="31">
        <v>1.8200000000000001E-2</v>
      </c>
      <c r="F89" s="31" t="s">
        <v>614</v>
      </c>
      <c r="G89" s="31">
        <v>129.16</v>
      </c>
      <c r="H89" s="31">
        <v>153.55000000000001</v>
      </c>
      <c r="I89" s="31">
        <v>0.84</v>
      </c>
      <c r="J89" s="31" t="s">
        <v>1714</v>
      </c>
      <c r="K89" s="31" t="s">
        <v>1715</v>
      </c>
      <c r="L89" s="79" t="s">
        <v>1716</v>
      </c>
    </row>
    <row r="90" spans="1:12" x14ac:dyDescent="0.25">
      <c r="A90" s="43">
        <v>84</v>
      </c>
      <c r="B90" s="44">
        <f t="shared" si="2"/>
        <v>1.1904761904761905</v>
      </c>
      <c r="C90" s="31">
        <v>75</v>
      </c>
      <c r="D90" s="31">
        <v>1.5579999999999999E-4</v>
      </c>
      <c r="E90" s="31">
        <v>2.46E-2</v>
      </c>
      <c r="F90" s="34">
        <v>4.0000000000000002E-4</v>
      </c>
      <c r="G90" s="31">
        <v>119.9</v>
      </c>
      <c r="H90" s="31">
        <v>142.85</v>
      </c>
      <c r="I90" s="31">
        <v>0.84</v>
      </c>
      <c r="J90" s="31" t="s">
        <v>1717</v>
      </c>
      <c r="K90" s="31" t="s">
        <v>1718</v>
      </c>
      <c r="L90" s="79" t="s">
        <v>1719</v>
      </c>
    </row>
    <row r="91" spans="1:12" x14ac:dyDescent="0.25">
      <c r="A91" s="43">
        <v>84</v>
      </c>
      <c r="B91" s="44">
        <f t="shared" si="2"/>
        <v>1.1904761904761905</v>
      </c>
      <c r="C91" s="31">
        <v>98</v>
      </c>
      <c r="D91" s="31">
        <v>4.148E-4</v>
      </c>
      <c r="E91" s="31">
        <v>0.05</v>
      </c>
      <c r="F91" s="34">
        <v>2.9999999999999997E-4</v>
      </c>
      <c r="G91" s="31">
        <v>613.04</v>
      </c>
      <c r="H91" s="31">
        <v>731.72</v>
      </c>
      <c r="I91" s="31">
        <v>0.84</v>
      </c>
      <c r="J91" s="31" t="s">
        <v>1720</v>
      </c>
      <c r="K91" s="31" t="s">
        <v>1721</v>
      </c>
      <c r="L91" s="79" t="s">
        <v>1722</v>
      </c>
    </row>
    <row r="92" spans="1:12" x14ac:dyDescent="0.25">
      <c r="A92" s="43">
        <v>84</v>
      </c>
      <c r="B92" s="44">
        <f t="shared" si="2"/>
        <v>1.1904761904761905</v>
      </c>
      <c r="C92" s="31">
        <v>99</v>
      </c>
      <c r="D92" s="31">
        <v>4.3649999999999998E-4</v>
      </c>
      <c r="E92" s="31">
        <v>5.21E-2</v>
      </c>
      <c r="F92" s="34">
        <v>2.0000000000000001E-4</v>
      </c>
      <c r="G92" s="31">
        <v>785.69</v>
      </c>
      <c r="H92" s="31">
        <v>931.27</v>
      </c>
      <c r="I92" s="31">
        <v>0.84</v>
      </c>
      <c r="J92" s="31" t="s">
        <v>923</v>
      </c>
      <c r="K92" s="31" t="s">
        <v>924</v>
      </c>
      <c r="L92" s="79" t="s">
        <v>925</v>
      </c>
    </row>
    <row r="93" spans="1:12" x14ac:dyDescent="0.25">
      <c r="A93" s="43">
        <v>84</v>
      </c>
      <c r="B93" s="44">
        <f t="shared" si="2"/>
        <v>1.1904761904761905</v>
      </c>
      <c r="C93" s="31">
        <v>106</v>
      </c>
      <c r="D93" s="31">
        <v>5.1920000000000004E-4</v>
      </c>
      <c r="E93" s="31">
        <v>5.79E-2</v>
      </c>
      <c r="F93" s="34">
        <v>5.0000000000000001E-4</v>
      </c>
      <c r="G93" s="31">
        <v>490.21</v>
      </c>
      <c r="H93" s="31">
        <v>586.83000000000004</v>
      </c>
      <c r="I93" s="31">
        <v>0.84</v>
      </c>
      <c r="J93" s="31" t="s">
        <v>1723</v>
      </c>
      <c r="K93" s="31" t="s">
        <v>1724</v>
      </c>
      <c r="L93" s="79" t="s">
        <v>1725</v>
      </c>
    </row>
    <row r="94" spans="1:12" x14ac:dyDescent="0.25">
      <c r="A94" s="43">
        <v>84</v>
      </c>
      <c r="B94" s="44">
        <f t="shared" si="2"/>
        <v>1.1904761904761905</v>
      </c>
      <c r="C94" s="31">
        <v>118</v>
      </c>
      <c r="D94" s="31">
        <v>7.4279999999999995E-4</v>
      </c>
      <c r="E94" s="31">
        <v>7.4099999999999999E-2</v>
      </c>
      <c r="F94" s="34">
        <v>8.0000000000000004E-4</v>
      </c>
      <c r="G94" s="31">
        <v>3529.58</v>
      </c>
      <c r="H94" s="31">
        <v>4208.17</v>
      </c>
      <c r="I94" s="31">
        <v>0.84</v>
      </c>
      <c r="J94" s="31" t="s">
        <v>1726</v>
      </c>
      <c r="K94" s="31" t="s">
        <v>1727</v>
      </c>
      <c r="L94" s="79" t="s">
        <v>1728</v>
      </c>
    </row>
    <row r="95" spans="1:12" x14ac:dyDescent="0.25">
      <c r="A95" s="43">
        <v>92</v>
      </c>
      <c r="B95" s="44">
        <f t="shared" si="2"/>
        <v>1.1764705882352942</v>
      </c>
      <c r="C95" s="31">
        <v>13</v>
      </c>
      <c r="D95" s="34">
        <v>4.1999999999999996E-6</v>
      </c>
      <c r="E95" s="31">
        <v>3.82E-3</v>
      </c>
      <c r="F95" s="31" t="s">
        <v>614</v>
      </c>
      <c r="G95" s="31">
        <v>94.07</v>
      </c>
      <c r="H95" s="31">
        <v>111.26</v>
      </c>
      <c r="I95" s="31">
        <v>0.85</v>
      </c>
      <c r="J95" s="31" t="s">
        <v>1729</v>
      </c>
      <c r="K95" s="31" t="s">
        <v>1730</v>
      </c>
      <c r="L95" s="79" t="s">
        <v>1731</v>
      </c>
    </row>
    <row r="96" spans="1:12" x14ac:dyDescent="0.25">
      <c r="A96" s="43">
        <v>92</v>
      </c>
      <c r="B96" s="44">
        <f t="shared" si="2"/>
        <v>1.1764705882352942</v>
      </c>
      <c r="C96" s="31">
        <v>64</v>
      </c>
      <c r="D96" s="31">
        <v>1.0739999999999999E-4</v>
      </c>
      <c r="E96" s="31">
        <v>1.9800000000000002E-2</v>
      </c>
      <c r="F96" s="31" t="s">
        <v>614</v>
      </c>
      <c r="G96" s="31">
        <v>5224.84</v>
      </c>
      <c r="H96" s="31">
        <v>6119.27</v>
      </c>
      <c r="I96" s="31">
        <v>0.85</v>
      </c>
      <c r="J96" s="31" t="s">
        <v>1732</v>
      </c>
      <c r="K96" s="31" t="s">
        <v>1733</v>
      </c>
      <c r="L96" s="79" t="s">
        <v>1734</v>
      </c>
    </row>
    <row r="97" spans="1:12" x14ac:dyDescent="0.25">
      <c r="A97" s="43">
        <v>92</v>
      </c>
      <c r="B97" s="44">
        <f t="shared" si="2"/>
        <v>1.1764705882352942</v>
      </c>
      <c r="C97" s="31">
        <v>90</v>
      </c>
      <c r="D97" s="31">
        <v>2.854E-4</v>
      </c>
      <c r="E97" s="31">
        <v>3.7199999999999997E-2</v>
      </c>
      <c r="F97" s="34">
        <v>2.9999999999999997E-4</v>
      </c>
      <c r="G97" s="31">
        <v>98.49</v>
      </c>
      <c r="H97" s="31">
        <v>115.36</v>
      </c>
      <c r="I97" s="31">
        <v>0.85</v>
      </c>
      <c r="J97" s="31" t="s">
        <v>1735</v>
      </c>
      <c r="K97" s="31" t="s">
        <v>1736</v>
      </c>
      <c r="L97" s="79" t="s">
        <v>69</v>
      </c>
    </row>
    <row r="98" spans="1:12" x14ac:dyDescent="0.25">
      <c r="A98" s="43">
        <v>92</v>
      </c>
      <c r="B98" s="44">
        <f t="shared" si="2"/>
        <v>1.1764705882352942</v>
      </c>
      <c r="C98" s="31">
        <v>120</v>
      </c>
      <c r="D98" s="31">
        <v>7.7450000000000001E-4</v>
      </c>
      <c r="E98" s="31">
        <v>7.5800000000000006E-2</v>
      </c>
      <c r="F98" s="31">
        <v>1.4E-3</v>
      </c>
      <c r="G98" s="31">
        <v>203.37</v>
      </c>
      <c r="H98" s="31">
        <v>237.9</v>
      </c>
      <c r="I98" s="31">
        <v>0.85</v>
      </c>
      <c r="J98" s="31" t="s">
        <v>1737</v>
      </c>
      <c r="K98" s="31" t="s">
        <v>1738</v>
      </c>
      <c r="L98" s="79" t="s">
        <v>1739</v>
      </c>
    </row>
    <row r="99" spans="1:12" x14ac:dyDescent="0.25">
      <c r="A99" s="43">
        <v>92</v>
      </c>
      <c r="B99" s="44">
        <f t="shared" si="2"/>
        <v>1.1764705882352942</v>
      </c>
      <c r="C99" s="31">
        <v>125</v>
      </c>
      <c r="D99" s="31">
        <v>8.7460000000000001E-4</v>
      </c>
      <c r="E99" s="31">
        <v>8.2699999999999996E-2</v>
      </c>
      <c r="F99" s="34">
        <v>8.9999999999999998E-4</v>
      </c>
      <c r="G99" s="31">
        <v>503.96</v>
      </c>
      <c r="H99" s="31">
        <v>592.72</v>
      </c>
      <c r="I99" s="31">
        <v>0.85</v>
      </c>
      <c r="J99" s="31" t="s">
        <v>1740</v>
      </c>
      <c r="K99" s="31" t="s">
        <v>1741</v>
      </c>
      <c r="L99" s="79" t="s">
        <v>1742</v>
      </c>
    </row>
    <row r="100" spans="1:12" x14ac:dyDescent="0.25">
      <c r="A100" s="43">
        <v>92</v>
      </c>
      <c r="B100" s="44">
        <f t="shared" ref="B100:B132" si="3">IF(I100&lt;1,1/I100,-I100)</f>
        <v>1.1764705882352942</v>
      </c>
      <c r="C100" s="31">
        <v>127</v>
      </c>
      <c r="D100" s="31">
        <v>8.943E-4</v>
      </c>
      <c r="E100" s="31">
        <v>8.3199999999999996E-2</v>
      </c>
      <c r="F100" s="34">
        <v>8.9999999999999998E-4</v>
      </c>
      <c r="G100" s="31">
        <v>319.85000000000002</v>
      </c>
      <c r="H100" s="31">
        <v>377.36</v>
      </c>
      <c r="I100" s="31">
        <v>0.85</v>
      </c>
      <c r="J100" s="31" t="s">
        <v>1743</v>
      </c>
      <c r="K100" s="31" t="s">
        <v>1744</v>
      </c>
      <c r="L100" s="79" t="s">
        <v>1745</v>
      </c>
    </row>
    <row r="101" spans="1:12" x14ac:dyDescent="0.25">
      <c r="A101" s="43">
        <v>92</v>
      </c>
      <c r="B101" s="44">
        <f t="shared" si="3"/>
        <v>1.1764705882352942</v>
      </c>
      <c r="C101" s="31">
        <v>129</v>
      </c>
      <c r="D101" s="31">
        <v>9.7079999999999996E-4</v>
      </c>
      <c r="E101" s="31">
        <v>8.8999999999999996E-2</v>
      </c>
      <c r="F101" s="31">
        <v>1.1000000000000001E-3</v>
      </c>
      <c r="G101" s="31">
        <v>245.22</v>
      </c>
      <c r="H101" s="31">
        <v>287.33999999999997</v>
      </c>
      <c r="I101" s="31">
        <v>0.85</v>
      </c>
      <c r="J101" s="31" t="s">
        <v>1746</v>
      </c>
      <c r="K101" s="31" t="s">
        <v>1747</v>
      </c>
      <c r="L101" s="79" t="s">
        <v>1748</v>
      </c>
    </row>
    <row r="102" spans="1:12" x14ac:dyDescent="0.25">
      <c r="A102" s="43">
        <v>99</v>
      </c>
      <c r="B102" s="44">
        <f t="shared" si="3"/>
        <v>1.1627906976744187</v>
      </c>
      <c r="C102" s="31">
        <v>48</v>
      </c>
      <c r="D102" s="34">
        <v>4.9100000000000001E-5</v>
      </c>
      <c r="E102" s="31">
        <v>1.2E-2</v>
      </c>
      <c r="F102" s="34">
        <v>2.0000000000000001E-4</v>
      </c>
      <c r="G102" s="31">
        <v>107.14</v>
      </c>
      <c r="H102" s="31">
        <v>125.19</v>
      </c>
      <c r="I102" s="31">
        <v>0.86</v>
      </c>
      <c r="J102" s="31" t="s">
        <v>1749</v>
      </c>
      <c r="K102" s="31" t="s">
        <v>1750</v>
      </c>
      <c r="L102" s="79" t="s">
        <v>1751</v>
      </c>
    </row>
    <row r="103" spans="1:12" x14ac:dyDescent="0.25">
      <c r="A103" s="43">
        <v>99</v>
      </c>
      <c r="B103" s="44">
        <f t="shared" si="3"/>
        <v>1.1627906976744187</v>
      </c>
      <c r="C103" s="31">
        <v>83</v>
      </c>
      <c r="D103" s="31">
        <v>2.409E-4</v>
      </c>
      <c r="E103" s="31">
        <v>3.4299999999999997E-2</v>
      </c>
      <c r="F103" s="34">
        <v>1E-4</v>
      </c>
      <c r="G103" s="31">
        <v>503.63</v>
      </c>
      <c r="H103" s="31">
        <v>583.36</v>
      </c>
      <c r="I103" s="31">
        <v>0.86</v>
      </c>
      <c r="J103" s="31" t="s">
        <v>1752</v>
      </c>
      <c r="K103" s="31" t="s">
        <v>1753</v>
      </c>
      <c r="L103" s="79" t="s">
        <v>1754</v>
      </c>
    </row>
    <row r="104" spans="1:12" x14ac:dyDescent="0.25">
      <c r="A104" s="43">
        <v>99</v>
      </c>
      <c r="B104" s="44">
        <f t="shared" si="3"/>
        <v>1.1627906976744187</v>
      </c>
      <c r="C104" s="31">
        <v>112</v>
      </c>
      <c r="D104" s="31">
        <v>6.5110000000000005E-4</v>
      </c>
      <c r="E104" s="31">
        <v>6.8699999999999997E-2</v>
      </c>
      <c r="F104" s="34">
        <v>8.9999999999999998E-4</v>
      </c>
      <c r="G104" s="31">
        <v>141.80000000000001</v>
      </c>
      <c r="H104" s="31">
        <v>165.7</v>
      </c>
      <c r="I104" s="31">
        <v>0.86</v>
      </c>
      <c r="J104" s="31" t="s">
        <v>1755</v>
      </c>
      <c r="K104" s="31" t="s">
        <v>1756</v>
      </c>
      <c r="L104" s="79" t="s">
        <v>1757</v>
      </c>
    </row>
    <row r="105" spans="1:12" x14ac:dyDescent="0.25">
      <c r="A105" s="43">
        <v>99</v>
      </c>
      <c r="B105" s="44">
        <f t="shared" si="3"/>
        <v>1.1627906976744187</v>
      </c>
      <c r="C105" s="31">
        <v>121</v>
      </c>
      <c r="D105" s="31">
        <v>7.783E-4</v>
      </c>
      <c r="E105" s="31">
        <v>7.5800000000000006E-2</v>
      </c>
      <c r="F105" s="34">
        <v>4.0000000000000002E-4</v>
      </c>
      <c r="G105" s="31">
        <v>320.16000000000003</v>
      </c>
      <c r="H105" s="31">
        <v>371.38</v>
      </c>
      <c r="I105" s="31">
        <v>0.86</v>
      </c>
      <c r="J105" s="31" t="s">
        <v>1758</v>
      </c>
      <c r="K105" s="31" t="s">
        <v>1759</v>
      </c>
      <c r="L105" s="79" t="s">
        <v>53</v>
      </c>
    </row>
    <row r="106" spans="1:12" x14ac:dyDescent="0.25">
      <c r="A106" s="43">
        <v>99</v>
      </c>
      <c r="B106" s="44">
        <f t="shared" si="3"/>
        <v>1.1627906976744187</v>
      </c>
      <c r="C106" s="31">
        <v>122</v>
      </c>
      <c r="D106" s="31">
        <v>7.8209999999999998E-4</v>
      </c>
      <c r="E106" s="31">
        <v>7.5800000000000006E-2</v>
      </c>
      <c r="F106" s="34">
        <v>5.9999999999999995E-4</v>
      </c>
      <c r="G106" s="31">
        <v>329.34</v>
      </c>
      <c r="H106" s="31">
        <v>383</v>
      </c>
      <c r="I106" s="31">
        <v>0.86</v>
      </c>
      <c r="J106" s="31" t="s">
        <v>952</v>
      </c>
      <c r="K106" s="31" t="s">
        <v>953</v>
      </c>
      <c r="L106" s="79" t="s">
        <v>954</v>
      </c>
    </row>
    <row r="107" spans="1:12" x14ac:dyDescent="0.25">
      <c r="A107" s="43">
        <v>104</v>
      </c>
      <c r="B107" s="44">
        <f t="shared" si="3"/>
        <v>1.1494252873563218</v>
      </c>
      <c r="C107" s="31">
        <v>67</v>
      </c>
      <c r="D107" s="31">
        <v>1.394E-4</v>
      </c>
      <c r="E107" s="31">
        <v>2.4400000000000002E-2</v>
      </c>
      <c r="F107" s="34">
        <v>2.0000000000000001E-4</v>
      </c>
      <c r="G107" s="31">
        <v>177.73</v>
      </c>
      <c r="H107" s="31">
        <v>204.74</v>
      </c>
      <c r="I107" s="31">
        <v>0.87</v>
      </c>
      <c r="J107" s="31" t="s">
        <v>1760</v>
      </c>
      <c r="K107" s="31" t="s">
        <v>1761</v>
      </c>
      <c r="L107" s="79" t="s">
        <v>1762</v>
      </c>
    </row>
    <row r="108" spans="1:12" x14ac:dyDescent="0.25">
      <c r="A108" s="43">
        <v>104</v>
      </c>
      <c r="B108" s="44">
        <f t="shared" si="3"/>
        <v>1.1494252873563218</v>
      </c>
      <c r="C108" s="31">
        <v>81</v>
      </c>
      <c r="D108" s="31">
        <v>1.9770000000000001E-4</v>
      </c>
      <c r="E108" s="31">
        <v>2.8899999999999999E-2</v>
      </c>
      <c r="F108" s="31" t="s">
        <v>614</v>
      </c>
      <c r="G108" s="31">
        <v>119.01</v>
      </c>
      <c r="H108" s="31">
        <v>136.82</v>
      </c>
      <c r="I108" s="31">
        <v>0.87</v>
      </c>
      <c r="J108" s="31" t="s">
        <v>1763</v>
      </c>
      <c r="K108" s="31" t="s">
        <v>1764</v>
      </c>
      <c r="L108" s="79" t="s">
        <v>1765</v>
      </c>
    </row>
    <row r="109" spans="1:12" x14ac:dyDescent="0.25">
      <c r="A109" s="43">
        <v>106</v>
      </c>
      <c r="B109" s="44">
        <f t="shared" si="3"/>
        <v>1.1235955056179776</v>
      </c>
      <c r="C109" s="31">
        <v>101</v>
      </c>
      <c r="D109" s="31">
        <v>4.5909999999999999E-4</v>
      </c>
      <c r="E109" s="31">
        <v>5.3699999999999998E-2</v>
      </c>
      <c r="F109" s="34">
        <v>2.0000000000000001E-4</v>
      </c>
      <c r="G109" s="31">
        <v>749.47</v>
      </c>
      <c r="H109" s="31">
        <v>842.61</v>
      </c>
      <c r="I109" s="31">
        <v>0.89</v>
      </c>
      <c r="J109" s="31" t="s">
        <v>914</v>
      </c>
      <c r="K109" s="31" t="s">
        <v>915</v>
      </c>
      <c r="L109" s="79" t="s">
        <v>916</v>
      </c>
    </row>
    <row r="110" spans="1:12" x14ac:dyDescent="0.25">
      <c r="A110" s="43">
        <v>106</v>
      </c>
      <c r="B110" s="44">
        <f t="shared" si="3"/>
        <v>1.1235955056179776</v>
      </c>
      <c r="C110" s="31">
        <v>102</v>
      </c>
      <c r="D110" s="31">
        <v>4.6979999999999998E-4</v>
      </c>
      <c r="E110" s="31">
        <v>5.4399999999999997E-2</v>
      </c>
      <c r="F110" s="34">
        <v>5.9999999999999995E-4</v>
      </c>
      <c r="G110" s="31">
        <v>130.88999999999999</v>
      </c>
      <c r="H110" s="31">
        <v>146.94</v>
      </c>
      <c r="I110" s="31">
        <v>0.89</v>
      </c>
      <c r="J110" s="31" t="s">
        <v>1766</v>
      </c>
      <c r="K110" s="31" t="s">
        <v>1767</v>
      </c>
      <c r="L110" s="79" t="s">
        <v>1768</v>
      </c>
    </row>
    <row r="111" spans="1:12" x14ac:dyDescent="0.25">
      <c r="A111" s="43">
        <v>106</v>
      </c>
      <c r="B111" s="44">
        <f t="shared" si="3"/>
        <v>1.1235955056179776</v>
      </c>
      <c r="C111" s="31">
        <v>114</v>
      </c>
      <c r="D111" s="31">
        <v>7.0120000000000002E-4</v>
      </c>
      <c r="E111" s="31">
        <v>7.2300000000000003E-2</v>
      </c>
      <c r="F111" s="31">
        <v>1.1000000000000001E-3</v>
      </c>
      <c r="G111" s="31">
        <v>109.73</v>
      </c>
      <c r="H111" s="31">
        <v>123.57</v>
      </c>
      <c r="I111" s="31">
        <v>0.89</v>
      </c>
      <c r="J111" s="31" t="s">
        <v>1769</v>
      </c>
      <c r="K111" s="31" t="s">
        <v>1770</v>
      </c>
      <c r="L111" s="79" t="s">
        <v>1771</v>
      </c>
    </row>
    <row r="112" spans="1:12" x14ac:dyDescent="0.25">
      <c r="A112" s="43">
        <v>109</v>
      </c>
      <c r="B112" s="44">
        <f t="shared" si="3"/>
        <v>1.1111111111111112</v>
      </c>
      <c r="C112" s="31">
        <v>113</v>
      </c>
      <c r="D112" s="31">
        <v>6.7989999999999999E-4</v>
      </c>
      <c r="E112" s="31">
        <v>7.1099999999999997E-2</v>
      </c>
      <c r="F112" s="31">
        <v>1E-3</v>
      </c>
      <c r="G112" s="31">
        <v>252.73</v>
      </c>
      <c r="H112" s="31">
        <v>281.57</v>
      </c>
      <c r="I112" s="31">
        <v>0.9</v>
      </c>
      <c r="J112" s="31" t="s">
        <v>1291</v>
      </c>
      <c r="K112" s="31" t="s">
        <v>1292</v>
      </c>
      <c r="L112" s="79" t="s">
        <v>1293</v>
      </c>
    </row>
    <row r="113" spans="1:12" x14ac:dyDescent="0.25">
      <c r="A113" s="45">
        <f>RANK(B113,B$113:B$132,1)</f>
        <v>20</v>
      </c>
      <c r="B113" s="46">
        <f t="shared" si="3"/>
        <v>-1.1200000000000001</v>
      </c>
      <c r="C113" s="31">
        <v>103</v>
      </c>
      <c r="D113" s="31">
        <v>4.838E-4</v>
      </c>
      <c r="E113" s="31">
        <v>5.5500000000000001E-2</v>
      </c>
      <c r="F113" s="34">
        <v>4.0000000000000002E-4</v>
      </c>
      <c r="G113" s="31">
        <v>465.55</v>
      </c>
      <c r="H113" s="31">
        <v>413.99</v>
      </c>
      <c r="I113" s="31">
        <v>1.1200000000000001</v>
      </c>
      <c r="J113" s="31" t="s">
        <v>1772</v>
      </c>
      <c r="K113" s="31" t="s">
        <v>1773</v>
      </c>
      <c r="L113" s="79" t="s">
        <v>1774</v>
      </c>
    </row>
    <row r="114" spans="1:12" x14ac:dyDescent="0.25">
      <c r="A114" s="45">
        <f t="shared" ref="A114:A132" si="4">RANK(B114,B$113:B$132,1)</f>
        <v>18</v>
      </c>
      <c r="B114" s="46">
        <f t="shared" si="3"/>
        <v>-1.1399999999999999</v>
      </c>
      <c r="C114" s="31">
        <v>86</v>
      </c>
      <c r="D114" s="31">
        <v>2.542E-4</v>
      </c>
      <c r="E114" s="31">
        <v>3.49E-2</v>
      </c>
      <c r="F114" s="34">
        <v>2.9999999999999997E-4</v>
      </c>
      <c r="G114" s="31">
        <v>612.59</v>
      </c>
      <c r="H114" s="31">
        <v>538.16</v>
      </c>
      <c r="I114" s="31">
        <v>1.1399999999999999</v>
      </c>
      <c r="J114" s="31" t="s">
        <v>1775</v>
      </c>
      <c r="K114" s="31" t="s">
        <v>1776</v>
      </c>
      <c r="L114" s="79" t="s">
        <v>1777</v>
      </c>
    </row>
    <row r="115" spans="1:12" x14ac:dyDescent="0.25">
      <c r="A115" s="45">
        <f t="shared" si="4"/>
        <v>18</v>
      </c>
      <c r="B115" s="46">
        <f t="shared" si="3"/>
        <v>-1.1399999999999999</v>
      </c>
      <c r="C115" s="31">
        <v>123</v>
      </c>
      <c r="D115" s="31">
        <v>8.0239999999999999E-4</v>
      </c>
      <c r="E115" s="31">
        <v>7.7100000000000002E-2</v>
      </c>
      <c r="F115" s="34">
        <v>5.0000000000000001E-4</v>
      </c>
      <c r="G115" s="31">
        <v>372.36</v>
      </c>
      <c r="H115" s="31">
        <v>327.77</v>
      </c>
      <c r="I115" s="31">
        <v>1.1399999999999999</v>
      </c>
      <c r="J115" s="31" t="s">
        <v>1778</v>
      </c>
      <c r="K115" s="31" t="s">
        <v>1779</v>
      </c>
      <c r="L115" s="79" t="s">
        <v>1780</v>
      </c>
    </row>
    <row r="116" spans="1:12" x14ac:dyDescent="0.25">
      <c r="A116" s="45">
        <f t="shared" si="4"/>
        <v>17</v>
      </c>
      <c r="B116" s="46">
        <f t="shared" si="3"/>
        <v>-1.1499999999999999</v>
      </c>
      <c r="C116" s="31">
        <v>104</v>
      </c>
      <c r="D116" s="31">
        <v>5.0149999999999999E-4</v>
      </c>
      <c r="E116" s="31">
        <v>5.7000000000000002E-2</v>
      </c>
      <c r="F116" s="34">
        <v>5.0000000000000001E-4</v>
      </c>
      <c r="G116" s="31">
        <v>187.35</v>
      </c>
      <c r="H116" s="31">
        <v>162.63</v>
      </c>
      <c r="I116" s="31">
        <v>1.1499999999999999</v>
      </c>
      <c r="J116" s="31" t="s">
        <v>893</v>
      </c>
      <c r="K116" s="31" t="s">
        <v>894</v>
      </c>
      <c r="L116" s="79" t="s">
        <v>895</v>
      </c>
    </row>
    <row r="117" spans="1:12" x14ac:dyDescent="0.25">
      <c r="A117" s="45">
        <f t="shared" si="4"/>
        <v>16</v>
      </c>
      <c r="B117" s="46">
        <f t="shared" si="3"/>
        <v>-1.19</v>
      </c>
      <c r="C117" s="31">
        <v>53</v>
      </c>
      <c r="D117" s="34">
        <v>6.9599999999999998E-5</v>
      </c>
      <c r="E117" s="31">
        <v>1.5299999999999999E-2</v>
      </c>
      <c r="F117" s="34">
        <v>1E-4</v>
      </c>
      <c r="G117" s="31">
        <v>474.85</v>
      </c>
      <c r="H117" s="31">
        <v>399.43</v>
      </c>
      <c r="I117" s="31">
        <v>1.19</v>
      </c>
      <c r="J117" s="31" t="s">
        <v>1781</v>
      </c>
      <c r="K117" s="31" t="s">
        <v>1782</v>
      </c>
      <c r="L117" s="79" t="s">
        <v>1783</v>
      </c>
    </row>
    <row r="118" spans="1:12" x14ac:dyDescent="0.25">
      <c r="A118" s="45">
        <f t="shared" si="4"/>
        <v>15</v>
      </c>
      <c r="B118" s="46">
        <f t="shared" si="3"/>
        <v>-1.21</v>
      </c>
      <c r="C118" s="31">
        <v>115</v>
      </c>
      <c r="D118" s="31">
        <v>7.0359999999999997E-4</v>
      </c>
      <c r="E118" s="31">
        <v>7.2300000000000003E-2</v>
      </c>
      <c r="F118" s="34">
        <v>8.0000000000000004E-4</v>
      </c>
      <c r="G118" s="31">
        <v>409.58</v>
      </c>
      <c r="H118" s="31">
        <v>339.37</v>
      </c>
      <c r="I118" s="31">
        <v>1.21</v>
      </c>
      <c r="J118" s="31" t="s">
        <v>1148</v>
      </c>
      <c r="K118" s="31" t="s">
        <v>1149</v>
      </c>
      <c r="L118" s="79" t="s">
        <v>1150</v>
      </c>
    </row>
    <row r="119" spans="1:12" x14ac:dyDescent="0.25">
      <c r="A119" s="45">
        <f t="shared" si="4"/>
        <v>12</v>
      </c>
      <c r="B119" s="46">
        <f t="shared" si="3"/>
        <v>-1.22</v>
      </c>
      <c r="C119" s="31">
        <v>41</v>
      </c>
      <c r="D119" s="34">
        <v>3.01E-5</v>
      </c>
      <c r="E119" s="31">
        <v>8.6800000000000002E-3</v>
      </c>
      <c r="F119" s="31" t="s">
        <v>614</v>
      </c>
      <c r="G119" s="31">
        <v>155.88999999999999</v>
      </c>
      <c r="H119" s="31">
        <v>128.26</v>
      </c>
      <c r="I119" s="31">
        <v>1.22</v>
      </c>
      <c r="J119" s="31" t="s">
        <v>1784</v>
      </c>
      <c r="K119" s="31" t="s">
        <v>1785</v>
      </c>
      <c r="L119" s="79" t="s">
        <v>1786</v>
      </c>
    </row>
    <row r="120" spans="1:12" x14ac:dyDescent="0.25">
      <c r="A120" s="45">
        <f t="shared" si="4"/>
        <v>12</v>
      </c>
      <c r="B120" s="46">
        <f t="shared" si="3"/>
        <v>-1.22</v>
      </c>
      <c r="C120" s="31">
        <v>65</v>
      </c>
      <c r="D120" s="31">
        <v>1.1629999999999999E-4</v>
      </c>
      <c r="E120" s="31">
        <v>2.12E-2</v>
      </c>
      <c r="F120" s="34">
        <v>1E-4</v>
      </c>
      <c r="G120" s="31">
        <v>266.73</v>
      </c>
      <c r="H120" s="31">
        <v>218.6</v>
      </c>
      <c r="I120" s="31">
        <v>1.22</v>
      </c>
      <c r="J120" s="31" t="s">
        <v>1202</v>
      </c>
      <c r="K120" s="31" t="s">
        <v>1203</v>
      </c>
      <c r="L120" s="79" t="s">
        <v>1204</v>
      </c>
    </row>
    <row r="121" spans="1:12" x14ac:dyDescent="0.25">
      <c r="A121" s="45">
        <f t="shared" si="4"/>
        <v>12</v>
      </c>
      <c r="B121" s="46">
        <f t="shared" si="3"/>
        <v>-1.22</v>
      </c>
      <c r="C121" s="31">
        <v>95</v>
      </c>
      <c r="D121" s="31">
        <v>3.522E-4</v>
      </c>
      <c r="E121" s="31">
        <v>4.3400000000000001E-2</v>
      </c>
      <c r="F121" s="34">
        <v>2.0000000000000001E-4</v>
      </c>
      <c r="G121" s="31">
        <v>193.51</v>
      </c>
      <c r="H121" s="31">
        <v>158.32</v>
      </c>
      <c r="I121" s="31">
        <v>1.22</v>
      </c>
      <c r="J121" s="31" t="s">
        <v>673</v>
      </c>
      <c r="K121" s="31" t="s">
        <v>674</v>
      </c>
      <c r="L121" s="79" t="s">
        <v>675</v>
      </c>
    </row>
    <row r="122" spans="1:12" x14ac:dyDescent="0.25">
      <c r="A122" s="45">
        <f t="shared" si="4"/>
        <v>11</v>
      </c>
      <c r="B122" s="46">
        <f t="shared" si="3"/>
        <v>-1.26</v>
      </c>
      <c r="C122" s="31">
        <v>105</v>
      </c>
      <c r="D122" s="31">
        <v>5.0589999999999999E-4</v>
      </c>
      <c r="E122" s="31">
        <v>5.7000000000000002E-2</v>
      </c>
      <c r="F122" s="34">
        <v>4.0000000000000002E-4</v>
      </c>
      <c r="G122" s="31">
        <v>351.35</v>
      </c>
      <c r="H122" s="31">
        <v>279.41000000000003</v>
      </c>
      <c r="I122" s="31">
        <v>1.26</v>
      </c>
      <c r="J122" s="31" t="s">
        <v>1787</v>
      </c>
      <c r="K122" s="31" t="s">
        <v>1788</v>
      </c>
      <c r="L122" s="79" t="s">
        <v>1789</v>
      </c>
    </row>
    <row r="123" spans="1:12" x14ac:dyDescent="0.25">
      <c r="A123" s="45">
        <f t="shared" si="4"/>
        <v>10</v>
      </c>
      <c r="B123" s="46">
        <f t="shared" si="3"/>
        <v>-1.37</v>
      </c>
      <c r="C123" s="31">
        <v>66</v>
      </c>
      <c r="D123" s="31">
        <v>1.3339999999999999E-4</v>
      </c>
      <c r="E123" s="31">
        <v>2.3900000000000001E-2</v>
      </c>
      <c r="F123" s="34">
        <v>2.0000000000000001E-4</v>
      </c>
      <c r="G123" s="31">
        <v>323.06</v>
      </c>
      <c r="H123" s="31">
        <v>235.94</v>
      </c>
      <c r="I123" s="31">
        <v>1.37</v>
      </c>
      <c r="J123" s="31" t="s">
        <v>618</v>
      </c>
      <c r="K123" s="31" t="s">
        <v>619</v>
      </c>
      <c r="L123" s="78" t="s">
        <v>620</v>
      </c>
    </row>
    <row r="124" spans="1:12" x14ac:dyDescent="0.25">
      <c r="A124" s="45">
        <f t="shared" si="4"/>
        <v>9</v>
      </c>
      <c r="B124" s="46">
        <f t="shared" si="3"/>
        <v>-1.38</v>
      </c>
      <c r="C124" s="31">
        <v>80</v>
      </c>
      <c r="D124" s="31">
        <v>1.9709999999999999E-4</v>
      </c>
      <c r="E124" s="31">
        <v>2.8899999999999999E-2</v>
      </c>
      <c r="F124" s="34">
        <v>2.0000000000000001E-4</v>
      </c>
      <c r="G124" s="31">
        <v>521.88</v>
      </c>
      <c r="H124" s="31">
        <v>377.76</v>
      </c>
      <c r="I124" s="31">
        <v>1.38</v>
      </c>
      <c r="J124" s="31" t="s">
        <v>1790</v>
      </c>
      <c r="K124" s="31" t="s">
        <v>1791</v>
      </c>
      <c r="L124" s="78" t="s">
        <v>1792</v>
      </c>
    </row>
    <row r="125" spans="1:12" x14ac:dyDescent="0.25">
      <c r="A125" s="45">
        <f t="shared" si="4"/>
        <v>8</v>
      </c>
      <c r="B125" s="46">
        <f t="shared" si="3"/>
        <v>-1.41</v>
      </c>
      <c r="C125" s="31">
        <v>119</v>
      </c>
      <c r="D125" s="31">
        <v>7.4569999999999997E-4</v>
      </c>
      <c r="E125" s="31">
        <v>7.4099999999999999E-2</v>
      </c>
      <c r="F125" s="34">
        <v>1E-4</v>
      </c>
      <c r="G125" s="31">
        <v>1331.08</v>
      </c>
      <c r="H125" s="31">
        <v>940.97</v>
      </c>
      <c r="I125" s="31">
        <v>1.41</v>
      </c>
      <c r="J125" s="31" t="s">
        <v>1050</v>
      </c>
      <c r="K125" s="31" t="s">
        <v>1051</v>
      </c>
      <c r="L125" s="78" t="s">
        <v>1052</v>
      </c>
    </row>
    <row r="126" spans="1:12" x14ac:dyDescent="0.25">
      <c r="A126" s="45">
        <f t="shared" si="4"/>
        <v>7</v>
      </c>
      <c r="B126" s="46">
        <f t="shared" si="3"/>
        <v>-1.44</v>
      </c>
      <c r="C126" s="31">
        <v>97</v>
      </c>
      <c r="D126" s="31">
        <v>4.0289999999999998E-4</v>
      </c>
      <c r="E126" s="31">
        <v>4.9099999999999998E-2</v>
      </c>
      <c r="F126" s="34">
        <v>6.9999999999999999E-4</v>
      </c>
      <c r="G126" s="31">
        <v>308.98</v>
      </c>
      <c r="H126" s="31">
        <v>215.13</v>
      </c>
      <c r="I126" s="31">
        <v>1.44</v>
      </c>
      <c r="J126" s="31" t="s">
        <v>992</v>
      </c>
      <c r="K126" s="31" t="s">
        <v>993</v>
      </c>
      <c r="L126" s="78" t="s">
        <v>994</v>
      </c>
    </row>
    <row r="127" spans="1:12" x14ac:dyDescent="0.25">
      <c r="A127" s="45">
        <f t="shared" si="4"/>
        <v>6</v>
      </c>
      <c r="B127" s="46">
        <f t="shared" si="3"/>
        <v>-1.47</v>
      </c>
      <c r="C127" s="31">
        <v>70</v>
      </c>
      <c r="D127" s="31">
        <v>1.482E-4</v>
      </c>
      <c r="E127" s="31">
        <v>2.4400000000000002E-2</v>
      </c>
      <c r="F127" s="34">
        <v>1E-4</v>
      </c>
      <c r="G127" s="31">
        <v>344.53</v>
      </c>
      <c r="H127" s="31">
        <v>234.72</v>
      </c>
      <c r="I127" s="31">
        <v>1.47</v>
      </c>
      <c r="J127" s="31" t="s">
        <v>1337</v>
      </c>
      <c r="K127" s="31" t="s">
        <v>1338</v>
      </c>
      <c r="L127" s="78" t="s">
        <v>1339</v>
      </c>
    </row>
    <row r="128" spans="1:12" x14ac:dyDescent="0.25">
      <c r="A128" s="45">
        <f t="shared" si="4"/>
        <v>5</v>
      </c>
      <c r="B128" s="46">
        <f t="shared" si="3"/>
        <v>-1.48</v>
      </c>
      <c r="C128" s="31">
        <v>108</v>
      </c>
      <c r="D128" s="31">
        <v>5.641E-4</v>
      </c>
      <c r="E128" s="31">
        <v>6.1699999999999998E-2</v>
      </c>
      <c r="F128" s="34">
        <v>8.9999999999999998E-4</v>
      </c>
      <c r="G128" s="31">
        <v>1749.51</v>
      </c>
      <c r="H128" s="31">
        <v>1181.58</v>
      </c>
      <c r="I128" s="31">
        <v>1.48</v>
      </c>
      <c r="J128" s="31" t="s">
        <v>1793</v>
      </c>
      <c r="K128" s="31" t="s">
        <v>1794</v>
      </c>
      <c r="L128" s="78" t="s">
        <v>1795</v>
      </c>
    </row>
    <row r="129" spans="1:12" x14ac:dyDescent="0.25">
      <c r="A129" s="45">
        <f t="shared" si="4"/>
        <v>4</v>
      </c>
      <c r="B129" s="46">
        <f t="shared" si="3"/>
        <v>-1.55</v>
      </c>
      <c r="C129" s="31">
        <v>96</v>
      </c>
      <c r="D129" s="31">
        <v>3.525E-4</v>
      </c>
      <c r="E129" s="31">
        <v>4.3400000000000001E-2</v>
      </c>
      <c r="F129" s="34">
        <v>2.0000000000000001E-4</v>
      </c>
      <c r="G129" s="31">
        <v>682.54</v>
      </c>
      <c r="H129" s="31">
        <v>439.93</v>
      </c>
      <c r="I129" s="31">
        <v>1.55</v>
      </c>
      <c r="J129" s="31" t="s">
        <v>1796</v>
      </c>
      <c r="K129" s="31" t="s">
        <v>1797</v>
      </c>
      <c r="L129" s="78" t="s">
        <v>1798</v>
      </c>
    </row>
    <row r="130" spans="1:12" x14ac:dyDescent="0.25">
      <c r="A130" s="45">
        <f t="shared" si="4"/>
        <v>3</v>
      </c>
      <c r="B130" s="46">
        <f t="shared" si="3"/>
        <v>-1.67</v>
      </c>
      <c r="C130" s="31">
        <v>111</v>
      </c>
      <c r="D130" s="31">
        <v>6.468E-4</v>
      </c>
      <c r="E130" s="31">
        <v>6.8699999999999997E-2</v>
      </c>
      <c r="F130" s="34">
        <v>4.0000000000000002E-4</v>
      </c>
      <c r="G130" s="31">
        <v>3379.64</v>
      </c>
      <c r="H130" s="31">
        <v>2027.3</v>
      </c>
      <c r="I130" s="31">
        <v>1.67</v>
      </c>
      <c r="J130" s="31" t="s">
        <v>1799</v>
      </c>
      <c r="K130" s="31" t="s">
        <v>1800</v>
      </c>
      <c r="L130" s="78" t="s">
        <v>1801</v>
      </c>
    </row>
    <row r="131" spans="1:12" x14ac:dyDescent="0.25">
      <c r="A131" s="45">
        <f t="shared" si="4"/>
        <v>2</v>
      </c>
      <c r="B131" s="46">
        <f t="shared" si="3"/>
        <v>-1.87</v>
      </c>
      <c r="C131" s="31">
        <v>62</v>
      </c>
      <c r="D131" s="34">
        <v>9.5500000000000004E-5</v>
      </c>
      <c r="E131" s="31">
        <v>1.8200000000000001E-2</v>
      </c>
      <c r="F131" s="31" t="s">
        <v>614</v>
      </c>
      <c r="G131" s="31">
        <v>1070.8900000000001</v>
      </c>
      <c r="H131" s="31">
        <v>573.21</v>
      </c>
      <c r="I131" s="31">
        <v>1.87</v>
      </c>
      <c r="J131" s="31" t="s">
        <v>1090</v>
      </c>
      <c r="K131" s="31" t="s">
        <v>1091</v>
      </c>
      <c r="L131" s="78" t="s">
        <v>1092</v>
      </c>
    </row>
    <row r="132" spans="1:12" x14ac:dyDescent="0.25">
      <c r="A132" s="45">
        <f t="shared" si="4"/>
        <v>1</v>
      </c>
      <c r="B132" s="46">
        <f t="shared" si="3"/>
        <v>-2.14</v>
      </c>
      <c r="C132" s="31">
        <v>32</v>
      </c>
      <c r="D132" s="34">
        <v>1.5999999999999999E-5</v>
      </c>
      <c r="E132" s="31">
        <v>5.7000000000000002E-3</v>
      </c>
      <c r="F132" s="31" t="s">
        <v>614</v>
      </c>
      <c r="G132" s="31">
        <v>1150.82</v>
      </c>
      <c r="H132" s="31">
        <v>537.61</v>
      </c>
      <c r="I132" s="31">
        <v>2.14</v>
      </c>
      <c r="J132" s="31" t="s">
        <v>633</v>
      </c>
      <c r="K132" s="31" t="s">
        <v>634</v>
      </c>
      <c r="L132" s="78" t="s">
        <v>1</v>
      </c>
    </row>
  </sheetData>
  <phoneticPr fontId="51" type="noConversion"/>
  <pageMargins left="0.7" right="0.7" top="0.75" bottom="0.75" header="0.3" footer="0.3"/>
  <pageSetup paperSize="9"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3"/>
  <sheetViews>
    <sheetView workbookViewId="0"/>
  </sheetViews>
  <sheetFormatPr defaultColWidth="8.85546875" defaultRowHeight="14.3" x14ac:dyDescent="0.25"/>
  <cols>
    <col min="1" max="1" width="8.85546875" style="4"/>
    <col min="2" max="2" width="11.140625" style="4" customWidth="1"/>
    <col min="3" max="3" width="9" style="4" customWidth="1"/>
    <col min="5" max="5" width="11.28515625" customWidth="1"/>
    <col min="7" max="7" width="8.140625" customWidth="1"/>
    <col min="8" max="8" width="15.28515625" customWidth="1"/>
    <col min="9" max="9" width="12.42578125" customWidth="1"/>
    <col min="10" max="10" width="7.28515625" bestFit="1" customWidth="1"/>
    <col min="11" max="11" width="13.7109375" bestFit="1" customWidth="1"/>
    <col min="12" max="12" width="14.28515625" bestFit="1" customWidth="1"/>
  </cols>
  <sheetData>
    <row r="1" spans="1:13" x14ac:dyDescent="0.25">
      <c r="A1" t="s">
        <v>6581</v>
      </c>
      <c r="J1" s="8"/>
    </row>
    <row r="2" spans="1:13" x14ac:dyDescent="0.25">
      <c r="J2" s="9"/>
    </row>
    <row r="3" spans="1:13" s="2" customFormat="1" ht="57.05" x14ac:dyDescent="0.25">
      <c r="A3" s="23"/>
      <c r="B3" s="30" t="s">
        <v>4521</v>
      </c>
      <c r="C3" s="30" t="s">
        <v>4520</v>
      </c>
      <c r="D3" s="30" t="s">
        <v>2048</v>
      </c>
      <c r="E3" s="30" t="s">
        <v>609</v>
      </c>
      <c r="F3" s="23" t="s">
        <v>610</v>
      </c>
      <c r="G3" s="30" t="s">
        <v>611</v>
      </c>
      <c r="H3" s="30" t="s">
        <v>4519</v>
      </c>
      <c r="I3" s="30" t="s">
        <v>4518</v>
      </c>
      <c r="J3" s="30" t="s">
        <v>1802</v>
      </c>
      <c r="K3" s="23" t="s">
        <v>612</v>
      </c>
      <c r="L3" s="23" t="s">
        <v>66</v>
      </c>
      <c r="M3" s="23" t="s">
        <v>613</v>
      </c>
    </row>
    <row r="4" spans="1:13" x14ac:dyDescent="0.25">
      <c r="A4" s="21">
        <f t="shared" ref="A4:A67" si="0">RANK(C4,C$4:C$630,1)</f>
        <v>1</v>
      </c>
      <c r="B4" s="21">
        <f t="shared" ref="B4:B67" si="1">RANK(C4,C:C)</f>
        <v>990</v>
      </c>
      <c r="C4" s="21">
        <f t="shared" ref="C4:C67" si="2">IF(J4&lt;1,-1/J4,J4)</f>
        <v>-3.8461538461538458</v>
      </c>
      <c r="D4" s="21">
        <v>12</v>
      </c>
      <c r="E4" s="21" t="s">
        <v>614</v>
      </c>
      <c r="F4" s="21" t="s">
        <v>614</v>
      </c>
      <c r="G4" s="21" t="s">
        <v>614</v>
      </c>
      <c r="H4" s="21">
        <v>0.32</v>
      </c>
      <c r="I4" s="21">
        <v>1.24</v>
      </c>
      <c r="J4" s="21">
        <v>0.26</v>
      </c>
      <c r="K4" s="21" t="s">
        <v>2079</v>
      </c>
      <c r="L4" s="21" t="s">
        <v>2080</v>
      </c>
      <c r="M4" s="21" t="s">
        <v>2081</v>
      </c>
    </row>
    <row r="5" spans="1:13" x14ac:dyDescent="0.25">
      <c r="A5" s="21">
        <f t="shared" si="0"/>
        <v>2</v>
      </c>
      <c r="B5" s="21">
        <f t="shared" si="1"/>
        <v>989</v>
      </c>
      <c r="C5" s="21">
        <f t="shared" si="2"/>
        <v>-2.7777777777777777</v>
      </c>
      <c r="D5" s="21">
        <v>2</v>
      </c>
      <c r="E5" s="21" t="s">
        <v>614</v>
      </c>
      <c r="F5" s="21" t="s">
        <v>614</v>
      </c>
      <c r="G5" s="21" t="s">
        <v>614</v>
      </c>
      <c r="H5" s="21">
        <v>0.4</v>
      </c>
      <c r="I5" s="21">
        <v>1.1000000000000001</v>
      </c>
      <c r="J5" s="21">
        <v>0.36</v>
      </c>
      <c r="K5" s="21" t="s">
        <v>1103</v>
      </c>
      <c r="L5" s="21" t="s">
        <v>65</v>
      </c>
      <c r="M5" s="21" t="s">
        <v>24</v>
      </c>
    </row>
    <row r="6" spans="1:13" x14ac:dyDescent="0.25">
      <c r="A6" s="21">
        <f t="shared" si="0"/>
        <v>3</v>
      </c>
      <c r="B6" s="21">
        <f t="shared" si="1"/>
        <v>988</v>
      </c>
      <c r="C6" s="21">
        <f t="shared" si="2"/>
        <v>-2.5641025641025639</v>
      </c>
      <c r="D6" s="21">
        <v>3</v>
      </c>
      <c r="E6" s="21" t="s">
        <v>614</v>
      </c>
      <c r="F6" s="21" t="s">
        <v>614</v>
      </c>
      <c r="G6" s="21" t="s">
        <v>614</v>
      </c>
      <c r="H6" s="21">
        <v>0.41</v>
      </c>
      <c r="I6" s="21">
        <v>1.06</v>
      </c>
      <c r="J6" s="21">
        <v>0.39</v>
      </c>
      <c r="K6" s="21" t="s">
        <v>1271</v>
      </c>
      <c r="L6" s="21" t="s">
        <v>1272</v>
      </c>
      <c r="M6" s="21" t="s">
        <v>9</v>
      </c>
    </row>
    <row r="7" spans="1:13" x14ac:dyDescent="0.25">
      <c r="A7" s="21">
        <f t="shared" si="0"/>
        <v>4</v>
      </c>
      <c r="B7" s="21">
        <f t="shared" si="1"/>
        <v>986</v>
      </c>
      <c r="C7" s="21">
        <f t="shared" si="2"/>
        <v>-2.2222222222222223</v>
      </c>
      <c r="D7" s="21">
        <v>5</v>
      </c>
      <c r="E7" s="21" t="s">
        <v>614</v>
      </c>
      <c r="F7" s="21" t="s">
        <v>614</v>
      </c>
      <c r="G7" s="21" t="s">
        <v>614</v>
      </c>
      <c r="H7" s="21">
        <v>0.47</v>
      </c>
      <c r="I7" s="21">
        <v>1.06</v>
      </c>
      <c r="J7" s="21">
        <v>0.45</v>
      </c>
      <c r="K7" s="21" t="s">
        <v>1590</v>
      </c>
      <c r="L7" s="21" t="s">
        <v>1591</v>
      </c>
      <c r="M7" s="21" t="s">
        <v>31</v>
      </c>
    </row>
    <row r="8" spans="1:13" x14ac:dyDescent="0.25">
      <c r="A8" s="21">
        <f t="shared" si="0"/>
        <v>4</v>
      </c>
      <c r="B8" s="21">
        <f t="shared" si="1"/>
        <v>986</v>
      </c>
      <c r="C8" s="21">
        <f t="shared" si="2"/>
        <v>-2.2222222222222223</v>
      </c>
      <c r="D8" s="21">
        <v>9</v>
      </c>
      <c r="E8" s="21" t="s">
        <v>614</v>
      </c>
      <c r="F8" s="21" t="s">
        <v>614</v>
      </c>
      <c r="G8" s="21" t="s">
        <v>614</v>
      </c>
      <c r="H8" s="21">
        <v>0.47</v>
      </c>
      <c r="I8" s="21">
        <v>1.04</v>
      </c>
      <c r="J8" s="21">
        <v>0.45</v>
      </c>
      <c r="K8" s="21" t="s">
        <v>970</v>
      </c>
      <c r="L8" s="21" t="s">
        <v>60</v>
      </c>
      <c r="M8" s="21" t="s">
        <v>26</v>
      </c>
    </row>
    <row r="9" spans="1:13" x14ac:dyDescent="0.25">
      <c r="A9" s="21">
        <f t="shared" si="0"/>
        <v>6</v>
      </c>
      <c r="B9" s="21">
        <f t="shared" si="1"/>
        <v>985</v>
      </c>
      <c r="C9" s="21">
        <f t="shared" si="2"/>
        <v>-2.1276595744680851</v>
      </c>
      <c r="D9" s="21">
        <v>71</v>
      </c>
      <c r="E9" s="22">
        <v>9.9999999999999995E-8</v>
      </c>
      <c r="F9" s="22">
        <v>2.1100000000000001E-5</v>
      </c>
      <c r="G9" s="21" t="s">
        <v>614</v>
      </c>
      <c r="H9" s="21">
        <v>0.51</v>
      </c>
      <c r="I9" s="21">
        <v>1.07</v>
      </c>
      <c r="J9" s="21">
        <v>0.47</v>
      </c>
      <c r="K9" s="21" t="s">
        <v>4153</v>
      </c>
      <c r="L9" s="21" t="s">
        <v>2109</v>
      </c>
      <c r="M9" s="21" t="s">
        <v>2110</v>
      </c>
    </row>
    <row r="10" spans="1:13" x14ac:dyDescent="0.25">
      <c r="A10" s="21">
        <f t="shared" si="0"/>
        <v>7</v>
      </c>
      <c r="B10" s="21">
        <f t="shared" si="1"/>
        <v>983</v>
      </c>
      <c r="C10" s="21">
        <f t="shared" si="2"/>
        <v>-2.0408163265306123</v>
      </c>
      <c r="D10" s="21">
        <v>7</v>
      </c>
      <c r="E10" s="21" t="s">
        <v>614</v>
      </c>
      <c r="F10" s="21" t="s">
        <v>614</v>
      </c>
      <c r="G10" s="21" t="s">
        <v>614</v>
      </c>
      <c r="H10" s="21">
        <v>0.52</v>
      </c>
      <c r="I10" s="21">
        <v>1.06</v>
      </c>
      <c r="J10" s="21">
        <v>0.49</v>
      </c>
      <c r="K10" s="21" t="s">
        <v>1592</v>
      </c>
      <c r="L10" s="21" t="s">
        <v>1593</v>
      </c>
      <c r="M10" s="21" t="s">
        <v>14</v>
      </c>
    </row>
    <row r="11" spans="1:13" x14ac:dyDescent="0.25">
      <c r="A11" s="21">
        <f t="shared" si="0"/>
        <v>7</v>
      </c>
      <c r="B11" s="21">
        <f t="shared" si="1"/>
        <v>983</v>
      </c>
      <c r="C11" s="21">
        <f t="shared" si="2"/>
        <v>-2.0408163265306123</v>
      </c>
      <c r="D11" s="21">
        <v>97</v>
      </c>
      <c r="E11" s="22">
        <v>5.9999999999999997E-7</v>
      </c>
      <c r="F11" s="22">
        <v>9.3800000000000003E-5</v>
      </c>
      <c r="G11" s="21" t="s">
        <v>614</v>
      </c>
      <c r="H11" s="21">
        <v>0.54</v>
      </c>
      <c r="I11" s="21">
        <v>1.1000000000000001</v>
      </c>
      <c r="J11" s="21">
        <v>0.49</v>
      </c>
      <c r="K11" s="21" t="s">
        <v>685</v>
      </c>
      <c r="L11" s="21" t="s">
        <v>64</v>
      </c>
      <c r="M11" s="21" t="s">
        <v>3</v>
      </c>
    </row>
    <row r="12" spans="1:13" x14ac:dyDescent="0.25">
      <c r="A12" s="21">
        <f t="shared" si="0"/>
        <v>9</v>
      </c>
      <c r="B12" s="21">
        <f t="shared" si="1"/>
        <v>981</v>
      </c>
      <c r="C12" s="21">
        <f t="shared" si="2"/>
        <v>-2</v>
      </c>
      <c r="D12" s="21">
        <v>32</v>
      </c>
      <c r="E12" s="21" t="s">
        <v>614</v>
      </c>
      <c r="F12" s="21" t="s">
        <v>614</v>
      </c>
      <c r="G12" s="21" t="s">
        <v>614</v>
      </c>
      <c r="H12" s="21">
        <v>0.51</v>
      </c>
      <c r="I12" s="21">
        <v>1.02</v>
      </c>
      <c r="J12" s="21">
        <v>0.5</v>
      </c>
      <c r="K12" s="21" t="s">
        <v>758</v>
      </c>
      <c r="L12" s="21" t="s">
        <v>759</v>
      </c>
      <c r="M12" s="21" t="s">
        <v>22</v>
      </c>
    </row>
    <row r="13" spans="1:13" x14ac:dyDescent="0.25">
      <c r="A13" s="21">
        <f t="shared" si="0"/>
        <v>9</v>
      </c>
      <c r="B13" s="21">
        <f t="shared" si="1"/>
        <v>981</v>
      </c>
      <c r="C13" s="21">
        <f t="shared" si="2"/>
        <v>-2</v>
      </c>
      <c r="D13" s="21">
        <v>88</v>
      </c>
      <c r="E13" s="22">
        <v>3.9999999999999998E-7</v>
      </c>
      <c r="F13" s="22">
        <v>6.5199999999999999E-5</v>
      </c>
      <c r="G13" s="21" t="s">
        <v>614</v>
      </c>
      <c r="H13" s="21">
        <v>0.6</v>
      </c>
      <c r="I13" s="21">
        <v>1.21</v>
      </c>
      <c r="J13" s="21">
        <v>0.5</v>
      </c>
      <c r="K13" s="21" t="s">
        <v>2447</v>
      </c>
      <c r="L13" s="21" t="s">
        <v>2448</v>
      </c>
      <c r="M13" s="21" t="s">
        <v>2449</v>
      </c>
    </row>
    <row r="14" spans="1:13" x14ac:dyDescent="0.25">
      <c r="A14" s="21">
        <f t="shared" si="0"/>
        <v>11</v>
      </c>
      <c r="B14" s="21">
        <f t="shared" si="1"/>
        <v>978</v>
      </c>
      <c r="C14" s="21">
        <f t="shared" si="2"/>
        <v>-1.9607843137254901</v>
      </c>
      <c r="D14" s="21">
        <v>6</v>
      </c>
      <c r="E14" s="21" t="s">
        <v>614</v>
      </c>
      <c r="F14" s="21" t="s">
        <v>614</v>
      </c>
      <c r="G14" s="21" t="s">
        <v>614</v>
      </c>
      <c r="H14" s="21">
        <v>0.52</v>
      </c>
      <c r="I14" s="21">
        <v>1.03</v>
      </c>
      <c r="J14" s="21">
        <v>0.51</v>
      </c>
      <c r="K14" s="21" t="s">
        <v>1603</v>
      </c>
      <c r="L14" s="21" t="s">
        <v>1604</v>
      </c>
      <c r="M14" s="21" t="s">
        <v>72</v>
      </c>
    </row>
    <row r="15" spans="1:13" x14ac:dyDescent="0.25">
      <c r="A15" s="21">
        <f t="shared" si="0"/>
        <v>11</v>
      </c>
      <c r="B15" s="21">
        <f t="shared" si="1"/>
        <v>978</v>
      </c>
      <c r="C15" s="21">
        <f t="shared" si="2"/>
        <v>-1.9607843137254901</v>
      </c>
      <c r="D15" s="21">
        <v>13</v>
      </c>
      <c r="E15" s="21" t="s">
        <v>614</v>
      </c>
      <c r="F15" s="21" t="s">
        <v>614</v>
      </c>
      <c r="G15" s="21" t="s">
        <v>614</v>
      </c>
      <c r="H15" s="21">
        <v>0.52</v>
      </c>
      <c r="I15" s="21">
        <v>1.02</v>
      </c>
      <c r="J15" s="21">
        <v>0.51</v>
      </c>
      <c r="K15" s="21" t="s">
        <v>1588</v>
      </c>
      <c r="L15" s="21" t="s">
        <v>1589</v>
      </c>
      <c r="M15" s="21" t="s">
        <v>30</v>
      </c>
    </row>
    <row r="16" spans="1:13" x14ac:dyDescent="0.25">
      <c r="A16" s="21">
        <f t="shared" si="0"/>
        <v>11</v>
      </c>
      <c r="B16" s="21">
        <f t="shared" si="1"/>
        <v>978</v>
      </c>
      <c r="C16" s="21">
        <f t="shared" si="2"/>
        <v>-1.9607843137254901</v>
      </c>
      <c r="D16" s="21">
        <v>22</v>
      </c>
      <c r="E16" s="21" t="s">
        <v>614</v>
      </c>
      <c r="F16" s="21" t="s">
        <v>614</v>
      </c>
      <c r="G16" s="21" t="s">
        <v>614</v>
      </c>
      <c r="H16" s="21">
        <v>0.57999999999999996</v>
      </c>
      <c r="I16" s="21">
        <v>1.1200000000000001</v>
      </c>
      <c r="J16" s="21">
        <v>0.51</v>
      </c>
      <c r="K16" s="21" t="s">
        <v>2135</v>
      </c>
      <c r="L16" s="21" t="s">
        <v>2136</v>
      </c>
      <c r="M16" s="21" t="s">
        <v>2137</v>
      </c>
    </row>
    <row r="17" spans="1:13" x14ac:dyDescent="0.25">
      <c r="A17" s="21">
        <f t="shared" si="0"/>
        <v>14</v>
      </c>
      <c r="B17" s="21">
        <f t="shared" si="1"/>
        <v>976</v>
      </c>
      <c r="C17" s="21">
        <f t="shared" si="2"/>
        <v>-1.9230769230769229</v>
      </c>
      <c r="D17" s="21">
        <v>113</v>
      </c>
      <c r="E17" s="22">
        <v>1.3E-6</v>
      </c>
      <c r="F17" s="21">
        <v>1.73E-4</v>
      </c>
      <c r="G17" s="21" t="s">
        <v>614</v>
      </c>
      <c r="H17" s="21">
        <v>0.49</v>
      </c>
      <c r="I17" s="21">
        <v>0.94</v>
      </c>
      <c r="J17" s="21">
        <v>0.52</v>
      </c>
      <c r="K17" s="21" t="s">
        <v>2067</v>
      </c>
      <c r="L17" s="21" t="s">
        <v>2068</v>
      </c>
      <c r="M17" s="21" t="s">
        <v>2069</v>
      </c>
    </row>
    <row r="18" spans="1:13" x14ac:dyDescent="0.25">
      <c r="A18" s="21">
        <f t="shared" si="0"/>
        <v>14</v>
      </c>
      <c r="B18" s="21">
        <f t="shared" si="1"/>
        <v>976</v>
      </c>
      <c r="C18" s="21">
        <f t="shared" si="2"/>
        <v>-1.9230769230769229</v>
      </c>
      <c r="D18" s="21">
        <v>132</v>
      </c>
      <c r="E18" s="22">
        <v>4.0999999999999997E-6</v>
      </c>
      <c r="F18" s="21">
        <v>4.7100000000000001E-4</v>
      </c>
      <c r="G18" s="21" t="s">
        <v>614</v>
      </c>
      <c r="H18" s="21">
        <v>0.53</v>
      </c>
      <c r="I18" s="21">
        <v>1.03</v>
      </c>
      <c r="J18" s="21">
        <v>0.52</v>
      </c>
      <c r="K18" s="21" t="s">
        <v>2213</v>
      </c>
      <c r="L18" s="21" t="s">
        <v>2214</v>
      </c>
      <c r="M18" s="21" t="s">
        <v>2215</v>
      </c>
    </row>
    <row r="19" spans="1:13" x14ac:dyDescent="0.25">
      <c r="A19" s="21">
        <f t="shared" si="0"/>
        <v>16</v>
      </c>
      <c r="B19" s="21">
        <f t="shared" si="1"/>
        <v>973</v>
      </c>
      <c r="C19" s="21">
        <f t="shared" si="2"/>
        <v>-1.8867924528301885</v>
      </c>
      <c r="D19" s="21">
        <v>19</v>
      </c>
      <c r="E19" s="21" t="s">
        <v>614</v>
      </c>
      <c r="F19" s="21" t="s">
        <v>614</v>
      </c>
      <c r="G19" s="21" t="s">
        <v>614</v>
      </c>
      <c r="H19" s="21">
        <v>0.55000000000000004</v>
      </c>
      <c r="I19" s="21">
        <v>1.04</v>
      </c>
      <c r="J19" s="21">
        <v>0.53</v>
      </c>
      <c r="K19" s="21" t="s">
        <v>1004</v>
      </c>
      <c r="L19" s="21" t="s">
        <v>1005</v>
      </c>
      <c r="M19" s="21" t="s">
        <v>6</v>
      </c>
    </row>
    <row r="20" spans="1:13" x14ac:dyDescent="0.25">
      <c r="A20" s="21">
        <f t="shared" si="0"/>
        <v>16</v>
      </c>
      <c r="B20" s="21">
        <f t="shared" si="1"/>
        <v>973</v>
      </c>
      <c r="C20" s="21">
        <f t="shared" si="2"/>
        <v>-1.8867924528301885</v>
      </c>
      <c r="D20" s="21">
        <v>42</v>
      </c>
      <c r="E20" s="21" t="s">
        <v>614</v>
      </c>
      <c r="F20" s="21" t="s">
        <v>614</v>
      </c>
      <c r="G20" s="21" t="s">
        <v>614</v>
      </c>
      <c r="H20" s="21">
        <v>0.55000000000000004</v>
      </c>
      <c r="I20" s="21">
        <v>1.04</v>
      </c>
      <c r="J20" s="21">
        <v>0.53</v>
      </c>
      <c r="K20" s="21" t="s">
        <v>2064</v>
      </c>
      <c r="L20" s="21" t="s">
        <v>2065</v>
      </c>
      <c r="M20" s="21" t="s">
        <v>2066</v>
      </c>
    </row>
    <row r="21" spans="1:13" x14ac:dyDescent="0.25">
      <c r="A21" s="21">
        <f t="shared" si="0"/>
        <v>16</v>
      </c>
      <c r="B21" s="21">
        <f t="shared" si="1"/>
        <v>973</v>
      </c>
      <c r="C21" s="21">
        <f t="shared" si="2"/>
        <v>-1.8867924528301885</v>
      </c>
      <c r="D21" s="21">
        <v>43</v>
      </c>
      <c r="E21" s="21" t="s">
        <v>614</v>
      </c>
      <c r="F21" s="21" t="s">
        <v>614</v>
      </c>
      <c r="G21" s="21" t="s">
        <v>614</v>
      </c>
      <c r="H21" s="21">
        <v>0.55000000000000004</v>
      </c>
      <c r="I21" s="21">
        <v>1.04</v>
      </c>
      <c r="J21" s="21">
        <v>0.53</v>
      </c>
      <c r="K21" s="21" t="s">
        <v>2085</v>
      </c>
      <c r="L21" s="21" t="s">
        <v>2086</v>
      </c>
      <c r="M21" s="21" t="s">
        <v>2087</v>
      </c>
    </row>
    <row r="22" spans="1:13" x14ac:dyDescent="0.25">
      <c r="A22" s="21">
        <f t="shared" si="0"/>
        <v>19</v>
      </c>
      <c r="B22" s="21">
        <f t="shared" si="1"/>
        <v>970</v>
      </c>
      <c r="C22" s="21">
        <f t="shared" si="2"/>
        <v>-1.8518518518518516</v>
      </c>
      <c r="D22" s="21">
        <v>4</v>
      </c>
      <c r="E22" s="21" t="s">
        <v>614</v>
      </c>
      <c r="F22" s="21" t="s">
        <v>614</v>
      </c>
      <c r="G22" s="21" t="s">
        <v>614</v>
      </c>
      <c r="H22" s="21">
        <v>0.56999999999999995</v>
      </c>
      <c r="I22" s="21">
        <v>1.06</v>
      </c>
      <c r="J22" s="21">
        <v>0.54</v>
      </c>
      <c r="K22" s="21" t="s">
        <v>1597</v>
      </c>
      <c r="L22" s="21" t="s">
        <v>59</v>
      </c>
      <c r="M22" s="21" t="s">
        <v>18</v>
      </c>
    </row>
    <row r="23" spans="1:13" x14ac:dyDescent="0.25">
      <c r="A23" s="21">
        <f t="shared" si="0"/>
        <v>19</v>
      </c>
      <c r="B23" s="21">
        <f t="shared" si="1"/>
        <v>970</v>
      </c>
      <c r="C23" s="21">
        <f t="shared" si="2"/>
        <v>-1.8518518518518516</v>
      </c>
      <c r="D23" s="21">
        <v>37</v>
      </c>
      <c r="E23" s="21" t="s">
        <v>614</v>
      </c>
      <c r="F23" s="21" t="s">
        <v>614</v>
      </c>
      <c r="G23" s="21" t="s">
        <v>614</v>
      </c>
      <c r="H23" s="21">
        <v>0.61</v>
      </c>
      <c r="I23" s="21">
        <v>1.1399999999999999</v>
      </c>
      <c r="J23" s="21">
        <v>0.54</v>
      </c>
      <c r="K23" s="21" t="s">
        <v>2186</v>
      </c>
      <c r="L23" s="21" t="s">
        <v>2187</v>
      </c>
      <c r="M23" s="21" t="s">
        <v>2188</v>
      </c>
    </row>
    <row r="24" spans="1:13" x14ac:dyDescent="0.25">
      <c r="A24" s="21">
        <f t="shared" si="0"/>
        <v>19</v>
      </c>
      <c r="B24" s="21">
        <f t="shared" si="1"/>
        <v>970</v>
      </c>
      <c r="C24" s="21">
        <f t="shared" si="2"/>
        <v>-1.8518518518518516</v>
      </c>
      <c r="D24" s="21">
        <v>61</v>
      </c>
      <c r="E24" s="21" t="s">
        <v>614</v>
      </c>
      <c r="F24" s="22">
        <v>2.1100000000000001E-5</v>
      </c>
      <c r="G24" s="21" t="s">
        <v>614</v>
      </c>
      <c r="H24" s="21">
        <v>0.49</v>
      </c>
      <c r="I24" s="21">
        <v>0.91</v>
      </c>
      <c r="J24" s="21">
        <v>0.54</v>
      </c>
      <c r="K24" s="21" t="s">
        <v>1196</v>
      </c>
      <c r="L24" s="21" t="s">
        <v>1197</v>
      </c>
      <c r="M24" s="21" t="s">
        <v>1198</v>
      </c>
    </row>
    <row r="25" spans="1:13" x14ac:dyDescent="0.25">
      <c r="A25" s="21">
        <f t="shared" si="0"/>
        <v>22</v>
      </c>
      <c r="B25" s="21">
        <f t="shared" si="1"/>
        <v>968</v>
      </c>
      <c r="C25" s="21">
        <f t="shared" si="2"/>
        <v>-1.7857142857142856</v>
      </c>
      <c r="D25" s="21">
        <v>1</v>
      </c>
      <c r="E25" s="21" t="s">
        <v>614</v>
      </c>
      <c r="F25" s="21" t="s">
        <v>614</v>
      </c>
      <c r="G25" s="21" t="s">
        <v>614</v>
      </c>
      <c r="H25" s="21">
        <v>0.67</v>
      </c>
      <c r="I25" s="21">
        <v>1.21</v>
      </c>
      <c r="J25" s="21">
        <v>0.56000000000000005</v>
      </c>
      <c r="K25" s="21" t="s">
        <v>2097</v>
      </c>
      <c r="L25" s="21" t="s">
        <v>2098</v>
      </c>
      <c r="M25" s="21" t="s">
        <v>2099</v>
      </c>
    </row>
    <row r="26" spans="1:13" x14ac:dyDescent="0.25">
      <c r="A26" s="21">
        <f t="shared" si="0"/>
        <v>22</v>
      </c>
      <c r="B26" s="21">
        <f t="shared" si="1"/>
        <v>968</v>
      </c>
      <c r="C26" s="21">
        <f t="shared" si="2"/>
        <v>-1.7857142857142856</v>
      </c>
      <c r="D26" s="21">
        <v>11</v>
      </c>
      <c r="E26" s="21" t="s">
        <v>614</v>
      </c>
      <c r="F26" s="21" t="s">
        <v>614</v>
      </c>
      <c r="G26" s="21" t="s">
        <v>614</v>
      </c>
      <c r="H26" s="21">
        <v>0.6</v>
      </c>
      <c r="I26" s="21">
        <v>1.07</v>
      </c>
      <c r="J26" s="21">
        <v>0.56000000000000005</v>
      </c>
      <c r="K26" s="21" t="s">
        <v>1390</v>
      </c>
      <c r="L26" s="21" t="s">
        <v>61</v>
      </c>
      <c r="M26" s="21" t="s">
        <v>12</v>
      </c>
    </row>
    <row r="27" spans="1:13" x14ac:dyDescent="0.25">
      <c r="A27" s="21">
        <f t="shared" si="0"/>
        <v>24</v>
      </c>
      <c r="B27" s="21">
        <f t="shared" si="1"/>
        <v>966</v>
      </c>
      <c r="C27" s="21">
        <f t="shared" si="2"/>
        <v>-1.7543859649122808</v>
      </c>
      <c r="D27" s="21">
        <v>14</v>
      </c>
      <c r="E27" s="21" t="s">
        <v>614</v>
      </c>
      <c r="F27" s="21" t="s">
        <v>614</v>
      </c>
      <c r="G27" s="21" t="s">
        <v>614</v>
      </c>
      <c r="H27" s="21">
        <v>0.56999999999999995</v>
      </c>
      <c r="I27" s="21">
        <v>1</v>
      </c>
      <c r="J27" s="21">
        <v>0.56999999999999995</v>
      </c>
      <c r="K27" s="21" t="s">
        <v>801</v>
      </c>
      <c r="L27" s="21" t="s">
        <v>802</v>
      </c>
      <c r="M27" s="21" t="s">
        <v>73</v>
      </c>
    </row>
    <row r="28" spans="1:13" x14ac:dyDescent="0.25">
      <c r="A28" s="21">
        <f t="shared" si="0"/>
        <v>24</v>
      </c>
      <c r="B28" s="21">
        <f t="shared" si="1"/>
        <v>966</v>
      </c>
      <c r="C28" s="21">
        <f t="shared" si="2"/>
        <v>-1.7543859649122808</v>
      </c>
      <c r="D28" s="21">
        <v>26</v>
      </c>
      <c r="E28" s="21" t="s">
        <v>614</v>
      </c>
      <c r="F28" s="21" t="s">
        <v>614</v>
      </c>
      <c r="G28" s="21" t="s">
        <v>614</v>
      </c>
      <c r="H28" s="21">
        <v>0.61</v>
      </c>
      <c r="I28" s="21">
        <v>1.06</v>
      </c>
      <c r="J28" s="21">
        <v>0.56999999999999995</v>
      </c>
      <c r="K28" s="21" t="s">
        <v>884</v>
      </c>
      <c r="L28" s="21" t="s">
        <v>885</v>
      </c>
      <c r="M28" s="21" t="s">
        <v>886</v>
      </c>
    </row>
    <row r="29" spans="1:13" x14ac:dyDescent="0.25">
      <c r="A29" s="21">
        <f t="shared" si="0"/>
        <v>26</v>
      </c>
      <c r="B29" s="21">
        <f t="shared" si="1"/>
        <v>963</v>
      </c>
      <c r="C29" s="21">
        <f t="shared" si="2"/>
        <v>-1.7241379310344829</v>
      </c>
      <c r="D29" s="21">
        <v>15</v>
      </c>
      <c r="E29" s="21" t="s">
        <v>614</v>
      </c>
      <c r="F29" s="21" t="s">
        <v>614</v>
      </c>
      <c r="G29" s="21" t="s">
        <v>614</v>
      </c>
      <c r="H29" s="21">
        <v>0.61</v>
      </c>
      <c r="I29" s="21">
        <v>1.05</v>
      </c>
      <c r="J29" s="21">
        <v>0.57999999999999996</v>
      </c>
      <c r="K29" s="21" t="s">
        <v>1598</v>
      </c>
      <c r="L29" s="21" t="s">
        <v>1599</v>
      </c>
      <c r="M29" s="21" t="s">
        <v>20</v>
      </c>
    </row>
    <row r="30" spans="1:13" x14ac:dyDescent="0.25">
      <c r="A30" s="21">
        <f t="shared" si="0"/>
        <v>26</v>
      </c>
      <c r="B30" s="21">
        <f t="shared" si="1"/>
        <v>963</v>
      </c>
      <c r="C30" s="21">
        <f t="shared" si="2"/>
        <v>-1.7241379310344829</v>
      </c>
      <c r="D30" s="21">
        <v>23</v>
      </c>
      <c r="E30" s="21" t="s">
        <v>614</v>
      </c>
      <c r="F30" s="21" t="s">
        <v>614</v>
      </c>
      <c r="G30" s="21" t="s">
        <v>614</v>
      </c>
      <c r="H30" s="21">
        <v>0.61</v>
      </c>
      <c r="I30" s="21">
        <v>1.04</v>
      </c>
      <c r="J30" s="21">
        <v>0.57999999999999996</v>
      </c>
      <c r="K30" s="21" t="s">
        <v>637</v>
      </c>
      <c r="L30" s="21" t="s">
        <v>638</v>
      </c>
      <c r="M30" s="21" t="s">
        <v>639</v>
      </c>
    </row>
    <row r="31" spans="1:13" x14ac:dyDescent="0.25">
      <c r="A31" s="21">
        <f t="shared" si="0"/>
        <v>26</v>
      </c>
      <c r="B31" s="21">
        <f t="shared" si="1"/>
        <v>963</v>
      </c>
      <c r="C31" s="21">
        <f t="shared" si="2"/>
        <v>-1.7241379310344829</v>
      </c>
      <c r="D31" s="21">
        <v>154</v>
      </c>
      <c r="E31" s="22">
        <v>1.0200000000000001E-5</v>
      </c>
      <c r="F31" s="21">
        <v>9.9799999999999997E-4</v>
      </c>
      <c r="G31" s="21" t="s">
        <v>614</v>
      </c>
      <c r="H31" s="21">
        <v>0.55000000000000004</v>
      </c>
      <c r="I31" s="21">
        <v>0.96</v>
      </c>
      <c r="J31" s="21">
        <v>0.57999999999999996</v>
      </c>
      <c r="K31" s="21" t="s">
        <v>2088</v>
      </c>
      <c r="L31" s="21" t="s">
        <v>2089</v>
      </c>
      <c r="M31" s="21" t="s">
        <v>2090</v>
      </c>
    </row>
    <row r="32" spans="1:13" x14ac:dyDescent="0.25">
      <c r="A32" s="21">
        <f t="shared" si="0"/>
        <v>29</v>
      </c>
      <c r="B32" s="21">
        <f t="shared" si="1"/>
        <v>962</v>
      </c>
      <c r="C32" s="21">
        <f t="shared" si="2"/>
        <v>-1.6949152542372883</v>
      </c>
      <c r="D32" s="21">
        <v>36</v>
      </c>
      <c r="E32" s="21" t="s">
        <v>614</v>
      </c>
      <c r="F32" s="21" t="s">
        <v>614</v>
      </c>
      <c r="G32" s="21" t="s">
        <v>614</v>
      </c>
      <c r="H32" s="21">
        <v>0.59</v>
      </c>
      <c r="I32" s="21">
        <v>0.99</v>
      </c>
      <c r="J32" s="21">
        <v>0.59</v>
      </c>
      <c r="K32" s="21" t="s">
        <v>1107</v>
      </c>
      <c r="L32" s="21" t="s">
        <v>1108</v>
      </c>
      <c r="M32" s="21" t="s">
        <v>55</v>
      </c>
    </row>
    <row r="33" spans="1:13" x14ac:dyDescent="0.25">
      <c r="A33" s="21">
        <f t="shared" si="0"/>
        <v>30</v>
      </c>
      <c r="B33" s="21">
        <f t="shared" si="1"/>
        <v>955</v>
      </c>
      <c r="C33" s="21">
        <f t="shared" si="2"/>
        <v>-1.6666666666666667</v>
      </c>
      <c r="D33" s="21">
        <v>24</v>
      </c>
      <c r="E33" s="21" t="s">
        <v>614</v>
      </c>
      <c r="F33" s="21" t="s">
        <v>614</v>
      </c>
      <c r="G33" s="21" t="s">
        <v>614</v>
      </c>
      <c r="H33" s="21">
        <v>0.62</v>
      </c>
      <c r="I33" s="21">
        <v>1.03</v>
      </c>
      <c r="J33" s="21">
        <v>0.6</v>
      </c>
      <c r="K33" s="21" t="s">
        <v>1358</v>
      </c>
      <c r="L33" s="21" t="s">
        <v>1359</v>
      </c>
      <c r="M33" s="21" t="s">
        <v>1360</v>
      </c>
    </row>
    <row r="34" spans="1:13" x14ac:dyDescent="0.25">
      <c r="A34" s="21">
        <f t="shared" si="0"/>
        <v>30</v>
      </c>
      <c r="B34" s="21">
        <f t="shared" si="1"/>
        <v>955</v>
      </c>
      <c r="C34" s="21">
        <f t="shared" si="2"/>
        <v>-1.6666666666666667</v>
      </c>
      <c r="D34" s="21">
        <v>40</v>
      </c>
      <c r="E34" s="21" t="s">
        <v>614</v>
      </c>
      <c r="F34" s="21" t="s">
        <v>614</v>
      </c>
      <c r="G34" s="21" t="s">
        <v>614</v>
      </c>
      <c r="H34" s="21">
        <v>0.69</v>
      </c>
      <c r="I34" s="21">
        <v>1.1499999999999999</v>
      </c>
      <c r="J34" s="21">
        <v>0.6</v>
      </c>
      <c r="K34" s="21" t="s">
        <v>2252</v>
      </c>
      <c r="L34" s="21" t="s">
        <v>2253</v>
      </c>
      <c r="M34" s="21" t="s">
        <v>2254</v>
      </c>
    </row>
    <row r="35" spans="1:13" x14ac:dyDescent="0.25">
      <c r="A35" s="21">
        <f t="shared" si="0"/>
        <v>30</v>
      </c>
      <c r="B35" s="21">
        <f t="shared" si="1"/>
        <v>955</v>
      </c>
      <c r="C35" s="21">
        <f t="shared" si="2"/>
        <v>-1.6666666666666667</v>
      </c>
      <c r="D35" s="21">
        <v>44</v>
      </c>
      <c r="E35" s="21" t="s">
        <v>614</v>
      </c>
      <c r="F35" s="21" t="s">
        <v>614</v>
      </c>
      <c r="G35" s="21" t="s">
        <v>614</v>
      </c>
      <c r="H35" s="21">
        <v>0.61</v>
      </c>
      <c r="I35" s="21">
        <v>1.02</v>
      </c>
      <c r="J35" s="21">
        <v>0.6</v>
      </c>
      <c r="K35" s="21" t="s">
        <v>1629</v>
      </c>
      <c r="L35" s="21" t="s">
        <v>1630</v>
      </c>
      <c r="M35" s="21" t="s">
        <v>68</v>
      </c>
    </row>
    <row r="36" spans="1:13" x14ac:dyDescent="0.25">
      <c r="A36" s="21">
        <f t="shared" si="0"/>
        <v>30</v>
      </c>
      <c r="B36" s="21">
        <f t="shared" si="1"/>
        <v>955</v>
      </c>
      <c r="C36" s="21">
        <f t="shared" si="2"/>
        <v>-1.6666666666666667</v>
      </c>
      <c r="D36" s="21">
        <v>85</v>
      </c>
      <c r="E36" s="22">
        <v>2.9999999999999999E-7</v>
      </c>
      <c r="F36" s="22">
        <v>5.3499999999999999E-5</v>
      </c>
      <c r="G36" s="21" t="s">
        <v>614</v>
      </c>
      <c r="H36" s="21">
        <v>0.67</v>
      </c>
      <c r="I36" s="21">
        <v>1.1200000000000001</v>
      </c>
      <c r="J36" s="21">
        <v>0.6</v>
      </c>
      <c r="K36" s="21" t="s">
        <v>2273</v>
      </c>
      <c r="L36" s="21" t="s">
        <v>2274</v>
      </c>
      <c r="M36" s="21" t="s">
        <v>2275</v>
      </c>
    </row>
    <row r="37" spans="1:13" x14ac:dyDescent="0.25">
      <c r="A37" s="21">
        <f t="shared" si="0"/>
        <v>30</v>
      </c>
      <c r="B37" s="21">
        <f t="shared" si="1"/>
        <v>955</v>
      </c>
      <c r="C37" s="21">
        <f t="shared" si="2"/>
        <v>-1.6666666666666667</v>
      </c>
      <c r="D37" s="21">
        <v>105</v>
      </c>
      <c r="E37" s="22">
        <v>8.9999999999999996E-7</v>
      </c>
      <c r="F37" s="21">
        <v>1.2799999999999999E-4</v>
      </c>
      <c r="G37" s="21" t="s">
        <v>614</v>
      </c>
      <c r="H37" s="21">
        <v>0.61</v>
      </c>
      <c r="I37" s="21">
        <v>1.01</v>
      </c>
      <c r="J37" s="21">
        <v>0.6</v>
      </c>
      <c r="K37" s="21" t="s">
        <v>1945</v>
      </c>
      <c r="L37" s="21" t="s">
        <v>1946</v>
      </c>
      <c r="M37" s="21" t="s">
        <v>1947</v>
      </c>
    </row>
    <row r="38" spans="1:13" x14ac:dyDescent="0.25">
      <c r="A38" s="21">
        <f t="shared" si="0"/>
        <v>30</v>
      </c>
      <c r="B38" s="21">
        <f t="shared" si="1"/>
        <v>955</v>
      </c>
      <c r="C38" s="21">
        <f t="shared" si="2"/>
        <v>-1.6666666666666667</v>
      </c>
      <c r="D38" s="21">
        <v>211</v>
      </c>
      <c r="E38" s="22">
        <v>3.82E-5</v>
      </c>
      <c r="F38" s="21">
        <v>2.7399999999999998E-3</v>
      </c>
      <c r="G38" s="21" t="s">
        <v>614</v>
      </c>
      <c r="H38" s="21">
        <v>0.67</v>
      </c>
      <c r="I38" s="21">
        <v>1.1100000000000001</v>
      </c>
      <c r="J38" s="21">
        <v>0.6</v>
      </c>
      <c r="K38" s="21" t="s">
        <v>2713</v>
      </c>
      <c r="L38" s="21" t="s">
        <v>2714</v>
      </c>
      <c r="M38" s="21" t="s">
        <v>2715</v>
      </c>
    </row>
    <row r="39" spans="1:13" x14ac:dyDescent="0.25">
      <c r="A39" s="21">
        <f t="shared" si="0"/>
        <v>30</v>
      </c>
      <c r="B39" s="21">
        <f t="shared" si="1"/>
        <v>955</v>
      </c>
      <c r="C39" s="21">
        <f t="shared" si="2"/>
        <v>-1.6666666666666667</v>
      </c>
      <c r="D39" s="21">
        <v>385</v>
      </c>
      <c r="E39" s="21">
        <v>3.5369999999999998E-4</v>
      </c>
      <c r="F39" s="21">
        <v>1.3899999999999999E-2</v>
      </c>
      <c r="G39" s="22">
        <v>5.0000000000000001E-4</v>
      </c>
      <c r="H39" s="21">
        <v>0.69</v>
      </c>
      <c r="I39" s="21">
        <v>1.1599999999999999</v>
      </c>
      <c r="J39" s="21">
        <v>0.6</v>
      </c>
      <c r="K39" s="21" t="s">
        <v>869</v>
      </c>
      <c r="L39" s="21" t="s">
        <v>870</v>
      </c>
      <c r="M39" s="21" t="s">
        <v>871</v>
      </c>
    </row>
    <row r="40" spans="1:13" x14ac:dyDescent="0.25">
      <c r="A40" s="21">
        <f t="shared" si="0"/>
        <v>37</v>
      </c>
      <c r="B40" s="21">
        <f t="shared" si="1"/>
        <v>949</v>
      </c>
      <c r="C40" s="21">
        <f t="shared" si="2"/>
        <v>-1.639344262295082</v>
      </c>
      <c r="D40" s="21">
        <v>8</v>
      </c>
      <c r="E40" s="21" t="s">
        <v>614</v>
      </c>
      <c r="F40" s="21" t="s">
        <v>614</v>
      </c>
      <c r="G40" s="21" t="s">
        <v>614</v>
      </c>
      <c r="H40" s="21">
        <v>0.7</v>
      </c>
      <c r="I40" s="21">
        <v>1.1499999999999999</v>
      </c>
      <c r="J40" s="21">
        <v>0.61</v>
      </c>
      <c r="K40" s="21" t="s">
        <v>2073</v>
      </c>
      <c r="L40" s="21" t="s">
        <v>2074</v>
      </c>
      <c r="M40" s="21" t="s">
        <v>2075</v>
      </c>
    </row>
    <row r="41" spans="1:13" x14ac:dyDescent="0.25">
      <c r="A41" s="21">
        <f t="shared" si="0"/>
        <v>37</v>
      </c>
      <c r="B41" s="21">
        <f t="shared" si="1"/>
        <v>949</v>
      </c>
      <c r="C41" s="21">
        <f t="shared" si="2"/>
        <v>-1.639344262295082</v>
      </c>
      <c r="D41" s="21">
        <v>52</v>
      </c>
      <c r="E41" s="21" t="s">
        <v>614</v>
      </c>
      <c r="F41" s="22">
        <v>2.1100000000000001E-5</v>
      </c>
      <c r="G41" s="21" t="s">
        <v>614</v>
      </c>
      <c r="H41" s="21">
        <v>0.64</v>
      </c>
      <c r="I41" s="21">
        <v>1.05</v>
      </c>
      <c r="J41" s="21">
        <v>0.61</v>
      </c>
      <c r="K41" s="21" t="s">
        <v>937</v>
      </c>
      <c r="L41" s="21" t="s">
        <v>938</v>
      </c>
      <c r="M41" s="21" t="s">
        <v>939</v>
      </c>
    </row>
    <row r="42" spans="1:13" x14ac:dyDescent="0.25">
      <c r="A42" s="21">
        <f t="shared" si="0"/>
        <v>37</v>
      </c>
      <c r="B42" s="21">
        <f t="shared" si="1"/>
        <v>949</v>
      </c>
      <c r="C42" s="21">
        <f t="shared" si="2"/>
        <v>-1.639344262295082</v>
      </c>
      <c r="D42" s="21">
        <v>59</v>
      </c>
      <c r="E42" s="21" t="s">
        <v>614</v>
      </c>
      <c r="F42" s="22">
        <v>2.1100000000000001E-5</v>
      </c>
      <c r="G42" s="21" t="s">
        <v>614</v>
      </c>
      <c r="H42" s="21">
        <v>0.68</v>
      </c>
      <c r="I42" s="21">
        <v>1.1200000000000001</v>
      </c>
      <c r="J42" s="21">
        <v>0.61</v>
      </c>
      <c r="K42" s="21" t="s">
        <v>2648</v>
      </c>
      <c r="L42" s="21" t="s">
        <v>2649</v>
      </c>
      <c r="M42" s="21" t="s">
        <v>2650</v>
      </c>
    </row>
    <row r="43" spans="1:13" x14ac:dyDescent="0.25">
      <c r="A43" s="21">
        <f t="shared" si="0"/>
        <v>37</v>
      </c>
      <c r="B43" s="21">
        <f t="shared" si="1"/>
        <v>949</v>
      </c>
      <c r="C43" s="21">
        <f t="shared" si="2"/>
        <v>-1.639344262295082</v>
      </c>
      <c r="D43" s="21">
        <v>77</v>
      </c>
      <c r="E43" s="22">
        <v>1.9999999999999999E-7</v>
      </c>
      <c r="F43" s="22">
        <v>3.79E-5</v>
      </c>
      <c r="G43" s="21" t="s">
        <v>614</v>
      </c>
      <c r="H43" s="21">
        <v>0.68</v>
      </c>
      <c r="I43" s="21">
        <v>1.1000000000000001</v>
      </c>
      <c r="J43" s="21">
        <v>0.61</v>
      </c>
      <c r="K43" s="21" t="s">
        <v>2270</v>
      </c>
      <c r="L43" s="21" t="s">
        <v>2271</v>
      </c>
      <c r="M43" s="21" t="s">
        <v>2272</v>
      </c>
    </row>
    <row r="44" spans="1:13" x14ac:dyDescent="0.25">
      <c r="A44" s="21">
        <f t="shared" si="0"/>
        <v>37</v>
      </c>
      <c r="B44" s="21">
        <f t="shared" si="1"/>
        <v>949</v>
      </c>
      <c r="C44" s="21">
        <f t="shared" si="2"/>
        <v>-1.639344262295082</v>
      </c>
      <c r="D44" s="21">
        <v>91</v>
      </c>
      <c r="E44" s="22">
        <v>3.9999999999999998E-7</v>
      </c>
      <c r="F44" s="22">
        <v>6.5199999999999999E-5</v>
      </c>
      <c r="G44" s="21" t="s">
        <v>614</v>
      </c>
      <c r="H44" s="21">
        <v>0.85</v>
      </c>
      <c r="I44" s="21">
        <v>1.39</v>
      </c>
      <c r="J44" s="21">
        <v>0.61</v>
      </c>
      <c r="K44" s="21" t="s">
        <v>2042</v>
      </c>
      <c r="L44" s="21" t="s">
        <v>2043</v>
      </c>
      <c r="M44" s="21" t="s">
        <v>2044</v>
      </c>
    </row>
    <row r="45" spans="1:13" x14ac:dyDescent="0.25">
      <c r="A45" s="21">
        <f t="shared" si="0"/>
        <v>37</v>
      </c>
      <c r="B45" s="21">
        <f t="shared" si="1"/>
        <v>949</v>
      </c>
      <c r="C45" s="21">
        <f t="shared" si="2"/>
        <v>-1.639344262295082</v>
      </c>
      <c r="D45" s="21">
        <v>256</v>
      </c>
      <c r="E45" s="22">
        <v>8.5500000000000005E-5</v>
      </c>
      <c r="F45" s="21">
        <v>5.0499999999999998E-3</v>
      </c>
      <c r="G45" s="21" t="s">
        <v>614</v>
      </c>
      <c r="H45" s="21">
        <v>0.62</v>
      </c>
      <c r="I45" s="21">
        <v>1.03</v>
      </c>
      <c r="J45" s="21">
        <v>0.61</v>
      </c>
      <c r="K45" s="21" t="s">
        <v>2686</v>
      </c>
      <c r="L45" s="21" t="s">
        <v>2687</v>
      </c>
      <c r="M45" s="21" t="s">
        <v>2688</v>
      </c>
    </row>
    <row r="46" spans="1:13" x14ac:dyDescent="0.25">
      <c r="A46" s="21">
        <f t="shared" si="0"/>
        <v>43</v>
      </c>
      <c r="B46" s="21">
        <f t="shared" si="1"/>
        <v>943</v>
      </c>
      <c r="C46" s="21">
        <f t="shared" si="2"/>
        <v>-1.6129032258064517</v>
      </c>
      <c r="D46" s="21">
        <v>16</v>
      </c>
      <c r="E46" s="21" t="s">
        <v>614</v>
      </c>
      <c r="F46" s="21" t="s">
        <v>614</v>
      </c>
      <c r="G46" s="21" t="s">
        <v>614</v>
      </c>
      <c r="H46" s="21">
        <v>0.64</v>
      </c>
      <c r="I46" s="21">
        <v>1.02</v>
      </c>
      <c r="J46" s="21">
        <v>0.62</v>
      </c>
      <c r="K46" s="21" t="s">
        <v>2049</v>
      </c>
      <c r="L46" s="21" t="s">
        <v>2050</v>
      </c>
      <c r="M46" s="21" t="s">
        <v>2051</v>
      </c>
    </row>
    <row r="47" spans="1:13" x14ac:dyDescent="0.25">
      <c r="A47" s="21">
        <f t="shared" si="0"/>
        <v>43</v>
      </c>
      <c r="B47" s="21">
        <f t="shared" si="1"/>
        <v>943</v>
      </c>
      <c r="C47" s="21">
        <f t="shared" si="2"/>
        <v>-1.6129032258064517</v>
      </c>
      <c r="D47" s="21">
        <v>34</v>
      </c>
      <c r="E47" s="21" t="s">
        <v>614</v>
      </c>
      <c r="F47" s="21" t="s">
        <v>614</v>
      </c>
      <c r="G47" s="21" t="s">
        <v>614</v>
      </c>
      <c r="H47" s="21">
        <v>0.67</v>
      </c>
      <c r="I47" s="21">
        <v>1.0900000000000001</v>
      </c>
      <c r="J47" s="21">
        <v>0.62</v>
      </c>
      <c r="K47" s="21" t="s">
        <v>1613</v>
      </c>
      <c r="L47" s="21" t="s">
        <v>1614</v>
      </c>
      <c r="M47" s="21" t="s">
        <v>1615</v>
      </c>
    </row>
    <row r="48" spans="1:13" x14ac:dyDescent="0.25">
      <c r="A48" s="21">
        <f t="shared" si="0"/>
        <v>43</v>
      </c>
      <c r="B48" s="21">
        <f t="shared" si="1"/>
        <v>943</v>
      </c>
      <c r="C48" s="21">
        <f t="shared" si="2"/>
        <v>-1.6129032258064517</v>
      </c>
      <c r="D48" s="21">
        <v>47</v>
      </c>
      <c r="E48" s="21" t="s">
        <v>614</v>
      </c>
      <c r="F48" s="21" t="s">
        <v>614</v>
      </c>
      <c r="G48" s="21" t="s">
        <v>614</v>
      </c>
      <c r="H48" s="21">
        <v>0.63</v>
      </c>
      <c r="I48" s="21">
        <v>1.02</v>
      </c>
      <c r="J48" s="21">
        <v>0.62</v>
      </c>
      <c r="K48" s="21" t="s">
        <v>1650</v>
      </c>
      <c r="L48" s="21" t="s">
        <v>1651</v>
      </c>
      <c r="M48" s="21" t="s">
        <v>1652</v>
      </c>
    </row>
    <row r="49" spans="1:13" x14ac:dyDescent="0.25">
      <c r="A49" s="21">
        <f t="shared" si="0"/>
        <v>43</v>
      </c>
      <c r="B49" s="21">
        <f t="shared" si="1"/>
        <v>943</v>
      </c>
      <c r="C49" s="21">
        <f t="shared" si="2"/>
        <v>-1.6129032258064517</v>
      </c>
      <c r="D49" s="21">
        <v>65</v>
      </c>
      <c r="E49" s="22">
        <v>9.9999999999999995E-8</v>
      </c>
      <c r="F49" s="22">
        <v>2.1100000000000001E-5</v>
      </c>
      <c r="G49" s="21" t="s">
        <v>614</v>
      </c>
      <c r="H49" s="21">
        <v>0.61</v>
      </c>
      <c r="I49" s="21">
        <v>0.99</v>
      </c>
      <c r="J49" s="21">
        <v>0.62</v>
      </c>
      <c r="K49" s="21" t="s">
        <v>2017</v>
      </c>
      <c r="L49" s="21" t="s">
        <v>2018</v>
      </c>
      <c r="M49" s="21" t="s">
        <v>27</v>
      </c>
    </row>
    <row r="50" spans="1:13" x14ac:dyDescent="0.25">
      <c r="A50" s="21">
        <f t="shared" si="0"/>
        <v>43</v>
      </c>
      <c r="B50" s="21">
        <f t="shared" si="1"/>
        <v>943</v>
      </c>
      <c r="C50" s="21">
        <f t="shared" si="2"/>
        <v>-1.6129032258064517</v>
      </c>
      <c r="D50" s="21">
        <v>68</v>
      </c>
      <c r="E50" s="22">
        <v>9.9999999999999995E-8</v>
      </c>
      <c r="F50" s="22">
        <v>2.1100000000000001E-5</v>
      </c>
      <c r="G50" s="21" t="s">
        <v>614</v>
      </c>
      <c r="H50" s="21">
        <v>0.6</v>
      </c>
      <c r="I50" s="21">
        <v>0.96</v>
      </c>
      <c r="J50" s="21">
        <v>0.62</v>
      </c>
      <c r="K50" s="21" t="s">
        <v>1616</v>
      </c>
      <c r="L50" s="21" t="s">
        <v>1617</v>
      </c>
      <c r="M50" s="21" t="s">
        <v>43</v>
      </c>
    </row>
    <row r="51" spans="1:13" x14ac:dyDescent="0.25">
      <c r="A51" s="21">
        <f t="shared" si="0"/>
        <v>43</v>
      </c>
      <c r="B51" s="21">
        <f t="shared" si="1"/>
        <v>943</v>
      </c>
      <c r="C51" s="21">
        <f t="shared" si="2"/>
        <v>-1.6129032258064517</v>
      </c>
      <c r="D51" s="21">
        <v>187</v>
      </c>
      <c r="E51" s="22">
        <v>1.9899999999999999E-5</v>
      </c>
      <c r="F51" s="21">
        <v>1.6100000000000001E-3</v>
      </c>
      <c r="G51" s="21" t="s">
        <v>614</v>
      </c>
      <c r="H51" s="21">
        <v>0.64</v>
      </c>
      <c r="I51" s="21">
        <v>1.03</v>
      </c>
      <c r="J51" s="21">
        <v>0.62</v>
      </c>
      <c r="K51" s="21" t="s">
        <v>2222</v>
      </c>
      <c r="L51" s="21" t="s">
        <v>2223</v>
      </c>
      <c r="M51" s="21" t="s">
        <v>2224</v>
      </c>
    </row>
    <row r="52" spans="1:13" x14ac:dyDescent="0.25">
      <c r="A52" s="21">
        <f t="shared" si="0"/>
        <v>49</v>
      </c>
      <c r="B52" s="21">
        <f t="shared" si="1"/>
        <v>938</v>
      </c>
      <c r="C52" s="21">
        <f t="shared" si="2"/>
        <v>-1.5873015873015872</v>
      </c>
      <c r="D52" s="21">
        <v>10</v>
      </c>
      <c r="E52" s="21" t="s">
        <v>614</v>
      </c>
      <c r="F52" s="21" t="s">
        <v>614</v>
      </c>
      <c r="G52" s="21" t="s">
        <v>614</v>
      </c>
      <c r="H52" s="21">
        <v>0.65</v>
      </c>
      <c r="I52" s="21">
        <v>1.03</v>
      </c>
      <c r="J52" s="21">
        <v>0.63</v>
      </c>
      <c r="K52" s="21" t="s">
        <v>1605</v>
      </c>
      <c r="L52" s="21" t="s">
        <v>1606</v>
      </c>
      <c r="M52" s="21" t="s">
        <v>21</v>
      </c>
    </row>
    <row r="53" spans="1:13" x14ac:dyDescent="0.25">
      <c r="A53" s="21">
        <f t="shared" si="0"/>
        <v>49</v>
      </c>
      <c r="B53" s="21">
        <f t="shared" si="1"/>
        <v>938</v>
      </c>
      <c r="C53" s="21">
        <f t="shared" si="2"/>
        <v>-1.5873015873015872</v>
      </c>
      <c r="D53" s="21">
        <v>29</v>
      </c>
      <c r="E53" s="21" t="s">
        <v>614</v>
      </c>
      <c r="F53" s="21" t="s">
        <v>614</v>
      </c>
      <c r="G53" s="21" t="s">
        <v>614</v>
      </c>
      <c r="H53" s="21">
        <v>0.66</v>
      </c>
      <c r="I53" s="21">
        <v>1.04</v>
      </c>
      <c r="J53" s="21">
        <v>0.63</v>
      </c>
      <c r="K53" s="21" t="s">
        <v>2117</v>
      </c>
      <c r="L53" s="21" t="s">
        <v>2118</v>
      </c>
      <c r="M53" s="21" t="s">
        <v>2119</v>
      </c>
    </row>
    <row r="54" spans="1:13" x14ac:dyDescent="0.25">
      <c r="A54" s="21">
        <f t="shared" si="0"/>
        <v>49</v>
      </c>
      <c r="B54" s="21">
        <f t="shared" si="1"/>
        <v>938</v>
      </c>
      <c r="C54" s="21">
        <f t="shared" si="2"/>
        <v>-1.5873015873015872</v>
      </c>
      <c r="D54" s="21">
        <v>31</v>
      </c>
      <c r="E54" s="21" t="s">
        <v>614</v>
      </c>
      <c r="F54" s="21" t="s">
        <v>614</v>
      </c>
      <c r="G54" s="21" t="s">
        <v>614</v>
      </c>
      <c r="H54" s="21">
        <v>0.63</v>
      </c>
      <c r="I54" s="21">
        <v>1</v>
      </c>
      <c r="J54" s="21">
        <v>0.63</v>
      </c>
      <c r="K54" s="21" t="s">
        <v>1627</v>
      </c>
      <c r="L54" s="21" t="s">
        <v>1628</v>
      </c>
      <c r="M54" s="21" t="s">
        <v>34</v>
      </c>
    </row>
    <row r="55" spans="1:13" x14ac:dyDescent="0.25">
      <c r="A55" s="21">
        <f t="shared" si="0"/>
        <v>49</v>
      </c>
      <c r="B55" s="21">
        <f t="shared" si="1"/>
        <v>938</v>
      </c>
      <c r="C55" s="21">
        <f t="shared" si="2"/>
        <v>-1.5873015873015872</v>
      </c>
      <c r="D55" s="21">
        <v>74</v>
      </c>
      <c r="E55" s="22">
        <v>1.9999999999999999E-7</v>
      </c>
      <c r="F55" s="22">
        <v>3.79E-5</v>
      </c>
      <c r="G55" s="21" t="s">
        <v>614</v>
      </c>
      <c r="H55" s="21">
        <v>0.63</v>
      </c>
      <c r="I55" s="21">
        <v>1</v>
      </c>
      <c r="J55" s="21">
        <v>0.63</v>
      </c>
      <c r="K55" s="21" t="s">
        <v>1249</v>
      </c>
      <c r="L55" s="21" t="s">
        <v>1250</v>
      </c>
      <c r="M55" s="21" t="s">
        <v>29</v>
      </c>
    </row>
    <row r="56" spans="1:13" x14ac:dyDescent="0.25">
      <c r="A56" s="21">
        <f t="shared" si="0"/>
        <v>49</v>
      </c>
      <c r="B56" s="21">
        <f t="shared" si="1"/>
        <v>938</v>
      </c>
      <c r="C56" s="21">
        <f t="shared" si="2"/>
        <v>-1.5873015873015872</v>
      </c>
      <c r="D56" s="21">
        <v>137</v>
      </c>
      <c r="E56" s="22">
        <v>5.1000000000000003E-6</v>
      </c>
      <c r="F56" s="21">
        <v>5.6400000000000005E-4</v>
      </c>
      <c r="G56" s="21" t="s">
        <v>614</v>
      </c>
      <c r="H56" s="21">
        <v>0.72</v>
      </c>
      <c r="I56" s="21">
        <v>1.1399999999999999</v>
      </c>
      <c r="J56" s="21">
        <v>0.63</v>
      </c>
      <c r="K56" s="21" t="s">
        <v>2508</v>
      </c>
      <c r="L56" s="21" t="s">
        <v>2509</v>
      </c>
      <c r="M56" s="21" t="s">
        <v>2510</v>
      </c>
    </row>
    <row r="57" spans="1:13" x14ac:dyDescent="0.25">
      <c r="A57" s="21">
        <f t="shared" si="0"/>
        <v>54</v>
      </c>
      <c r="B57" s="21">
        <f t="shared" si="1"/>
        <v>934</v>
      </c>
      <c r="C57" s="21">
        <f t="shared" si="2"/>
        <v>-1.5625</v>
      </c>
      <c r="D57" s="21">
        <v>57</v>
      </c>
      <c r="E57" s="21" t="s">
        <v>614</v>
      </c>
      <c r="F57" s="22">
        <v>2.1100000000000001E-5</v>
      </c>
      <c r="G57" s="21" t="s">
        <v>614</v>
      </c>
      <c r="H57" s="21">
        <v>0.61</v>
      </c>
      <c r="I57" s="21">
        <v>0.96</v>
      </c>
      <c r="J57" s="21">
        <v>0.64</v>
      </c>
      <c r="K57" s="21" t="s">
        <v>1988</v>
      </c>
      <c r="L57" s="21" t="s">
        <v>1989</v>
      </c>
      <c r="M57" s="21" t="s">
        <v>54</v>
      </c>
    </row>
    <row r="58" spans="1:13" x14ac:dyDescent="0.25">
      <c r="A58" s="21">
        <f t="shared" si="0"/>
        <v>54</v>
      </c>
      <c r="B58" s="21">
        <f t="shared" si="1"/>
        <v>934</v>
      </c>
      <c r="C58" s="21">
        <f t="shared" si="2"/>
        <v>-1.5625</v>
      </c>
      <c r="D58" s="21">
        <v>67</v>
      </c>
      <c r="E58" s="22">
        <v>9.9999999999999995E-8</v>
      </c>
      <c r="F58" s="22">
        <v>2.1100000000000001E-5</v>
      </c>
      <c r="G58" s="21" t="s">
        <v>614</v>
      </c>
      <c r="H58" s="21">
        <v>0.66</v>
      </c>
      <c r="I58" s="21">
        <v>1.03</v>
      </c>
      <c r="J58" s="21">
        <v>0.64</v>
      </c>
      <c r="K58" s="21" t="s">
        <v>2082</v>
      </c>
      <c r="L58" s="21" t="s">
        <v>2083</v>
      </c>
      <c r="M58" s="21" t="s">
        <v>2084</v>
      </c>
    </row>
    <row r="59" spans="1:13" x14ac:dyDescent="0.25">
      <c r="A59" s="21">
        <f t="shared" si="0"/>
        <v>54</v>
      </c>
      <c r="B59" s="21">
        <f t="shared" si="1"/>
        <v>934</v>
      </c>
      <c r="C59" s="21">
        <f t="shared" si="2"/>
        <v>-1.5625</v>
      </c>
      <c r="D59" s="21">
        <v>98</v>
      </c>
      <c r="E59" s="22">
        <v>6.9999999999999997E-7</v>
      </c>
      <c r="F59" s="21">
        <v>1.05E-4</v>
      </c>
      <c r="G59" s="21" t="s">
        <v>614</v>
      </c>
      <c r="H59" s="21">
        <v>0.69</v>
      </c>
      <c r="I59" s="21">
        <v>1.07</v>
      </c>
      <c r="J59" s="21">
        <v>0.64</v>
      </c>
      <c r="K59" s="21" t="s">
        <v>2219</v>
      </c>
      <c r="L59" s="21" t="s">
        <v>2220</v>
      </c>
      <c r="M59" s="21" t="s">
        <v>2221</v>
      </c>
    </row>
    <row r="60" spans="1:13" x14ac:dyDescent="0.25">
      <c r="A60" s="21">
        <f t="shared" si="0"/>
        <v>54</v>
      </c>
      <c r="B60" s="21">
        <f t="shared" si="1"/>
        <v>934</v>
      </c>
      <c r="C60" s="21">
        <f t="shared" si="2"/>
        <v>-1.5625</v>
      </c>
      <c r="D60" s="21">
        <v>134</v>
      </c>
      <c r="E60" s="22">
        <v>4.3000000000000003E-6</v>
      </c>
      <c r="F60" s="21">
        <v>4.86E-4</v>
      </c>
      <c r="G60" s="21" t="s">
        <v>614</v>
      </c>
      <c r="H60" s="21">
        <v>0.72</v>
      </c>
      <c r="I60" s="21">
        <v>1.1200000000000001</v>
      </c>
      <c r="J60" s="21">
        <v>0.64</v>
      </c>
      <c r="K60" s="21" t="s">
        <v>2624</v>
      </c>
      <c r="L60" s="21" t="s">
        <v>2625</v>
      </c>
      <c r="M60" s="21" t="s">
        <v>2626</v>
      </c>
    </row>
    <row r="61" spans="1:13" x14ac:dyDescent="0.25">
      <c r="A61" s="21">
        <f t="shared" si="0"/>
        <v>58</v>
      </c>
      <c r="B61" s="21">
        <f t="shared" si="1"/>
        <v>931</v>
      </c>
      <c r="C61" s="21">
        <f t="shared" si="2"/>
        <v>-1.5384615384615383</v>
      </c>
      <c r="D61" s="21">
        <v>39</v>
      </c>
      <c r="E61" s="21" t="s">
        <v>614</v>
      </c>
      <c r="F61" s="21" t="s">
        <v>614</v>
      </c>
      <c r="G61" s="21" t="s">
        <v>614</v>
      </c>
      <c r="H61" s="21">
        <v>0.63</v>
      </c>
      <c r="I61" s="21">
        <v>0.97</v>
      </c>
      <c r="J61" s="21">
        <v>0.65</v>
      </c>
      <c r="K61" s="21" t="s">
        <v>1637</v>
      </c>
      <c r="L61" s="21" t="s">
        <v>1638</v>
      </c>
      <c r="M61" s="21" t="s">
        <v>1639</v>
      </c>
    </row>
    <row r="62" spans="1:13" x14ac:dyDescent="0.25">
      <c r="A62" s="21">
        <f t="shared" si="0"/>
        <v>58</v>
      </c>
      <c r="B62" s="21">
        <f t="shared" si="1"/>
        <v>931</v>
      </c>
      <c r="C62" s="21">
        <f t="shared" si="2"/>
        <v>-1.5384615384615383</v>
      </c>
      <c r="D62" s="21">
        <v>275</v>
      </c>
      <c r="E62" s="21">
        <v>1.053E-4</v>
      </c>
      <c r="F62" s="21">
        <v>5.7800000000000004E-3</v>
      </c>
      <c r="G62" s="22">
        <v>2.0000000000000001E-4</v>
      </c>
      <c r="H62" s="21">
        <v>0.78</v>
      </c>
      <c r="I62" s="21">
        <v>1.19</v>
      </c>
      <c r="J62" s="21">
        <v>0.65</v>
      </c>
      <c r="K62" s="21" t="s">
        <v>3222</v>
      </c>
      <c r="L62" s="21" t="s">
        <v>3223</v>
      </c>
      <c r="M62" s="21" t="s">
        <v>3224</v>
      </c>
    </row>
    <row r="63" spans="1:13" x14ac:dyDescent="0.25">
      <c r="A63" s="21">
        <f t="shared" si="0"/>
        <v>58</v>
      </c>
      <c r="B63" s="21">
        <f t="shared" si="1"/>
        <v>931</v>
      </c>
      <c r="C63" s="21">
        <f t="shared" si="2"/>
        <v>-1.5384615384615383</v>
      </c>
      <c r="D63" s="21">
        <v>337</v>
      </c>
      <c r="E63" s="21">
        <v>2.2900000000000001E-4</v>
      </c>
      <c r="F63" s="21">
        <v>1.03E-2</v>
      </c>
      <c r="G63" s="22">
        <v>2.9999999999999997E-4</v>
      </c>
      <c r="H63" s="21">
        <v>0.65</v>
      </c>
      <c r="I63" s="21">
        <v>1</v>
      </c>
      <c r="J63" s="21">
        <v>0.65</v>
      </c>
      <c r="K63" s="21" t="s">
        <v>2438</v>
      </c>
      <c r="L63" s="21" t="s">
        <v>2439</v>
      </c>
      <c r="M63" s="21" t="s">
        <v>2440</v>
      </c>
    </row>
    <row r="64" spans="1:13" x14ac:dyDescent="0.25">
      <c r="A64" s="21">
        <f t="shared" si="0"/>
        <v>61</v>
      </c>
      <c r="B64" s="21">
        <f t="shared" si="1"/>
        <v>923</v>
      </c>
      <c r="C64" s="21">
        <f t="shared" si="2"/>
        <v>-1.5151515151515151</v>
      </c>
      <c r="D64" s="21">
        <v>20</v>
      </c>
      <c r="E64" s="21" t="s">
        <v>614</v>
      </c>
      <c r="F64" s="21" t="s">
        <v>614</v>
      </c>
      <c r="G64" s="21" t="s">
        <v>614</v>
      </c>
      <c r="H64" s="21">
        <v>0.72</v>
      </c>
      <c r="I64" s="21">
        <v>1.0900000000000001</v>
      </c>
      <c r="J64" s="21">
        <v>0.66</v>
      </c>
      <c r="K64" s="21" t="s">
        <v>1685</v>
      </c>
      <c r="L64" s="21" t="s">
        <v>1686</v>
      </c>
      <c r="M64" s="21" t="s">
        <v>1687</v>
      </c>
    </row>
    <row r="65" spans="1:13" x14ac:dyDescent="0.25">
      <c r="A65" s="21">
        <f t="shared" si="0"/>
        <v>61</v>
      </c>
      <c r="B65" s="21">
        <f t="shared" si="1"/>
        <v>923</v>
      </c>
      <c r="C65" s="21">
        <f t="shared" si="2"/>
        <v>-1.5151515151515151</v>
      </c>
      <c r="D65" s="21">
        <v>21</v>
      </c>
      <c r="E65" s="21" t="s">
        <v>614</v>
      </c>
      <c r="F65" s="21" t="s">
        <v>614</v>
      </c>
      <c r="G65" s="21" t="s">
        <v>614</v>
      </c>
      <c r="H65" s="21">
        <v>0.7</v>
      </c>
      <c r="I65" s="21">
        <v>1.06</v>
      </c>
      <c r="J65" s="21">
        <v>0.66</v>
      </c>
      <c r="K65" s="21" t="s">
        <v>1624</v>
      </c>
      <c r="L65" s="21" t="s">
        <v>1625</v>
      </c>
      <c r="M65" s="21" t="s">
        <v>1626</v>
      </c>
    </row>
    <row r="66" spans="1:13" x14ac:dyDescent="0.25">
      <c r="A66" s="21">
        <f t="shared" si="0"/>
        <v>61</v>
      </c>
      <c r="B66" s="21">
        <f t="shared" si="1"/>
        <v>923</v>
      </c>
      <c r="C66" s="21">
        <f t="shared" si="2"/>
        <v>-1.5151515151515151</v>
      </c>
      <c r="D66" s="21">
        <v>35</v>
      </c>
      <c r="E66" s="21" t="s">
        <v>614</v>
      </c>
      <c r="F66" s="21" t="s">
        <v>614</v>
      </c>
      <c r="G66" s="21" t="s">
        <v>614</v>
      </c>
      <c r="H66" s="21">
        <v>0.65</v>
      </c>
      <c r="I66" s="21">
        <v>0.99</v>
      </c>
      <c r="J66" s="21">
        <v>0.66</v>
      </c>
      <c r="K66" s="21" t="s">
        <v>1160</v>
      </c>
      <c r="L66" s="21" t="s">
        <v>62</v>
      </c>
      <c r="M66" s="21" t="s">
        <v>25</v>
      </c>
    </row>
    <row r="67" spans="1:13" x14ac:dyDescent="0.25">
      <c r="A67" s="21">
        <f t="shared" si="0"/>
        <v>61</v>
      </c>
      <c r="B67" s="21">
        <f t="shared" si="1"/>
        <v>923</v>
      </c>
      <c r="C67" s="21">
        <f t="shared" si="2"/>
        <v>-1.5151515151515151</v>
      </c>
      <c r="D67" s="21">
        <v>110</v>
      </c>
      <c r="E67" s="22">
        <v>1.1000000000000001E-6</v>
      </c>
      <c r="F67" s="21">
        <v>1.4999999999999999E-4</v>
      </c>
      <c r="G67" s="21" t="s">
        <v>614</v>
      </c>
      <c r="H67" s="21">
        <v>0.68</v>
      </c>
      <c r="I67" s="21">
        <v>1.03</v>
      </c>
      <c r="J67" s="21">
        <v>0.66</v>
      </c>
      <c r="K67" s="21" t="s">
        <v>1643</v>
      </c>
      <c r="L67" s="21" t="s">
        <v>1644</v>
      </c>
      <c r="M67" s="21" t="s">
        <v>23</v>
      </c>
    </row>
    <row r="68" spans="1:13" x14ac:dyDescent="0.25">
      <c r="A68" s="21">
        <f t="shared" ref="A68:A131" si="3">RANK(C68,C$4:C$630,1)</f>
        <v>61</v>
      </c>
      <c r="B68" s="21">
        <f t="shared" ref="B68:B131" si="4">RANK(C68,C:C)</f>
        <v>923</v>
      </c>
      <c r="C68" s="21">
        <f t="shared" ref="C68:C131" si="5">IF(J68&lt;1,-1/J68,J68)</f>
        <v>-1.5151515151515151</v>
      </c>
      <c r="D68" s="21">
        <v>135</v>
      </c>
      <c r="E68" s="22">
        <v>4.6999999999999999E-6</v>
      </c>
      <c r="F68" s="21">
        <v>5.2800000000000004E-4</v>
      </c>
      <c r="G68" s="21" t="s">
        <v>614</v>
      </c>
      <c r="H68" s="21">
        <v>0.71</v>
      </c>
      <c r="I68" s="21">
        <v>1.08</v>
      </c>
      <c r="J68" s="21">
        <v>0.66</v>
      </c>
      <c r="K68" s="21" t="s">
        <v>2279</v>
      </c>
      <c r="L68" s="21" t="s">
        <v>2280</v>
      </c>
      <c r="M68" s="21" t="s">
        <v>2281</v>
      </c>
    </row>
    <row r="69" spans="1:13" x14ac:dyDescent="0.25">
      <c r="A69" s="21">
        <f t="shared" si="3"/>
        <v>61</v>
      </c>
      <c r="B69" s="21">
        <f t="shared" si="4"/>
        <v>923</v>
      </c>
      <c r="C69" s="21">
        <f t="shared" si="5"/>
        <v>-1.5151515151515151</v>
      </c>
      <c r="D69" s="21">
        <v>142</v>
      </c>
      <c r="E69" s="22">
        <v>5.4E-6</v>
      </c>
      <c r="F69" s="21">
        <v>5.7600000000000001E-4</v>
      </c>
      <c r="G69" s="21" t="s">
        <v>614</v>
      </c>
      <c r="H69" s="21">
        <v>0.68</v>
      </c>
      <c r="I69" s="21">
        <v>1.04</v>
      </c>
      <c r="J69" s="21">
        <v>0.66</v>
      </c>
      <c r="K69" s="21" t="s">
        <v>1378</v>
      </c>
      <c r="L69" s="21" t="s">
        <v>1379</v>
      </c>
      <c r="M69" s="21" t="s">
        <v>1380</v>
      </c>
    </row>
    <row r="70" spans="1:13" x14ac:dyDescent="0.25">
      <c r="A70" s="21">
        <f t="shared" si="3"/>
        <v>61</v>
      </c>
      <c r="B70" s="21">
        <f t="shared" si="4"/>
        <v>923</v>
      </c>
      <c r="C70" s="21">
        <f t="shared" si="5"/>
        <v>-1.5151515151515151</v>
      </c>
      <c r="D70" s="21">
        <v>164</v>
      </c>
      <c r="E70" s="22">
        <v>1.2099999999999999E-5</v>
      </c>
      <c r="F70" s="21">
        <v>1.1199999999999999E-3</v>
      </c>
      <c r="G70" s="21" t="s">
        <v>614</v>
      </c>
      <c r="H70" s="21">
        <v>0.67</v>
      </c>
      <c r="I70" s="21">
        <v>1.02</v>
      </c>
      <c r="J70" s="21">
        <v>0.66</v>
      </c>
      <c r="K70" s="21" t="s">
        <v>1600</v>
      </c>
      <c r="L70" s="21" t="s">
        <v>1601</v>
      </c>
      <c r="M70" s="21" t="s">
        <v>1602</v>
      </c>
    </row>
    <row r="71" spans="1:13" x14ac:dyDescent="0.25">
      <c r="A71" s="21">
        <f t="shared" si="3"/>
        <v>61</v>
      </c>
      <c r="B71" s="21">
        <f t="shared" si="4"/>
        <v>923</v>
      </c>
      <c r="C71" s="21">
        <f t="shared" si="5"/>
        <v>-1.5151515151515151</v>
      </c>
      <c r="D71" s="21">
        <v>438</v>
      </c>
      <c r="E71" s="21">
        <v>5.1719999999999999E-4</v>
      </c>
      <c r="F71" s="21">
        <v>1.7899999999999999E-2</v>
      </c>
      <c r="G71" s="22">
        <v>5.0000000000000001E-4</v>
      </c>
      <c r="H71" s="21">
        <v>0.75</v>
      </c>
      <c r="I71" s="21">
        <v>1.1200000000000001</v>
      </c>
      <c r="J71" s="21">
        <v>0.66</v>
      </c>
      <c r="K71" s="21" t="s">
        <v>3295</v>
      </c>
      <c r="L71" s="21" t="s">
        <v>3296</v>
      </c>
      <c r="M71" s="21" t="s">
        <v>3297</v>
      </c>
    </row>
    <row r="72" spans="1:13" x14ac:dyDescent="0.25">
      <c r="A72" s="21">
        <f t="shared" si="3"/>
        <v>69</v>
      </c>
      <c r="B72" s="21">
        <f t="shared" si="4"/>
        <v>918</v>
      </c>
      <c r="C72" s="21">
        <f t="shared" si="5"/>
        <v>-1.4925373134328357</v>
      </c>
      <c r="D72" s="21">
        <v>30</v>
      </c>
      <c r="E72" s="21" t="s">
        <v>614</v>
      </c>
      <c r="F72" s="21" t="s">
        <v>614</v>
      </c>
      <c r="G72" s="21" t="s">
        <v>614</v>
      </c>
      <c r="H72" s="21">
        <v>0.74</v>
      </c>
      <c r="I72" s="21">
        <v>1.1000000000000001</v>
      </c>
      <c r="J72" s="21">
        <v>0.67</v>
      </c>
      <c r="K72" s="21" t="s">
        <v>1367</v>
      </c>
      <c r="L72" s="21" t="s">
        <v>1368</v>
      </c>
      <c r="M72" s="21" t="s">
        <v>1369</v>
      </c>
    </row>
    <row r="73" spans="1:13" x14ac:dyDescent="0.25">
      <c r="A73" s="21">
        <f t="shared" si="3"/>
        <v>69</v>
      </c>
      <c r="B73" s="21">
        <f t="shared" si="4"/>
        <v>918</v>
      </c>
      <c r="C73" s="21">
        <f t="shared" si="5"/>
        <v>-1.4925373134328357</v>
      </c>
      <c r="D73" s="21">
        <v>55</v>
      </c>
      <c r="E73" s="21" t="s">
        <v>614</v>
      </c>
      <c r="F73" s="22">
        <v>2.1100000000000001E-5</v>
      </c>
      <c r="G73" s="21" t="s">
        <v>614</v>
      </c>
      <c r="H73" s="21">
        <v>0.69</v>
      </c>
      <c r="I73" s="21">
        <v>1.03</v>
      </c>
      <c r="J73" s="21">
        <v>0.67</v>
      </c>
      <c r="K73" s="21" t="s">
        <v>955</v>
      </c>
      <c r="L73" s="21" t="s">
        <v>956</v>
      </c>
      <c r="M73" s="21" t="s">
        <v>957</v>
      </c>
    </row>
    <row r="74" spans="1:13" x14ac:dyDescent="0.25">
      <c r="A74" s="21">
        <f t="shared" si="3"/>
        <v>69</v>
      </c>
      <c r="B74" s="21">
        <f t="shared" si="4"/>
        <v>918</v>
      </c>
      <c r="C74" s="21">
        <f t="shared" si="5"/>
        <v>-1.4925373134328357</v>
      </c>
      <c r="D74" s="21">
        <v>82</v>
      </c>
      <c r="E74" s="22">
        <v>2.9999999999999999E-7</v>
      </c>
      <c r="F74" s="22">
        <v>5.3499999999999999E-5</v>
      </c>
      <c r="G74" s="21" t="s">
        <v>614</v>
      </c>
      <c r="H74" s="21">
        <v>0.67</v>
      </c>
      <c r="I74" s="21">
        <v>1.01</v>
      </c>
      <c r="J74" s="21">
        <v>0.67</v>
      </c>
      <c r="K74" s="21" t="s">
        <v>1064</v>
      </c>
      <c r="L74" s="21" t="s">
        <v>1065</v>
      </c>
      <c r="M74" s="21" t="s">
        <v>47</v>
      </c>
    </row>
    <row r="75" spans="1:13" x14ac:dyDescent="0.25">
      <c r="A75" s="21">
        <f t="shared" si="3"/>
        <v>69</v>
      </c>
      <c r="B75" s="21">
        <f t="shared" si="4"/>
        <v>918</v>
      </c>
      <c r="C75" s="21">
        <f t="shared" si="5"/>
        <v>-1.4925373134328357</v>
      </c>
      <c r="D75" s="21">
        <v>89</v>
      </c>
      <c r="E75" s="22">
        <v>3.9999999999999998E-7</v>
      </c>
      <c r="F75" s="22">
        <v>6.5199999999999999E-5</v>
      </c>
      <c r="G75" s="21" t="s">
        <v>614</v>
      </c>
      <c r="H75" s="21">
        <v>0.67</v>
      </c>
      <c r="I75" s="21">
        <v>1</v>
      </c>
      <c r="J75" s="21">
        <v>0.67</v>
      </c>
      <c r="K75" s="21" t="s">
        <v>1640</v>
      </c>
      <c r="L75" s="21" t="s">
        <v>1641</v>
      </c>
      <c r="M75" s="21" t="s">
        <v>1642</v>
      </c>
    </row>
    <row r="76" spans="1:13" x14ac:dyDescent="0.25">
      <c r="A76" s="21">
        <f t="shared" si="3"/>
        <v>69</v>
      </c>
      <c r="B76" s="21">
        <f t="shared" si="4"/>
        <v>918</v>
      </c>
      <c r="C76" s="21">
        <f t="shared" si="5"/>
        <v>-1.4925373134328357</v>
      </c>
      <c r="D76" s="21">
        <v>92</v>
      </c>
      <c r="E76" s="22">
        <v>3.9999999999999998E-7</v>
      </c>
      <c r="F76" s="22">
        <v>6.5199999999999999E-5</v>
      </c>
      <c r="G76" s="21" t="s">
        <v>614</v>
      </c>
      <c r="H76" s="21">
        <v>0.67</v>
      </c>
      <c r="I76" s="21">
        <v>1.01</v>
      </c>
      <c r="J76" s="21">
        <v>0.67</v>
      </c>
      <c r="K76" s="21" t="s">
        <v>1610</v>
      </c>
      <c r="L76" s="21" t="s">
        <v>1611</v>
      </c>
      <c r="M76" s="21" t="s">
        <v>1612</v>
      </c>
    </row>
    <row r="77" spans="1:13" x14ac:dyDescent="0.25">
      <c r="A77" s="21">
        <f t="shared" si="3"/>
        <v>74</v>
      </c>
      <c r="B77" s="21">
        <f t="shared" si="4"/>
        <v>913</v>
      </c>
      <c r="C77" s="21">
        <f t="shared" si="5"/>
        <v>-1.4705882352941175</v>
      </c>
      <c r="D77" s="21">
        <v>27</v>
      </c>
      <c r="E77" s="21" t="s">
        <v>614</v>
      </c>
      <c r="F77" s="21" t="s">
        <v>614</v>
      </c>
      <c r="G77" s="21" t="s">
        <v>614</v>
      </c>
      <c r="H77" s="21">
        <v>0.7</v>
      </c>
      <c r="I77" s="21">
        <v>1.03</v>
      </c>
      <c r="J77" s="21">
        <v>0.68</v>
      </c>
      <c r="K77" s="21" t="s">
        <v>1093</v>
      </c>
      <c r="L77" s="21" t="s">
        <v>1094</v>
      </c>
      <c r="M77" s="21" t="s">
        <v>10</v>
      </c>
    </row>
    <row r="78" spans="1:13" x14ac:dyDescent="0.25">
      <c r="A78" s="21">
        <f t="shared" si="3"/>
        <v>74</v>
      </c>
      <c r="B78" s="21">
        <f t="shared" si="4"/>
        <v>913</v>
      </c>
      <c r="C78" s="21">
        <f t="shared" si="5"/>
        <v>-1.4705882352941175</v>
      </c>
      <c r="D78" s="21">
        <v>63</v>
      </c>
      <c r="E78" s="22">
        <v>9.9999999999999995E-8</v>
      </c>
      <c r="F78" s="22">
        <v>2.1100000000000001E-5</v>
      </c>
      <c r="G78" s="21" t="s">
        <v>614</v>
      </c>
      <c r="H78" s="21">
        <v>0.74</v>
      </c>
      <c r="I78" s="21">
        <v>1.08</v>
      </c>
      <c r="J78" s="21">
        <v>0.68</v>
      </c>
      <c r="K78" s="21" t="s">
        <v>2129</v>
      </c>
      <c r="L78" s="21" t="s">
        <v>2130</v>
      </c>
      <c r="M78" s="21" t="s">
        <v>2131</v>
      </c>
    </row>
    <row r="79" spans="1:13" x14ac:dyDescent="0.25">
      <c r="A79" s="21">
        <f t="shared" si="3"/>
        <v>74</v>
      </c>
      <c r="B79" s="21">
        <f t="shared" si="4"/>
        <v>913</v>
      </c>
      <c r="C79" s="21">
        <f t="shared" si="5"/>
        <v>-1.4705882352941175</v>
      </c>
      <c r="D79" s="21">
        <v>101</v>
      </c>
      <c r="E79" s="22">
        <v>6.9999999999999997E-7</v>
      </c>
      <c r="F79" s="21">
        <v>1.05E-4</v>
      </c>
      <c r="G79" s="21" t="s">
        <v>614</v>
      </c>
      <c r="H79" s="21">
        <v>0.69</v>
      </c>
      <c r="I79" s="21">
        <v>1.01</v>
      </c>
      <c r="J79" s="21">
        <v>0.68</v>
      </c>
      <c r="K79" s="21" t="s">
        <v>1676</v>
      </c>
      <c r="L79" s="21" t="s">
        <v>1677</v>
      </c>
      <c r="M79" s="21" t="s">
        <v>13</v>
      </c>
    </row>
    <row r="80" spans="1:13" x14ac:dyDescent="0.25">
      <c r="A80" s="21">
        <f t="shared" si="3"/>
        <v>74</v>
      </c>
      <c r="B80" s="21">
        <f t="shared" si="4"/>
        <v>913</v>
      </c>
      <c r="C80" s="21">
        <f t="shared" si="5"/>
        <v>-1.4705882352941175</v>
      </c>
      <c r="D80" s="21">
        <v>136</v>
      </c>
      <c r="E80" s="22">
        <v>4.8999999999999997E-6</v>
      </c>
      <c r="F80" s="21">
        <v>5.4600000000000004E-4</v>
      </c>
      <c r="G80" s="21" t="s">
        <v>614</v>
      </c>
      <c r="H80" s="21">
        <v>0.62</v>
      </c>
      <c r="I80" s="21">
        <v>0.92</v>
      </c>
      <c r="J80" s="21">
        <v>0.68</v>
      </c>
      <c r="K80" s="21" t="s">
        <v>929</v>
      </c>
      <c r="L80" s="21" t="s">
        <v>930</v>
      </c>
      <c r="M80" s="21" t="s">
        <v>71</v>
      </c>
    </row>
    <row r="81" spans="1:13" x14ac:dyDescent="0.25">
      <c r="A81" s="21">
        <f t="shared" si="3"/>
        <v>74</v>
      </c>
      <c r="B81" s="21">
        <f t="shared" si="4"/>
        <v>913</v>
      </c>
      <c r="C81" s="21">
        <f t="shared" si="5"/>
        <v>-1.4705882352941175</v>
      </c>
      <c r="D81" s="21">
        <v>156</v>
      </c>
      <c r="E81" s="22">
        <v>1.03E-5</v>
      </c>
      <c r="F81" s="21">
        <v>1E-3</v>
      </c>
      <c r="G81" s="21" t="s">
        <v>614</v>
      </c>
      <c r="H81" s="21">
        <v>0.74</v>
      </c>
      <c r="I81" s="21">
        <v>1.08</v>
      </c>
      <c r="J81" s="21">
        <v>0.68</v>
      </c>
      <c r="K81" s="21" t="s">
        <v>2651</v>
      </c>
      <c r="L81" s="21" t="s">
        <v>2652</v>
      </c>
      <c r="M81" s="21" t="s">
        <v>2653</v>
      </c>
    </row>
    <row r="82" spans="1:13" x14ac:dyDescent="0.25">
      <c r="A82" s="21">
        <f t="shared" si="3"/>
        <v>79</v>
      </c>
      <c r="B82" s="21">
        <f t="shared" si="4"/>
        <v>907</v>
      </c>
      <c r="C82" s="21">
        <f t="shared" si="5"/>
        <v>-1.4492753623188408</v>
      </c>
      <c r="D82" s="21">
        <v>96</v>
      </c>
      <c r="E82" s="22">
        <v>5.9999999999999997E-7</v>
      </c>
      <c r="F82" s="22">
        <v>9.3800000000000003E-5</v>
      </c>
      <c r="G82" s="21" t="s">
        <v>614</v>
      </c>
      <c r="H82" s="21">
        <v>0.68</v>
      </c>
      <c r="I82" s="21">
        <v>0.99</v>
      </c>
      <c r="J82" s="21">
        <v>0.69</v>
      </c>
      <c r="K82" s="21" t="s">
        <v>1653</v>
      </c>
      <c r="L82" s="21" t="s">
        <v>1654</v>
      </c>
      <c r="M82" s="21" t="s">
        <v>1655</v>
      </c>
    </row>
    <row r="83" spans="1:13" x14ac:dyDescent="0.25">
      <c r="A83" s="21">
        <f t="shared" si="3"/>
        <v>79</v>
      </c>
      <c r="B83" s="21">
        <f t="shared" si="4"/>
        <v>907</v>
      </c>
      <c r="C83" s="21">
        <f t="shared" si="5"/>
        <v>-1.4492753623188408</v>
      </c>
      <c r="D83" s="21">
        <v>163</v>
      </c>
      <c r="E83" s="22">
        <v>1.1800000000000001E-5</v>
      </c>
      <c r="F83" s="21">
        <v>1.1000000000000001E-3</v>
      </c>
      <c r="G83" s="21" t="s">
        <v>614</v>
      </c>
      <c r="H83" s="21">
        <v>0.71</v>
      </c>
      <c r="I83" s="21">
        <v>1.03</v>
      </c>
      <c r="J83" s="21">
        <v>0.69</v>
      </c>
      <c r="K83" s="21" t="s">
        <v>2405</v>
      </c>
      <c r="L83" s="21" t="s">
        <v>2406</v>
      </c>
      <c r="M83" s="21" t="s">
        <v>2407</v>
      </c>
    </row>
    <row r="84" spans="1:13" x14ac:dyDescent="0.25">
      <c r="A84" s="21">
        <f t="shared" si="3"/>
        <v>79</v>
      </c>
      <c r="B84" s="21">
        <f t="shared" si="4"/>
        <v>907</v>
      </c>
      <c r="C84" s="21">
        <f t="shared" si="5"/>
        <v>-1.4492753623188408</v>
      </c>
      <c r="D84" s="21">
        <v>208</v>
      </c>
      <c r="E84" s="22">
        <v>3.6199999999999999E-5</v>
      </c>
      <c r="F84" s="21">
        <v>2.64E-3</v>
      </c>
      <c r="G84" s="21" t="s">
        <v>614</v>
      </c>
      <c r="H84" s="21">
        <v>0.73</v>
      </c>
      <c r="I84" s="21">
        <v>1.06</v>
      </c>
      <c r="J84" s="21">
        <v>0.69</v>
      </c>
      <c r="K84" s="21" t="s">
        <v>2496</v>
      </c>
      <c r="L84" s="21" t="s">
        <v>2497</v>
      </c>
      <c r="M84" s="21" t="s">
        <v>2498</v>
      </c>
    </row>
    <row r="85" spans="1:13" x14ac:dyDescent="0.25">
      <c r="A85" s="21">
        <f t="shared" si="3"/>
        <v>79</v>
      </c>
      <c r="B85" s="21">
        <f t="shared" si="4"/>
        <v>907</v>
      </c>
      <c r="C85" s="21">
        <f t="shared" si="5"/>
        <v>-1.4492753623188408</v>
      </c>
      <c r="D85" s="21">
        <v>217</v>
      </c>
      <c r="E85" s="22">
        <v>4.2599999999999999E-5</v>
      </c>
      <c r="F85" s="21">
        <v>2.98E-3</v>
      </c>
      <c r="G85" s="21" t="s">
        <v>614</v>
      </c>
      <c r="H85" s="21">
        <v>0.68</v>
      </c>
      <c r="I85" s="21">
        <v>0.98</v>
      </c>
      <c r="J85" s="21">
        <v>0.69</v>
      </c>
      <c r="K85" s="21" t="s">
        <v>2144</v>
      </c>
      <c r="L85" s="21" t="s">
        <v>2145</v>
      </c>
      <c r="M85" s="21" t="s">
        <v>2146</v>
      </c>
    </row>
    <row r="86" spans="1:13" x14ac:dyDescent="0.25">
      <c r="A86" s="21">
        <f t="shared" si="3"/>
        <v>79</v>
      </c>
      <c r="B86" s="21">
        <f t="shared" si="4"/>
        <v>907</v>
      </c>
      <c r="C86" s="21">
        <f t="shared" si="5"/>
        <v>-1.4492753623188408</v>
      </c>
      <c r="D86" s="21">
        <v>228</v>
      </c>
      <c r="E86" s="22">
        <v>5.0399999999999999E-5</v>
      </c>
      <c r="F86" s="21">
        <v>3.3500000000000001E-3</v>
      </c>
      <c r="G86" s="21" t="s">
        <v>614</v>
      </c>
      <c r="H86" s="21">
        <v>0.73</v>
      </c>
      <c r="I86" s="21">
        <v>1.06</v>
      </c>
      <c r="J86" s="21">
        <v>0.69</v>
      </c>
      <c r="K86" s="21" t="s">
        <v>2579</v>
      </c>
      <c r="L86" s="21" t="s">
        <v>2580</v>
      </c>
      <c r="M86" s="21" t="s">
        <v>2581</v>
      </c>
    </row>
    <row r="87" spans="1:13" x14ac:dyDescent="0.25">
      <c r="A87" s="21">
        <f t="shared" si="3"/>
        <v>79</v>
      </c>
      <c r="B87" s="21">
        <f t="shared" si="4"/>
        <v>907</v>
      </c>
      <c r="C87" s="21">
        <f t="shared" si="5"/>
        <v>-1.4492753623188408</v>
      </c>
      <c r="D87" s="21">
        <v>292</v>
      </c>
      <c r="E87" s="21">
        <v>1.2310000000000001E-4</v>
      </c>
      <c r="F87" s="21">
        <v>6.3899999999999998E-3</v>
      </c>
      <c r="G87" s="21" t="s">
        <v>614</v>
      </c>
      <c r="H87" s="21">
        <v>0.67</v>
      </c>
      <c r="I87" s="21">
        <v>0.97</v>
      </c>
      <c r="J87" s="21">
        <v>0.69</v>
      </c>
      <c r="K87" s="21" t="s">
        <v>2183</v>
      </c>
      <c r="L87" s="21" t="s">
        <v>2184</v>
      </c>
      <c r="M87" s="21" t="s">
        <v>2185</v>
      </c>
    </row>
    <row r="88" spans="1:13" x14ac:dyDescent="0.25">
      <c r="A88" s="21">
        <f t="shared" si="3"/>
        <v>85</v>
      </c>
      <c r="B88" s="21">
        <f t="shared" si="4"/>
        <v>900</v>
      </c>
      <c r="C88" s="21">
        <f t="shared" si="5"/>
        <v>-1.4285714285714286</v>
      </c>
      <c r="D88" s="21">
        <v>18</v>
      </c>
      <c r="E88" s="21" t="s">
        <v>614</v>
      </c>
      <c r="F88" s="21" t="s">
        <v>614</v>
      </c>
      <c r="G88" s="21" t="s">
        <v>614</v>
      </c>
      <c r="H88" s="21">
        <v>0.71</v>
      </c>
      <c r="I88" s="21">
        <v>1.02</v>
      </c>
      <c r="J88" s="21">
        <v>0.7</v>
      </c>
      <c r="K88" s="21" t="s">
        <v>1139</v>
      </c>
      <c r="L88" s="21" t="s">
        <v>1140</v>
      </c>
      <c r="M88" s="21" t="s">
        <v>1141</v>
      </c>
    </row>
    <row r="89" spans="1:13" x14ac:dyDescent="0.25">
      <c r="A89" s="21">
        <f t="shared" si="3"/>
        <v>85</v>
      </c>
      <c r="B89" s="21">
        <f t="shared" si="4"/>
        <v>900</v>
      </c>
      <c r="C89" s="21">
        <f t="shared" si="5"/>
        <v>-1.4285714285714286</v>
      </c>
      <c r="D89" s="21">
        <v>28</v>
      </c>
      <c r="E89" s="21" t="s">
        <v>614</v>
      </c>
      <c r="F89" s="21" t="s">
        <v>614</v>
      </c>
      <c r="G89" s="21" t="s">
        <v>614</v>
      </c>
      <c r="H89" s="21">
        <v>0.73</v>
      </c>
      <c r="I89" s="21">
        <v>1.04</v>
      </c>
      <c r="J89" s="21">
        <v>0.7</v>
      </c>
      <c r="K89" s="21" t="s">
        <v>2076</v>
      </c>
      <c r="L89" s="21" t="s">
        <v>2077</v>
      </c>
      <c r="M89" s="21" t="s">
        <v>2078</v>
      </c>
    </row>
    <row r="90" spans="1:13" x14ac:dyDescent="0.25">
      <c r="A90" s="21">
        <f t="shared" si="3"/>
        <v>85</v>
      </c>
      <c r="B90" s="21">
        <f t="shared" si="4"/>
        <v>900</v>
      </c>
      <c r="C90" s="21">
        <f t="shared" si="5"/>
        <v>-1.4285714285714286</v>
      </c>
      <c r="D90" s="21">
        <v>41</v>
      </c>
      <c r="E90" s="21" t="s">
        <v>614</v>
      </c>
      <c r="F90" s="21" t="s">
        <v>614</v>
      </c>
      <c r="G90" s="21" t="s">
        <v>614</v>
      </c>
      <c r="H90" s="21">
        <v>0.71</v>
      </c>
      <c r="I90" s="21">
        <v>1.03</v>
      </c>
      <c r="J90" s="21">
        <v>0.7</v>
      </c>
      <c r="K90" s="21" t="s">
        <v>1618</v>
      </c>
      <c r="L90" s="21" t="s">
        <v>1619</v>
      </c>
      <c r="M90" s="21" t="s">
        <v>1620</v>
      </c>
    </row>
    <row r="91" spans="1:13" x14ac:dyDescent="0.25">
      <c r="A91" s="21">
        <f t="shared" si="3"/>
        <v>85</v>
      </c>
      <c r="B91" s="21">
        <f t="shared" si="4"/>
        <v>900</v>
      </c>
      <c r="C91" s="21">
        <f t="shared" si="5"/>
        <v>-1.4285714285714286</v>
      </c>
      <c r="D91" s="21">
        <v>46</v>
      </c>
      <c r="E91" s="21" t="s">
        <v>614</v>
      </c>
      <c r="F91" s="21" t="s">
        <v>614</v>
      </c>
      <c r="G91" s="21" t="s">
        <v>614</v>
      </c>
      <c r="H91" s="21">
        <v>0.71</v>
      </c>
      <c r="I91" s="21">
        <v>1.02</v>
      </c>
      <c r="J91" s="21">
        <v>0.7</v>
      </c>
      <c r="K91" s="21" t="s">
        <v>1661</v>
      </c>
      <c r="L91" s="21" t="s">
        <v>1662</v>
      </c>
      <c r="M91" s="21" t="s">
        <v>1663</v>
      </c>
    </row>
    <row r="92" spans="1:13" x14ac:dyDescent="0.25">
      <c r="A92" s="21">
        <f t="shared" si="3"/>
        <v>85</v>
      </c>
      <c r="B92" s="21">
        <f t="shared" si="4"/>
        <v>900</v>
      </c>
      <c r="C92" s="21">
        <f t="shared" si="5"/>
        <v>-1.4285714285714286</v>
      </c>
      <c r="D92" s="21">
        <v>133</v>
      </c>
      <c r="E92" s="22">
        <v>4.3000000000000003E-6</v>
      </c>
      <c r="F92" s="21">
        <v>4.86E-4</v>
      </c>
      <c r="G92" s="21" t="s">
        <v>614</v>
      </c>
      <c r="H92" s="21">
        <v>0.72</v>
      </c>
      <c r="I92" s="21">
        <v>1.02</v>
      </c>
      <c r="J92" s="21">
        <v>0.7</v>
      </c>
      <c r="K92" s="21" t="s">
        <v>2426</v>
      </c>
      <c r="L92" s="21" t="s">
        <v>2427</v>
      </c>
      <c r="M92" s="21" t="s">
        <v>2428</v>
      </c>
    </row>
    <row r="93" spans="1:13" x14ac:dyDescent="0.25">
      <c r="A93" s="21">
        <f t="shared" si="3"/>
        <v>85</v>
      </c>
      <c r="B93" s="21">
        <f t="shared" si="4"/>
        <v>900</v>
      </c>
      <c r="C93" s="21">
        <f t="shared" si="5"/>
        <v>-1.4285714285714286</v>
      </c>
      <c r="D93" s="21">
        <v>312</v>
      </c>
      <c r="E93" s="21">
        <v>1.617E-4</v>
      </c>
      <c r="F93" s="21">
        <v>7.8600000000000007E-3</v>
      </c>
      <c r="G93" s="22">
        <v>1E-4</v>
      </c>
      <c r="H93" s="21">
        <v>0.75</v>
      </c>
      <c r="I93" s="21">
        <v>1.08</v>
      </c>
      <c r="J93" s="21">
        <v>0.7</v>
      </c>
      <c r="K93" s="21" t="s">
        <v>2857</v>
      </c>
      <c r="L93" s="21" t="s">
        <v>2858</v>
      </c>
      <c r="M93" s="21" t="s">
        <v>2859</v>
      </c>
    </row>
    <row r="94" spans="1:13" x14ac:dyDescent="0.25">
      <c r="A94" s="21">
        <f t="shared" si="3"/>
        <v>85</v>
      </c>
      <c r="B94" s="21">
        <f t="shared" si="4"/>
        <v>900</v>
      </c>
      <c r="C94" s="21">
        <f t="shared" si="5"/>
        <v>-1.4285714285714286</v>
      </c>
      <c r="D94" s="21">
        <v>314</v>
      </c>
      <c r="E94" s="21">
        <v>1.719E-4</v>
      </c>
      <c r="F94" s="21">
        <v>8.2799999999999992E-3</v>
      </c>
      <c r="G94" s="22">
        <v>2.0000000000000001E-4</v>
      </c>
      <c r="H94" s="21">
        <v>0.77</v>
      </c>
      <c r="I94" s="21">
        <v>1.1000000000000001</v>
      </c>
      <c r="J94" s="21">
        <v>0.7</v>
      </c>
      <c r="K94" s="21" t="s">
        <v>2989</v>
      </c>
      <c r="L94" s="21" t="s">
        <v>2990</v>
      </c>
      <c r="M94" s="21" t="s">
        <v>2991</v>
      </c>
    </row>
    <row r="95" spans="1:13" x14ac:dyDescent="0.25">
      <c r="A95" s="21">
        <f t="shared" si="3"/>
        <v>92</v>
      </c>
      <c r="B95" s="21">
        <f t="shared" si="4"/>
        <v>888</v>
      </c>
      <c r="C95" s="21">
        <f t="shared" si="5"/>
        <v>-1.4084507042253522</v>
      </c>
      <c r="D95" s="21">
        <v>54</v>
      </c>
      <c r="E95" s="21" t="s">
        <v>614</v>
      </c>
      <c r="F95" s="22">
        <v>2.1100000000000001E-5</v>
      </c>
      <c r="G95" s="21" t="s">
        <v>614</v>
      </c>
      <c r="H95" s="21">
        <v>0.75</v>
      </c>
      <c r="I95" s="21">
        <v>1.04</v>
      </c>
      <c r="J95" s="21">
        <v>0.71</v>
      </c>
      <c r="K95" s="21" t="s">
        <v>1376</v>
      </c>
      <c r="L95" s="21" t="s">
        <v>1377</v>
      </c>
      <c r="M95" s="21" t="s">
        <v>38</v>
      </c>
    </row>
    <row r="96" spans="1:13" x14ac:dyDescent="0.25">
      <c r="A96" s="21">
        <f t="shared" si="3"/>
        <v>92</v>
      </c>
      <c r="B96" s="21">
        <f t="shared" si="4"/>
        <v>888</v>
      </c>
      <c r="C96" s="21">
        <f t="shared" si="5"/>
        <v>-1.4084507042253522</v>
      </c>
      <c r="D96" s="21">
        <v>58</v>
      </c>
      <c r="E96" s="21" t="s">
        <v>614</v>
      </c>
      <c r="F96" s="22">
        <v>2.1100000000000001E-5</v>
      </c>
      <c r="G96" s="21" t="s">
        <v>614</v>
      </c>
      <c r="H96" s="21">
        <v>0.73</v>
      </c>
      <c r="I96" s="21">
        <v>1.04</v>
      </c>
      <c r="J96" s="21">
        <v>0.71</v>
      </c>
      <c r="K96" s="21" t="s">
        <v>1680</v>
      </c>
      <c r="L96" s="21" t="s">
        <v>1681</v>
      </c>
      <c r="M96" s="21" t="s">
        <v>8</v>
      </c>
    </row>
    <row r="97" spans="1:13" x14ac:dyDescent="0.25">
      <c r="A97" s="21">
        <f t="shared" si="3"/>
        <v>92</v>
      </c>
      <c r="B97" s="21">
        <f t="shared" si="4"/>
        <v>888</v>
      </c>
      <c r="C97" s="21">
        <f t="shared" si="5"/>
        <v>-1.4084507042253522</v>
      </c>
      <c r="D97" s="21">
        <v>60</v>
      </c>
      <c r="E97" s="21" t="s">
        <v>614</v>
      </c>
      <c r="F97" s="22">
        <v>2.1100000000000001E-5</v>
      </c>
      <c r="G97" s="21" t="s">
        <v>614</v>
      </c>
      <c r="H97" s="21">
        <v>0.77</v>
      </c>
      <c r="I97" s="21">
        <v>1.07</v>
      </c>
      <c r="J97" s="21">
        <v>0.71</v>
      </c>
      <c r="K97" s="21" t="s">
        <v>2195</v>
      </c>
      <c r="L97" s="21" t="s">
        <v>2196</v>
      </c>
      <c r="M97" s="21" t="s">
        <v>2197</v>
      </c>
    </row>
    <row r="98" spans="1:13" x14ac:dyDescent="0.25">
      <c r="A98" s="21">
        <f t="shared" si="3"/>
        <v>92</v>
      </c>
      <c r="B98" s="21">
        <f t="shared" si="4"/>
        <v>888</v>
      </c>
      <c r="C98" s="21">
        <f t="shared" si="5"/>
        <v>-1.4084507042253522</v>
      </c>
      <c r="D98" s="21">
        <v>62</v>
      </c>
      <c r="E98" s="21" t="s">
        <v>614</v>
      </c>
      <c r="F98" s="22">
        <v>2.1100000000000001E-5</v>
      </c>
      <c r="G98" s="21" t="s">
        <v>614</v>
      </c>
      <c r="H98" s="21">
        <v>0.68</v>
      </c>
      <c r="I98" s="21">
        <v>0.96</v>
      </c>
      <c r="J98" s="21">
        <v>0.71</v>
      </c>
      <c r="K98" s="21" t="s">
        <v>1678</v>
      </c>
      <c r="L98" s="21" t="s">
        <v>1679</v>
      </c>
      <c r="M98" s="21" t="s">
        <v>15</v>
      </c>
    </row>
    <row r="99" spans="1:13" x14ac:dyDescent="0.25">
      <c r="A99" s="21">
        <f t="shared" si="3"/>
        <v>92</v>
      </c>
      <c r="B99" s="21">
        <f t="shared" si="4"/>
        <v>888</v>
      </c>
      <c r="C99" s="21">
        <f t="shared" si="5"/>
        <v>-1.4084507042253522</v>
      </c>
      <c r="D99" s="21">
        <v>64</v>
      </c>
      <c r="E99" s="22">
        <v>9.9999999999999995E-8</v>
      </c>
      <c r="F99" s="22">
        <v>2.1100000000000001E-5</v>
      </c>
      <c r="G99" s="21" t="s">
        <v>614</v>
      </c>
      <c r="H99" s="21">
        <v>0.73</v>
      </c>
      <c r="I99" s="21">
        <v>1.02</v>
      </c>
      <c r="J99" s="21">
        <v>0.71</v>
      </c>
      <c r="K99" s="21" t="s">
        <v>1656</v>
      </c>
      <c r="L99" s="21" t="s">
        <v>1657</v>
      </c>
      <c r="M99" s="21" t="s">
        <v>1658</v>
      </c>
    </row>
    <row r="100" spans="1:13" x14ac:dyDescent="0.25">
      <c r="A100" s="21">
        <f t="shared" si="3"/>
        <v>92</v>
      </c>
      <c r="B100" s="21">
        <f t="shared" si="4"/>
        <v>888</v>
      </c>
      <c r="C100" s="21">
        <f t="shared" si="5"/>
        <v>-1.4084507042253522</v>
      </c>
      <c r="D100" s="21">
        <v>100</v>
      </c>
      <c r="E100" s="22">
        <v>6.9999999999999997E-7</v>
      </c>
      <c r="F100" s="21">
        <v>1.05E-4</v>
      </c>
      <c r="G100" s="21" t="s">
        <v>614</v>
      </c>
      <c r="H100" s="21">
        <v>0.7</v>
      </c>
      <c r="I100" s="21">
        <v>0.98</v>
      </c>
      <c r="J100" s="21">
        <v>0.71</v>
      </c>
      <c r="K100" s="21" t="s">
        <v>2005</v>
      </c>
      <c r="L100" s="21" t="s">
        <v>2006</v>
      </c>
      <c r="M100" s="21" t="s">
        <v>2007</v>
      </c>
    </row>
    <row r="101" spans="1:13" x14ac:dyDescent="0.25">
      <c r="A101" s="21">
        <f t="shared" si="3"/>
        <v>92</v>
      </c>
      <c r="B101" s="21">
        <f t="shared" si="4"/>
        <v>888</v>
      </c>
      <c r="C101" s="21">
        <f t="shared" si="5"/>
        <v>-1.4084507042253522</v>
      </c>
      <c r="D101" s="21">
        <v>121</v>
      </c>
      <c r="E101" s="22">
        <v>1.9999999999999999E-6</v>
      </c>
      <c r="F101" s="21">
        <v>2.5099999999999998E-4</v>
      </c>
      <c r="G101" s="21" t="s">
        <v>614</v>
      </c>
      <c r="H101" s="21">
        <v>0.81</v>
      </c>
      <c r="I101" s="21">
        <v>1.1299999999999999</v>
      </c>
      <c r="J101" s="21">
        <v>0.71</v>
      </c>
      <c r="K101" s="21" t="s">
        <v>2630</v>
      </c>
      <c r="L101" s="21" t="s">
        <v>2631</v>
      </c>
      <c r="M101" s="21" t="s">
        <v>2632</v>
      </c>
    </row>
    <row r="102" spans="1:13" x14ac:dyDescent="0.25">
      <c r="A102" s="21">
        <f t="shared" si="3"/>
        <v>92</v>
      </c>
      <c r="B102" s="21">
        <f t="shared" si="4"/>
        <v>888</v>
      </c>
      <c r="C102" s="21">
        <f t="shared" si="5"/>
        <v>-1.4084507042253522</v>
      </c>
      <c r="D102" s="21">
        <v>126</v>
      </c>
      <c r="E102" s="22">
        <v>2.7E-6</v>
      </c>
      <c r="F102" s="21">
        <v>3.2200000000000002E-4</v>
      </c>
      <c r="G102" s="21" t="s">
        <v>614</v>
      </c>
      <c r="H102" s="21">
        <v>0.69</v>
      </c>
      <c r="I102" s="21">
        <v>0.97</v>
      </c>
      <c r="J102" s="21">
        <v>0.71</v>
      </c>
      <c r="K102" s="21" t="s">
        <v>1957</v>
      </c>
      <c r="L102" s="21" t="s">
        <v>1958</v>
      </c>
      <c r="M102" s="21" t="s">
        <v>1959</v>
      </c>
    </row>
    <row r="103" spans="1:13" x14ac:dyDescent="0.25">
      <c r="A103" s="21">
        <f t="shared" si="3"/>
        <v>92</v>
      </c>
      <c r="B103" s="21">
        <f t="shared" si="4"/>
        <v>888</v>
      </c>
      <c r="C103" s="21">
        <f t="shared" si="5"/>
        <v>-1.4084507042253522</v>
      </c>
      <c r="D103" s="21">
        <v>127</v>
      </c>
      <c r="E103" s="22">
        <v>2.7E-6</v>
      </c>
      <c r="F103" s="21">
        <v>3.2200000000000002E-4</v>
      </c>
      <c r="G103" s="21" t="s">
        <v>614</v>
      </c>
      <c r="H103" s="21">
        <v>0.7</v>
      </c>
      <c r="I103" s="21">
        <v>0.99</v>
      </c>
      <c r="J103" s="21">
        <v>0.71</v>
      </c>
      <c r="K103" s="21" t="s">
        <v>1621</v>
      </c>
      <c r="L103" s="21" t="s">
        <v>1622</v>
      </c>
      <c r="M103" s="21" t="s">
        <v>1623</v>
      </c>
    </row>
    <row r="104" spans="1:13" x14ac:dyDescent="0.25">
      <c r="A104" s="21">
        <f t="shared" si="3"/>
        <v>92</v>
      </c>
      <c r="B104" s="21">
        <f t="shared" si="4"/>
        <v>888</v>
      </c>
      <c r="C104" s="21">
        <f t="shared" si="5"/>
        <v>-1.4084507042253522</v>
      </c>
      <c r="D104" s="21">
        <v>199</v>
      </c>
      <c r="E104" s="22">
        <v>2.6599999999999999E-5</v>
      </c>
      <c r="F104" s="21">
        <v>2.0300000000000001E-3</v>
      </c>
      <c r="G104" s="21" t="s">
        <v>614</v>
      </c>
      <c r="H104" s="21">
        <v>0.69</v>
      </c>
      <c r="I104" s="21">
        <v>0.98</v>
      </c>
      <c r="J104" s="21">
        <v>0.71</v>
      </c>
      <c r="K104" s="21" t="s">
        <v>1844</v>
      </c>
      <c r="L104" s="21" t="s">
        <v>1845</v>
      </c>
      <c r="M104" s="21" t="s">
        <v>1846</v>
      </c>
    </row>
    <row r="105" spans="1:13" x14ac:dyDescent="0.25">
      <c r="A105" s="21">
        <f t="shared" si="3"/>
        <v>92</v>
      </c>
      <c r="B105" s="21">
        <f t="shared" si="4"/>
        <v>888</v>
      </c>
      <c r="C105" s="21">
        <f t="shared" si="5"/>
        <v>-1.4084507042253522</v>
      </c>
      <c r="D105" s="21">
        <v>200</v>
      </c>
      <c r="E105" s="22">
        <v>2.8200000000000001E-5</v>
      </c>
      <c r="F105" s="21">
        <v>2.14E-3</v>
      </c>
      <c r="G105" s="22">
        <v>1E-4</v>
      </c>
      <c r="H105" s="21">
        <v>0.72</v>
      </c>
      <c r="I105" s="21">
        <v>1.01</v>
      </c>
      <c r="J105" s="21">
        <v>0.71</v>
      </c>
      <c r="K105" s="21" t="s">
        <v>806</v>
      </c>
      <c r="L105" s="21" t="s">
        <v>807</v>
      </c>
      <c r="M105" s="21" t="s">
        <v>808</v>
      </c>
    </row>
    <row r="106" spans="1:13" x14ac:dyDescent="0.25">
      <c r="A106" s="21">
        <f t="shared" si="3"/>
        <v>92</v>
      </c>
      <c r="B106" s="21">
        <f t="shared" si="4"/>
        <v>888</v>
      </c>
      <c r="C106" s="21">
        <f t="shared" si="5"/>
        <v>-1.4084507042253522</v>
      </c>
      <c r="D106" s="21">
        <v>261</v>
      </c>
      <c r="E106" s="22">
        <v>9.0600000000000007E-5</v>
      </c>
      <c r="F106" s="21">
        <v>5.2599999999999999E-3</v>
      </c>
      <c r="G106" s="21" t="s">
        <v>614</v>
      </c>
      <c r="H106" s="21">
        <v>0.75</v>
      </c>
      <c r="I106" s="21">
        <v>1.05</v>
      </c>
      <c r="J106" s="21">
        <v>0.71</v>
      </c>
      <c r="K106" s="21" t="s">
        <v>2505</v>
      </c>
      <c r="L106" s="21" t="s">
        <v>2506</v>
      </c>
      <c r="M106" s="21" t="s">
        <v>2507</v>
      </c>
    </row>
    <row r="107" spans="1:13" x14ac:dyDescent="0.25">
      <c r="A107" s="21">
        <f t="shared" si="3"/>
        <v>104</v>
      </c>
      <c r="B107" s="21">
        <f t="shared" si="4"/>
        <v>876</v>
      </c>
      <c r="C107" s="21">
        <f t="shared" si="5"/>
        <v>-1.3888888888888888</v>
      </c>
      <c r="D107" s="21">
        <v>49</v>
      </c>
      <c r="E107" s="21" t="s">
        <v>614</v>
      </c>
      <c r="F107" s="21" t="s">
        <v>614</v>
      </c>
      <c r="G107" s="21" t="s">
        <v>614</v>
      </c>
      <c r="H107" s="21">
        <v>0.74</v>
      </c>
      <c r="I107" s="21">
        <v>1.02</v>
      </c>
      <c r="J107" s="21">
        <v>0.72</v>
      </c>
      <c r="K107" s="21" t="s">
        <v>4151</v>
      </c>
      <c r="L107" s="21" t="s">
        <v>1067</v>
      </c>
      <c r="M107" s="21" t="s">
        <v>35</v>
      </c>
    </row>
    <row r="108" spans="1:13" x14ac:dyDescent="0.25">
      <c r="A108" s="21">
        <f t="shared" si="3"/>
        <v>104</v>
      </c>
      <c r="B108" s="21">
        <f t="shared" si="4"/>
        <v>876</v>
      </c>
      <c r="C108" s="21">
        <f t="shared" si="5"/>
        <v>-1.3888888888888888</v>
      </c>
      <c r="D108" s="21">
        <v>56</v>
      </c>
      <c r="E108" s="21" t="s">
        <v>614</v>
      </c>
      <c r="F108" s="22">
        <v>2.1100000000000001E-5</v>
      </c>
      <c r="G108" s="21" t="s">
        <v>614</v>
      </c>
      <c r="H108" s="21">
        <v>0.74</v>
      </c>
      <c r="I108" s="21">
        <v>1.03</v>
      </c>
      <c r="J108" s="21">
        <v>0.72</v>
      </c>
      <c r="K108" s="21" t="s">
        <v>4152</v>
      </c>
      <c r="L108" s="21" t="s">
        <v>1660</v>
      </c>
      <c r="M108" s="21" t="s">
        <v>33</v>
      </c>
    </row>
    <row r="109" spans="1:13" x14ac:dyDescent="0.25">
      <c r="A109" s="21">
        <f t="shared" si="3"/>
        <v>104</v>
      </c>
      <c r="B109" s="21">
        <f t="shared" si="4"/>
        <v>876</v>
      </c>
      <c r="C109" s="21">
        <f t="shared" si="5"/>
        <v>-1.3888888888888888</v>
      </c>
      <c r="D109" s="21">
        <v>72</v>
      </c>
      <c r="E109" s="22">
        <v>9.9999999999999995E-8</v>
      </c>
      <c r="F109" s="22">
        <v>2.1100000000000001E-5</v>
      </c>
      <c r="G109" s="21" t="s">
        <v>614</v>
      </c>
      <c r="H109" s="21">
        <v>0.74</v>
      </c>
      <c r="I109" s="21">
        <v>1.03</v>
      </c>
      <c r="J109" s="21">
        <v>0.72</v>
      </c>
      <c r="K109" s="21" t="s">
        <v>1667</v>
      </c>
      <c r="L109" s="21" t="s">
        <v>1668</v>
      </c>
      <c r="M109" s="21" t="s">
        <v>36</v>
      </c>
    </row>
    <row r="110" spans="1:13" x14ac:dyDescent="0.25">
      <c r="A110" s="21">
        <f t="shared" si="3"/>
        <v>104</v>
      </c>
      <c r="B110" s="21">
        <f t="shared" si="4"/>
        <v>876</v>
      </c>
      <c r="C110" s="21">
        <f t="shared" si="5"/>
        <v>-1.3888888888888888</v>
      </c>
      <c r="D110" s="21">
        <v>80</v>
      </c>
      <c r="E110" s="22">
        <v>1.9999999999999999E-7</v>
      </c>
      <c r="F110" s="22">
        <v>3.79E-5</v>
      </c>
      <c r="G110" s="21" t="s">
        <v>614</v>
      </c>
      <c r="H110" s="21">
        <v>0.74</v>
      </c>
      <c r="I110" s="21">
        <v>1.03</v>
      </c>
      <c r="J110" s="21">
        <v>0.72</v>
      </c>
      <c r="K110" s="21" t="s">
        <v>1695</v>
      </c>
      <c r="L110" s="21" t="s">
        <v>1696</v>
      </c>
      <c r="M110" s="21" t="s">
        <v>1697</v>
      </c>
    </row>
    <row r="111" spans="1:13" x14ac:dyDescent="0.25">
      <c r="A111" s="21">
        <f t="shared" si="3"/>
        <v>104</v>
      </c>
      <c r="B111" s="21">
        <f t="shared" si="4"/>
        <v>876</v>
      </c>
      <c r="C111" s="21">
        <f t="shared" si="5"/>
        <v>-1.3888888888888888</v>
      </c>
      <c r="D111" s="21">
        <v>87</v>
      </c>
      <c r="E111" s="22">
        <v>3.9999999999999998E-7</v>
      </c>
      <c r="F111" s="22">
        <v>6.5199999999999999E-5</v>
      </c>
      <c r="G111" s="21" t="s">
        <v>614</v>
      </c>
      <c r="H111" s="21">
        <v>0.73</v>
      </c>
      <c r="I111" s="21">
        <v>1.01</v>
      </c>
      <c r="J111" s="21">
        <v>0.72</v>
      </c>
      <c r="K111" s="21" t="s">
        <v>2055</v>
      </c>
      <c r="L111" s="21" t="s">
        <v>2056</v>
      </c>
      <c r="M111" s="21" t="s">
        <v>2057</v>
      </c>
    </row>
    <row r="112" spans="1:13" x14ac:dyDescent="0.25">
      <c r="A112" s="21">
        <f t="shared" si="3"/>
        <v>104</v>
      </c>
      <c r="B112" s="21">
        <f t="shared" si="4"/>
        <v>876</v>
      </c>
      <c r="C112" s="21">
        <f t="shared" si="5"/>
        <v>-1.3888888888888888</v>
      </c>
      <c r="D112" s="21">
        <v>90</v>
      </c>
      <c r="E112" s="22">
        <v>3.9999999999999998E-7</v>
      </c>
      <c r="F112" s="22">
        <v>6.5199999999999999E-5</v>
      </c>
      <c r="G112" s="21" t="s">
        <v>614</v>
      </c>
      <c r="H112" s="21">
        <v>0.73</v>
      </c>
      <c r="I112" s="21">
        <v>1.02</v>
      </c>
      <c r="J112" s="21">
        <v>0.72</v>
      </c>
      <c r="K112" s="21" t="s">
        <v>1254</v>
      </c>
      <c r="L112" s="21" t="s">
        <v>1255</v>
      </c>
      <c r="M112" s="21" t="s">
        <v>16</v>
      </c>
    </row>
    <row r="113" spans="1:13" x14ac:dyDescent="0.25">
      <c r="A113" s="21">
        <f t="shared" si="3"/>
        <v>104</v>
      </c>
      <c r="B113" s="21">
        <f t="shared" si="4"/>
        <v>876</v>
      </c>
      <c r="C113" s="21">
        <f t="shared" si="5"/>
        <v>-1.3888888888888888</v>
      </c>
      <c r="D113" s="21">
        <v>207</v>
      </c>
      <c r="E113" s="22">
        <v>3.6000000000000001E-5</v>
      </c>
      <c r="F113" s="21">
        <v>2.64E-3</v>
      </c>
      <c r="G113" s="21" t="s">
        <v>614</v>
      </c>
      <c r="H113" s="21">
        <v>0.72</v>
      </c>
      <c r="I113" s="21">
        <v>1</v>
      </c>
      <c r="J113" s="21">
        <v>0.72</v>
      </c>
      <c r="K113" s="21" t="s">
        <v>1682</v>
      </c>
      <c r="L113" s="21" t="s">
        <v>1683</v>
      </c>
      <c r="M113" s="21" t="s">
        <v>1684</v>
      </c>
    </row>
    <row r="114" spans="1:13" x14ac:dyDescent="0.25">
      <c r="A114" s="21">
        <f t="shared" si="3"/>
        <v>104</v>
      </c>
      <c r="B114" s="21">
        <f t="shared" si="4"/>
        <v>876</v>
      </c>
      <c r="C114" s="21">
        <f t="shared" si="5"/>
        <v>-1.3888888888888888</v>
      </c>
      <c r="D114" s="21">
        <v>244</v>
      </c>
      <c r="E114" s="22">
        <v>7.5699999999999997E-5</v>
      </c>
      <c r="F114" s="21">
        <v>4.7000000000000002E-3</v>
      </c>
      <c r="G114" s="22">
        <v>1E-4</v>
      </c>
      <c r="H114" s="21">
        <v>0.74</v>
      </c>
      <c r="I114" s="21">
        <v>1.02</v>
      </c>
      <c r="J114" s="21">
        <v>0.72</v>
      </c>
      <c r="K114" s="21" t="s">
        <v>2330</v>
      </c>
      <c r="L114" s="21" t="s">
        <v>2331</v>
      </c>
      <c r="M114" s="21" t="s">
        <v>2332</v>
      </c>
    </row>
    <row r="115" spans="1:13" x14ac:dyDescent="0.25">
      <c r="A115" s="21">
        <f t="shared" si="3"/>
        <v>104</v>
      </c>
      <c r="B115" s="21">
        <f t="shared" si="4"/>
        <v>876</v>
      </c>
      <c r="C115" s="21">
        <f t="shared" si="5"/>
        <v>-1.3888888888888888</v>
      </c>
      <c r="D115" s="21">
        <v>325</v>
      </c>
      <c r="E115" s="21">
        <v>1.9589999999999999E-4</v>
      </c>
      <c r="F115" s="21">
        <v>9.1199999999999996E-3</v>
      </c>
      <c r="G115" s="22">
        <v>1E-4</v>
      </c>
      <c r="H115" s="21">
        <v>0.72</v>
      </c>
      <c r="I115" s="21">
        <v>1.01</v>
      </c>
      <c r="J115" s="21">
        <v>0.72</v>
      </c>
      <c r="K115" s="21" t="s">
        <v>2369</v>
      </c>
      <c r="L115" s="21" t="s">
        <v>2370</v>
      </c>
      <c r="M115" s="21" t="s">
        <v>2371</v>
      </c>
    </row>
    <row r="116" spans="1:13" x14ac:dyDescent="0.25">
      <c r="A116" s="21">
        <f t="shared" si="3"/>
        <v>104</v>
      </c>
      <c r="B116" s="21">
        <f t="shared" si="4"/>
        <v>876</v>
      </c>
      <c r="C116" s="21">
        <f t="shared" si="5"/>
        <v>-1.3888888888888888</v>
      </c>
      <c r="D116" s="21">
        <v>339</v>
      </c>
      <c r="E116" s="21">
        <v>2.3369999999999999E-4</v>
      </c>
      <c r="F116" s="21">
        <v>1.04E-2</v>
      </c>
      <c r="G116" s="22">
        <v>2.9999999999999997E-4</v>
      </c>
      <c r="H116" s="21">
        <v>0.74</v>
      </c>
      <c r="I116" s="21">
        <v>1.02</v>
      </c>
      <c r="J116" s="21">
        <v>0.72</v>
      </c>
      <c r="K116" s="21" t="s">
        <v>2636</v>
      </c>
      <c r="L116" s="21" t="s">
        <v>2637</v>
      </c>
      <c r="M116" s="21" t="s">
        <v>2638</v>
      </c>
    </row>
    <row r="117" spans="1:13" x14ac:dyDescent="0.25">
      <c r="A117" s="21">
        <f t="shared" si="3"/>
        <v>104</v>
      </c>
      <c r="B117" s="21">
        <f t="shared" si="4"/>
        <v>876</v>
      </c>
      <c r="C117" s="21">
        <f t="shared" si="5"/>
        <v>-1.3888888888888888</v>
      </c>
      <c r="D117" s="21">
        <v>528</v>
      </c>
      <c r="E117" s="21">
        <v>9.4780000000000005E-4</v>
      </c>
      <c r="F117" s="21">
        <v>2.7199999999999998E-2</v>
      </c>
      <c r="G117" s="22">
        <v>8.0000000000000004E-4</v>
      </c>
      <c r="H117" s="21">
        <v>0.88</v>
      </c>
      <c r="I117" s="21">
        <v>1.22</v>
      </c>
      <c r="J117" s="21">
        <v>0.72</v>
      </c>
      <c r="K117" s="21" t="s">
        <v>4244</v>
      </c>
      <c r="L117" s="21" t="s">
        <v>4245</v>
      </c>
      <c r="M117" s="21" t="s">
        <v>4246</v>
      </c>
    </row>
    <row r="118" spans="1:13" x14ac:dyDescent="0.25">
      <c r="A118" s="21">
        <f t="shared" si="3"/>
        <v>104</v>
      </c>
      <c r="B118" s="21">
        <f t="shared" si="4"/>
        <v>876</v>
      </c>
      <c r="C118" s="21">
        <f t="shared" si="5"/>
        <v>-1.3888888888888888</v>
      </c>
      <c r="D118" s="21">
        <v>821</v>
      </c>
      <c r="E118" s="21">
        <v>3.2028999999999998E-3</v>
      </c>
      <c r="F118" s="21">
        <v>5.91E-2</v>
      </c>
      <c r="G118" s="21">
        <v>3.0000000000000001E-3</v>
      </c>
      <c r="H118" s="21">
        <v>0.99</v>
      </c>
      <c r="I118" s="21">
        <v>1.36</v>
      </c>
      <c r="J118" s="21">
        <v>0.72</v>
      </c>
      <c r="K118" s="21" t="s">
        <v>2039</v>
      </c>
      <c r="L118" s="21" t="s">
        <v>2040</v>
      </c>
      <c r="M118" s="21" t="s">
        <v>2041</v>
      </c>
    </row>
    <row r="119" spans="1:13" x14ac:dyDescent="0.25">
      <c r="A119" s="21">
        <f t="shared" si="3"/>
        <v>116</v>
      </c>
      <c r="B119" s="21">
        <f t="shared" si="4"/>
        <v>864</v>
      </c>
      <c r="C119" s="21">
        <f t="shared" si="5"/>
        <v>-1.3698630136986301</v>
      </c>
      <c r="D119" s="21">
        <v>17</v>
      </c>
      <c r="E119" s="21" t="s">
        <v>614</v>
      </c>
      <c r="F119" s="21" t="s">
        <v>614</v>
      </c>
      <c r="G119" s="21" t="s">
        <v>614</v>
      </c>
      <c r="H119" s="21">
        <v>0.74</v>
      </c>
      <c r="I119" s="21">
        <v>1.01</v>
      </c>
      <c r="J119" s="21">
        <v>0.73</v>
      </c>
      <c r="K119" s="21" t="s">
        <v>1688</v>
      </c>
      <c r="L119" s="21" t="s">
        <v>1689</v>
      </c>
      <c r="M119" s="21" t="s">
        <v>1690</v>
      </c>
    </row>
    <row r="120" spans="1:13" x14ac:dyDescent="0.25">
      <c r="A120" s="21">
        <f t="shared" si="3"/>
        <v>116</v>
      </c>
      <c r="B120" s="21">
        <f t="shared" si="4"/>
        <v>864</v>
      </c>
      <c r="C120" s="21">
        <f t="shared" si="5"/>
        <v>-1.3698630136986301</v>
      </c>
      <c r="D120" s="21">
        <v>25</v>
      </c>
      <c r="E120" s="21" t="s">
        <v>614</v>
      </c>
      <c r="F120" s="21" t="s">
        <v>614</v>
      </c>
      <c r="G120" s="21" t="s">
        <v>614</v>
      </c>
      <c r="H120" s="21">
        <v>0.79</v>
      </c>
      <c r="I120" s="21">
        <v>1.08</v>
      </c>
      <c r="J120" s="21">
        <v>0.73</v>
      </c>
      <c r="K120" s="21" t="s">
        <v>1743</v>
      </c>
      <c r="L120" s="21" t="s">
        <v>1744</v>
      </c>
      <c r="M120" s="21" t="s">
        <v>1745</v>
      </c>
    </row>
    <row r="121" spans="1:13" x14ac:dyDescent="0.25">
      <c r="A121" s="21">
        <f t="shared" si="3"/>
        <v>116</v>
      </c>
      <c r="B121" s="21">
        <f t="shared" si="4"/>
        <v>864</v>
      </c>
      <c r="C121" s="21">
        <f t="shared" si="5"/>
        <v>-1.3698630136986301</v>
      </c>
      <c r="D121" s="21">
        <v>45</v>
      </c>
      <c r="E121" s="21" t="s">
        <v>614</v>
      </c>
      <c r="F121" s="21" t="s">
        <v>614</v>
      </c>
      <c r="G121" s="21" t="s">
        <v>614</v>
      </c>
      <c r="H121" s="21">
        <v>0.75</v>
      </c>
      <c r="I121" s="21">
        <v>1.03</v>
      </c>
      <c r="J121" s="21">
        <v>0.73</v>
      </c>
      <c r="K121" s="21" t="s">
        <v>1247</v>
      </c>
      <c r="L121" s="21" t="s">
        <v>1248</v>
      </c>
      <c r="M121" s="21" t="s">
        <v>32</v>
      </c>
    </row>
    <row r="122" spans="1:13" x14ac:dyDescent="0.25">
      <c r="A122" s="21">
        <f t="shared" si="3"/>
        <v>116</v>
      </c>
      <c r="B122" s="21">
        <f t="shared" si="4"/>
        <v>864</v>
      </c>
      <c r="C122" s="21">
        <f t="shared" si="5"/>
        <v>-1.3698630136986301</v>
      </c>
      <c r="D122" s="21">
        <v>53</v>
      </c>
      <c r="E122" s="21" t="s">
        <v>614</v>
      </c>
      <c r="F122" s="22">
        <v>2.1100000000000001E-5</v>
      </c>
      <c r="G122" s="21" t="s">
        <v>614</v>
      </c>
      <c r="H122" s="21">
        <v>0.79</v>
      </c>
      <c r="I122" s="21">
        <v>1.08</v>
      </c>
      <c r="J122" s="21">
        <v>0.73</v>
      </c>
      <c r="K122" s="21" t="s">
        <v>896</v>
      </c>
      <c r="L122" s="21" t="s">
        <v>897</v>
      </c>
      <c r="M122" s="21" t="s">
        <v>898</v>
      </c>
    </row>
    <row r="123" spans="1:13" x14ac:dyDescent="0.25">
      <c r="A123" s="21">
        <f t="shared" si="3"/>
        <v>116</v>
      </c>
      <c r="B123" s="21">
        <f t="shared" si="4"/>
        <v>864</v>
      </c>
      <c r="C123" s="21">
        <f t="shared" si="5"/>
        <v>-1.3698630136986301</v>
      </c>
      <c r="D123" s="21">
        <v>106</v>
      </c>
      <c r="E123" s="22">
        <v>8.9999999999999996E-7</v>
      </c>
      <c r="F123" s="21">
        <v>1.2799999999999999E-4</v>
      </c>
      <c r="G123" s="21" t="s">
        <v>614</v>
      </c>
      <c r="H123" s="21">
        <v>0.73</v>
      </c>
      <c r="I123" s="21">
        <v>1</v>
      </c>
      <c r="J123" s="21">
        <v>0.73</v>
      </c>
      <c r="K123" s="21" t="s">
        <v>1671</v>
      </c>
      <c r="L123" s="21" t="s">
        <v>1672</v>
      </c>
      <c r="M123" s="21" t="s">
        <v>67</v>
      </c>
    </row>
    <row r="124" spans="1:13" x14ac:dyDescent="0.25">
      <c r="A124" s="21">
        <f t="shared" si="3"/>
        <v>116</v>
      </c>
      <c r="B124" s="21">
        <f t="shared" si="4"/>
        <v>864</v>
      </c>
      <c r="C124" s="21">
        <f t="shared" si="5"/>
        <v>-1.3698630136986301</v>
      </c>
      <c r="D124" s="21">
        <v>124</v>
      </c>
      <c r="E124" s="22">
        <v>2.3999999999999999E-6</v>
      </c>
      <c r="F124" s="21">
        <v>2.9300000000000002E-4</v>
      </c>
      <c r="G124" s="21" t="s">
        <v>614</v>
      </c>
      <c r="H124" s="21">
        <v>0.72</v>
      </c>
      <c r="I124" s="21">
        <v>0.98</v>
      </c>
      <c r="J124" s="21">
        <v>0.73</v>
      </c>
      <c r="K124" s="21" t="s">
        <v>1669</v>
      </c>
      <c r="L124" s="21" t="s">
        <v>1670</v>
      </c>
      <c r="M124" s="21" t="s">
        <v>40</v>
      </c>
    </row>
    <row r="125" spans="1:13" x14ac:dyDescent="0.25">
      <c r="A125" s="21">
        <f t="shared" si="3"/>
        <v>116</v>
      </c>
      <c r="B125" s="21">
        <f t="shared" si="4"/>
        <v>864</v>
      </c>
      <c r="C125" s="21">
        <f t="shared" si="5"/>
        <v>-1.3698630136986301</v>
      </c>
      <c r="D125" s="21">
        <v>185</v>
      </c>
      <c r="E125" s="22">
        <v>1.9199999999999999E-5</v>
      </c>
      <c r="F125" s="21">
        <v>1.57E-3</v>
      </c>
      <c r="G125" s="21" t="s">
        <v>614</v>
      </c>
      <c r="H125" s="21">
        <v>0.7</v>
      </c>
      <c r="I125" s="21">
        <v>0.96</v>
      </c>
      <c r="J125" s="21">
        <v>0.73</v>
      </c>
      <c r="K125" s="21" t="s">
        <v>1607</v>
      </c>
      <c r="L125" s="21" t="s">
        <v>1608</v>
      </c>
      <c r="M125" s="21" t="s">
        <v>1609</v>
      </c>
    </row>
    <row r="126" spans="1:13" x14ac:dyDescent="0.25">
      <c r="A126" s="21">
        <f t="shared" si="3"/>
        <v>116</v>
      </c>
      <c r="B126" s="21">
        <f t="shared" si="4"/>
        <v>864</v>
      </c>
      <c r="C126" s="21">
        <f t="shared" si="5"/>
        <v>-1.3698630136986301</v>
      </c>
      <c r="D126" s="21">
        <v>215</v>
      </c>
      <c r="E126" s="22">
        <v>4.1199999999999999E-5</v>
      </c>
      <c r="F126" s="21">
        <v>2.8999999999999998E-3</v>
      </c>
      <c r="G126" s="21" t="s">
        <v>614</v>
      </c>
      <c r="H126" s="21">
        <v>0.73</v>
      </c>
      <c r="I126" s="21">
        <v>1.01</v>
      </c>
      <c r="J126" s="21">
        <v>0.73</v>
      </c>
      <c r="K126" s="21" t="s">
        <v>2192</v>
      </c>
      <c r="L126" s="21" t="s">
        <v>2193</v>
      </c>
      <c r="M126" s="21" t="s">
        <v>2194</v>
      </c>
    </row>
    <row r="127" spans="1:13" x14ac:dyDescent="0.25">
      <c r="A127" s="21">
        <f t="shared" si="3"/>
        <v>116</v>
      </c>
      <c r="B127" s="21">
        <f t="shared" si="4"/>
        <v>864</v>
      </c>
      <c r="C127" s="21">
        <f t="shared" si="5"/>
        <v>-1.3698630136986301</v>
      </c>
      <c r="D127" s="21">
        <v>231</v>
      </c>
      <c r="E127" s="22">
        <v>5.4200000000000003E-5</v>
      </c>
      <c r="F127" s="21">
        <v>3.5599999999999998E-3</v>
      </c>
      <c r="G127" s="22">
        <v>1E-4</v>
      </c>
      <c r="H127" s="21">
        <v>0.76</v>
      </c>
      <c r="I127" s="21">
        <v>1.04</v>
      </c>
      <c r="J127" s="21">
        <v>0.73</v>
      </c>
      <c r="K127" s="21" t="s">
        <v>2411</v>
      </c>
      <c r="L127" s="21" t="s">
        <v>2412</v>
      </c>
      <c r="M127" s="21" t="s">
        <v>2413</v>
      </c>
    </row>
    <row r="128" spans="1:13" x14ac:dyDescent="0.25">
      <c r="A128" s="21">
        <f t="shared" si="3"/>
        <v>116</v>
      </c>
      <c r="B128" s="21">
        <f t="shared" si="4"/>
        <v>864</v>
      </c>
      <c r="C128" s="21">
        <f t="shared" si="5"/>
        <v>-1.3698630136986301</v>
      </c>
      <c r="D128" s="21">
        <v>334</v>
      </c>
      <c r="E128" s="21">
        <v>2.209E-4</v>
      </c>
      <c r="F128" s="21">
        <v>0.01</v>
      </c>
      <c r="G128" s="22">
        <v>2.9999999999999997E-4</v>
      </c>
      <c r="H128" s="21">
        <v>0.75</v>
      </c>
      <c r="I128" s="21">
        <v>1.02</v>
      </c>
      <c r="J128" s="21">
        <v>0.73</v>
      </c>
      <c r="K128" s="21" t="s">
        <v>2546</v>
      </c>
      <c r="L128" s="21" t="s">
        <v>2547</v>
      </c>
      <c r="M128" s="21" t="s">
        <v>2548</v>
      </c>
    </row>
    <row r="129" spans="1:13" x14ac:dyDescent="0.25">
      <c r="A129" s="21">
        <f t="shared" si="3"/>
        <v>116</v>
      </c>
      <c r="B129" s="21">
        <f t="shared" si="4"/>
        <v>864</v>
      </c>
      <c r="C129" s="21">
        <f t="shared" si="5"/>
        <v>-1.3698630136986301</v>
      </c>
      <c r="D129" s="21">
        <v>411</v>
      </c>
      <c r="E129" s="21">
        <v>4.3889999999999999E-4</v>
      </c>
      <c r="F129" s="21">
        <v>1.6199999999999999E-2</v>
      </c>
      <c r="G129" s="22">
        <v>5.9999999999999995E-4</v>
      </c>
      <c r="H129" s="21">
        <v>0.78</v>
      </c>
      <c r="I129" s="21">
        <v>1.07</v>
      </c>
      <c r="J129" s="21">
        <v>0.73</v>
      </c>
      <c r="K129" s="21" t="s">
        <v>3049</v>
      </c>
      <c r="L129" s="21" t="s">
        <v>3050</v>
      </c>
      <c r="M129" s="21" t="s">
        <v>3051</v>
      </c>
    </row>
    <row r="130" spans="1:13" x14ac:dyDescent="0.25">
      <c r="A130" s="21">
        <f t="shared" si="3"/>
        <v>116</v>
      </c>
      <c r="B130" s="21">
        <f t="shared" si="4"/>
        <v>864</v>
      </c>
      <c r="C130" s="21">
        <f t="shared" si="5"/>
        <v>-1.3698630136986301</v>
      </c>
      <c r="D130" s="21">
        <v>970</v>
      </c>
      <c r="E130" s="21">
        <v>4.7206000000000001E-3</v>
      </c>
      <c r="F130" s="21">
        <v>7.3800000000000004E-2</v>
      </c>
      <c r="G130" s="21">
        <v>4.7000000000000002E-3</v>
      </c>
      <c r="H130" s="21">
        <v>0.76</v>
      </c>
      <c r="I130" s="21">
        <v>1.04</v>
      </c>
      <c r="J130" s="21">
        <v>0.73</v>
      </c>
      <c r="K130" s="21" t="s">
        <v>3304</v>
      </c>
      <c r="L130" s="21" t="s">
        <v>3305</v>
      </c>
      <c r="M130" s="21" t="s">
        <v>3306</v>
      </c>
    </row>
    <row r="131" spans="1:13" x14ac:dyDescent="0.25">
      <c r="A131" s="21">
        <f t="shared" si="3"/>
        <v>128</v>
      </c>
      <c r="B131" s="21">
        <f t="shared" si="4"/>
        <v>853</v>
      </c>
      <c r="C131" s="21">
        <f t="shared" si="5"/>
        <v>-1.3513513513513513</v>
      </c>
      <c r="D131" s="21">
        <v>93</v>
      </c>
      <c r="E131" s="22">
        <v>3.9999999999999998E-7</v>
      </c>
      <c r="F131" s="22">
        <v>6.5199999999999999E-5</v>
      </c>
      <c r="G131" s="21" t="s">
        <v>614</v>
      </c>
      <c r="H131" s="21">
        <v>0.77</v>
      </c>
      <c r="I131" s="21">
        <v>1.03</v>
      </c>
      <c r="J131" s="21">
        <v>0.74</v>
      </c>
      <c r="K131" s="21" t="s">
        <v>2141</v>
      </c>
      <c r="L131" s="21" t="s">
        <v>2142</v>
      </c>
      <c r="M131" s="21" t="s">
        <v>2143</v>
      </c>
    </row>
    <row r="132" spans="1:13" x14ac:dyDescent="0.25">
      <c r="A132" s="21">
        <f t="shared" ref="A132:A195" si="6">RANK(C132,C$4:C$630,1)</f>
        <v>128</v>
      </c>
      <c r="B132" s="21">
        <f t="shared" ref="B132:B195" si="7">RANK(C132,C:C)</f>
        <v>853</v>
      </c>
      <c r="C132" s="21">
        <f t="shared" ref="C132:C195" si="8">IF(J132&lt;1,-1/J132,J132)</f>
        <v>-1.3513513513513513</v>
      </c>
      <c r="D132" s="21">
        <v>99</v>
      </c>
      <c r="E132" s="22">
        <v>6.9999999999999997E-7</v>
      </c>
      <c r="F132" s="21">
        <v>1.05E-4</v>
      </c>
      <c r="G132" s="21" t="s">
        <v>614</v>
      </c>
      <c r="H132" s="21">
        <v>0.76</v>
      </c>
      <c r="I132" s="21">
        <v>1.03</v>
      </c>
      <c r="J132" s="21">
        <v>0.74</v>
      </c>
      <c r="K132" s="21" t="s">
        <v>1809</v>
      </c>
      <c r="L132" s="21" t="s">
        <v>1810</v>
      </c>
      <c r="M132" s="21" t="s">
        <v>1811</v>
      </c>
    </row>
    <row r="133" spans="1:13" x14ac:dyDescent="0.25">
      <c r="A133" s="21">
        <f t="shared" si="6"/>
        <v>128</v>
      </c>
      <c r="B133" s="21">
        <f t="shared" si="7"/>
        <v>853</v>
      </c>
      <c r="C133" s="21">
        <f t="shared" si="8"/>
        <v>-1.3513513513513513</v>
      </c>
      <c r="D133" s="21">
        <v>129</v>
      </c>
      <c r="E133" s="22">
        <v>3.8E-6</v>
      </c>
      <c r="F133" s="21">
        <v>4.4299999999999998E-4</v>
      </c>
      <c r="G133" s="21" t="s">
        <v>614</v>
      </c>
      <c r="H133" s="21">
        <v>0.72</v>
      </c>
      <c r="I133" s="21">
        <v>0.99</v>
      </c>
      <c r="J133" s="21">
        <v>0.74</v>
      </c>
      <c r="K133" s="21" t="s">
        <v>1631</v>
      </c>
      <c r="L133" s="21" t="s">
        <v>1632</v>
      </c>
      <c r="M133" s="21" t="s">
        <v>1633</v>
      </c>
    </row>
    <row r="134" spans="1:13" x14ac:dyDescent="0.25">
      <c r="A134" s="21">
        <f t="shared" si="6"/>
        <v>128</v>
      </c>
      <c r="B134" s="21">
        <f t="shared" si="7"/>
        <v>853</v>
      </c>
      <c r="C134" s="21">
        <f t="shared" si="8"/>
        <v>-1.3513513513513513</v>
      </c>
      <c r="D134" s="21">
        <v>147</v>
      </c>
      <c r="E134" s="22">
        <v>6.4999999999999996E-6</v>
      </c>
      <c r="F134" s="21">
        <v>6.7000000000000002E-4</v>
      </c>
      <c r="G134" s="21" t="s">
        <v>614</v>
      </c>
      <c r="H134" s="21">
        <v>0.74</v>
      </c>
      <c r="I134" s="21">
        <v>1</v>
      </c>
      <c r="J134" s="21">
        <v>0.74</v>
      </c>
      <c r="K134" s="21" t="s">
        <v>2147</v>
      </c>
      <c r="L134" s="21" t="s">
        <v>2148</v>
      </c>
      <c r="M134" s="21" t="s">
        <v>2149</v>
      </c>
    </row>
    <row r="135" spans="1:13" x14ac:dyDescent="0.25">
      <c r="A135" s="21">
        <f t="shared" si="6"/>
        <v>128</v>
      </c>
      <c r="B135" s="21">
        <f t="shared" si="7"/>
        <v>853</v>
      </c>
      <c r="C135" s="21">
        <f t="shared" si="8"/>
        <v>-1.3513513513513513</v>
      </c>
      <c r="D135" s="21">
        <v>159</v>
      </c>
      <c r="E135" s="22">
        <v>1.15E-5</v>
      </c>
      <c r="F135" s="21">
        <v>1.09E-3</v>
      </c>
      <c r="G135" s="21" t="s">
        <v>614</v>
      </c>
      <c r="H135" s="21">
        <v>0.8</v>
      </c>
      <c r="I135" s="21">
        <v>1.08</v>
      </c>
      <c r="J135" s="21">
        <v>0.74</v>
      </c>
      <c r="K135" s="21" t="s">
        <v>2809</v>
      </c>
      <c r="L135" s="21" t="s">
        <v>2810</v>
      </c>
      <c r="M135" s="21" t="s">
        <v>2811</v>
      </c>
    </row>
    <row r="136" spans="1:13" x14ac:dyDescent="0.25">
      <c r="A136" s="21">
        <f t="shared" si="6"/>
        <v>128</v>
      </c>
      <c r="B136" s="21">
        <f t="shared" si="7"/>
        <v>853</v>
      </c>
      <c r="C136" s="21">
        <f t="shared" si="8"/>
        <v>-1.3513513513513513</v>
      </c>
      <c r="D136" s="21">
        <v>241</v>
      </c>
      <c r="E136" s="22">
        <v>6.7700000000000006E-5</v>
      </c>
      <c r="F136" s="21">
        <v>4.2599999999999999E-3</v>
      </c>
      <c r="G136" s="21" t="s">
        <v>614</v>
      </c>
      <c r="H136" s="21">
        <v>0.74</v>
      </c>
      <c r="I136" s="21">
        <v>1</v>
      </c>
      <c r="J136" s="21">
        <v>0.74</v>
      </c>
      <c r="K136" s="21" t="s">
        <v>2243</v>
      </c>
      <c r="L136" s="21" t="s">
        <v>2244</v>
      </c>
      <c r="M136" s="21" t="s">
        <v>2245</v>
      </c>
    </row>
    <row r="137" spans="1:13" x14ac:dyDescent="0.25">
      <c r="A137" s="21">
        <f t="shared" si="6"/>
        <v>128</v>
      </c>
      <c r="B137" s="21">
        <f t="shared" si="7"/>
        <v>853</v>
      </c>
      <c r="C137" s="21">
        <f t="shared" si="8"/>
        <v>-1.3513513513513513</v>
      </c>
      <c r="D137" s="21">
        <v>310</v>
      </c>
      <c r="E137" s="21">
        <v>1.5660000000000001E-4</v>
      </c>
      <c r="F137" s="21">
        <v>7.6499999999999997E-3</v>
      </c>
      <c r="G137" s="22">
        <v>2.9999999999999997E-4</v>
      </c>
      <c r="H137" s="21">
        <v>0.79</v>
      </c>
      <c r="I137" s="21">
        <v>1.08</v>
      </c>
      <c r="J137" s="21">
        <v>0.74</v>
      </c>
      <c r="K137" s="21" t="s">
        <v>2968</v>
      </c>
      <c r="L137" s="21" t="s">
        <v>2969</v>
      </c>
      <c r="M137" s="21" t="s">
        <v>2970</v>
      </c>
    </row>
    <row r="138" spans="1:13" x14ac:dyDescent="0.25">
      <c r="A138" s="21">
        <f t="shared" si="6"/>
        <v>128</v>
      </c>
      <c r="B138" s="21">
        <f t="shared" si="7"/>
        <v>853</v>
      </c>
      <c r="C138" s="21">
        <f t="shared" si="8"/>
        <v>-1.3513513513513513</v>
      </c>
      <c r="D138" s="21">
        <v>406</v>
      </c>
      <c r="E138" s="21">
        <v>4.305E-4</v>
      </c>
      <c r="F138" s="21">
        <v>1.61E-2</v>
      </c>
      <c r="G138" s="22">
        <v>2.0000000000000001E-4</v>
      </c>
      <c r="H138" s="21">
        <v>0.7</v>
      </c>
      <c r="I138" s="21">
        <v>0.94</v>
      </c>
      <c r="J138" s="21">
        <v>0.74</v>
      </c>
      <c r="K138" s="21" t="s">
        <v>1885</v>
      </c>
      <c r="L138" s="21" t="s">
        <v>1886</v>
      </c>
      <c r="M138" s="21" t="s">
        <v>1887</v>
      </c>
    </row>
    <row r="139" spans="1:13" x14ac:dyDescent="0.25">
      <c r="A139" s="21">
        <f t="shared" si="6"/>
        <v>128</v>
      </c>
      <c r="B139" s="21">
        <f t="shared" si="7"/>
        <v>853</v>
      </c>
      <c r="C139" s="21">
        <f t="shared" si="8"/>
        <v>-1.3513513513513513</v>
      </c>
      <c r="D139" s="21">
        <v>437</v>
      </c>
      <c r="E139" s="21">
        <v>5.1130000000000001E-4</v>
      </c>
      <c r="F139" s="21">
        <v>1.77E-2</v>
      </c>
      <c r="G139" s="21">
        <v>1.4E-3</v>
      </c>
      <c r="H139" s="21">
        <v>0.79</v>
      </c>
      <c r="I139" s="21">
        <v>1.07</v>
      </c>
      <c r="J139" s="21">
        <v>0.74</v>
      </c>
      <c r="K139" s="21" t="s">
        <v>3144</v>
      </c>
      <c r="L139" s="21" t="s">
        <v>3145</v>
      </c>
      <c r="M139" s="21" t="s">
        <v>3146</v>
      </c>
    </row>
    <row r="140" spans="1:13" x14ac:dyDescent="0.25">
      <c r="A140" s="21">
        <f t="shared" si="6"/>
        <v>128</v>
      </c>
      <c r="B140" s="21">
        <f t="shared" si="7"/>
        <v>853</v>
      </c>
      <c r="C140" s="21">
        <f t="shared" si="8"/>
        <v>-1.3513513513513513</v>
      </c>
      <c r="D140" s="21">
        <v>700</v>
      </c>
      <c r="E140" s="21">
        <v>2.0799E-3</v>
      </c>
      <c r="F140" s="21">
        <v>4.4999999999999998E-2</v>
      </c>
      <c r="G140" s="21">
        <v>2.5000000000000001E-3</v>
      </c>
      <c r="H140" s="21">
        <v>0.71</v>
      </c>
      <c r="I140" s="21">
        <v>0.95</v>
      </c>
      <c r="J140" s="21">
        <v>0.74</v>
      </c>
      <c r="K140" s="21" t="s">
        <v>2633</v>
      </c>
      <c r="L140" s="21" t="s">
        <v>2634</v>
      </c>
      <c r="M140" s="21" t="s">
        <v>2635</v>
      </c>
    </row>
    <row r="141" spans="1:13" x14ac:dyDescent="0.25">
      <c r="A141" s="21">
        <f t="shared" si="6"/>
        <v>128</v>
      </c>
      <c r="B141" s="21">
        <f t="shared" si="7"/>
        <v>853</v>
      </c>
      <c r="C141" s="21">
        <f t="shared" si="8"/>
        <v>-1.3513513513513513</v>
      </c>
      <c r="D141" s="21">
        <v>898</v>
      </c>
      <c r="E141" s="21">
        <v>3.9611999999999998E-3</v>
      </c>
      <c r="F141" s="21">
        <v>6.6900000000000001E-2</v>
      </c>
      <c r="G141" s="21">
        <v>3.0999999999999999E-3</v>
      </c>
      <c r="H141" s="21">
        <v>0.67</v>
      </c>
      <c r="I141" s="21">
        <v>0.91</v>
      </c>
      <c r="J141" s="21">
        <v>0.74</v>
      </c>
      <c r="K141" s="21" t="s">
        <v>2387</v>
      </c>
      <c r="L141" s="21" t="s">
        <v>2388</v>
      </c>
      <c r="M141" s="21" t="s">
        <v>2389</v>
      </c>
    </row>
    <row r="142" spans="1:13" x14ac:dyDescent="0.25">
      <c r="A142" s="21">
        <f t="shared" si="6"/>
        <v>139</v>
      </c>
      <c r="B142" s="21">
        <f t="shared" si="7"/>
        <v>838</v>
      </c>
      <c r="C142" s="21">
        <f t="shared" si="8"/>
        <v>-1.3333333333333333</v>
      </c>
      <c r="D142" s="21">
        <v>48</v>
      </c>
      <c r="E142" s="21" t="s">
        <v>614</v>
      </c>
      <c r="F142" s="21" t="s">
        <v>614</v>
      </c>
      <c r="G142" s="21" t="s">
        <v>614</v>
      </c>
      <c r="H142" s="21">
        <v>0.74</v>
      </c>
      <c r="I142" s="21">
        <v>1</v>
      </c>
      <c r="J142" s="21">
        <v>0.75</v>
      </c>
      <c r="K142" s="21" t="s">
        <v>1861</v>
      </c>
      <c r="L142" s="21" t="s">
        <v>1862</v>
      </c>
      <c r="M142" s="21" t="s">
        <v>1863</v>
      </c>
    </row>
    <row r="143" spans="1:13" x14ac:dyDescent="0.25">
      <c r="A143" s="21">
        <f t="shared" si="6"/>
        <v>139</v>
      </c>
      <c r="B143" s="21">
        <f t="shared" si="7"/>
        <v>838</v>
      </c>
      <c r="C143" s="21">
        <f t="shared" si="8"/>
        <v>-1.3333333333333333</v>
      </c>
      <c r="D143" s="21">
        <v>70</v>
      </c>
      <c r="E143" s="22">
        <v>9.9999999999999995E-8</v>
      </c>
      <c r="F143" s="22">
        <v>2.1100000000000001E-5</v>
      </c>
      <c r="G143" s="21" t="s">
        <v>614</v>
      </c>
      <c r="H143" s="21">
        <v>0.78</v>
      </c>
      <c r="I143" s="21">
        <v>1.04</v>
      </c>
      <c r="J143" s="21">
        <v>0.75</v>
      </c>
      <c r="K143" s="21" t="s">
        <v>1169</v>
      </c>
      <c r="L143" s="21" t="s">
        <v>1170</v>
      </c>
      <c r="M143" s="21" t="s">
        <v>1171</v>
      </c>
    </row>
    <row r="144" spans="1:13" x14ac:dyDescent="0.25">
      <c r="A144" s="21">
        <f t="shared" si="6"/>
        <v>139</v>
      </c>
      <c r="B144" s="21">
        <f t="shared" si="7"/>
        <v>838</v>
      </c>
      <c r="C144" s="21">
        <f t="shared" si="8"/>
        <v>-1.3333333333333333</v>
      </c>
      <c r="D144" s="21">
        <v>73</v>
      </c>
      <c r="E144" s="22">
        <v>1.9999999999999999E-7</v>
      </c>
      <c r="F144" s="22">
        <v>3.79E-5</v>
      </c>
      <c r="G144" s="21" t="s">
        <v>614</v>
      </c>
      <c r="H144" s="21">
        <v>0.77</v>
      </c>
      <c r="I144" s="21">
        <v>1.03</v>
      </c>
      <c r="J144" s="21">
        <v>0.75</v>
      </c>
      <c r="K144" s="21" t="s">
        <v>1664</v>
      </c>
      <c r="L144" s="21" t="s">
        <v>1665</v>
      </c>
      <c r="M144" s="21" t="s">
        <v>1666</v>
      </c>
    </row>
    <row r="145" spans="1:13" x14ac:dyDescent="0.25">
      <c r="A145" s="21">
        <f t="shared" si="6"/>
        <v>139</v>
      </c>
      <c r="B145" s="21">
        <f t="shared" si="7"/>
        <v>838</v>
      </c>
      <c r="C145" s="21">
        <f t="shared" si="8"/>
        <v>-1.3333333333333333</v>
      </c>
      <c r="D145" s="21">
        <v>84</v>
      </c>
      <c r="E145" s="22">
        <v>2.9999999999999999E-7</v>
      </c>
      <c r="F145" s="22">
        <v>5.3499999999999999E-5</v>
      </c>
      <c r="G145" s="21" t="s">
        <v>614</v>
      </c>
      <c r="H145" s="21">
        <v>0.75</v>
      </c>
      <c r="I145" s="21">
        <v>1</v>
      </c>
      <c r="J145" s="21">
        <v>0.75</v>
      </c>
      <c r="K145" s="21" t="s">
        <v>2061</v>
      </c>
      <c r="L145" s="21" t="s">
        <v>2062</v>
      </c>
      <c r="M145" s="21" t="s">
        <v>2063</v>
      </c>
    </row>
    <row r="146" spans="1:13" x14ac:dyDescent="0.25">
      <c r="A146" s="21">
        <f t="shared" si="6"/>
        <v>139</v>
      </c>
      <c r="B146" s="21">
        <f t="shared" si="7"/>
        <v>838</v>
      </c>
      <c r="C146" s="21">
        <f t="shared" si="8"/>
        <v>-1.3333333333333333</v>
      </c>
      <c r="D146" s="21">
        <v>94</v>
      </c>
      <c r="E146" s="22">
        <v>4.9999999999999998E-7</v>
      </c>
      <c r="F146" s="22">
        <v>8.0599999999999994E-5</v>
      </c>
      <c r="G146" s="21" t="s">
        <v>614</v>
      </c>
      <c r="H146" s="21">
        <v>0.76</v>
      </c>
      <c r="I146" s="21">
        <v>1.01</v>
      </c>
      <c r="J146" s="21">
        <v>0.75</v>
      </c>
      <c r="K146" s="21" t="s">
        <v>1824</v>
      </c>
      <c r="L146" s="21" t="s">
        <v>1825</v>
      </c>
      <c r="M146" s="21" t="s">
        <v>1826</v>
      </c>
    </row>
    <row r="147" spans="1:13" x14ac:dyDescent="0.25">
      <c r="A147" s="21">
        <f t="shared" si="6"/>
        <v>139</v>
      </c>
      <c r="B147" s="21">
        <f t="shared" si="7"/>
        <v>838</v>
      </c>
      <c r="C147" s="21">
        <f t="shared" si="8"/>
        <v>-1.3333333333333333</v>
      </c>
      <c r="D147" s="21">
        <v>102</v>
      </c>
      <c r="E147" s="22">
        <v>7.9999999999999996E-7</v>
      </c>
      <c r="F147" s="21">
        <v>1.17E-4</v>
      </c>
      <c r="G147" s="21" t="s">
        <v>614</v>
      </c>
      <c r="H147" s="21">
        <v>0.72</v>
      </c>
      <c r="I147" s="21">
        <v>0.97</v>
      </c>
      <c r="J147" s="21">
        <v>0.75</v>
      </c>
      <c r="K147" s="21" t="s">
        <v>2030</v>
      </c>
      <c r="L147" s="21" t="s">
        <v>2031</v>
      </c>
      <c r="M147" s="21" t="s">
        <v>2032</v>
      </c>
    </row>
    <row r="148" spans="1:13" x14ac:dyDescent="0.25">
      <c r="A148" s="21">
        <f t="shared" si="6"/>
        <v>139</v>
      </c>
      <c r="B148" s="21">
        <f t="shared" si="7"/>
        <v>838</v>
      </c>
      <c r="C148" s="21">
        <f t="shared" si="8"/>
        <v>-1.3333333333333333</v>
      </c>
      <c r="D148" s="21">
        <v>115</v>
      </c>
      <c r="E148" s="22">
        <v>1.5E-6</v>
      </c>
      <c r="F148" s="21">
        <v>1.9599999999999999E-4</v>
      </c>
      <c r="G148" s="21" t="s">
        <v>614</v>
      </c>
      <c r="H148" s="21">
        <v>0.76</v>
      </c>
      <c r="I148" s="21">
        <v>1.01</v>
      </c>
      <c r="J148" s="21">
        <v>0.75</v>
      </c>
      <c r="K148" s="21" t="s">
        <v>4154</v>
      </c>
      <c r="L148" s="21" t="s">
        <v>4155</v>
      </c>
      <c r="M148" s="21" t="s">
        <v>1287</v>
      </c>
    </row>
    <row r="149" spans="1:13" x14ac:dyDescent="0.25">
      <c r="A149" s="21">
        <f t="shared" si="6"/>
        <v>139</v>
      </c>
      <c r="B149" s="21">
        <f t="shared" si="7"/>
        <v>838</v>
      </c>
      <c r="C149" s="21">
        <f t="shared" si="8"/>
        <v>-1.3333333333333333</v>
      </c>
      <c r="D149" s="21">
        <v>175</v>
      </c>
      <c r="E149" s="22">
        <v>1.5E-5</v>
      </c>
      <c r="F149" s="21">
        <v>1.2899999999999999E-3</v>
      </c>
      <c r="G149" s="21" t="s">
        <v>614</v>
      </c>
      <c r="H149" s="21">
        <v>0.83</v>
      </c>
      <c r="I149" s="21">
        <v>1.0900000000000001</v>
      </c>
      <c r="J149" s="21">
        <v>0.75</v>
      </c>
      <c r="K149" s="21" t="s">
        <v>1276</v>
      </c>
      <c r="L149" s="21" t="s">
        <v>1277</v>
      </c>
      <c r="M149" s="21" t="s">
        <v>1278</v>
      </c>
    </row>
    <row r="150" spans="1:13" x14ac:dyDescent="0.25">
      <c r="A150" s="21">
        <f t="shared" si="6"/>
        <v>139</v>
      </c>
      <c r="B150" s="21">
        <f t="shared" si="7"/>
        <v>838</v>
      </c>
      <c r="C150" s="21">
        <f t="shared" si="8"/>
        <v>-1.3333333333333333</v>
      </c>
      <c r="D150" s="21">
        <v>193</v>
      </c>
      <c r="E150" s="22">
        <v>2.5400000000000001E-5</v>
      </c>
      <c r="F150" s="21">
        <v>1.99E-3</v>
      </c>
      <c r="G150" s="21" t="s">
        <v>614</v>
      </c>
      <c r="H150" s="21">
        <v>0.81</v>
      </c>
      <c r="I150" s="21">
        <v>1.07</v>
      </c>
      <c r="J150" s="21">
        <v>0.75</v>
      </c>
      <c r="K150" s="21" t="s">
        <v>2552</v>
      </c>
      <c r="L150" s="21" t="s">
        <v>2553</v>
      </c>
      <c r="M150" s="21" t="s">
        <v>2554</v>
      </c>
    </row>
    <row r="151" spans="1:13" x14ac:dyDescent="0.25">
      <c r="A151" s="21">
        <f t="shared" si="6"/>
        <v>139</v>
      </c>
      <c r="B151" s="21">
        <f t="shared" si="7"/>
        <v>838</v>
      </c>
      <c r="C151" s="21">
        <f t="shared" si="8"/>
        <v>-1.3333333333333333</v>
      </c>
      <c r="D151" s="21">
        <v>198</v>
      </c>
      <c r="E151" s="22">
        <v>2.65E-5</v>
      </c>
      <c r="F151" s="21">
        <v>2.0300000000000001E-3</v>
      </c>
      <c r="G151" s="21" t="s">
        <v>614</v>
      </c>
      <c r="H151" s="21">
        <v>0.76</v>
      </c>
      <c r="I151" s="21">
        <v>1.01</v>
      </c>
      <c r="J151" s="21">
        <v>0.75</v>
      </c>
      <c r="K151" s="21" t="s">
        <v>1645</v>
      </c>
      <c r="L151" s="21" t="s">
        <v>1646</v>
      </c>
      <c r="M151" s="21" t="s">
        <v>1647</v>
      </c>
    </row>
    <row r="152" spans="1:13" x14ac:dyDescent="0.25">
      <c r="A152" s="21">
        <f t="shared" si="6"/>
        <v>139</v>
      </c>
      <c r="B152" s="21">
        <f t="shared" si="7"/>
        <v>838</v>
      </c>
      <c r="C152" s="21">
        <f t="shared" si="8"/>
        <v>-1.3333333333333333</v>
      </c>
      <c r="D152" s="21">
        <v>214</v>
      </c>
      <c r="E152" s="22">
        <v>4.0500000000000002E-5</v>
      </c>
      <c r="F152" s="21">
        <v>2.8700000000000002E-3</v>
      </c>
      <c r="G152" s="21" t="s">
        <v>614</v>
      </c>
      <c r="H152" s="21">
        <v>0.74</v>
      </c>
      <c r="I152" s="21">
        <v>0.99</v>
      </c>
      <c r="J152" s="21">
        <v>0.75</v>
      </c>
      <c r="K152" s="21" t="s">
        <v>2318</v>
      </c>
      <c r="L152" s="21" t="s">
        <v>2319</v>
      </c>
      <c r="M152" s="21" t="s">
        <v>2320</v>
      </c>
    </row>
    <row r="153" spans="1:13" x14ac:dyDescent="0.25">
      <c r="A153" s="21">
        <f t="shared" si="6"/>
        <v>139</v>
      </c>
      <c r="B153" s="21">
        <f t="shared" si="7"/>
        <v>838</v>
      </c>
      <c r="C153" s="21">
        <f t="shared" si="8"/>
        <v>-1.3333333333333333</v>
      </c>
      <c r="D153" s="21">
        <v>294</v>
      </c>
      <c r="E153" s="21">
        <v>1.295E-4</v>
      </c>
      <c r="F153" s="21">
        <v>6.6800000000000002E-3</v>
      </c>
      <c r="G153" s="22">
        <v>1E-4</v>
      </c>
      <c r="H153" s="21">
        <v>0.79</v>
      </c>
      <c r="I153" s="21">
        <v>1.06</v>
      </c>
      <c r="J153" s="21">
        <v>0.75</v>
      </c>
      <c r="K153" s="21" t="s">
        <v>2689</v>
      </c>
      <c r="L153" s="21" t="s">
        <v>2690</v>
      </c>
      <c r="M153" s="21" t="s">
        <v>2691</v>
      </c>
    </row>
    <row r="154" spans="1:13" x14ac:dyDescent="0.25">
      <c r="A154" s="21">
        <f t="shared" si="6"/>
        <v>139</v>
      </c>
      <c r="B154" s="21">
        <f t="shared" si="7"/>
        <v>838</v>
      </c>
      <c r="C154" s="21">
        <f t="shared" si="8"/>
        <v>-1.3333333333333333</v>
      </c>
      <c r="D154" s="21">
        <v>409</v>
      </c>
      <c r="E154" s="21">
        <v>4.372E-4</v>
      </c>
      <c r="F154" s="21">
        <v>1.6199999999999999E-2</v>
      </c>
      <c r="G154" s="22">
        <v>4.0000000000000002E-4</v>
      </c>
      <c r="H154" s="21">
        <v>0.79</v>
      </c>
      <c r="I154" s="21">
        <v>1.05</v>
      </c>
      <c r="J154" s="21">
        <v>0.75</v>
      </c>
      <c r="K154" s="21" t="s">
        <v>2797</v>
      </c>
      <c r="L154" s="21" t="s">
        <v>2798</v>
      </c>
      <c r="M154" s="21" t="s">
        <v>2799</v>
      </c>
    </row>
    <row r="155" spans="1:13" x14ac:dyDescent="0.25">
      <c r="A155" s="21">
        <f t="shared" si="6"/>
        <v>139</v>
      </c>
      <c r="B155" s="21">
        <f t="shared" si="7"/>
        <v>838</v>
      </c>
      <c r="C155" s="21">
        <f t="shared" si="8"/>
        <v>-1.3333333333333333</v>
      </c>
      <c r="D155" s="21">
        <v>427</v>
      </c>
      <c r="E155" s="21">
        <v>4.8060000000000003E-4</v>
      </c>
      <c r="F155" s="21">
        <v>1.7100000000000001E-2</v>
      </c>
      <c r="G155" s="22">
        <v>4.0000000000000002E-4</v>
      </c>
      <c r="H155" s="21">
        <v>0.76</v>
      </c>
      <c r="I155" s="21">
        <v>1.02</v>
      </c>
      <c r="J155" s="21">
        <v>0.75</v>
      </c>
      <c r="K155" s="21" t="s">
        <v>2585</v>
      </c>
      <c r="L155" s="21" t="s">
        <v>2586</v>
      </c>
      <c r="M155" s="21" t="s">
        <v>2587</v>
      </c>
    </row>
    <row r="156" spans="1:13" x14ac:dyDescent="0.25">
      <c r="A156" s="21">
        <f t="shared" si="6"/>
        <v>139</v>
      </c>
      <c r="B156" s="21">
        <f t="shared" si="7"/>
        <v>838</v>
      </c>
      <c r="C156" s="21">
        <f t="shared" si="8"/>
        <v>-1.3333333333333333</v>
      </c>
      <c r="D156" s="21">
        <v>431</v>
      </c>
      <c r="E156" s="21">
        <v>4.9649999999999998E-4</v>
      </c>
      <c r="F156" s="21">
        <v>1.7500000000000002E-2</v>
      </c>
      <c r="G156" s="22">
        <v>2.9999999999999997E-4</v>
      </c>
      <c r="H156" s="21">
        <v>0.74</v>
      </c>
      <c r="I156" s="21">
        <v>0.99</v>
      </c>
      <c r="J156" s="21">
        <v>0.75</v>
      </c>
      <c r="K156" s="21" t="s">
        <v>1087</v>
      </c>
      <c r="L156" s="21" t="s">
        <v>1088</v>
      </c>
      <c r="M156" s="21" t="s">
        <v>1089</v>
      </c>
    </row>
    <row r="157" spans="1:13" x14ac:dyDescent="0.25">
      <c r="A157" s="21">
        <f t="shared" si="6"/>
        <v>154</v>
      </c>
      <c r="B157" s="21">
        <f t="shared" si="7"/>
        <v>825</v>
      </c>
      <c r="C157" s="21">
        <f t="shared" si="8"/>
        <v>-1.3157894736842106</v>
      </c>
      <c r="D157" s="21">
        <v>38</v>
      </c>
      <c r="E157" s="21" t="s">
        <v>614</v>
      </c>
      <c r="F157" s="21" t="s">
        <v>614</v>
      </c>
      <c r="G157" s="21" t="s">
        <v>614</v>
      </c>
      <c r="H157" s="21">
        <v>0.79</v>
      </c>
      <c r="I157" s="21">
        <v>1.04</v>
      </c>
      <c r="J157" s="21">
        <v>0.76</v>
      </c>
      <c r="K157" s="21" t="s">
        <v>1691</v>
      </c>
      <c r="L157" s="21" t="s">
        <v>1692</v>
      </c>
      <c r="M157" s="21" t="s">
        <v>1693</v>
      </c>
    </row>
    <row r="158" spans="1:13" x14ac:dyDescent="0.25">
      <c r="A158" s="21">
        <f t="shared" si="6"/>
        <v>154</v>
      </c>
      <c r="B158" s="21">
        <f t="shared" si="7"/>
        <v>825</v>
      </c>
      <c r="C158" s="21">
        <f t="shared" si="8"/>
        <v>-1.3157894736842106</v>
      </c>
      <c r="D158" s="21">
        <v>50</v>
      </c>
      <c r="E158" s="21" t="s">
        <v>614</v>
      </c>
      <c r="F158" s="21" t="s">
        <v>614</v>
      </c>
      <c r="G158" s="21" t="s">
        <v>614</v>
      </c>
      <c r="H158" s="21">
        <v>0.77</v>
      </c>
      <c r="I158" s="21">
        <v>1.01</v>
      </c>
      <c r="J158" s="21">
        <v>0.76</v>
      </c>
      <c r="K158" s="21" t="s">
        <v>2070</v>
      </c>
      <c r="L158" s="21" t="s">
        <v>2071</v>
      </c>
      <c r="M158" s="21" t="s">
        <v>2072</v>
      </c>
    </row>
    <row r="159" spans="1:13" x14ac:dyDescent="0.25">
      <c r="A159" s="21">
        <f t="shared" si="6"/>
        <v>154</v>
      </c>
      <c r="B159" s="21">
        <f t="shared" si="7"/>
        <v>825</v>
      </c>
      <c r="C159" s="21">
        <f t="shared" si="8"/>
        <v>-1.3157894736842106</v>
      </c>
      <c r="D159" s="21">
        <v>51</v>
      </c>
      <c r="E159" s="21" t="s">
        <v>614</v>
      </c>
      <c r="F159" s="21" t="s">
        <v>614</v>
      </c>
      <c r="G159" s="21" t="s">
        <v>614</v>
      </c>
      <c r="H159" s="21">
        <v>0.79</v>
      </c>
      <c r="I159" s="21">
        <v>1.03</v>
      </c>
      <c r="J159" s="21">
        <v>0.76</v>
      </c>
      <c r="K159" s="21" t="s">
        <v>833</v>
      </c>
      <c r="L159" s="21" t="s">
        <v>834</v>
      </c>
      <c r="M159" s="21" t="s">
        <v>835</v>
      </c>
    </row>
    <row r="160" spans="1:13" x14ac:dyDescent="0.25">
      <c r="A160" s="21">
        <f t="shared" si="6"/>
        <v>154</v>
      </c>
      <c r="B160" s="21">
        <f t="shared" si="7"/>
        <v>825</v>
      </c>
      <c r="C160" s="21">
        <f t="shared" si="8"/>
        <v>-1.3157894736842106</v>
      </c>
      <c r="D160" s="21">
        <v>66</v>
      </c>
      <c r="E160" s="22">
        <v>9.9999999999999995E-8</v>
      </c>
      <c r="F160" s="22">
        <v>2.1100000000000001E-5</v>
      </c>
      <c r="G160" s="21" t="s">
        <v>614</v>
      </c>
      <c r="H160" s="21">
        <v>0.81</v>
      </c>
      <c r="I160" s="21">
        <v>1.07</v>
      </c>
      <c r="J160" s="21">
        <v>0.76</v>
      </c>
      <c r="K160" s="21" t="s">
        <v>2201</v>
      </c>
      <c r="L160" s="21" t="s">
        <v>2202</v>
      </c>
      <c r="M160" s="21" t="s">
        <v>2203</v>
      </c>
    </row>
    <row r="161" spans="1:13" x14ac:dyDescent="0.25">
      <c r="A161" s="21">
        <f t="shared" si="6"/>
        <v>154</v>
      </c>
      <c r="B161" s="21">
        <f t="shared" si="7"/>
        <v>825</v>
      </c>
      <c r="C161" s="21">
        <f t="shared" si="8"/>
        <v>-1.3157894736842106</v>
      </c>
      <c r="D161" s="21">
        <v>86</v>
      </c>
      <c r="E161" s="22">
        <v>3.9999999999999998E-7</v>
      </c>
      <c r="F161" s="22">
        <v>6.5199999999999999E-5</v>
      </c>
      <c r="G161" s="21" t="s">
        <v>614</v>
      </c>
      <c r="H161" s="21">
        <v>0.78</v>
      </c>
      <c r="I161" s="21">
        <v>1.04</v>
      </c>
      <c r="J161" s="21">
        <v>0.76</v>
      </c>
      <c r="K161" s="21" t="s">
        <v>1720</v>
      </c>
      <c r="L161" s="21" t="s">
        <v>1721</v>
      </c>
      <c r="M161" s="21" t="s">
        <v>1722</v>
      </c>
    </row>
    <row r="162" spans="1:13" x14ac:dyDescent="0.25">
      <c r="A162" s="21">
        <f t="shared" si="6"/>
        <v>154</v>
      </c>
      <c r="B162" s="21">
        <f t="shared" si="7"/>
        <v>825</v>
      </c>
      <c r="C162" s="21">
        <f t="shared" si="8"/>
        <v>-1.3157894736842106</v>
      </c>
      <c r="D162" s="21">
        <v>128</v>
      </c>
      <c r="E162" s="22">
        <v>3.7000000000000002E-6</v>
      </c>
      <c r="F162" s="21">
        <v>4.3800000000000002E-4</v>
      </c>
      <c r="G162" s="21" t="s">
        <v>614</v>
      </c>
      <c r="H162" s="21">
        <v>0.74</v>
      </c>
      <c r="I162" s="21">
        <v>0.97</v>
      </c>
      <c r="J162" s="21">
        <v>0.76</v>
      </c>
      <c r="K162" s="21" t="s">
        <v>1648</v>
      </c>
      <c r="L162" s="21" t="s">
        <v>1649</v>
      </c>
      <c r="M162" s="21" t="s">
        <v>41</v>
      </c>
    </row>
    <row r="163" spans="1:13" x14ac:dyDescent="0.25">
      <c r="A163" s="21">
        <f t="shared" si="6"/>
        <v>154</v>
      </c>
      <c r="B163" s="21">
        <f t="shared" si="7"/>
        <v>825</v>
      </c>
      <c r="C163" s="21">
        <f t="shared" si="8"/>
        <v>-1.3157894736842106</v>
      </c>
      <c r="D163" s="21">
        <v>138</v>
      </c>
      <c r="E163" s="22">
        <v>5.2000000000000002E-6</v>
      </c>
      <c r="F163" s="21">
        <v>5.71E-4</v>
      </c>
      <c r="G163" s="21" t="s">
        <v>614</v>
      </c>
      <c r="H163" s="21">
        <v>0.85</v>
      </c>
      <c r="I163" s="21">
        <v>1.1100000000000001</v>
      </c>
      <c r="J163" s="21">
        <v>0.76</v>
      </c>
      <c r="K163" s="21" t="s">
        <v>2815</v>
      </c>
      <c r="L163" s="21" t="s">
        <v>2816</v>
      </c>
      <c r="M163" s="21" t="s">
        <v>2817</v>
      </c>
    </row>
    <row r="164" spans="1:13" x14ac:dyDescent="0.25">
      <c r="A164" s="21">
        <f t="shared" si="6"/>
        <v>154</v>
      </c>
      <c r="B164" s="21">
        <f t="shared" si="7"/>
        <v>825</v>
      </c>
      <c r="C164" s="21">
        <f t="shared" si="8"/>
        <v>-1.3157894736842106</v>
      </c>
      <c r="D164" s="21">
        <v>144</v>
      </c>
      <c r="E164" s="22">
        <v>5.6999999999999996E-6</v>
      </c>
      <c r="F164" s="22">
        <v>5.9999999999999995E-4</v>
      </c>
      <c r="G164" s="21" t="s">
        <v>614</v>
      </c>
      <c r="H164" s="21">
        <v>0.77</v>
      </c>
      <c r="I164" s="21">
        <v>1.01</v>
      </c>
      <c r="J164" s="21">
        <v>0.76</v>
      </c>
      <c r="K164" s="21" t="s">
        <v>4156</v>
      </c>
      <c r="L164" s="21" t="s">
        <v>1961</v>
      </c>
      <c r="M164" s="21" t="s">
        <v>1962</v>
      </c>
    </row>
    <row r="165" spans="1:13" x14ac:dyDescent="0.25">
      <c r="A165" s="21">
        <f t="shared" si="6"/>
        <v>154</v>
      </c>
      <c r="B165" s="21">
        <f t="shared" si="7"/>
        <v>825</v>
      </c>
      <c r="C165" s="21">
        <f t="shared" si="8"/>
        <v>-1.3157894736842106</v>
      </c>
      <c r="D165" s="21">
        <v>149</v>
      </c>
      <c r="E165" s="22">
        <v>7.5000000000000002E-6</v>
      </c>
      <c r="F165" s="21">
        <v>7.6300000000000001E-4</v>
      </c>
      <c r="G165" s="21" t="s">
        <v>614</v>
      </c>
      <c r="H165" s="21">
        <v>0.75</v>
      </c>
      <c r="I165" s="21">
        <v>0.98</v>
      </c>
      <c r="J165" s="21">
        <v>0.76</v>
      </c>
      <c r="K165" s="21" t="s">
        <v>2138</v>
      </c>
      <c r="L165" s="21" t="s">
        <v>2139</v>
      </c>
      <c r="M165" s="21" t="s">
        <v>2140</v>
      </c>
    </row>
    <row r="166" spans="1:13" x14ac:dyDescent="0.25">
      <c r="A166" s="21">
        <f t="shared" si="6"/>
        <v>154</v>
      </c>
      <c r="B166" s="21">
        <f t="shared" si="7"/>
        <v>825</v>
      </c>
      <c r="C166" s="21">
        <f t="shared" si="8"/>
        <v>-1.3157894736842106</v>
      </c>
      <c r="D166" s="21">
        <v>203</v>
      </c>
      <c r="E166" s="22">
        <v>3.2400000000000001E-5</v>
      </c>
      <c r="F166" s="21">
        <v>2.4199999999999998E-3</v>
      </c>
      <c r="G166" s="21" t="s">
        <v>614</v>
      </c>
      <c r="H166" s="21">
        <v>0.78</v>
      </c>
      <c r="I166" s="21">
        <v>1.02</v>
      </c>
      <c r="J166" s="21">
        <v>0.76</v>
      </c>
      <c r="K166" s="21" t="s">
        <v>1056</v>
      </c>
      <c r="L166" s="21" t="s">
        <v>1057</v>
      </c>
      <c r="M166" s="21" t="s">
        <v>1058</v>
      </c>
    </row>
    <row r="167" spans="1:13" x14ac:dyDescent="0.25">
      <c r="A167" s="21">
        <f t="shared" si="6"/>
        <v>154</v>
      </c>
      <c r="B167" s="21">
        <f t="shared" si="7"/>
        <v>825</v>
      </c>
      <c r="C167" s="21">
        <f t="shared" si="8"/>
        <v>-1.3157894736842106</v>
      </c>
      <c r="D167" s="21">
        <v>309</v>
      </c>
      <c r="E167" s="21">
        <v>1.5339999999999999E-4</v>
      </c>
      <c r="F167" s="21">
        <v>7.5300000000000002E-3</v>
      </c>
      <c r="G167" s="21" t="s">
        <v>614</v>
      </c>
      <c r="H167" s="21">
        <v>0.77</v>
      </c>
      <c r="I167" s="21">
        <v>1.01</v>
      </c>
      <c r="J167" s="21">
        <v>0.76</v>
      </c>
      <c r="K167" s="21" t="s">
        <v>2366</v>
      </c>
      <c r="L167" s="21" t="s">
        <v>2367</v>
      </c>
      <c r="M167" s="21" t="s">
        <v>2368</v>
      </c>
    </row>
    <row r="168" spans="1:13" x14ac:dyDescent="0.25">
      <c r="A168" s="21">
        <f t="shared" si="6"/>
        <v>154</v>
      </c>
      <c r="B168" s="21">
        <f t="shared" si="7"/>
        <v>825</v>
      </c>
      <c r="C168" s="21">
        <f t="shared" si="8"/>
        <v>-1.3157894736842106</v>
      </c>
      <c r="D168" s="21">
        <v>328</v>
      </c>
      <c r="E168" s="21">
        <v>2.0259999999999999E-4</v>
      </c>
      <c r="F168" s="21">
        <v>9.3600000000000003E-3</v>
      </c>
      <c r="G168" s="21" t="s">
        <v>614</v>
      </c>
      <c r="H168" s="21">
        <v>0.76</v>
      </c>
      <c r="I168" s="21">
        <v>1</v>
      </c>
      <c r="J168" s="21">
        <v>0.76</v>
      </c>
      <c r="K168" s="21" t="s">
        <v>2420</v>
      </c>
      <c r="L168" s="21" t="s">
        <v>2421</v>
      </c>
      <c r="M168" s="21" t="s">
        <v>2422</v>
      </c>
    </row>
    <row r="169" spans="1:13" x14ac:dyDescent="0.25">
      <c r="A169" s="21">
        <f t="shared" si="6"/>
        <v>154</v>
      </c>
      <c r="B169" s="21">
        <f t="shared" si="7"/>
        <v>825</v>
      </c>
      <c r="C169" s="21">
        <f t="shared" si="8"/>
        <v>-1.3157894736842106</v>
      </c>
      <c r="D169" s="21">
        <v>541</v>
      </c>
      <c r="E169" s="21">
        <v>9.9639999999999993E-4</v>
      </c>
      <c r="F169" s="21">
        <v>2.7900000000000001E-2</v>
      </c>
      <c r="G169" s="22">
        <v>8.9999999999999998E-4</v>
      </c>
      <c r="H169" s="21">
        <v>0.88</v>
      </c>
      <c r="I169" s="21">
        <v>1.1599999999999999</v>
      </c>
      <c r="J169" s="21">
        <v>0.76</v>
      </c>
      <c r="K169" s="21" t="s">
        <v>4247</v>
      </c>
      <c r="L169" s="21" t="s">
        <v>4248</v>
      </c>
      <c r="M169" s="21" t="s">
        <v>4249</v>
      </c>
    </row>
    <row r="170" spans="1:13" x14ac:dyDescent="0.25">
      <c r="A170" s="21">
        <f t="shared" si="6"/>
        <v>167</v>
      </c>
      <c r="B170" s="21">
        <f t="shared" si="7"/>
        <v>804</v>
      </c>
      <c r="C170" s="21">
        <f t="shared" si="8"/>
        <v>-1.2987012987012987</v>
      </c>
      <c r="D170" s="21">
        <v>81</v>
      </c>
      <c r="E170" s="22">
        <v>2.9999999999999999E-7</v>
      </c>
      <c r="F170" s="22">
        <v>5.3499999999999999E-5</v>
      </c>
      <c r="G170" s="21" t="s">
        <v>614</v>
      </c>
      <c r="H170" s="21">
        <v>0.8</v>
      </c>
      <c r="I170" s="21">
        <v>1.04</v>
      </c>
      <c r="J170" s="21">
        <v>0.77</v>
      </c>
      <c r="K170" s="21" t="s">
        <v>2150</v>
      </c>
      <c r="L170" s="21" t="s">
        <v>2151</v>
      </c>
      <c r="M170" s="21" t="s">
        <v>2152</v>
      </c>
    </row>
    <row r="171" spans="1:13" x14ac:dyDescent="0.25">
      <c r="A171" s="21">
        <f t="shared" si="6"/>
        <v>167</v>
      </c>
      <c r="B171" s="21">
        <f t="shared" si="7"/>
        <v>804</v>
      </c>
      <c r="C171" s="21">
        <f t="shared" si="8"/>
        <v>-1.2987012987012987</v>
      </c>
      <c r="D171" s="21">
        <v>83</v>
      </c>
      <c r="E171" s="22">
        <v>2.9999999999999999E-7</v>
      </c>
      <c r="F171" s="22">
        <v>5.3499999999999999E-5</v>
      </c>
      <c r="G171" s="21" t="s">
        <v>614</v>
      </c>
      <c r="H171" s="21">
        <v>0.81</v>
      </c>
      <c r="I171" s="21">
        <v>1.05</v>
      </c>
      <c r="J171" s="21">
        <v>0.77</v>
      </c>
      <c r="K171" s="21" t="s">
        <v>2177</v>
      </c>
      <c r="L171" s="21" t="s">
        <v>2178</v>
      </c>
      <c r="M171" s="21" t="s">
        <v>2179</v>
      </c>
    </row>
    <row r="172" spans="1:13" x14ac:dyDescent="0.25">
      <c r="A172" s="21">
        <f t="shared" si="6"/>
        <v>167</v>
      </c>
      <c r="B172" s="21">
        <f t="shared" si="7"/>
        <v>804</v>
      </c>
      <c r="C172" s="21">
        <f t="shared" si="8"/>
        <v>-1.2987012987012987</v>
      </c>
      <c r="D172" s="21">
        <v>109</v>
      </c>
      <c r="E172" s="22">
        <v>9.9999999999999995E-7</v>
      </c>
      <c r="F172" s="21">
        <v>1.3899999999999999E-4</v>
      </c>
      <c r="G172" s="21" t="s">
        <v>614</v>
      </c>
      <c r="H172" s="21">
        <v>0.78</v>
      </c>
      <c r="I172" s="21">
        <v>1.01</v>
      </c>
      <c r="J172" s="21">
        <v>0.77</v>
      </c>
      <c r="K172" s="21" t="s">
        <v>2111</v>
      </c>
      <c r="L172" s="21" t="s">
        <v>2112</v>
      </c>
      <c r="M172" s="21" t="s">
        <v>2113</v>
      </c>
    </row>
    <row r="173" spans="1:13" x14ac:dyDescent="0.25">
      <c r="A173" s="21">
        <f t="shared" si="6"/>
        <v>167</v>
      </c>
      <c r="B173" s="21">
        <f t="shared" si="7"/>
        <v>804</v>
      </c>
      <c r="C173" s="21">
        <f t="shared" si="8"/>
        <v>-1.2987012987012987</v>
      </c>
      <c r="D173" s="21">
        <v>111</v>
      </c>
      <c r="E173" s="22">
        <v>1.1000000000000001E-6</v>
      </c>
      <c r="F173" s="21">
        <v>1.4999999999999999E-4</v>
      </c>
      <c r="G173" s="21" t="s">
        <v>614</v>
      </c>
      <c r="H173" s="21">
        <v>0.81</v>
      </c>
      <c r="I173" s="21">
        <v>1.06</v>
      </c>
      <c r="J173" s="21">
        <v>0.77</v>
      </c>
      <c r="K173" s="21" t="s">
        <v>2300</v>
      </c>
      <c r="L173" s="21" t="s">
        <v>2301</v>
      </c>
      <c r="M173" s="21" t="s">
        <v>2302</v>
      </c>
    </row>
    <row r="174" spans="1:13" x14ac:dyDescent="0.25">
      <c r="A174" s="21">
        <f t="shared" si="6"/>
        <v>167</v>
      </c>
      <c r="B174" s="21">
        <f t="shared" si="7"/>
        <v>804</v>
      </c>
      <c r="C174" s="21">
        <f t="shared" si="8"/>
        <v>-1.2987012987012987</v>
      </c>
      <c r="D174" s="21">
        <v>120</v>
      </c>
      <c r="E174" s="22">
        <v>1.5999999999999999E-6</v>
      </c>
      <c r="F174" s="21">
        <v>2.02E-4</v>
      </c>
      <c r="G174" s="21" t="s">
        <v>614</v>
      </c>
      <c r="H174" s="21">
        <v>0.84</v>
      </c>
      <c r="I174" s="21">
        <v>1.0900000000000001</v>
      </c>
      <c r="J174" s="21">
        <v>0.77</v>
      </c>
      <c r="K174" s="21" t="s">
        <v>2567</v>
      </c>
      <c r="L174" s="21" t="s">
        <v>2568</v>
      </c>
      <c r="M174" s="21" t="s">
        <v>2569</v>
      </c>
    </row>
    <row r="175" spans="1:13" x14ac:dyDescent="0.25">
      <c r="A175" s="21">
        <f t="shared" si="6"/>
        <v>167</v>
      </c>
      <c r="B175" s="21">
        <f t="shared" si="7"/>
        <v>804</v>
      </c>
      <c r="C175" s="21">
        <f t="shared" si="8"/>
        <v>-1.2987012987012987</v>
      </c>
      <c r="D175" s="21">
        <v>125</v>
      </c>
      <c r="E175" s="22">
        <v>2.6000000000000001E-6</v>
      </c>
      <c r="F175" s="21">
        <v>3.1500000000000001E-4</v>
      </c>
      <c r="G175" s="21" t="s">
        <v>614</v>
      </c>
      <c r="H175" s="21">
        <v>0.77</v>
      </c>
      <c r="I175" s="21">
        <v>1</v>
      </c>
      <c r="J175" s="21">
        <v>0.77</v>
      </c>
      <c r="K175" s="21" t="s">
        <v>2106</v>
      </c>
      <c r="L175" s="21" t="s">
        <v>2107</v>
      </c>
      <c r="M175" s="21" t="s">
        <v>2108</v>
      </c>
    </row>
    <row r="176" spans="1:13" x14ac:dyDescent="0.25">
      <c r="A176" s="21">
        <f t="shared" si="6"/>
        <v>167</v>
      </c>
      <c r="B176" s="21">
        <f t="shared" si="7"/>
        <v>804</v>
      </c>
      <c r="C176" s="21">
        <f t="shared" si="8"/>
        <v>-1.2987012987012987</v>
      </c>
      <c r="D176" s="21">
        <v>174</v>
      </c>
      <c r="E176" s="22">
        <v>1.4800000000000001E-5</v>
      </c>
      <c r="F176" s="21">
        <v>1.2899999999999999E-3</v>
      </c>
      <c r="G176" s="21" t="s">
        <v>614</v>
      </c>
      <c r="H176" s="21">
        <v>0.81</v>
      </c>
      <c r="I176" s="21">
        <v>1.05</v>
      </c>
      <c r="J176" s="21">
        <v>0.77</v>
      </c>
      <c r="K176" s="21" t="s">
        <v>2309</v>
      </c>
      <c r="L176" s="21" t="s">
        <v>2310</v>
      </c>
      <c r="M176" s="21" t="s">
        <v>2311</v>
      </c>
    </row>
    <row r="177" spans="1:13" x14ac:dyDescent="0.25">
      <c r="A177" s="21">
        <f t="shared" si="6"/>
        <v>167</v>
      </c>
      <c r="B177" s="21">
        <f t="shared" si="7"/>
        <v>804</v>
      </c>
      <c r="C177" s="21">
        <f t="shared" si="8"/>
        <v>-1.2987012987012987</v>
      </c>
      <c r="D177" s="21">
        <v>176</v>
      </c>
      <c r="E177" s="22">
        <v>1.5E-5</v>
      </c>
      <c r="F177" s="21">
        <v>1.2899999999999999E-3</v>
      </c>
      <c r="G177" s="21" t="s">
        <v>614</v>
      </c>
      <c r="H177" s="21">
        <v>0.82</v>
      </c>
      <c r="I177" s="21">
        <v>1.06</v>
      </c>
      <c r="J177" s="21">
        <v>0.77</v>
      </c>
      <c r="K177" s="21" t="s">
        <v>2306</v>
      </c>
      <c r="L177" s="21" t="s">
        <v>2307</v>
      </c>
      <c r="M177" s="21" t="s">
        <v>2308</v>
      </c>
    </row>
    <row r="178" spans="1:13" x14ac:dyDescent="0.25">
      <c r="A178" s="21">
        <f t="shared" si="6"/>
        <v>167</v>
      </c>
      <c r="B178" s="21">
        <f t="shared" si="7"/>
        <v>804</v>
      </c>
      <c r="C178" s="21">
        <f t="shared" si="8"/>
        <v>-1.2987012987012987</v>
      </c>
      <c r="D178" s="21">
        <v>190</v>
      </c>
      <c r="E178" s="22">
        <v>2.4000000000000001E-5</v>
      </c>
      <c r="F178" s="21">
        <v>1.91E-3</v>
      </c>
      <c r="G178" s="21" t="s">
        <v>614</v>
      </c>
      <c r="H178" s="21">
        <v>0.87</v>
      </c>
      <c r="I178" s="21">
        <v>1.1200000000000001</v>
      </c>
      <c r="J178" s="21">
        <v>0.77</v>
      </c>
      <c r="K178" s="21" t="s">
        <v>3246</v>
      </c>
      <c r="L178" s="21" t="s">
        <v>3247</v>
      </c>
      <c r="M178" s="21" t="s">
        <v>3248</v>
      </c>
    </row>
    <row r="179" spans="1:13" x14ac:dyDescent="0.25">
      <c r="A179" s="21">
        <f t="shared" si="6"/>
        <v>167</v>
      </c>
      <c r="B179" s="21">
        <f t="shared" si="7"/>
        <v>804</v>
      </c>
      <c r="C179" s="21">
        <f t="shared" si="8"/>
        <v>-1.2987012987012987</v>
      </c>
      <c r="D179" s="21">
        <v>196</v>
      </c>
      <c r="E179" s="22">
        <v>2.6299999999999999E-5</v>
      </c>
      <c r="F179" s="21">
        <v>2.0300000000000001E-3</v>
      </c>
      <c r="G179" s="21" t="s">
        <v>614</v>
      </c>
      <c r="H179" s="21">
        <v>0.76</v>
      </c>
      <c r="I179" s="21">
        <v>0.98</v>
      </c>
      <c r="J179" s="21">
        <v>0.77</v>
      </c>
      <c r="K179" s="21" t="s">
        <v>1694</v>
      </c>
      <c r="L179" s="21" t="s">
        <v>58</v>
      </c>
      <c r="M179" s="21" t="s">
        <v>39</v>
      </c>
    </row>
    <row r="180" spans="1:13" x14ac:dyDescent="0.25">
      <c r="A180" s="21">
        <f t="shared" si="6"/>
        <v>167</v>
      </c>
      <c r="B180" s="21">
        <f t="shared" si="7"/>
        <v>804</v>
      </c>
      <c r="C180" s="21">
        <f t="shared" si="8"/>
        <v>-1.2987012987012987</v>
      </c>
      <c r="D180" s="21">
        <v>229</v>
      </c>
      <c r="E180" s="22">
        <v>5.24E-5</v>
      </c>
      <c r="F180" s="21">
        <v>3.47E-3</v>
      </c>
      <c r="G180" s="21" t="s">
        <v>614</v>
      </c>
      <c r="H180" s="21">
        <v>0.8</v>
      </c>
      <c r="I180" s="21">
        <v>1.04</v>
      </c>
      <c r="J180" s="21">
        <v>0.77</v>
      </c>
      <c r="K180" s="21" t="s">
        <v>2499</v>
      </c>
      <c r="L180" s="21" t="s">
        <v>2500</v>
      </c>
      <c r="M180" s="21" t="s">
        <v>2501</v>
      </c>
    </row>
    <row r="181" spans="1:13" x14ac:dyDescent="0.25">
      <c r="A181" s="21">
        <f t="shared" si="6"/>
        <v>167</v>
      </c>
      <c r="B181" s="21">
        <f t="shared" si="7"/>
        <v>804</v>
      </c>
      <c r="C181" s="21">
        <f t="shared" si="8"/>
        <v>-1.2987012987012987</v>
      </c>
      <c r="D181" s="21">
        <v>307</v>
      </c>
      <c r="E181" s="21">
        <v>1.5019999999999999E-4</v>
      </c>
      <c r="F181" s="21">
        <v>7.4200000000000004E-3</v>
      </c>
      <c r="G181" s="22">
        <v>1E-4</v>
      </c>
      <c r="H181" s="21">
        <v>0.8</v>
      </c>
      <c r="I181" s="21">
        <v>1.03</v>
      </c>
      <c r="J181" s="21">
        <v>0.77</v>
      </c>
      <c r="K181" s="21" t="s">
        <v>1364</v>
      </c>
      <c r="L181" s="21" t="s">
        <v>1365</v>
      </c>
      <c r="M181" s="21" t="s">
        <v>1366</v>
      </c>
    </row>
    <row r="182" spans="1:13" x14ac:dyDescent="0.25">
      <c r="A182" s="21">
        <f t="shared" si="6"/>
        <v>167</v>
      </c>
      <c r="B182" s="21">
        <f t="shared" si="7"/>
        <v>804</v>
      </c>
      <c r="C182" s="21">
        <f t="shared" si="8"/>
        <v>-1.2987012987012987</v>
      </c>
      <c r="D182" s="21">
        <v>316</v>
      </c>
      <c r="E182" s="21">
        <v>1.7369999999999999E-4</v>
      </c>
      <c r="F182" s="21">
        <v>8.3300000000000006E-3</v>
      </c>
      <c r="G182" s="22">
        <v>1E-4</v>
      </c>
      <c r="H182" s="21">
        <v>0.8</v>
      </c>
      <c r="I182" s="21">
        <v>1.04</v>
      </c>
      <c r="J182" s="21">
        <v>0.77</v>
      </c>
      <c r="K182" s="21" t="s">
        <v>1930</v>
      </c>
      <c r="L182" s="21" t="s">
        <v>1931</v>
      </c>
      <c r="M182" s="21" t="s">
        <v>1932</v>
      </c>
    </row>
    <row r="183" spans="1:13" x14ac:dyDescent="0.25">
      <c r="A183" s="21">
        <f t="shared" si="6"/>
        <v>167</v>
      </c>
      <c r="B183" s="21">
        <f t="shared" si="7"/>
        <v>804</v>
      </c>
      <c r="C183" s="21">
        <f t="shared" si="8"/>
        <v>-1.2987012987012987</v>
      </c>
      <c r="D183" s="21">
        <v>332</v>
      </c>
      <c r="E183" s="21">
        <v>2.1660000000000001E-4</v>
      </c>
      <c r="F183" s="21">
        <v>9.8899999999999995E-3</v>
      </c>
      <c r="G183" s="22">
        <v>1E-4</v>
      </c>
      <c r="H183" s="21">
        <v>0.79</v>
      </c>
      <c r="I183" s="21">
        <v>1.02</v>
      </c>
      <c r="J183" s="21">
        <v>0.77</v>
      </c>
      <c r="K183" s="21" t="s">
        <v>2396</v>
      </c>
      <c r="L183" s="21" t="s">
        <v>2397</v>
      </c>
      <c r="M183" s="21" t="s">
        <v>2398</v>
      </c>
    </row>
    <row r="184" spans="1:13" x14ac:dyDescent="0.25">
      <c r="A184" s="21">
        <f t="shared" si="6"/>
        <v>167</v>
      </c>
      <c r="B184" s="21">
        <f t="shared" si="7"/>
        <v>804</v>
      </c>
      <c r="C184" s="21">
        <f t="shared" si="8"/>
        <v>-1.2987012987012987</v>
      </c>
      <c r="D184" s="21">
        <v>342</v>
      </c>
      <c r="E184" s="21">
        <v>2.408E-4</v>
      </c>
      <c r="F184" s="21">
        <v>1.0699999999999999E-2</v>
      </c>
      <c r="G184" s="22">
        <v>1E-4</v>
      </c>
      <c r="H184" s="21">
        <v>0.81</v>
      </c>
      <c r="I184" s="21">
        <v>1.06</v>
      </c>
      <c r="J184" s="21">
        <v>0.77</v>
      </c>
      <c r="K184" s="21" t="s">
        <v>1963</v>
      </c>
      <c r="L184" s="21" t="s">
        <v>1964</v>
      </c>
      <c r="M184" s="21" t="s">
        <v>1965</v>
      </c>
    </row>
    <row r="185" spans="1:13" x14ac:dyDescent="0.25">
      <c r="A185" s="21">
        <f t="shared" si="6"/>
        <v>167</v>
      </c>
      <c r="B185" s="21">
        <f t="shared" si="7"/>
        <v>804</v>
      </c>
      <c r="C185" s="21">
        <f t="shared" si="8"/>
        <v>-1.2987012987012987</v>
      </c>
      <c r="D185" s="21">
        <v>380</v>
      </c>
      <c r="E185" s="21">
        <v>3.3540000000000002E-4</v>
      </c>
      <c r="F185" s="21">
        <v>1.34E-2</v>
      </c>
      <c r="G185" s="22">
        <v>4.0000000000000002E-4</v>
      </c>
      <c r="H185" s="21">
        <v>0.81</v>
      </c>
      <c r="I185" s="21">
        <v>1.05</v>
      </c>
      <c r="J185" s="21">
        <v>0.77</v>
      </c>
      <c r="K185" s="21" t="s">
        <v>2782</v>
      </c>
      <c r="L185" s="21" t="s">
        <v>2783</v>
      </c>
      <c r="M185" s="21" t="s">
        <v>2784</v>
      </c>
    </row>
    <row r="186" spans="1:13" x14ac:dyDescent="0.25">
      <c r="A186" s="21">
        <f t="shared" si="6"/>
        <v>167</v>
      </c>
      <c r="B186" s="21">
        <f t="shared" si="7"/>
        <v>804</v>
      </c>
      <c r="C186" s="21">
        <f t="shared" si="8"/>
        <v>-1.2987012987012987</v>
      </c>
      <c r="D186" s="21">
        <v>382</v>
      </c>
      <c r="E186" s="21">
        <v>3.4299999999999999E-4</v>
      </c>
      <c r="F186" s="21">
        <v>1.3599999999999999E-2</v>
      </c>
      <c r="G186" s="22">
        <v>4.0000000000000002E-4</v>
      </c>
      <c r="H186" s="21">
        <v>0.78</v>
      </c>
      <c r="I186" s="21">
        <v>1.03</v>
      </c>
      <c r="J186" s="21">
        <v>0.77</v>
      </c>
      <c r="K186" s="21" t="s">
        <v>2540</v>
      </c>
      <c r="L186" s="21" t="s">
        <v>2541</v>
      </c>
      <c r="M186" s="21" t="s">
        <v>2542</v>
      </c>
    </row>
    <row r="187" spans="1:13" x14ac:dyDescent="0.25">
      <c r="A187" s="21">
        <f t="shared" si="6"/>
        <v>167</v>
      </c>
      <c r="B187" s="21">
        <f t="shared" si="7"/>
        <v>804</v>
      </c>
      <c r="C187" s="21">
        <f t="shared" si="8"/>
        <v>-1.2987012987012987</v>
      </c>
      <c r="D187" s="21">
        <v>420</v>
      </c>
      <c r="E187" s="21">
        <v>4.683E-4</v>
      </c>
      <c r="F187" s="21">
        <v>1.6799999999999999E-2</v>
      </c>
      <c r="G187" s="22">
        <v>8.0000000000000004E-4</v>
      </c>
      <c r="H187" s="21">
        <v>0.73</v>
      </c>
      <c r="I187" s="21">
        <v>0.95</v>
      </c>
      <c r="J187" s="21">
        <v>0.77</v>
      </c>
      <c r="K187" s="21" t="s">
        <v>2174</v>
      </c>
      <c r="L187" s="21" t="s">
        <v>2175</v>
      </c>
      <c r="M187" s="21" t="s">
        <v>2176</v>
      </c>
    </row>
    <row r="188" spans="1:13" x14ac:dyDescent="0.25">
      <c r="A188" s="21">
        <f t="shared" si="6"/>
        <v>167</v>
      </c>
      <c r="B188" s="21">
        <f t="shared" si="7"/>
        <v>804</v>
      </c>
      <c r="C188" s="21">
        <f t="shared" si="8"/>
        <v>-1.2987012987012987</v>
      </c>
      <c r="D188" s="21">
        <v>476</v>
      </c>
      <c r="E188" s="21">
        <v>6.5110000000000005E-4</v>
      </c>
      <c r="F188" s="21">
        <v>2.07E-2</v>
      </c>
      <c r="G188" s="21">
        <v>1.1000000000000001E-3</v>
      </c>
      <c r="H188" s="21">
        <v>0.74</v>
      </c>
      <c r="I188" s="21">
        <v>0.97</v>
      </c>
      <c r="J188" s="21">
        <v>0.77</v>
      </c>
      <c r="K188" s="21" t="s">
        <v>2417</v>
      </c>
      <c r="L188" s="21" t="s">
        <v>2418</v>
      </c>
      <c r="M188" s="21" t="s">
        <v>2419</v>
      </c>
    </row>
    <row r="189" spans="1:13" x14ac:dyDescent="0.25">
      <c r="A189" s="21">
        <f t="shared" si="6"/>
        <v>167</v>
      </c>
      <c r="B189" s="21">
        <f t="shared" si="7"/>
        <v>804</v>
      </c>
      <c r="C189" s="21">
        <f t="shared" si="8"/>
        <v>-1.2987012987012987</v>
      </c>
      <c r="D189" s="21">
        <v>558</v>
      </c>
      <c r="E189" s="21">
        <v>1.1555999999999999E-3</v>
      </c>
      <c r="F189" s="21">
        <v>3.1300000000000001E-2</v>
      </c>
      <c r="G189" s="22">
        <v>8.9999999999999998E-4</v>
      </c>
      <c r="H189" s="21">
        <v>0.79</v>
      </c>
      <c r="I189" s="21">
        <v>1.03</v>
      </c>
      <c r="J189" s="21">
        <v>0.77</v>
      </c>
      <c r="K189" s="21" t="s">
        <v>3267</v>
      </c>
      <c r="L189" s="21" t="s">
        <v>3268</v>
      </c>
      <c r="M189" s="21" t="s">
        <v>3269</v>
      </c>
    </row>
    <row r="190" spans="1:13" x14ac:dyDescent="0.25">
      <c r="A190" s="21">
        <f t="shared" si="6"/>
        <v>167</v>
      </c>
      <c r="B190" s="21">
        <f t="shared" si="7"/>
        <v>804</v>
      </c>
      <c r="C190" s="21">
        <f t="shared" si="8"/>
        <v>-1.2987012987012987</v>
      </c>
      <c r="D190" s="21">
        <v>717</v>
      </c>
      <c r="E190" s="21">
        <v>2.2607999999999999E-3</v>
      </c>
      <c r="F190" s="21">
        <v>4.7699999999999999E-2</v>
      </c>
      <c r="G190" s="21">
        <v>2.3E-3</v>
      </c>
      <c r="H190" s="21">
        <v>0.82</v>
      </c>
      <c r="I190" s="21">
        <v>1.07</v>
      </c>
      <c r="J190" s="21">
        <v>0.77</v>
      </c>
      <c r="K190" s="21" t="s">
        <v>3432</v>
      </c>
      <c r="L190" s="21" t="s">
        <v>3433</v>
      </c>
      <c r="M190" s="21" t="s">
        <v>3434</v>
      </c>
    </row>
    <row r="191" spans="1:13" x14ac:dyDescent="0.25">
      <c r="A191" s="21">
        <f t="shared" si="6"/>
        <v>188</v>
      </c>
      <c r="B191" s="21">
        <f t="shared" si="7"/>
        <v>782</v>
      </c>
      <c r="C191" s="21">
        <f t="shared" si="8"/>
        <v>-1.2820512820512819</v>
      </c>
      <c r="D191" s="21">
        <v>75</v>
      </c>
      <c r="E191" s="22">
        <v>1.9999999999999999E-7</v>
      </c>
      <c r="F191" s="22">
        <v>3.79E-5</v>
      </c>
      <c r="G191" s="21" t="s">
        <v>614</v>
      </c>
      <c r="H191" s="21">
        <v>0.79</v>
      </c>
      <c r="I191" s="21">
        <v>1.02</v>
      </c>
      <c r="J191" s="21">
        <v>0.78</v>
      </c>
      <c r="K191" s="21" t="s">
        <v>1758</v>
      </c>
      <c r="L191" s="21" t="s">
        <v>1759</v>
      </c>
      <c r="M191" s="21" t="s">
        <v>53</v>
      </c>
    </row>
    <row r="192" spans="1:13" x14ac:dyDescent="0.25">
      <c r="A192" s="21">
        <f t="shared" si="6"/>
        <v>188</v>
      </c>
      <c r="B192" s="21">
        <f t="shared" si="7"/>
        <v>782</v>
      </c>
      <c r="C192" s="21">
        <f t="shared" si="8"/>
        <v>-1.2820512820512819</v>
      </c>
      <c r="D192" s="21">
        <v>76</v>
      </c>
      <c r="E192" s="22">
        <v>1.9999999999999999E-7</v>
      </c>
      <c r="F192" s="22">
        <v>3.79E-5</v>
      </c>
      <c r="G192" s="21" t="s">
        <v>614</v>
      </c>
      <c r="H192" s="21">
        <v>0.8</v>
      </c>
      <c r="I192" s="21">
        <v>1.01</v>
      </c>
      <c r="J192" s="21">
        <v>0.78</v>
      </c>
      <c r="K192" s="21" t="s">
        <v>2052</v>
      </c>
      <c r="L192" s="21" t="s">
        <v>2053</v>
      </c>
      <c r="M192" s="21" t="s">
        <v>2054</v>
      </c>
    </row>
    <row r="193" spans="1:13" x14ac:dyDescent="0.25">
      <c r="A193" s="21">
        <f t="shared" si="6"/>
        <v>188</v>
      </c>
      <c r="B193" s="21">
        <f t="shared" si="7"/>
        <v>782</v>
      </c>
      <c r="C193" s="21">
        <f t="shared" si="8"/>
        <v>-1.2820512820512819</v>
      </c>
      <c r="D193" s="21">
        <v>78</v>
      </c>
      <c r="E193" s="22">
        <v>1.9999999999999999E-7</v>
      </c>
      <c r="F193" s="22">
        <v>3.79E-5</v>
      </c>
      <c r="G193" s="21" t="s">
        <v>614</v>
      </c>
      <c r="H193" s="21">
        <v>0.8</v>
      </c>
      <c r="I193" s="21">
        <v>1.02</v>
      </c>
      <c r="J193" s="21">
        <v>0.78</v>
      </c>
      <c r="K193" s="21" t="s">
        <v>2100</v>
      </c>
      <c r="L193" s="21" t="s">
        <v>2101</v>
      </c>
      <c r="M193" s="21" t="s">
        <v>2102</v>
      </c>
    </row>
    <row r="194" spans="1:13" x14ac:dyDescent="0.25">
      <c r="A194" s="21">
        <f t="shared" si="6"/>
        <v>188</v>
      </c>
      <c r="B194" s="21">
        <f t="shared" si="7"/>
        <v>782</v>
      </c>
      <c r="C194" s="21">
        <f t="shared" si="8"/>
        <v>-1.2820512820512819</v>
      </c>
      <c r="D194" s="21">
        <v>104</v>
      </c>
      <c r="E194" s="22">
        <v>7.9999999999999996E-7</v>
      </c>
      <c r="F194" s="21">
        <v>1.17E-4</v>
      </c>
      <c r="G194" s="21" t="s">
        <v>614</v>
      </c>
      <c r="H194" s="21">
        <v>0.82</v>
      </c>
      <c r="I194" s="21">
        <v>1.05</v>
      </c>
      <c r="J194" s="21">
        <v>0.78</v>
      </c>
      <c r="K194" s="21" t="s">
        <v>2216</v>
      </c>
      <c r="L194" s="21" t="s">
        <v>2217</v>
      </c>
      <c r="M194" s="21" t="s">
        <v>2218</v>
      </c>
    </row>
    <row r="195" spans="1:13" x14ac:dyDescent="0.25">
      <c r="A195" s="21">
        <f t="shared" si="6"/>
        <v>188</v>
      </c>
      <c r="B195" s="21">
        <f t="shared" si="7"/>
        <v>782</v>
      </c>
      <c r="C195" s="21">
        <f t="shared" si="8"/>
        <v>-1.2820512820512819</v>
      </c>
      <c r="D195" s="21">
        <v>116</v>
      </c>
      <c r="E195" s="22">
        <v>1.5E-6</v>
      </c>
      <c r="F195" s="21">
        <v>1.9599999999999999E-4</v>
      </c>
      <c r="G195" s="21" t="s">
        <v>614</v>
      </c>
      <c r="H195" s="21">
        <v>0.86</v>
      </c>
      <c r="I195" s="21">
        <v>1.1000000000000001</v>
      </c>
      <c r="J195" s="21">
        <v>0.78</v>
      </c>
      <c r="K195" s="21" t="s">
        <v>2576</v>
      </c>
      <c r="L195" s="21" t="s">
        <v>2577</v>
      </c>
      <c r="M195" s="21" t="s">
        <v>2578</v>
      </c>
    </row>
    <row r="196" spans="1:13" x14ac:dyDescent="0.25">
      <c r="A196" s="21">
        <f t="shared" ref="A196:A259" si="9">RANK(C196,C$4:C$630,1)</f>
        <v>188</v>
      </c>
      <c r="B196" s="21">
        <f t="shared" ref="B196:B259" si="10">RANK(C196,C:C)</f>
        <v>782</v>
      </c>
      <c r="C196" s="21">
        <f t="shared" ref="C196:C259" si="11">IF(J196&lt;1,-1/J196,J196)</f>
        <v>-1.2820512820512819</v>
      </c>
      <c r="D196" s="21">
        <v>117</v>
      </c>
      <c r="E196" s="22">
        <v>1.5999999999999999E-6</v>
      </c>
      <c r="F196" s="21">
        <v>2.02E-4</v>
      </c>
      <c r="G196" s="21" t="s">
        <v>614</v>
      </c>
      <c r="H196" s="21">
        <v>0.78</v>
      </c>
      <c r="I196" s="21">
        <v>1</v>
      </c>
      <c r="J196" s="21">
        <v>0.78</v>
      </c>
      <c r="K196" s="21" t="s">
        <v>1083</v>
      </c>
      <c r="L196" s="21" t="s">
        <v>63</v>
      </c>
      <c r="M196" s="21" t="s">
        <v>19</v>
      </c>
    </row>
    <row r="197" spans="1:13" x14ac:dyDescent="0.25">
      <c r="A197" s="21">
        <f t="shared" si="9"/>
        <v>188</v>
      </c>
      <c r="B197" s="21">
        <f t="shared" si="10"/>
        <v>782</v>
      </c>
      <c r="C197" s="21">
        <f t="shared" si="11"/>
        <v>-1.2820512820512819</v>
      </c>
      <c r="D197" s="21">
        <v>145</v>
      </c>
      <c r="E197" s="22">
        <v>5.8000000000000004E-6</v>
      </c>
      <c r="F197" s="21">
        <v>6.0599999999999998E-4</v>
      </c>
      <c r="G197" s="21" t="s">
        <v>614</v>
      </c>
      <c r="H197" s="21">
        <v>0.82</v>
      </c>
      <c r="I197" s="21">
        <v>1.05</v>
      </c>
      <c r="J197" s="21">
        <v>0.78</v>
      </c>
      <c r="K197" s="21" t="s">
        <v>1717</v>
      </c>
      <c r="L197" s="21" t="s">
        <v>1718</v>
      </c>
      <c r="M197" s="21" t="s">
        <v>1719</v>
      </c>
    </row>
    <row r="198" spans="1:13" x14ac:dyDescent="0.25">
      <c r="A198" s="21">
        <f t="shared" si="9"/>
        <v>188</v>
      </c>
      <c r="B198" s="21">
        <f t="shared" si="10"/>
        <v>782</v>
      </c>
      <c r="C198" s="21">
        <f t="shared" si="11"/>
        <v>-1.2820512820512819</v>
      </c>
      <c r="D198" s="21">
        <v>148</v>
      </c>
      <c r="E198" s="22">
        <v>7.4000000000000003E-6</v>
      </c>
      <c r="F198" s="21">
        <v>7.5799999999999999E-4</v>
      </c>
      <c r="G198" s="21" t="s">
        <v>614</v>
      </c>
      <c r="H198" s="21">
        <v>0.77</v>
      </c>
      <c r="I198" s="21">
        <v>0.99</v>
      </c>
      <c r="J198" s="21">
        <v>0.78</v>
      </c>
      <c r="K198" s="21" t="s">
        <v>1990</v>
      </c>
      <c r="L198" s="21" t="s">
        <v>1991</v>
      </c>
      <c r="M198" s="21" t="s">
        <v>1992</v>
      </c>
    </row>
    <row r="199" spans="1:13" x14ac:dyDescent="0.25">
      <c r="A199" s="21">
        <f t="shared" si="9"/>
        <v>188</v>
      </c>
      <c r="B199" s="21">
        <f t="shared" si="10"/>
        <v>782</v>
      </c>
      <c r="C199" s="21">
        <f t="shared" si="11"/>
        <v>-1.2820512820512819</v>
      </c>
      <c r="D199" s="21">
        <v>168</v>
      </c>
      <c r="E199" s="22">
        <v>1.3200000000000001E-5</v>
      </c>
      <c r="F199" s="21">
        <v>1.1900000000000001E-3</v>
      </c>
      <c r="G199" s="21" t="s">
        <v>614</v>
      </c>
      <c r="H199" s="21">
        <v>0.77</v>
      </c>
      <c r="I199" s="21">
        <v>1</v>
      </c>
      <c r="J199" s="21">
        <v>0.78</v>
      </c>
      <c r="K199" s="21" t="s">
        <v>2165</v>
      </c>
      <c r="L199" s="21" t="s">
        <v>2166</v>
      </c>
      <c r="M199" s="21" t="s">
        <v>2167</v>
      </c>
    </row>
    <row r="200" spans="1:13" x14ac:dyDescent="0.25">
      <c r="A200" s="21">
        <f t="shared" si="9"/>
        <v>188</v>
      </c>
      <c r="B200" s="21">
        <f t="shared" si="10"/>
        <v>782</v>
      </c>
      <c r="C200" s="21">
        <f t="shared" si="11"/>
        <v>-1.2820512820512819</v>
      </c>
      <c r="D200" s="21">
        <v>183</v>
      </c>
      <c r="E200" s="22">
        <v>1.88E-5</v>
      </c>
      <c r="F200" s="21">
        <v>1.56E-3</v>
      </c>
      <c r="G200" s="21" t="s">
        <v>614</v>
      </c>
      <c r="H200" s="21">
        <v>0.73</v>
      </c>
      <c r="I200" s="21">
        <v>0.93</v>
      </c>
      <c r="J200" s="21">
        <v>0.78</v>
      </c>
      <c r="K200" s="21" t="s">
        <v>1709</v>
      </c>
      <c r="L200" s="21" t="s">
        <v>1710</v>
      </c>
      <c r="M200" s="21" t="s">
        <v>37</v>
      </c>
    </row>
    <row r="201" spans="1:13" x14ac:dyDescent="0.25">
      <c r="A201" s="21">
        <f t="shared" si="9"/>
        <v>188</v>
      </c>
      <c r="B201" s="21">
        <f t="shared" si="10"/>
        <v>782</v>
      </c>
      <c r="C201" s="21">
        <f t="shared" si="11"/>
        <v>-1.2820512820512819</v>
      </c>
      <c r="D201" s="21">
        <v>221</v>
      </c>
      <c r="E201" s="22">
        <v>4.5500000000000001E-5</v>
      </c>
      <c r="F201" s="21">
        <v>3.1199999999999999E-3</v>
      </c>
      <c r="G201" s="22">
        <v>1E-4</v>
      </c>
      <c r="H201" s="21">
        <v>0.76</v>
      </c>
      <c r="I201" s="21">
        <v>0.98</v>
      </c>
      <c r="J201" s="21">
        <v>0.78</v>
      </c>
      <c r="K201" s="21" t="s">
        <v>1706</v>
      </c>
      <c r="L201" s="21" t="s">
        <v>1707</v>
      </c>
      <c r="M201" s="21" t="s">
        <v>1708</v>
      </c>
    </row>
    <row r="202" spans="1:13" x14ac:dyDescent="0.25">
      <c r="A202" s="21">
        <f t="shared" si="9"/>
        <v>188</v>
      </c>
      <c r="B202" s="21">
        <f t="shared" si="10"/>
        <v>782</v>
      </c>
      <c r="C202" s="21">
        <f t="shared" si="11"/>
        <v>-1.2820512820512819</v>
      </c>
      <c r="D202" s="21">
        <v>223</v>
      </c>
      <c r="E202" s="22">
        <v>4.6600000000000001E-5</v>
      </c>
      <c r="F202" s="21">
        <v>3.1700000000000001E-3</v>
      </c>
      <c r="G202" s="21" t="s">
        <v>614</v>
      </c>
      <c r="H202" s="21">
        <v>0.78</v>
      </c>
      <c r="I202" s="21">
        <v>1</v>
      </c>
      <c r="J202" s="21">
        <v>0.78</v>
      </c>
      <c r="K202" s="21" t="s">
        <v>2237</v>
      </c>
      <c r="L202" s="21" t="s">
        <v>2238</v>
      </c>
      <c r="M202" s="21" t="s">
        <v>2239</v>
      </c>
    </row>
    <row r="203" spans="1:13" x14ac:dyDescent="0.25">
      <c r="A203" s="21">
        <f t="shared" si="9"/>
        <v>188</v>
      </c>
      <c r="B203" s="21">
        <f t="shared" si="10"/>
        <v>782</v>
      </c>
      <c r="C203" s="21">
        <f t="shared" si="11"/>
        <v>-1.2820512820512819</v>
      </c>
      <c r="D203" s="21">
        <v>283</v>
      </c>
      <c r="E203" s="21">
        <v>1.126E-4</v>
      </c>
      <c r="F203" s="21">
        <v>6.0299999999999998E-3</v>
      </c>
      <c r="G203" s="22">
        <v>2.0000000000000001E-4</v>
      </c>
      <c r="H203" s="21">
        <v>0.81</v>
      </c>
      <c r="I203" s="21">
        <v>1.04</v>
      </c>
      <c r="J203" s="21">
        <v>0.78</v>
      </c>
      <c r="K203" s="21" t="s">
        <v>2731</v>
      </c>
      <c r="L203" s="21" t="s">
        <v>2732</v>
      </c>
      <c r="M203" s="21" t="s">
        <v>2733</v>
      </c>
    </row>
    <row r="204" spans="1:13" x14ac:dyDescent="0.25">
      <c r="A204" s="21">
        <f t="shared" si="9"/>
        <v>188</v>
      </c>
      <c r="B204" s="21">
        <f t="shared" si="10"/>
        <v>782</v>
      </c>
      <c r="C204" s="21">
        <f t="shared" si="11"/>
        <v>-1.2820512820512819</v>
      </c>
      <c r="D204" s="21">
        <v>297</v>
      </c>
      <c r="E204" s="21">
        <v>1.3420000000000001E-4</v>
      </c>
      <c r="F204" s="21">
        <v>6.8500000000000002E-3</v>
      </c>
      <c r="G204" s="22">
        <v>2.9999999999999997E-4</v>
      </c>
      <c r="H204" s="21">
        <v>0.81</v>
      </c>
      <c r="I204" s="21">
        <v>1.03</v>
      </c>
      <c r="J204" s="21">
        <v>0.78</v>
      </c>
      <c r="K204" s="21" t="s">
        <v>2827</v>
      </c>
      <c r="L204" s="21" t="s">
        <v>2828</v>
      </c>
      <c r="M204" s="21" t="s">
        <v>2829</v>
      </c>
    </row>
    <row r="205" spans="1:13" x14ac:dyDescent="0.25">
      <c r="A205" s="21">
        <f t="shared" si="9"/>
        <v>188</v>
      </c>
      <c r="B205" s="21">
        <f t="shared" si="10"/>
        <v>782</v>
      </c>
      <c r="C205" s="21">
        <f t="shared" si="11"/>
        <v>-1.2820512820512819</v>
      </c>
      <c r="D205" s="21">
        <v>313</v>
      </c>
      <c r="E205" s="21">
        <v>1.7110000000000001E-4</v>
      </c>
      <c r="F205" s="21">
        <v>8.2799999999999992E-3</v>
      </c>
      <c r="G205" s="22">
        <v>2.9999999999999997E-4</v>
      </c>
      <c r="H205" s="21">
        <v>0.94</v>
      </c>
      <c r="I205" s="21">
        <v>1.2</v>
      </c>
      <c r="J205" s="21">
        <v>0.78</v>
      </c>
      <c r="K205" s="21" t="s">
        <v>4170</v>
      </c>
      <c r="L205" s="21" t="s">
        <v>4171</v>
      </c>
      <c r="M205" s="21" t="s">
        <v>4172</v>
      </c>
    </row>
    <row r="206" spans="1:13" x14ac:dyDescent="0.25">
      <c r="A206" s="21">
        <f t="shared" si="9"/>
        <v>188</v>
      </c>
      <c r="B206" s="21">
        <f t="shared" si="10"/>
        <v>782</v>
      </c>
      <c r="C206" s="21">
        <f t="shared" si="11"/>
        <v>-1.2820512820512819</v>
      </c>
      <c r="D206" s="21">
        <v>390</v>
      </c>
      <c r="E206" s="21">
        <v>3.6450000000000002E-4</v>
      </c>
      <c r="F206" s="21">
        <v>1.4200000000000001E-2</v>
      </c>
      <c r="G206" s="22">
        <v>5.0000000000000001E-4</v>
      </c>
      <c r="H206" s="21">
        <v>0.84</v>
      </c>
      <c r="I206" s="21">
        <v>1.08</v>
      </c>
      <c r="J206" s="21">
        <v>0.78</v>
      </c>
      <c r="K206" s="21" t="s">
        <v>1115</v>
      </c>
      <c r="L206" s="21" t="s">
        <v>1116</v>
      </c>
      <c r="M206" s="21" t="s">
        <v>1117</v>
      </c>
    </row>
    <row r="207" spans="1:13" x14ac:dyDescent="0.25">
      <c r="A207" s="21">
        <f t="shared" si="9"/>
        <v>188</v>
      </c>
      <c r="B207" s="21">
        <f t="shared" si="10"/>
        <v>782</v>
      </c>
      <c r="C207" s="21">
        <f t="shared" si="11"/>
        <v>-1.2820512820512819</v>
      </c>
      <c r="D207" s="21">
        <v>509</v>
      </c>
      <c r="E207" s="21">
        <v>8.4659999999999998E-4</v>
      </c>
      <c r="F207" s="21">
        <v>2.52E-2</v>
      </c>
      <c r="G207" s="22">
        <v>8.0000000000000004E-4</v>
      </c>
      <c r="H207" s="21">
        <v>0.83</v>
      </c>
      <c r="I207" s="21">
        <v>1.06</v>
      </c>
      <c r="J207" s="21">
        <v>0.78</v>
      </c>
      <c r="K207" s="21" t="s">
        <v>3210</v>
      </c>
      <c r="L207" s="21" t="s">
        <v>3211</v>
      </c>
      <c r="M207" s="21" t="s">
        <v>3212</v>
      </c>
    </row>
    <row r="208" spans="1:13" x14ac:dyDescent="0.25">
      <c r="A208" s="21">
        <f t="shared" si="9"/>
        <v>188</v>
      </c>
      <c r="B208" s="21">
        <f t="shared" si="10"/>
        <v>782</v>
      </c>
      <c r="C208" s="21">
        <f t="shared" si="11"/>
        <v>-1.2820512820512819</v>
      </c>
      <c r="D208" s="21">
        <v>595</v>
      </c>
      <c r="E208" s="21">
        <v>1.3146E-3</v>
      </c>
      <c r="F208" s="21">
        <v>3.3500000000000002E-2</v>
      </c>
      <c r="G208" s="21">
        <v>1.6000000000000001E-3</v>
      </c>
      <c r="H208" s="21">
        <v>0.74</v>
      </c>
      <c r="I208" s="21">
        <v>0.96</v>
      </c>
      <c r="J208" s="21">
        <v>0.78</v>
      </c>
      <c r="K208" s="21" t="s">
        <v>2333</v>
      </c>
      <c r="L208" s="21" t="s">
        <v>2334</v>
      </c>
      <c r="M208" s="21" t="s">
        <v>2335</v>
      </c>
    </row>
    <row r="209" spans="1:13" x14ac:dyDescent="0.25">
      <c r="A209" s="21">
        <f t="shared" si="9"/>
        <v>188</v>
      </c>
      <c r="B209" s="21">
        <f t="shared" si="10"/>
        <v>782</v>
      </c>
      <c r="C209" s="21">
        <f t="shared" si="11"/>
        <v>-1.2820512820512819</v>
      </c>
      <c r="D209" s="21">
        <v>602</v>
      </c>
      <c r="E209" s="21">
        <v>1.3686E-3</v>
      </c>
      <c r="F209" s="21">
        <v>3.4500000000000003E-2</v>
      </c>
      <c r="G209" s="21">
        <v>1.8E-3</v>
      </c>
      <c r="H209" s="21">
        <v>0.76</v>
      </c>
      <c r="I209" s="21">
        <v>0.97</v>
      </c>
      <c r="J209" s="21">
        <v>0.78</v>
      </c>
      <c r="K209" s="21" t="s">
        <v>2558</v>
      </c>
      <c r="L209" s="21" t="s">
        <v>2559</v>
      </c>
      <c r="M209" s="21" t="s">
        <v>2560</v>
      </c>
    </row>
    <row r="210" spans="1:13" x14ac:dyDescent="0.25">
      <c r="A210" s="21">
        <f t="shared" si="9"/>
        <v>188</v>
      </c>
      <c r="B210" s="21">
        <f t="shared" si="10"/>
        <v>782</v>
      </c>
      <c r="C210" s="21">
        <f t="shared" si="11"/>
        <v>-1.2820512820512819</v>
      </c>
      <c r="D210" s="21">
        <v>709</v>
      </c>
      <c r="E210" s="21">
        <v>2.1870000000000001E-3</v>
      </c>
      <c r="F210" s="21">
        <v>4.6800000000000001E-2</v>
      </c>
      <c r="G210" s="21">
        <v>1.6000000000000001E-3</v>
      </c>
      <c r="H210" s="21">
        <v>0.79</v>
      </c>
      <c r="I210" s="21">
        <v>1.01</v>
      </c>
      <c r="J210" s="21">
        <v>0.78</v>
      </c>
      <c r="K210" s="21" t="s">
        <v>2953</v>
      </c>
      <c r="L210" s="21" t="s">
        <v>2954</v>
      </c>
      <c r="M210" s="21" t="s">
        <v>2955</v>
      </c>
    </row>
    <row r="211" spans="1:13" x14ac:dyDescent="0.25">
      <c r="A211" s="21">
        <f t="shared" si="9"/>
        <v>188</v>
      </c>
      <c r="B211" s="21">
        <f t="shared" si="10"/>
        <v>782</v>
      </c>
      <c r="C211" s="21">
        <f t="shared" si="11"/>
        <v>-1.2820512820512819</v>
      </c>
      <c r="D211" s="21">
        <v>847</v>
      </c>
      <c r="E211" s="21">
        <v>3.4933999999999998E-3</v>
      </c>
      <c r="F211" s="21">
        <v>6.25E-2</v>
      </c>
      <c r="G211" s="21">
        <v>3.5000000000000001E-3</v>
      </c>
      <c r="H211" s="21">
        <v>0.88</v>
      </c>
      <c r="I211" s="21">
        <v>1.1299999999999999</v>
      </c>
      <c r="J211" s="21">
        <v>0.78</v>
      </c>
      <c r="K211" s="21" t="s">
        <v>4421</v>
      </c>
      <c r="L211" s="21" t="s">
        <v>4422</v>
      </c>
      <c r="M211" s="21" t="s">
        <v>4423</v>
      </c>
    </row>
    <row r="212" spans="1:13" x14ac:dyDescent="0.25">
      <c r="A212" s="21">
        <f t="shared" si="9"/>
        <v>188</v>
      </c>
      <c r="B212" s="21">
        <f t="shared" si="10"/>
        <v>782</v>
      </c>
      <c r="C212" s="21">
        <f t="shared" si="11"/>
        <v>-1.2820512820512819</v>
      </c>
      <c r="D212" s="21">
        <v>896</v>
      </c>
      <c r="E212" s="21">
        <v>3.9023999999999999E-3</v>
      </c>
      <c r="F212" s="21">
        <v>6.6000000000000003E-2</v>
      </c>
      <c r="G212" s="21">
        <v>3.0999999999999999E-3</v>
      </c>
      <c r="H212" s="21">
        <v>0.82</v>
      </c>
      <c r="I212" s="21">
        <v>1.05</v>
      </c>
      <c r="J212" s="21">
        <v>0.78</v>
      </c>
      <c r="K212" s="21" t="s">
        <v>3890</v>
      </c>
      <c r="L212" s="21" t="s">
        <v>3891</v>
      </c>
      <c r="M212" s="21" t="s">
        <v>3892</v>
      </c>
    </row>
    <row r="213" spans="1:13" x14ac:dyDescent="0.25">
      <c r="A213" s="21">
        <f t="shared" si="9"/>
        <v>210</v>
      </c>
      <c r="B213" s="21">
        <f t="shared" si="10"/>
        <v>756</v>
      </c>
      <c r="C213" s="21">
        <f t="shared" si="11"/>
        <v>-1.2658227848101264</v>
      </c>
      <c r="D213" s="21">
        <v>33</v>
      </c>
      <c r="E213" s="21" t="s">
        <v>614</v>
      </c>
      <c r="F213" s="21" t="s">
        <v>614</v>
      </c>
      <c r="G213" s="21" t="s">
        <v>614</v>
      </c>
      <c r="H213" s="21">
        <v>0.8</v>
      </c>
      <c r="I213" s="21">
        <v>1.01</v>
      </c>
      <c r="J213" s="21">
        <v>0.79</v>
      </c>
      <c r="K213" s="21" t="s">
        <v>1729</v>
      </c>
      <c r="L213" s="21" t="s">
        <v>1730</v>
      </c>
      <c r="M213" s="21" t="s">
        <v>1731</v>
      </c>
    </row>
    <row r="214" spans="1:13" x14ac:dyDescent="0.25">
      <c r="A214" s="21">
        <f t="shared" si="9"/>
        <v>210</v>
      </c>
      <c r="B214" s="21">
        <f t="shared" si="10"/>
        <v>756</v>
      </c>
      <c r="C214" s="21">
        <f t="shared" si="11"/>
        <v>-1.2658227848101264</v>
      </c>
      <c r="D214" s="21">
        <v>79</v>
      </c>
      <c r="E214" s="22">
        <v>1.9999999999999999E-7</v>
      </c>
      <c r="F214" s="22">
        <v>3.79E-5</v>
      </c>
      <c r="G214" s="21" t="s">
        <v>614</v>
      </c>
      <c r="H214" s="21">
        <v>0.87</v>
      </c>
      <c r="I214" s="21">
        <v>1.1000000000000001</v>
      </c>
      <c r="J214" s="21">
        <v>0.79</v>
      </c>
      <c r="K214" s="21" t="s">
        <v>3003</v>
      </c>
      <c r="L214" s="21" t="s">
        <v>3004</v>
      </c>
      <c r="M214" s="21" t="s">
        <v>3005</v>
      </c>
    </row>
    <row r="215" spans="1:13" x14ac:dyDescent="0.25">
      <c r="A215" s="21">
        <f t="shared" si="9"/>
        <v>210</v>
      </c>
      <c r="B215" s="21">
        <f t="shared" si="10"/>
        <v>756</v>
      </c>
      <c r="C215" s="21">
        <f t="shared" si="11"/>
        <v>-1.2658227848101264</v>
      </c>
      <c r="D215" s="21">
        <v>95</v>
      </c>
      <c r="E215" s="22">
        <v>5.9999999999999997E-7</v>
      </c>
      <c r="F215" s="22">
        <v>9.3800000000000003E-5</v>
      </c>
      <c r="G215" s="21" t="s">
        <v>614</v>
      </c>
      <c r="H215" s="21">
        <v>0.83</v>
      </c>
      <c r="I215" s="21">
        <v>1.06</v>
      </c>
      <c r="J215" s="21">
        <v>0.79</v>
      </c>
      <c r="K215" s="21" t="s">
        <v>2384</v>
      </c>
      <c r="L215" s="21" t="s">
        <v>2385</v>
      </c>
      <c r="M215" s="21" t="s">
        <v>2386</v>
      </c>
    </row>
    <row r="216" spans="1:13" x14ac:dyDescent="0.25">
      <c r="A216" s="21">
        <f t="shared" si="9"/>
        <v>210</v>
      </c>
      <c r="B216" s="21">
        <f t="shared" si="10"/>
        <v>756</v>
      </c>
      <c r="C216" s="21">
        <f t="shared" si="11"/>
        <v>-1.2658227848101264</v>
      </c>
      <c r="D216" s="21">
        <v>112</v>
      </c>
      <c r="E216" s="22">
        <v>1.3E-6</v>
      </c>
      <c r="F216" s="21">
        <v>1.73E-4</v>
      </c>
      <c r="G216" s="21" t="s">
        <v>614</v>
      </c>
      <c r="H216" s="21">
        <v>0.79</v>
      </c>
      <c r="I216" s="21">
        <v>0.99</v>
      </c>
      <c r="J216" s="21">
        <v>0.79</v>
      </c>
      <c r="K216" s="21" t="s">
        <v>1732</v>
      </c>
      <c r="L216" s="21" t="s">
        <v>1733</v>
      </c>
      <c r="M216" s="21" t="s">
        <v>1734</v>
      </c>
    </row>
    <row r="217" spans="1:13" x14ac:dyDescent="0.25">
      <c r="A217" s="21">
        <f t="shared" si="9"/>
        <v>210</v>
      </c>
      <c r="B217" s="21">
        <f t="shared" si="10"/>
        <v>756</v>
      </c>
      <c r="C217" s="21">
        <f t="shared" si="11"/>
        <v>-1.2658227848101264</v>
      </c>
      <c r="D217" s="21">
        <v>122</v>
      </c>
      <c r="E217" s="22">
        <v>2.0999999999999998E-6</v>
      </c>
      <c r="F217" s="21">
        <v>2.61E-4</v>
      </c>
      <c r="G217" s="21" t="s">
        <v>614</v>
      </c>
      <c r="H217" s="21">
        <v>0.82</v>
      </c>
      <c r="I217" s="21">
        <v>1.03</v>
      </c>
      <c r="J217" s="21">
        <v>0.79</v>
      </c>
      <c r="K217" s="21" t="s">
        <v>1714</v>
      </c>
      <c r="L217" s="21" t="s">
        <v>1715</v>
      </c>
      <c r="M217" s="21" t="s">
        <v>1716</v>
      </c>
    </row>
    <row r="218" spans="1:13" x14ac:dyDescent="0.25">
      <c r="A218" s="21">
        <f t="shared" si="9"/>
        <v>210</v>
      </c>
      <c r="B218" s="21">
        <f t="shared" si="10"/>
        <v>756</v>
      </c>
      <c r="C218" s="21">
        <f t="shared" si="11"/>
        <v>-1.2658227848101264</v>
      </c>
      <c r="D218" s="21">
        <v>123</v>
      </c>
      <c r="E218" s="22">
        <v>2.3E-6</v>
      </c>
      <c r="F218" s="21">
        <v>2.8299999999999999E-4</v>
      </c>
      <c r="G218" s="21" t="s">
        <v>614</v>
      </c>
      <c r="H218" s="21">
        <v>0.81</v>
      </c>
      <c r="I218" s="21">
        <v>1.02</v>
      </c>
      <c r="J218" s="21">
        <v>0.79</v>
      </c>
      <c r="K218" s="21" t="s">
        <v>872</v>
      </c>
      <c r="L218" s="21" t="s">
        <v>873</v>
      </c>
      <c r="M218" s="21" t="s">
        <v>874</v>
      </c>
    </row>
    <row r="219" spans="1:13" x14ac:dyDescent="0.25">
      <c r="A219" s="21">
        <f t="shared" si="9"/>
        <v>210</v>
      </c>
      <c r="B219" s="21">
        <f t="shared" si="10"/>
        <v>756</v>
      </c>
      <c r="C219" s="21">
        <f t="shared" si="11"/>
        <v>-1.2658227848101264</v>
      </c>
      <c r="D219" s="21">
        <v>143</v>
      </c>
      <c r="E219" s="22">
        <v>5.6999999999999996E-6</v>
      </c>
      <c r="F219" s="22">
        <v>5.9999999999999995E-4</v>
      </c>
      <c r="G219" s="21" t="s">
        <v>614</v>
      </c>
      <c r="H219" s="21">
        <v>0.76</v>
      </c>
      <c r="I219" s="21">
        <v>0.96</v>
      </c>
      <c r="J219" s="21">
        <v>0.79</v>
      </c>
      <c r="K219" s="21" t="s">
        <v>2058</v>
      </c>
      <c r="L219" s="21" t="s">
        <v>2059</v>
      </c>
      <c r="M219" s="21" t="s">
        <v>2060</v>
      </c>
    </row>
    <row r="220" spans="1:13" x14ac:dyDescent="0.25">
      <c r="A220" s="21">
        <f t="shared" si="9"/>
        <v>210</v>
      </c>
      <c r="B220" s="21">
        <f t="shared" si="10"/>
        <v>756</v>
      </c>
      <c r="C220" s="21">
        <f t="shared" si="11"/>
        <v>-1.2658227848101264</v>
      </c>
      <c r="D220" s="21">
        <v>151</v>
      </c>
      <c r="E220" s="22">
        <v>7.9999999999999996E-6</v>
      </c>
      <c r="F220" s="21">
        <v>8.03E-4</v>
      </c>
      <c r="G220" s="21" t="s">
        <v>614</v>
      </c>
      <c r="H220" s="21">
        <v>0.78</v>
      </c>
      <c r="I220" s="21">
        <v>0.99</v>
      </c>
      <c r="J220" s="21">
        <v>0.79</v>
      </c>
      <c r="K220" s="21" t="s">
        <v>1812</v>
      </c>
      <c r="L220" s="21" t="s">
        <v>1813</v>
      </c>
      <c r="M220" s="21" t="s">
        <v>1814</v>
      </c>
    </row>
    <row r="221" spans="1:13" x14ac:dyDescent="0.25">
      <c r="A221" s="21">
        <f t="shared" si="9"/>
        <v>210</v>
      </c>
      <c r="B221" s="21">
        <f t="shared" si="10"/>
        <v>756</v>
      </c>
      <c r="C221" s="21">
        <f t="shared" si="11"/>
        <v>-1.2658227848101264</v>
      </c>
      <c r="D221" s="21">
        <v>160</v>
      </c>
      <c r="E221" s="22">
        <v>1.1600000000000001E-5</v>
      </c>
      <c r="F221" s="21">
        <v>1.09E-3</v>
      </c>
      <c r="G221" s="21" t="s">
        <v>614</v>
      </c>
      <c r="H221" s="21">
        <v>0.79</v>
      </c>
      <c r="I221" s="21">
        <v>1.01</v>
      </c>
      <c r="J221" s="21">
        <v>0.79</v>
      </c>
      <c r="K221" s="21" t="s">
        <v>2180</v>
      </c>
      <c r="L221" s="21" t="s">
        <v>2181</v>
      </c>
      <c r="M221" s="21" t="s">
        <v>2182</v>
      </c>
    </row>
    <row r="222" spans="1:13" x14ac:dyDescent="0.25">
      <c r="A222" s="21">
        <f t="shared" si="9"/>
        <v>210</v>
      </c>
      <c r="B222" s="21">
        <f t="shared" si="10"/>
        <v>756</v>
      </c>
      <c r="C222" s="21">
        <f t="shared" si="11"/>
        <v>-1.2658227848101264</v>
      </c>
      <c r="D222" s="21">
        <v>237</v>
      </c>
      <c r="E222" s="22">
        <v>5.8900000000000002E-5</v>
      </c>
      <c r="F222" s="21">
        <v>3.7699999999999999E-3</v>
      </c>
      <c r="G222" s="21" t="s">
        <v>614</v>
      </c>
      <c r="H222" s="21">
        <v>0.84</v>
      </c>
      <c r="I222" s="21">
        <v>1.06</v>
      </c>
      <c r="J222" s="21">
        <v>0.79</v>
      </c>
      <c r="K222" s="21" t="s">
        <v>3061</v>
      </c>
      <c r="L222" s="21" t="s">
        <v>3062</v>
      </c>
      <c r="M222" s="21" t="s">
        <v>3063</v>
      </c>
    </row>
    <row r="223" spans="1:13" x14ac:dyDescent="0.25">
      <c r="A223" s="21">
        <f t="shared" si="9"/>
        <v>210</v>
      </c>
      <c r="B223" s="21">
        <f t="shared" si="10"/>
        <v>756</v>
      </c>
      <c r="C223" s="21">
        <f t="shared" si="11"/>
        <v>-1.2658227848101264</v>
      </c>
      <c r="D223" s="21">
        <v>243</v>
      </c>
      <c r="E223" s="22">
        <v>7.4800000000000002E-5</v>
      </c>
      <c r="F223" s="21">
        <v>4.6699999999999997E-3</v>
      </c>
      <c r="G223" s="21" t="s">
        <v>614</v>
      </c>
      <c r="H223" s="21">
        <v>0.82</v>
      </c>
      <c r="I223" s="21">
        <v>1.04</v>
      </c>
      <c r="J223" s="21">
        <v>0.79</v>
      </c>
      <c r="K223" s="21" t="s">
        <v>2866</v>
      </c>
      <c r="L223" s="21" t="s">
        <v>2867</v>
      </c>
      <c r="M223" s="21" t="s">
        <v>2868</v>
      </c>
    </row>
    <row r="224" spans="1:13" x14ac:dyDescent="0.25">
      <c r="A224" s="21">
        <f t="shared" si="9"/>
        <v>210</v>
      </c>
      <c r="B224" s="21">
        <f t="shared" si="10"/>
        <v>756</v>
      </c>
      <c r="C224" s="21">
        <f t="shared" si="11"/>
        <v>-1.2658227848101264</v>
      </c>
      <c r="D224" s="21">
        <v>298</v>
      </c>
      <c r="E224" s="21">
        <v>1.348E-4</v>
      </c>
      <c r="F224" s="21">
        <v>6.8599999999999998E-3</v>
      </c>
      <c r="G224" s="21" t="s">
        <v>614</v>
      </c>
      <c r="H224" s="21">
        <v>0.75</v>
      </c>
      <c r="I224" s="21">
        <v>0.95</v>
      </c>
      <c r="J224" s="21">
        <v>0.79</v>
      </c>
      <c r="K224" s="21" t="s">
        <v>2198</v>
      </c>
      <c r="L224" s="21" t="s">
        <v>2199</v>
      </c>
      <c r="M224" s="21" t="s">
        <v>2200</v>
      </c>
    </row>
    <row r="225" spans="1:13" x14ac:dyDescent="0.25">
      <c r="A225" s="21">
        <f t="shared" si="9"/>
        <v>210</v>
      </c>
      <c r="B225" s="21">
        <f t="shared" si="10"/>
        <v>756</v>
      </c>
      <c r="C225" s="21">
        <f t="shared" si="11"/>
        <v>-1.2658227848101264</v>
      </c>
      <c r="D225" s="21">
        <v>377</v>
      </c>
      <c r="E225" s="21">
        <v>3.2810000000000001E-4</v>
      </c>
      <c r="F225" s="21">
        <v>1.32E-2</v>
      </c>
      <c r="G225" s="22">
        <v>2.0000000000000001E-4</v>
      </c>
      <c r="H225" s="21">
        <v>0.94</v>
      </c>
      <c r="I225" s="21">
        <v>1.19</v>
      </c>
      <c r="J225" s="21">
        <v>0.79</v>
      </c>
      <c r="K225" s="21" t="s">
        <v>4180</v>
      </c>
      <c r="L225" s="21" t="s">
        <v>4181</v>
      </c>
      <c r="M225" s="21" t="s">
        <v>4182</v>
      </c>
    </row>
    <row r="226" spans="1:13" x14ac:dyDescent="0.25">
      <c r="A226" s="21">
        <f t="shared" si="9"/>
        <v>210</v>
      </c>
      <c r="B226" s="21">
        <f t="shared" si="10"/>
        <v>756</v>
      </c>
      <c r="C226" s="21">
        <f t="shared" si="11"/>
        <v>-1.2658227848101264</v>
      </c>
      <c r="D226" s="21">
        <v>383</v>
      </c>
      <c r="E226" s="21">
        <v>3.4380000000000001E-4</v>
      </c>
      <c r="F226" s="21">
        <v>1.3599999999999999E-2</v>
      </c>
      <c r="G226" s="22">
        <v>2.0000000000000001E-4</v>
      </c>
      <c r="H226" s="21">
        <v>0.82</v>
      </c>
      <c r="I226" s="21">
        <v>1.03</v>
      </c>
      <c r="J226" s="21">
        <v>0.79</v>
      </c>
      <c r="K226" s="21" t="s">
        <v>2627</v>
      </c>
      <c r="L226" s="21" t="s">
        <v>2628</v>
      </c>
      <c r="M226" s="21" t="s">
        <v>2629</v>
      </c>
    </row>
    <row r="227" spans="1:13" x14ac:dyDescent="0.25">
      <c r="A227" s="21">
        <f t="shared" si="9"/>
        <v>210</v>
      </c>
      <c r="B227" s="21">
        <f t="shared" si="10"/>
        <v>756</v>
      </c>
      <c r="C227" s="21">
        <f t="shared" si="11"/>
        <v>-1.2658227848101264</v>
      </c>
      <c r="D227" s="21">
        <v>443</v>
      </c>
      <c r="E227" s="21">
        <v>5.2890000000000001E-4</v>
      </c>
      <c r="F227" s="21">
        <v>1.8100000000000002E-2</v>
      </c>
      <c r="G227" s="22">
        <v>4.0000000000000002E-4</v>
      </c>
      <c r="H227" s="21">
        <v>0.82</v>
      </c>
      <c r="I227" s="21">
        <v>1.04</v>
      </c>
      <c r="J227" s="21">
        <v>0.79</v>
      </c>
      <c r="K227" s="21" t="s">
        <v>2947</v>
      </c>
      <c r="L227" s="21" t="s">
        <v>2948</v>
      </c>
      <c r="M227" s="21" t="s">
        <v>2949</v>
      </c>
    </row>
    <row r="228" spans="1:13" x14ac:dyDescent="0.25">
      <c r="A228" s="21">
        <f t="shared" si="9"/>
        <v>210</v>
      </c>
      <c r="B228" s="21">
        <f t="shared" si="10"/>
        <v>756</v>
      </c>
      <c r="C228" s="21">
        <f t="shared" si="11"/>
        <v>-1.2658227848101264</v>
      </c>
      <c r="D228" s="21">
        <v>444</v>
      </c>
      <c r="E228" s="21">
        <v>5.3169999999999997E-4</v>
      </c>
      <c r="F228" s="21">
        <v>1.8200000000000001E-2</v>
      </c>
      <c r="G228" s="22">
        <v>6.9999999999999999E-4</v>
      </c>
      <c r="H228" s="21">
        <v>0.82</v>
      </c>
      <c r="I228" s="21">
        <v>1.04</v>
      </c>
      <c r="J228" s="21">
        <v>0.79</v>
      </c>
      <c r="K228" s="21" t="s">
        <v>2758</v>
      </c>
      <c r="L228" s="21" t="s">
        <v>2759</v>
      </c>
      <c r="M228" s="21" t="s">
        <v>2760</v>
      </c>
    </row>
    <row r="229" spans="1:13" x14ac:dyDescent="0.25">
      <c r="A229" s="21">
        <f t="shared" si="9"/>
        <v>210</v>
      </c>
      <c r="B229" s="21">
        <f t="shared" si="10"/>
        <v>756</v>
      </c>
      <c r="C229" s="21">
        <f t="shared" si="11"/>
        <v>-1.2658227848101264</v>
      </c>
      <c r="D229" s="21">
        <v>449</v>
      </c>
      <c r="E229" s="21">
        <v>5.5239999999999998E-4</v>
      </c>
      <c r="F229" s="21">
        <v>1.8599999999999998E-2</v>
      </c>
      <c r="G229" s="22">
        <v>5.0000000000000001E-4</v>
      </c>
      <c r="H229" s="21">
        <v>0.78</v>
      </c>
      <c r="I229" s="21">
        <v>0.98</v>
      </c>
      <c r="J229" s="21">
        <v>0.79</v>
      </c>
      <c r="K229" s="21" t="s">
        <v>2357</v>
      </c>
      <c r="L229" s="21" t="s">
        <v>2358</v>
      </c>
      <c r="M229" s="21" t="s">
        <v>2359</v>
      </c>
    </row>
    <row r="230" spans="1:13" x14ac:dyDescent="0.25">
      <c r="A230" s="21">
        <f t="shared" si="9"/>
        <v>210</v>
      </c>
      <c r="B230" s="21">
        <f t="shared" si="10"/>
        <v>756</v>
      </c>
      <c r="C230" s="21">
        <f t="shared" si="11"/>
        <v>-1.2658227848101264</v>
      </c>
      <c r="D230" s="21">
        <v>501</v>
      </c>
      <c r="E230" s="21">
        <v>7.9659999999999996E-4</v>
      </c>
      <c r="F230" s="21">
        <v>2.4E-2</v>
      </c>
      <c r="G230" s="21">
        <v>1.2999999999999999E-3</v>
      </c>
      <c r="H230" s="21">
        <v>0.83</v>
      </c>
      <c r="I230" s="21">
        <v>1.05</v>
      </c>
      <c r="J230" s="21">
        <v>0.79</v>
      </c>
      <c r="K230" s="21" t="s">
        <v>3153</v>
      </c>
      <c r="L230" s="21" t="s">
        <v>3154</v>
      </c>
      <c r="M230" s="21" t="s">
        <v>3155</v>
      </c>
    </row>
    <row r="231" spans="1:13" x14ac:dyDescent="0.25">
      <c r="A231" s="21">
        <f t="shared" si="9"/>
        <v>210</v>
      </c>
      <c r="B231" s="21">
        <f t="shared" si="10"/>
        <v>756</v>
      </c>
      <c r="C231" s="21">
        <f t="shared" si="11"/>
        <v>-1.2658227848101264</v>
      </c>
      <c r="D231" s="21">
        <v>542</v>
      </c>
      <c r="E231" s="21">
        <v>9.992E-4</v>
      </c>
      <c r="F231" s="21">
        <v>2.7900000000000001E-2</v>
      </c>
      <c r="G231" s="21">
        <v>1.1000000000000001E-3</v>
      </c>
      <c r="H231" s="21">
        <v>0.79</v>
      </c>
      <c r="I231" s="21">
        <v>1</v>
      </c>
      <c r="J231" s="21">
        <v>0.79</v>
      </c>
      <c r="K231" s="21" t="s">
        <v>2645</v>
      </c>
      <c r="L231" s="21" t="s">
        <v>2646</v>
      </c>
      <c r="M231" s="21" t="s">
        <v>2647</v>
      </c>
    </row>
    <row r="232" spans="1:13" x14ac:dyDescent="0.25">
      <c r="A232" s="21">
        <f t="shared" si="9"/>
        <v>210</v>
      </c>
      <c r="B232" s="21">
        <f t="shared" si="10"/>
        <v>756</v>
      </c>
      <c r="C232" s="21">
        <f t="shared" si="11"/>
        <v>-1.2658227848101264</v>
      </c>
      <c r="D232" s="21">
        <v>544</v>
      </c>
      <c r="E232" s="21">
        <v>1.0139000000000001E-3</v>
      </c>
      <c r="F232" s="21">
        <v>2.8299999999999999E-2</v>
      </c>
      <c r="G232" s="22">
        <v>8.0000000000000004E-4</v>
      </c>
      <c r="H232" s="21">
        <v>0.83</v>
      </c>
      <c r="I232" s="21">
        <v>1.04</v>
      </c>
      <c r="J232" s="21">
        <v>0.79</v>
      </c>
      <c r="K232" s="21" t="s">
        <v>1349</v>
      </c>
      <c r="L232" s="21" t="s">
        <v>1350</v>
      </c>
      <c r="M232" s="21" t="s">
        <v>1351</v>
      </c>
    </row>
    <row r="233" spans="1:13" x14ac:dyDescent="0.25">
      <c r="A233" s="21">
        <f t="shared" si="9"/>
        <v>210</v>
      </c>
      <c r="B233" s="21">
        <f t="shared" si="10"/>
        <v>756</v>
      </c>
      <c r="C233" s="21">
        <f t="shared" si="11"/>
        <v>-1.2658227848101264</v>
      </c>
      <c r="D233" s="21">
        <v>547</v>
      </c>
      <c r="E233" s="21">
        <v>1.0686000000000001E-3</v>
      </c>
      <c r="F233" s="21">
        <v>2.9600000000000001E-2</v>
      </c>
      <c r="G233" s="22">
        <v>8.0000000000000004E-4</v>
      </c>
      <c r="H233" s="21">
        <v>0.78</v>
      </c>
      <c r="I233" s="21">
        <v>0.98</v>
      </c>
      <c r="J233" s="21">
        <v>0.79</v>
      </c>
      <c r="K233" s="21" t="s">
        <v>1634</v>
      </c>
      <c r="L233" s="21" t="s">
        <v>1635</v>
      </c>
      <c r="M233" s="21" t="s">
        <v>1636</v>
      </c>
    </row>
    <row r="234" spans="1:13" x14ac:dyDescent="0.25">
      <c r="A234" s="21">
        <f t="shared" si="9"/>
        <v>210</v>
      </c>
      <c r="B234" s="21">
        <f t="shared" si="10"/>
        <v>756</v>
      </c>
      <c r="C234" s="21">
        <f t="shared" si="11"/>
        <v>-1.2658227848101264</v>
      </c>
      <c r="D234" s="21">
        <v>666</v>
      </c>
      <c r="E234" s="21">
        <v>1.8175999999999999E-3</v>
      </c>
      <c r="F234" s="21">
        <v>4.1399999999999999E-2</v>
      </c>
      <c r="G234" s="21">
        <v>1.8E-3</v>
      </c>
      <c r="H234" s="21">
        <v>0.81</v>
      </c>
      <c r="I234" s="21">
        <v>1.02</v>
      </c>
      <c r="J234" s="21">
        <v>0.79</v>
      </c>
      <c r="K234" s="21" t="s">
        <v>2737</v>
      </c>
      <c r="L234" s="21" t="s">
        <v>2738</v>
      </c>
      <c r="M234" s="21" t="s">
        <v>2739</v>
      </c>
    </row>
    <row r="235" spans="1:13" x14ac:dyDescent="0.25">
      <c r="A235" s="21">
        <f t="shared" si="9"/>
        <v>210</v>
      </c>
      <c r="B235" s="21">
        <f t="shared" si="10"/>
        <v>756</v>
      </c>
      <c r="C235" s="21">
        <f t="shared" si="11"/>
        <v>-1.2658227848101264</v>
      </c>
      <c r="D235" s="21">
        <v>749</v>
      </c>
      <c r="E235" s="21">
        <v>2.4724999999999999E-3</v>
      </c>
      <c r="F235" s="21">
        <v>0.05</v>
      </c>
      <c r="G235" s="21">
        <v>3.2000000000000002E-3</v>
      </c>
      <c r="H235" s="21">
        <v>0.91</v>
      </c>
      <c r="I235" s="21">
        <v>1.1499999999999999</v>
      </c>
      <c r="J235" s="21">
        <v>0.79</v>
      </c>
      <c r="K235" s="21" t="s">
        <v>4347</v>
      </c>
      <c r="L235" s="21" t="s">
        <v>4348</v>
      </c>
      <c r="M235" s="21" t="s">
        <v>4349</v>
      </c>
    </row>
    <row r="236" spans="1:13" x14ac:dyDescent="0.25">
      <c r="A236" s="21">
        <f t="shared" si="9"/>
        <v>210</v>
      </c>
      <c r="B236" s="21">
        <f t="shared" si="10"/>
        <v>756</v>
      </c>
      <c r="C236" s="21">
        <f t="shared" si="11"/>
        <v>-1.2658227848101264</v>
      </c>
      <c r="D236" s="21">
        <v>889</v>
      </c>
      <c r="E236" s="21">
        <v>3.8260999999999998E-3</v>
      </c>
      <c r="F236" s="21">
        <v>6.5199999999999994E-2</v>
      </c>
      <c r="G236" s="21">
        <v>3.8E-3</v>
      </c>
      <c r="H236" s="21">
        <v>0.77</v>
      </c>
      <c r="I236" s="21">
        <v>0.98</v>
      </c>
      <c r="J236" s="21">
        <v>0.79</v>
      </c>
      <c r="K236" s="21" t="s">
        <v>4452</v>
      </c>
      <c r="L236" s="21" t="s">
        <v>3244</v>
      </c>
      <c r="M236" s="21" t="s">
        <v>3245</v>
      </c>
    </row>
    <row r="237" spans="1:13" x14ac:dyDescent="0.25">
      <c r="A237" s="21">
        <f t="shared" si="9"/>
        <v>210</v>
      </c>
      <c r="B237" s="21">
        <f t="shared" si="10"/>
        <v>756</v>
      </c>
      <c r="C237" s="21">
        <f t="shared" si="11"/>
        <v>-1.2658227848101264</v>
      </c>
      <c r="D237" s="21">
        <v>902</v>
      </c>
      <c r="E237" s="21">
        <v>3.9867000000000001E-3</v>
      </c>
      <c r="F237" s="21">
        <v>6.7000000000000004E-2</v>
      </c>
      <c r="G237" s="21">
        <v>4.4000000000000003E-3</v>
      </c>
      <c r="H237" s="21">
        <v>0.79</v>
      </c>
      <c r="I237" s="21">
        <v>1</v>
      </c>
      <c r="J237" s="21">
        <v>0.79</v>
      </c>
      <c r="K237" s="21" t="s">
        <v>2704</v>
      </c>
      <c r="L237" s="21" t="s">
        <v>2705</v>
      </c>
      <c r="M237" s="21" t="s">
        <v>2706</v>
      </c>
    </row>
    <row r="238" spans="1:13" x14ac:dyDescent="0.25">
      <c r="A238" s="21">
        <f t="shared" si="9"/>
        <v>210</v>
      </c>
      <c r="B238" s="21">
        <f t="shared" si="10"/>
        <v>756</v>
      </c>
      <c r="C238" s="21">
        <f t="shared" si="11"/>
        <v>-1.2658227848101264</v>
      </c>
      <c r="D238" s="21">
        <v>925</v>
      </c>
      <c r="E238" s="21">
        <v>4.2284999999999996E-3</v>
      </c>
      <c r="F238" s="21">
        <v>6.93E-2</v>
      </c>
      <c r="G238" s="21">
        <v>4.0000000000000001E-3</v>
      </c>
      <c r="H238" s="21">
        <v>0.81</v>
      </c>
      <c r="I238" s="21">
        <v>1.02</v>
      </c>
      <c r="J238" s="21">
        <v>0.79</v>
      </c>
      <c r="K238" s="21" t="s">
        <v>940</v>
      </c>
      <c r="L238" s="21" t="s">
        <v>941</v>
      </c>
      <c r="M238" s="21" t="s">
        <v>942</v>
      </c>
    </row>
    <row r="239" spans="1:13" x14ac:dyDescent="0.25">
      <c r="A239" s="21">
        <f t="shared" si="9"/>
        <v>236</v>
      </c>
      <c r="B239" s="21">
        <f t="shared" si="10"/>
        <v>737</v>
      </c>
      <c r="C239" s="21">
        <f t="shared" si="11"/>
        <v>-1.25</v>
      </c>
      <c r="D239" s="21">
        <v>103</v>
      </c>
      <c r="E239" s="22">
        <v>7.9999999999999996E-7</v>
      </c>
      <c r="F239" s="21">
        <v>1.17E-4</v>
      </c>
      <c r="G239" s="21" t="s">
        <v>614</v>
      </c>
      <c r="H239" s="21">
        <v>0.86</v>
      </c>
      <c r="I239" s="21">
        <v>1.08</v>
      </c>
      <c r="J239" s="21">
        <v>0.8</v>
      </c>
      <c r="K239" s="21" t="s">
        <v>2594</v>
      </c>
      <c r="L239" s="21" t="s">
        <v>2595</v>
      </c>
      <c r="M239" s="21" t="s">
        <v>2596</v>
      </c>
    </row>
    <row r="240" spans="1:13" x14ac:dyDescent="0.25">
      <c r="A240" s="21">
        <f t="shared" si="9"/>
        <v>236</v>
      </c>
      <c r="B240" s="21">
        <f t="shared" si="10"/>
        <v>737</v>
      </c>
      <c r="C240" s="21">
        <f t="shared" si="11"/>
        <v>-1.25</v>
      </c>
      <c r="D240" s="21">
        <v>118</v>
      </c>
      <c r="E240" s="22">
        <v>1.5999999999999999E-6</v>
      </c>
      <c r="F240" s="21">
        <v>2.02E-4</v>
      </c>
      <c r="G240" s="21" t="s">
        <v>614</v>
      </c>
      <c r="H240" s="21">
        <v>0.82</v>
      </c>
      <c r="I240" s="21">
        <v>1.02</v>
      </c>
      <c r="J240" s="21">
        <v>0.8</v>
      </c>
      <c r="K240" s="21" t="s">
        <v>1749</v>
      </c>
      <c r="L240" s="21" t="s">
        <v>1750</v>
      </c>
      <c r="M240" s="21" t="s">
        <v>1751</v>
      </c>
    </row>
    <row r="241" spans="1:13" x14ac:dyDescent="0.25">
      <c r="A241" s="21">
        <f t="shared" si="9"/>
        <v>236</v>
      </c>
      <c r="B241" s="21">
        <f t="shared" si="10"/>
        <v>737</v>
      </c>
      <c r="C241" s="21">
        <f t="shared" si="11"/>
        <v>-1.25</v>
      </c>
      <c r="D241" s="21">
        <v>166</v>
      </c>
      <c r="E241" s="22">
        <v>1.27E-5</v>
      </c>
      <c r="F241" s="21">
        <v>1.16E-3</v>
      </c>
      <c r="G241" s="21" t="s">
        <v>614</v>
      </c>
      <c r="H241" s="21">
        <v>0.82</v>
      </c>
      <c r="I241" s="21">
        <v>1.03</v>
      </c>
      <c r="J241" s="21">
        <v>0.8</v>
      </c>
      <c r="K241" s="21" t="s">
        <v>2423</v>
      </c>
      <c r="L241" s="21" t="s">
        <v>2424</v>
      </c>
      <c r="M241" s="21" t="s">
        <v>2425</v>
      </c>
    </row>
    <row r="242" spans="1:13" x14ac:dyDescent="0.25">
      <c r="A242" s="21">
        <f t="shared" si="9"/>
        <v>236</v>
      </c>
      <c r="B242" s="21">
        <f t="shared" si="10"/>
        <v>737</v>
      </c>
      <c r="C242" s="21">
        <f t="shared" si="11"/>
        <v>-1.25</v>
      </c>
      <c r="D242" s="21">
        <v>177</v>
      </c>
      <c r="E242" s="22">
        <v>1.5099999999999999E-5</v>
      </c>
      <c r="F242" s="21">
        <v>1.2899999999999999E-3</v>
      </c>
      <c r="G242" s="21" t="s">
        <v>614</v>
      </c>
      <c r="H242" s="21">
        <v>0.83</v>
      </c>
      <c r="I242" s="21">
        <v>1.04</v>
      </c>
      <c r="J242" s="21">
        <v>0.8</v>
      </c>
      <c r="K242" s="21" t="s">
        <v>2321</v>
      </c>
      <c r="L242" s="21" t="s">
        <v>2322</v>
      </c>
      <c r="M242" s="21" t="s">
        <v>2323</v>
      </c>
    </row>
    <row r="243" spans="1:13" x14ac:dyDescent="0.25">
      <c r="A243" s="21">
        <f t="shared" si="9"/>
        <v>236</v>
      </c>
      <c r="B243" s="21">
        <f t="shared" si="10"/>
        <v>737</v>
      </c>
      <c r="C243" s="21">
        <f t="shared" si="11"/>
        <v>-1.25</v>
      </c>
      <c r="D243" s="21">
        <v>184</v>
      </c>
      <c r="E243" s="22">
        <v>1.8899999999999999E-5</v>
      </c>
      <c r="F243" s="21">
        <v>1.56E-3</v>
      </c>
      <c r="G243" s="21" t="s">
        <v>614</v>
      </c>
      <c r="H243" s="21">
        <v>0.81</v>
      </c>
      <c r="I243" s="21">
        <v>1.01</v>
      </c>
      <c r="J243" s="21">
        <v>0.8</v>
      </c>
      <c r="K243" s="21" t="s">
        <v>1847</v>
      </c>
      <c r="L243" s="21" t="s">
        <v>1848</v>
      </c>
      <c r="M243" s="21" t="s">
        <v>48</v>
      </c>
    </row>
    <row r="244" spans="1:13" x14ac:dyDescent="0.25">
      <c r="A244" s="21">
        <f t="shared" si="9"/>
        <v>236</v>
      </c>
      <c r="B244" s="21">
        <f t="shared" si="10"/>
        <v>737</v>
      </c>
      <c r="C244" s="21">
        <f t="shared" si="11"/>
        <v>-1.25</v>
      </c>
      <c r="D244" s="21">
        <v>188</v>
      </c>
      <c r="E244" s="22">
        <v>2.09E-5</v>
      </c>
      <c r="F244" s="21">
        <v>1.6900000000000001E-3</v>
      </c>
      <c r="G244" s="21" t="s">
        <v>614</v>
      </c>
      <c r="H244" s="21">
        <v>0.83</v>
      </c>
      <c r="I244" s="21">
        <v>1.04</v>
      </c>
      <c r="J244" s="21">
        <v>0.8</v>
      </c>
      <c r="K244" s="21" t="s">
        <v>2502</v>
      </c>
      <c r="L244" s="21" t="s">
        <v>2503</v>
      </c>
      <c r="M244" s="21" t="s">
        <v>2504</v>
      </c>
    </row>
    <row r="245" spans="1:13" x14ac:dyDescent="0.25">
      <c r="A245" s="21">
        <f t="shared" si="9"/>
        <v>236</v>
      </c>
      <c r="B245" s="21">
        <f t="shared" si="10"/>
        <v>737</v>
      </c>
      <c r="C245" s="21">
        <f t="shared" si="11"/>
        <v>-1.25</v>
      </c>
      <c r="D245" s="21">
        <v>291</v>
      </c>
      <c r="E245" s="21">
        <v>1.2310000000000001E-4</v>
      </c>
      <c r="F245" s="21">
        <v>6.3899999999999998E-3</v>
      </c>
      <c r="G245" s="21" t="s">
        <v>614</v>
      </c>
      <c r="H245" s="21">
        <v>0.8</v>
      </c>
      <c r="I245" s="21">
        <v>1.01</v>
      </c>
      <c r="J245" s="21">
        <v>0.8</v>
      </c>
      <c r="K245" s="21" t="s">
        <v>2324</v>
      </c>
      <c r="L245" s="21" t="s">
        <v>2325</v>
      </c>
      <c r="M245" s="21" t="s">
        <v>2326</v>
      </c>
    </row>
    <row r="246" spans="1:13" x14ac:dyDescent="0.25">
      <c r="A246" s="21">
        <f t="shared" si="9"/>
        <v>236</v>
      </c>
      <c r="B246" s="21">
        <f t="shared" si="10"/>
        <v>737</v>
      </c>
      <c r="C246" s="21">
        <f t="shared" si="11"/>
        <v>-1.25</v>
      </c>
      <c r="D246" s="21">
        <v>333</v>
      </c>
      <c r="E246" s="21">
        <v>2.2000000000000001E-4</v>
      </c>
      <c r="F246" s="21">
        <v>0.01</v>
      </c>
      <c r="G246" s="22">
        <v>1E-4</v>
      </c>
      <c r="H246" s="21">
        <v>0.79</v>
      </c>
      <c r="I246" s="21">
        <v>0.99</v>
      </c>
      <c r="J246" s="21">
        <v>0.8</v>
      </c>
      <c r="K246" s="21" t="s">
        <v>983</v>
      </c>
      <c r="L246" s="21" t="s">
        <v>984</v>
      </c>
      <c r="M246" s="21" t="s">
        <v>985</v>
      </c>
    </row>
    <row r="247" spans="1:13" x14ac:dyDescent="0.25">
      <c r="A247" s="21">
        <f t="shared" si="9"/>
        <v>236</v>
      </c>
      <c r="B247" s="21">
        <f t="shared" si="10"/>
        <v>737</v>
      </c>
      <c r="C247" s="21">
        <f t="shared" si="11"/>
        <v>-1.25</v>
      </c>
      <c r="D247" s="21">
        <v>354</v>
      </c>
      <c r="E247" s="21">
        <v>2.6630000000000002E-4</v>
      </c>
      <c r="F247" s="21">
        <v>1.14E-2</v>
      </c>
      <c r="G247" s="22">
        <v>1E-4</v>
      </c>
      <c r="H247" s="21">
        <v>0.78</v>
      </c>
      <c r="I247" s="21">
        <v>0.97</v>
      </c>
      <c r="J247" s="21">
        <v>0.8</v>
      </c>
      <c r="K247" s="21" t="s">
        <v>1852</v>
      </c>
      <c r="L247" s="21" t="s">
        <v>1853</v>
      </c>
      <c r="M247" s="21" t="s">
        <v>1854</v>
      </c>
    </row>
    <row r="248" spans="1:13" x14ac:dyDescent="0.25">
      <c r="A248" s="21">
        <f t="shared" si="9"/>
        <v>236</v>
      </c>
      <c r="B248" s="21">
        <f t="shared" si="10"/>
        <v>737</v>
      </c>
      <c r="C248" s="21">
        <f t="shared" si="11"/>
        <v>-1.25</v>
      </c>
      <c r="D248" s="21">
        <v>366</v>
      </c>
      <c r="E248" s="21">
        <v>2.967E-4</v>
      </c>
      <c r="F248" s="21">
        <v>1.23E-2</v>
      </c>
      <c r="G248" s="22">
        <v>5.9999999999999995E-4</v>
      </c>
      <c r="H248" s="21">
        <v>0.79</v>
      </c>
      <c r="I248" s="21">
        <v>0.99</v>
      </c>
      <c r="J248" s="21">
        <v>0.8</v>
      </c>
      <c r="K248" s="21" t="s">
        <v>2517</v>
      </c>
      <c r="L248" s="21" t="s">
        <v>2518</v>
      </c>
      <c r="M248" s="21" t="s">
        <v>2519</v>
      </c>
    </row>
    <row r="249" spans="1:13" x14ac:dyDescent="0.25">
      <c r="A249" s="21">
        <f t="shared" si="9"/>
        <v>236</v>
      </c>
      <c r="B249" s="21">
        <f t="shared" si="10"/>
        <v>737</v>
      </c>
      <c r="C249" s="21">
        <f t="shared" si="11"/>
        <v>-1.25</v>
      </c>
      <c r="D249" s="21">
        <v>400</v>
      </c>
      <c r="E249" s="21">
        <v>4.0640000000000001E-4</v>
      </c>
      <c r="F249" s="21">
        <v>1.54E-2</v>
      </c>
      <c r="G249" s="22">
        <v>4.0000000000000002E-4</v>
      </c>
      <c r="H249" s="21">
        <v>0.89</v>
      </c>
      <c r="I249" s="21">
        <v>1.1100000000000001</v>
      </c>
      <c r="J249" s="21">
        <v>0.8</v>
      </c>
      <c r="K249" s="21" t="s">
        <v>4096</v>
      </c>
      <c r="L249" s="21" t="s">
        <v>4097</v>
      </c>
      <c r="M249" s="21" t="s">
        <v>4098</v>
      </c>
    </row>
    <row r="250" spans="1:13" x14ac:dyDescent="0.25">
      <c r="A250" s="21">
        <f t="shared" si="9"/>
        <v>236</v>
      </c>
      <c r="B250" s="21">
        <f t="shared" si="10"/>
        <v>737</v>
      </c>
      <c r="C250" s="21">
        <f t="shared" si="11"/>
        <v>-1.25</v>
      </c>
      <c r="D250" s="21">
        <v>435</v>
      </c>
      <c r="E250" s="21">
        <v>5.086E-4</v>
      </c>
      <c r="F250" s="21">
        <v>1.77E-2</v>
      </c>
      <c r="G250" s="22">
        <v>4.0000000000000002E-4</v>
      </c>
      <c r="H250" s="21">
        <v>0.83</v>
      </c>
      <c r="I250" s="21">
        <v>1.04</v>
      </c>
      <c r="J250" s="21">
        <v>0.8</v>
      </c>
      <c r="K250" s="21" t="s">
        <v>2896</v>
      </c>
      <c r="L250" s="21" t="s">
        <v>2897</v>
      </c>
      <c r="M250" s="21" t="s">
        <v>2898</v>
      </c>
    </row>
    <row r="251" spans="1:13" x14ac:dyDescent="0.25">
      <c r="A251" s="21">
        <f t="shared" si="9"/>
        <v>236</v>
      </c>
      <c r="B251" s="21">
        <f t="shared" si="10"/>
        <v>737</v>
      </c>
      <c r="C251" s="21">
        <f t="shared" si="11"/>
        <v>-1.25</v>
      </c>
      <c r="D251" s="21">
        <v>488</v>
      </c>
      <c r="E251" s="21">
        <v>7.2090000000000001E-4</v>
      </c>
      <c r="F251" s="21">
        <v>2.24E-2</v>
      </c>
      <c r="G251" s="22">
        <v>4.0000000000000002E-4</v>
      </c>
      <c r="H251" s="21">
        <v>0.82</v>
      </c>
      <c r="I251" s="21">
        <v>1.03</v>
      </c>
      <c r="J251" s="21">
        <v>0.8</v>
      </c>
      <c r="K251" s="21" t="s">
        <v>2773</v>
      </c>
      <c r="L251" s="21" t="s">
        <v>2774</v>
      </c>
      <c r="M251" s="21" t="s">
        <v>2775</v>
      </c>
    </row>
    <row r="252" spans="1:13" x14ac:dyDescent="0.25">
      <c r="A252" s="21">
        <f t="shared" si="9"/>
        <v>236</v>
      </c>
      <c r="B252" s="21">
        <f t="shared" si="10"/>
        <v>737</v>
      </c>
      <c r="C252" s="21">
        <f t="shared" si="11"/>
        <v>-1.25</v>
      </c>
      <c r="D252" s="21">
        <v>500</v>
      </c>
      <c r="E252" s="21">
        <v>7.8640000000000003E-4</v>
      </c>
      <c r="F252" s="21">
        <v>2.3800000000000002E-2</v>
      </c>
      <c r="G252" s="21">
        <v>1E-3</v>
      </c>
      <c r="H252" s="21">
        <v>0.86</v>
      </c>
      <c r="I252" s="21">
        <v>1.07</v>
      </c>
      <c r="J252" s="21">
        <v>0.8</v>
      </c>
      <c r="K252" s="21" t="s">
        <v>3470</v>
      </c>
      <c r="L252" s="21" t="s">
        <v>3471</v>
      </c>
      <c r="M252" s="21" t="s">
        <v>3472</v>
      </c>
    </row>
    <row r="253" spans="1:13" x14ac:dyDescent="0.25">
      <c r="A253" s="21">
        <f t="shared" si="9"/>
        <v>236</v>
      </c>
      <c r="B253" s="21">
        <f t="shared" si="10"/>
        <v>737</v>
      </c>
      <c r="C253" s="21">
        <f t="shared" si="11"/>
        <v>-1.25</v>
      </c>
      <c r="D253" s="21">
        <v>551</v>
      </c>
      <c r="E253" s="21">
        <v>1.0938E-3</v>
      </c>
      <c r="F253" s="21">
        <v>3.0099999999999998E-2</v>
      </c>
      <c r="G253" s="21">
        <v>1E-3</v>
      </c>
      <c r="H253" s="21">
        <v>0.95</v>
      </c>
      <c r="I253" s="21">
        <v>1.18</v>
      </c>
      <c r="J253" s="21">
        <v>0.8</v>
      </c>
      <c r="K253" s="21" t="s">
        <v>4252</v>
      </c>
      <c r="L253" s="21" t="s">
        <v>4253</v>
      </c>
      <c r="M253" s="21" t="s">
        <v>4254</v>
      </c>
    </row>
    <row r="254" spans="1:13" x14ac:dyDescent="0.25">
      <c r="A254" s="21">
        <f t="shared" si="9"/>
        <v>236</v>
      </c>
      <c r="B254" s="21">
        <f t="shared" si="10"/>
        <v>737</v>
      </c>
      <c r="C254" s="21">
        <f t="shared" si="11"/>
        <v>-1.25</v>
      </c>
      <c r="D254" s="21">
        <v>588</v>
      </c>
      <c r="E254" s="21">
        <v>1.2888000000000001E-3</v>
      </c>
      <c r="F254" s="21">
        <v>3.32E-2</v>
      </c>
      <c r="G254" s="21">
        <v>1.4E-3</v>
      </c>
      <c r="H254" s="21">
        <v>0.83</v>
      </c>
      <c r="I254" s="21">
        <v>1.04</v>
      </c>
      <c r="J254" s="21">
        <v>0.8</v>
      </c>
      <c r="K254" s="21" t="s">
        <v>3064</v>
      </c>
      <c r="L254" s="21" t="s">
        <v>3065</v>
      </c>
      <c r="M254" s="21" t="s">
        <v>3066</v>
      </c>
    </row>
    <row r="255" spans="1:13" x14ac:dyDescent="0.25">
      <c r="A255" s="21">
        <f t="shared" si="9"/>
        <v>236</v>
      </c>
      <c r="B255" s="21">
        <f t="shared" si="10"/>
        <v>737</v>
      </c>
      <c r="C255" s="21">
        <f t="shared" si="11"/>
        <v>-1.25</v>
      </c>
      <c r="D255" s="21">
        <v>646</v>
      </c>
      <c r="E255" s="21">
        <v>1.6570000000000001E-3</v>
      </c>
      <c r="F255" s="21">
        <v>3.8899999999999997E-2</v>
      </c>
      <c r="G255" s="21">
        <v>1.6000000000000001E-3</v>
      </c>
      <c r="H255" s="21">
        <v>0.9</v>
      </c>
      <c r="I255" s="21">
        <v>1.1299999999999999</v>
      </c>
      <c r="J255" s="21">
        <v>0.8</v>
      </c>
      <c r="K255" s="21" t="s">
        <v>4295</v>
      </c>
      <c r="L255" s="21" t="s">
        <v>4296</v>
      </c>
      <c r="M255" s="21" t="s">
        <v>4297</v>
      </c>
    </row>
    <row r="256" spans="1:13" x14ac:dyDescent="0.25">
      <c r="A256" s="21">
        <f t="shared" si="9"/>
        <v>236</v>
      </c>
      <c r="B256" s="21">
        <f t="shared" si="10"/>
        <v>737</v>
      </c>
      <c r="C256" s="21">
        <f t="shared" si="11"/>
        <v>-1.25</v>
      </c>
      <c r="D256" s="21">
        <v>955</v>
      </c>
      <c r="E256" s="21">
        <v>4.5234999999999997E-3</v>
      </c>
      <c r="F256" s="21">
        <v>7.1800000000000003E-2</v>
      </c>
      <c r="G256" s="21">
        <v>4.5999999999999999E-3</v>
      </c>
      <c r="H256" s="21">
        <v>0.75</v>
      </c>
      <c r="I256" s="21">
        <v>0.94</v>
      </c>
      <c r="J256" s="21">
        <v>0.8</v>
      </c>
      <c r="K256" s="21" t="s">
        <v>2695</v>
      </c>
      <c r="L256" s="21" t="s">
        <v>2696</v>
      </c>
      <c r="M256" s="21" t="s">
        <v>2697</v>
      </c>
    </row>
    <row r="257" spans="1:13" x14ac:dyDescent="0.25">
      <c r="A257" s="21">
        <f t="shared" si="9"/>
        <v>236</v>
      </c>
      <c r="B257" s="21">
        <f t="shared" si="10"/>
        <v>737</v>
      </c>
      <c r="C257" s="21">
        <f t="shared" si="11"/>
        <v>-1.25</v>
      </c>
      <c r="D257" s="21">
        <v>976</v>
      </c>
      <c r="E257" s="21">
        <v>4.7932000000000001E-3</v>
      </c>
      <c r="F257" s="21">
        <v>7.4399999999999994E-2</v>
      </c>
      <c r="G257" s="21">
        <v>5.7999999999999996E-3</v>
      </c>
      <c r="H257" s="21">
        <v>0.83</v>
      </c>
      <c r="I257" s="21">
        <v>1.03</v>
      </c>
      <c r="J257" s="21">
        <v>0.8</v>
      </c>
      <c r="K257" s="21" t="s">
        <v>3446</v>
      </c>
      <c r="L257" s="21" t="s">
        <v>3447</v>
      </c>
      <c r="M257" s="21" t="s">
        <v>3448</v>
      </c>
    </row>
    <row r="258" spans="1:13" x14ac:dyDescent="0.25">
      <c r="A258" s="21">
        <f t="shared" si="9"/>
        <v>255</v>
      </c>
      <c r="B258" s="21">
        <f t="shared" si="10"/>
        <v>714</v>
      </c>
      <c r="C258" s="21">
        <f t="shared" si="11"/>
        <v>-1.2345679012345678</v>
      </c>
      <c r="D258" s="21">
        <v>141</v>
      </c>
      <c r="E258" s="22">
        <v>5.4E-6</v>
      </c>
      <c r="F258" s="21">
        <v>5.7600000000000001E-4</v>
      </c>
      <c r="G258" s="21" t="s">
        <v>614</v>
      </c>
      <c r="H258" s="21">
        <v>0.82</v>
      </c>
      <c r="I258" s="21">
        <v>1.01</v>
      </c>
      <c r="J258" s="21">
        <v>0.81</v>
      </c>
      <c r="K258" s="21" t="s">
        <v>2288</v>
      </c>
      <c r="L258" s="21" t="s">
        <v>2289</v>
      </c>
      <c r="M258" s="21" t="s">
        <v>2290</v>
      </c>
    </row>
    <row r="259" spans="1:13" x14ac:dyDescent="0.25">
      <c r="A259" s="21">
        <f t="shared" si="9"/>
        <v>255</v>
      </c>
      <c r="B259" s="21">
        <f t="shared" si="10"/>
        <v>714</v>
      </c>
      <c r="C259" s="21">
        <f t="shared" si="11"/>
        <v>-1.2345679012345678</v>
      </c>
      <c r="D259" s="21">
        <v>222</v>
      </c>
      <c r="E259" s="22">
        <v>4.6499999999999999E-5</v>
      </c>
      <c r="F259" s="21">
        <v>3.1700000000000001E-3</v>
      </c>
      <c r="G259" s="21" t="s">
        <v>614</v>
      </c>
      <c r="H259" s="21">
        <v>0.88</v>
      </c>
      <c r="I259" s="21">
        <v>1.0900000000000001</v>
      </c>
      <c r="J259" s="21">
        <v>0.81</v>
      </c>
      <c r="K259" s="21" t="s">
        <v>3712</v>
      </c>
      <c r="L259" s="21" t="s">
        <v>3713</v>
      </c>
      <c r="M259" s="21" t="s">
        <v>3714</v>
      </c>
    </row>
    <row r="260" spans="1:13" x14ac:dyDescent="0.25">
      <c r="A260" s="21">
        <f t="shared" ref="A260:A323" si="12">RANK(C260,C$4:C$630,1)</f>
        <v>255</v>
      </c>
      <c r="B260" s="21">
        <f t="shared" ref="B260:B323" si="13">RANK(C260,C:C)</f>
        <v>714</v>
      </c>
      <c r="C260" s="21">
        <f t="shared" ref="C260:C323" si="14">IF(J260&lt;1,-1/J260,J260)</f>
        <v>-1.2345679012345678</v>
      </c>
      <c r="D260" s="21">
        <v>257</v>
      </c>
      <c r="E260" s="22">
        <v>8.5699999999999996E-5</v>
      </c>
      <c r="F260" s="21">
        <v>5.0499999999999998E-3</v>
      </c>
      <c r="G260" s="22">
        <v>1E-4</v>
      </c>
      <c r="H260" s="21">
        <v>0.81</v>
      </c>
      <c r="I260" s="21">
        <v>1</v>
      </c>
      <c r="J260" s="21">
        <v>0.81</v>
      </c>
      <c r="K260" s="21" t="s">
        <v>2249</v>
      </c>
      <c r="L260" s="21" t="s">
        <v>2250</v>
      </c>
      <c r="M260" s="21" t="s">
        <v>2251</v>
      </c>
    </row>
    <row r="261" spans="1:13" x14ac:dyDescent="0.25">
      <c r="A261" s="21">
        <f t="shared" si="12"/>
        <v>255</v>
      </c>
      <c r="B261" s="21">
        <f t="shared" si="13"/>
        <v>714</v>
      </c>
      <c r="C261" s="21">
        <f t="shared" si="14"/>
        <v>-1.2345679012345678</v>
      </c>
      <c r="D261" s="21">
        <v>264</v>
      </c>
      <c r="E261" s="22">
        <v>9.6199999999999994E-5</v>
      </c>
      <c r="F261" s="21">
        <v>5.5199999999999997E-3</v>
      </c>
      <c r="G261" s="21" t="s">
        <v>614</v>
      </c>
      <c r="H261" s="21">
        <v>0.86</v>
      </c>
      <c r="I261" s="21">
        <v>1.06</v>
      </c>
      <c r="J261" s="21">
        <v>0.81</v>
      </c>
      <c r="K261" s="21" t="s">
        <v>2588</v>
      </c>
      <c r="L261" s="21" t="s">
        <v>2589</v>
      </c>
      <c r="M261" s="21" t="s">
        <v>2590</v>
      </c>
    </row>
    <row r="262" spans="1:13" x14ac:dyDescent="0.25">
      <c r="A262" s="21">
        <f t="shared" si="12"/>
        <v>255</v>
      </c>
      <c r="B262" s="21">
        <f t="shared" si="13"/>
        <v>714</v>
      </c>
      <c r="C262" s="21">
        <f t="shared" si="14"/>
        <v>-1.2345679012345678</v>
      </c>
      <c r="D262" s="21">
        <v>266</v>
      </c>
      <c r="E262" s="22">
        <v>9.87E-5</v>
      </c>
      <c r="F262" s="21">
        <v>5.62E-3</v>
      </c>
      <c r="G262" s="21" t="s">
        <v>614</v>
      </c>
      <c r="H262" s="21">
        <v>0.87</v>
      </c>
      <c r="I262" s="21">
        <v>1.07</v>
      </c>
      <c r="J262" s="21">
        <v>0.81</v>
      </c>
      <c r="K262" s="21" t="s">
        <v>3088</v>
      </c>
      <c r="L262" s="21" t="s">
        <v>3089</v>
      </c>
      <c r="M262" s="21" t="s">
        <v>3090</v>
      </c>
    </row>
    <row r="263" spans="1:13" x14ac:dyDescent="0.25">
      <c r="A263" s="21">
        <f t="shared" si="12"/>
        <v>255</v>
      </c>
      <c r="B263" s="21">
        <f t="shared" si="13"/>
        <v>714</v>
      </c>
      <c r="C263" s="21">
        <f t="shared" si="14"/>
        <v>-1.2345679012345678</v>
      </c>
      <c r="D263" s="21">
        <v>336</v>
      </c>
      <c r="E263" s="21">
        <v>2.2890000000000001E-4</v>
      </c>
      <c r="F263" s="21">
        <v>1.03E-2</v>
      </c>
      <c r="G263" s="22">
        <v>2.9999999999999997E-4</v>
      </c>
      <c r="H263" s="21">
        <v>0.81</v>
      </c>
      <c r="I263" s="21">
        <v>1</v>
      </c>
      <c r="J263" s="21">
        <v>0.81</v>
      </c>
      <c r="K263" s="21" t="s">
        <v>2390</v>
      </c>
      <c r="L263" s="21" t="s">
        <v>2391</v>
      </c>
      <c r="M263" s="21" t="s">
        <v>2392</v>
      </c>
    </row>
    <row r="264" spans="1:13" x14ac:dyDescent="0.25">
      <c r="A264" s="21">
        <f t="shared" si="12"/>
        <v>255</v>
      </c>
      <c r="B264" s="21">
        <f t="shared" si="13"/>
        <v>714</v>
      </c>
      <c r="C264" s="21">
        <f t="shared" si="14"/>
        <v>-1.2345679012345678</v>
      </c>
      <c r="D264" s="21">
        <v>349</v>
      </c>
      <c r="E264" s="21">
        <v>2.564E-4</v>
      </c>
      <c r="F264" s="21">
        <v>1.11E-2</v>
      </c>
      <c r="G264" s="22">
        <v>2.9999999999999997E-4</v>
      </c>
      <c r="H264" s="21">
        <v>0.82</v>
      </c>
      <c r="I264" s="21">
        <v>1.01</v>
      </c>
      <c r="J264" s="21">
        <v>0.81</v>
      </c>
      <c r="K264" s="21" t="s">
        <v>2514</v>
      </c>
      <c r="L264" s="21" t="s">
        <v>2515</v>
      </c>
      <c r="M264" s="21" t="s">
        <v>2516</v>
      </c>
    </row>
    <row r="265" spans="1:13" x14ac:dyDescent="0.25">
      <c r="A265" s="21">
        <f t="shared" si="12"/>
        <v>255</v>
      </c>
      <c r="B265" s="21">
        <f t="shared" si="13"/>
        <v>714</v>
      </c>
      <c r="C265" s="21">
        <f t="shared" si="14"/>
        <v>-1.2345679012345678</v>
      </c>
      <c r="D265" s="21">
        <v>355</v>
      </c>
      <c r="E265" s="21">
        <v>2.6709999999999999E-4</v>
      </c>
      <c r="F265" s="21">
        <v>1.14E-2</v>
      </c>
      <c r="G265" s="21" t="s">
        <v>614</v>
      </c>
      <c r="H265" s="21">
        <v>0.82</v>
      </c>
      <c r="I265" s="21">
        <v>1.01</v>
      </c>
      <c r="J265" s="21">
        <v>0.81</v>
      </c>
      <c r="K265" s="21" t="s">
        <v>2459</v>
      </c>
      <c r="L265" s="21" t="s">
        <v>2460</v>
      </c>
      <c r="M265" s="21" t="s">
        <v>2461</v>
      </c>
    </row>
    <row r="266" spans="1:13" x14ac:dyDescent="0.25">
      <c r="A266" s="21">
        <f t="shared" si="12"/>
        <v>255</v>
      </c>
      <c r="B266" s="21">
        <f t="shared" si="13"/>
        <v>714</v>
      </c>
      <c r="C266" s="21">
        <f t="shared" si="14"/>
        <v>-1.2345679012345678</v>
      </c>
      <c r="D266" s="21">
        <v>384</v>
      </c>
      <c r="E266" s="21">
        <v>3.523E-4</v>
      </c>
      <c r="F266" s="21">
        <v>1.3899999999999999E-2</v>
      </c>
      <c r="G266" s="22">
        <v>6.9999999999999999E-4</v>
      </c>
      <c r="H266" s="21">
        <v>0.88</v>
      </c>
      <c r="I266" s="21">
        <v>1.0900000000000001</v>
      </c>
      <c r="J266" s="21">
        <v>0.81</v>
      </c>
      <c r="K266" s="21" t="s">
        <v>3568</v>
      </c>
      <c r="L266" s="21" t="s">
        <v>3569</v>
      </c>
      <c r="M266" s="21" t="s">
        <v>3570</v>
      </c>
    </row>
    <row r="267" spans="1:13" x14ac:dyDescent="0.25">
      <c r="A267" s="21">
        <f t="shared" si="12"/>
        <v>255</v>
      </c>
      <c r="B267" s="21">
        <f t="shared" si="13"/>
        <v>714</v>
      </c>
      <c r="C267" s="21">
        <f t="shared" si="14"/>
        <v>-1.2345679012345678</v>
      </c>
      <c r="D267" s="21">
        <v>399</v>
      </c>
      <c r="E267" s="21">
        <v>4.0549999999999999E-4</v>
      </c>
      <c r="F267" s="21">
        <v>1.54E-2</v>
      </c>
      <c r="G267" s="22">
        <v>8.0000000000000004E-4</v>
      </c>
      <c r="H267" s="21">
        <v>0.83</v>
      </c>
      <c r="I267" s="21">
        <v>1.03</v>
      </c>
      <c r="J267" s="21">
        <v>0.81</v>
      </c>
      <c r="K267" s="21" t="s">
        <v>2698</v>
      </c>
      <c r="L267" s="21" t="s">
        <v>2699</v>
      </c>
      <c r="M267" s="21" t="s">
        <v>2700</v>
      </c>
    </row>
    <row r="268" spans="1:13" x14ac:dyDescent="0.25">
      <c r="A268" s="21">
        <f t="shared" si="12"/>
        <v>255</v>
      </c>
      <c r="B268" s="21">
        <f t="shared" si="13"/>
        <v>714</v>
      </c>
      <c r="C268" s="21">
        <f t="shared" si="14"/>
        <v>-1.2345679012345678</v>
      </c>
      <c r="D268" s="21">
        <v>401</v>
      </c>
      <c r="E268" s="21">
        <v>4.0719999999999998E-4</v>
      </c>
      <c r="F268" s="21">
        <v>1.54E-2</v>
      </c>
      <c r="G268" s="22">
        <v>2.9999999999999997E-4</v>
      </c>
      <c r="H268" s="21">
        <v>0.8</v>
      </c>
      <c r="I268" s="21">
        <v>1</v>
      </c>
      <c r="J268" s="21">
        <v>0.81</v>
      </c>
      <c r="K268" s="21" t="s">
        <v>1954</v>
      </c>
      <c r="L268" s="21" t="s">
        <v>1955</v>
      </c>
      <c r="M268" s="21" t="s">
        <v>1956</v>
      </c>
    </row>
    <row r="269" spans="1:13" x14ac:dyDescent="0.25">
      <c r="A269" s="21">
        <f t="shared" si="12"/>
        <v>255</v>
      </c>
      <c r="B269" s="21">
        <f t="shared" si="13"/>
        <v>714</v>
      </c>
      <c r="C269" s="21">
        <f t="shared" si="14"/>
        <v>-1.2345679012345678</v>
      </c>
      <c r="D269" s="21">
        <v>403</v>
      </c>
      <c r="E269" s="21">
        <v>4.1199999999999999E-4</v>
      </c>
      <c r="F269" s="21">
        <v>1.55E-2</v>
      </c>
      <c r="G269" s="22">
        <v>2.0000000000000001E-4</v>
      </c>
      <c r="H269" s="21">
        <v>0.93</v>
      </c>
      <c r="I269" s="21">
        <v>1.1499999999999999</v>
      </c>
      <c r="J269" s="21">
        <v>0.81</v>
      </c>
      <c r="K269" s="21" t="s">
        <v>4192</v>
      </c>
      <c r="L269" s="21" t="s">
        <v>4193</v>
      </c>
      <c r="M269" s="21" t="s">
        <v>4194</v>
      </c>
    </row>
    <row r="270" spans="1:13" x14ac:dyDescent="0.25">
      <c r="A270" s="21">
        <f t="shared" si="12"/>
        <v>255</v>
      </c>
      <c r="B270" s="21">
        <f t="shared" si="13"/>
        <v>714</v>
      </c>
      <c r="C270" s="21">
        <f t="shared" si="14"/>
        <v>-1.2345679012345678</v>
      </c>
      <c r="D270" s="21">
        <v>440</v>
      </c>
      <c r="E270" s="21">
        <v>5.1999999999999995E-4</v>
      </c>
      <c r="F270" s="21">
        <v>1.7899999999999999E-2</v>
      </c>
      <c r="G270" s="22">
        <v>2.0000000000000001E-4</v>
      </c>
      <c r="H270" s="21">
        <v>0.88</v>
      </c>
      <c r="I270" s="21">
        <v>1.0900000000000001</v>
      </c>
      <c r="J270" s="21">
        <v>0.81</v>
      </c>
      <c r="K270" s="21" t="s">
        <v>3429</v>
      </c>
      <c r="L270" s="21" t="s">
        <v>3430</v>
      </c>
      <c r="M270" s="21" t="s">
        <v>3431</v>
      </c>
    </row>
    <row r="271" spans="1:13" x14ac:dyDescent="0.25">
      <c r="A271" s="21">
        <f t="shared" si="12"/>
        <v>255</v>
      </c>
      <c r="B271" s="21">
        <f t="shared" si="13"/>
        <v>714</v>
      </c>
      <c r="C271" s="21">
        <f t="shared" si="14"/>
        <v>-1.2345679012345678</v>
      </c>
      <c r="D271" s="21">
        <v>452</v>
      </c>
      <c r="E271" s="21">
        <v>5.6139999999999998E-4</v>
      </c>
      <c r="F271" s="21">
        <v>1.8800000000000001E-2</v>
      </c>
      <c r="G271" s="22">
        <v>6.9999999999999999E-4</v>
      </c>
      <c r="H271" s="21">
        <v>0.83</v>
      </c>
      <c r="I271" s="21">
        <v>1.02</v>
      </c>
      <c r="J271" s="21">
        <v>0.81</v>
      </c>
      <c r="K271" s="21" t="s">
        <v>2881</v>
      </c>
      <c r="L271" s="21" t="s">
        <v>2882</v>
      </c>
      <c r="M271" s="21" t="s">
        <v>2883</v>
      </c>
    </row>
    <row r="272" spans="1:13" x14ac:dyDescent="0.25">
      <c r="A272" s="21">
        <f t="shared" si="12"/>
        <v>255</v>
      </c>
      <c r="B272" s="21">
        <f t="shared" si="13"/>
        <v>714</v>
      </c>
      <c r="C272" s="21">
        <f t="shared" si="14"/>
        <v>-1.2345679012345678</v>
      </c>
      <c r="D272" s="21">
        <v>477</v>
      </c>
      <c r="E272" s="21">
        <v>6.5249999999999998E-4</v>
      </c>
      <c r="F272" s="21">
        <v>2.07E-2</v>
      </c>
      <c r="G272" s="22">
        <v>2.9999999999999997E-4</v>
      </c>
      <c r="H272" s="21">
        <v>0.8</v>
      </c>
      <c r="I272" s="21">
        <v>0.99</v>
      </c>
      <c r="J272" s="21">
        <v>0.81</v>
      </c>
      <c r="K272" s="21" t="s">
        <v>2375</v>
      </c>
      <c r="L272" s="21" t="s">
        <v>2376</v>
      </c>
      <c r="M272" s="21" t="s">
        <v>2377</v>
      </c>
    </row>
    <row r="273" spans="1:13" x14ac:dyDescent="0.25">
      <c r="A273" s="21">
        <f t="shared" si="12"/>
        <v>255</v>
      </c>
      <c r="B273" s="21">
        <f t="shared" si="13"/>
        <v>714</v>
      </c>
      <c r="C273" s="21">
        <f t="shared" si="14"/>
        <v>-1.2345679012345678</v>
      </c>
      <c r="D273" s="21">
        <v>480</v>
      </c>
      <c r="E273" s="21">
        <v>6.7630000000000001E-4</v>
      </c>
      <c r="F273" s="21">
        <v>2.1399999999999999E-2</v>
      </c>
      <c r="G273" s="22">
        <v>5.0000000000000001E-4</v>
      </c>
      <c r="H273" s="21">
        <v>0.88</v>
      </c>
      <c r="I273" s="21">
        <v>1.08</v>
      </c>
      <c r="J273" s="21">
        <v>0.81</v>
      </c>
      <c r="K273" s="21" t="s">
        <v>3346</v>
      </c>
      <c r="L273" s="21" t="s">
        <v>3347</v>
      </c>
      <c r="M273" s="21" t="s">
        <v>3348</v>
      </c>
    </row>
    <row r="274" spans="1:13" x14ac:dyDescent="0.25">
      <c r="A274" s="21">
        <f t="shared" si="12"/>
        <v>255</v>
      </c>
      <c r="B274" s="21">
        <f t="shared" si="13"/>
        <v>714</v>
      </c>
      <c r="C274" s="21">
        <f t="shared" si="14"/>
        <v>-1.2345679012345678</v>
      </c>
      <c r="D274" s="21">
        <v>592</v>
      </c>
      <c r="E274" s="21">
        <v>1.3074E-3</v>
      </c>
      <c r="F274" s="21">
        <v>3.3500000000000002E-2</v>
      </c>
      <c r="G274" s="21">
        <v>1.1999999999999999E-3</v>
      </c>
      <c r="H274" s="21">
        <v>0.83</v>
      </c>
      <c r="I274" s="21">
        <v>1.03</v>
      </c>
      <c r="J274" s="21">
        <v>0.81</v>
      </c>
      <c r="K274" s="21" t="s">
        <v>3367</v>
      </c>
      <c r="L274" s="21" t="s">
        <v>3368</v>
      </c>
      <c r="M274" s="21" t="s">
        <v>3369</v>
      </c>
    </row>
    <row r="275" spans="1:13" x14ac:dyDescent="0.25">
      <c r="A275" s="21">
        <f t="shared" si="12"/>
        <v>255</v>
      </c>
      <c r="B275" s="21">
        <f t="shared" si="13"/>
        <v>714</v>
      </c>
      <c r="C275" s="21">
        <f t="shared" si="14"/>
        <v>-1.2345679012345678</v>
      </c>
      <c r="D275" s="21">
        <v>598</v>
      </c>
      <c r="E275" s="21">
        <v>1.3196E-3</v>
      </c>
      <c r="F275" s="21">
        <v>3.3500000000000002E-2</v>
      </c>
      <c r="G275" s="21">
        <v>1.4E-3</v>
      </c>
      <c r="H275" s="21">
        <v>0.86</v>
      </c>
      <c r="I275" s="21">
        <v>1.05</v>
      </c>
      <c r="J275" s="21">
        <v>0.81</v>
      </c>
      <c r="K275" s="21" t="s">
        <v>3264</v>
      </c>
      <c r="L275" s="21" t="s">
        <v>3265</v>
      </c>
      <c r="M275" s="21" t="s">
        <v>3266</v>
      </c>
    </row>
    <row r="276" spans="1:13" x14ac:dyDescent="0.25">
      <c r="A276" s="21">
        <f t="shared" si="12"/>
        <v>255</v>
      </c>
      <c r="B276" s="21">
        <f t="shared" si="13"/>
        <v>714</v>
      </c>
      <c r="C276" s="21">
        <f t="shared" si="14"/>
        <v>-1.2345679012345678</v>
      </c>
      <c r="D276" s="21">
        <v>625</v>
      </c>
      <c r="E276" s="21">
        <v>1.5502000000000001E-3</v>
      </c>
      <c r="F276" s="21">
        <v>3.7499999999999999E-2</v>
      </c>
      <c r="G276" s="21">
        <v>1E-3</v>
      </c>
      <c r="H276" s="21">
        <v>0.8</v>
      </c>
      <c r="I276" s="21">
        <v>0.99</v>
      </c>
      <c r="J276" s="21">
        <v>0.81</v>
      </c>
      <c r="K276" s="21" t="s">
        <v>2537</v>
      </c>
      <c r="L276" s="21" t="s">
        <v>2538</v>
      </c>
      <c r="M276" s="21" t="s">
        <v>2539</v>
      </c>
    </row>
    <row r="277" spans="1:13" x14ac:dyDescent="0.25">
      <c r="A277" s="21">
        <f t="shared" si="12"/>
        <v>255</v>
      </c>
      <c r="B277" s="21">
        <f t="shared" si="13"/>
        <v>714</v>
      </c>
      <c r="C277" s="21">
        <f t="shared" si="14"/>
        <v>-1.2345679012345678</v>
      </c>
      <c r="D277" s="21">
        <v>647</v>
      </c>
      <c r="E277" s="21">
        <v>1.6585E-3</v>
      </c>
      <c r="F277" s="21">
        <v>3.8899999999999997E-2</v>
      </c>
      <c r="G277" s="21">
        <v>1.2999999999999999E-3</v>
      </c>
      <c r="H277" s="21">
        <v>0.89</v>
      </c>
      <c r="I277" s="21">
        <v>1.1000000000000001</v>
      </c>
      <c r="J277" s="21">
        <v>0.81</v>
      </c>
      <c r="K277" s="21" t="s">
        <v>1317</v>
      </c>
      <c r="L277" s="21" t="s">
        <v>1318</v>
      </c>
      <c r="M277" s="21" t="s">
        <v>1319</v>
      </c>
    </row>
    <row r="278" spans="1:13" x14ac:dyDescent="0.25">
      <c r="A278" s="21">
        <f t="shared" si="12"/>
        <v>255</v>
      </c>
      <c r="B278" s="21">
        <f t="shared" si="13"/>
        <v>714</v>
      </c>
      <c r="C278" s="21">
        <f t="shared" si="14"/>
        <v>-1.2345679012345678</v>
      </c>
      <c r="D278" s="21">
        <v>796</v>
      </c>
      <c r="E278" s="21">
        <v>3.0108000000000001E-3</v>
      </c>
      <c r="F278" s="21">
        <v>5.7299999999999997E-2</v>
      </c>
      <c r="G278" s="21">
        <v>3.3E-3</v>
      </c>
      <c r="H278" s="21">
        <v>0.83</v>
      </c>
      <c r="I278" s="21">
        <v>1.02</v>
      </c>
      <c r="J278" s="21">
        <v>0.81</v>
      </c>
      <c r="K278" s="21" t="s">
        <v>3009</v>
      </c>
      <c r="L278" s="21" t="s">
        <v>3010</v>
      </c>
      <c r="M278" s="21" t="s">
        <v>3011</v>
      </c>
    </row>
    <row r="279" spans="1:13" x14ac:dyDescent="0.25">
      <c r="A279" s="21">
        <f t="shared" si="12"/>
        <v>255</v>
      </c>
      <c r="B279" s="21">
        <f t="shared" si="13"/>
        <v>714</v>
      </c>
      <c r="C279" s="21">
        <f t="shared" si="14"/>
        <v>-1.2345679012345678</v>
      </c>
      <c r="D279" s="21">
        <v>843</v>
      </c>
      <c r="E279" s="21">
        <v>3.4291E-3</v>
      </c>
      <c r="F279" s="21">
        <v>6.1699999999999998E-2</v>
      </c>
      <c r="G279" s="21">
        <v>2.3999999999999998E-3</v>
      </c>
      <c r="H279" s="21">
        <v>0.87</v>
      </c>
      <c r="I279" s="21">
        <v>1.08</v>
      </c>
      <c r="J279" s="21">
        <v>0.81</v>
      </c>
      <c r="K279" s="21" t="s">
        <v>3985</v>
      </c>
      <c r="L279" s="21" t="s">
        <v>3986</v>
      </c>
      <c r="M279" s="21" t="s">
        <v>3987</v>
      </c>
    </row>
    <row r="280" spans="1:13" x14ac:dyDescent="0.25">
      <c r="A280" s="21">
        <f t="shared" si="12"/>
        <v>255</v>
      </c>
      <c r="B280" s="21">
        <f t="shared" si="13"/>
        <v>714</v>
      </c>
      <c r="C280" s="21">
        <f t="shared" si="14"/>
        <v>-1.2345679012345678</v>
      </c>
      <c r="D280" s="21">
        <v>911</v>
      </c>
      <c r="E280" s="21">
        <v>4.0934999999999999E-3</v>
      </c>
      <c r="F280" s="21">
        <v>6.8000000000000005E-2</v>
      </c>
      <c r="G280" s="21">
        <v>5.1000000000000004E-3</v>
      </c>
      <c r="H280" s="21">
        <v>0.78</v>
      </c>
      <c r="I280" s="21">
        <v>0.96</v>
      </c>
      <c r="J280" s="21">
        <v>0.81</v>
      </c>
      <c r="K280" s="21" t="s">
        <v>2523</v>
      </c>
      <c r="L280" s="21" t="s">
        <v>2524</v>
      </c>
      <c r="M280" s="21" t="s">
        <v>2525</v>
      </c>
    </row>
    <row r="281" spans="1:13" x14ac:dyDescent="0.25">
      <c r="A281" s="21">
        <f t="shared" si="12"/>
        <v>278</v>
      </c>
      <c r="B281" s="21">
        <f t="shared" si="13"/>
        <v>687</v>
      </c>
      <c r="C281" s="21">
        <f t="shared" si="14"/>
        <v>-1.2195121951219512</v>
      </c>
      <c r="D281" s="21">
        <v>140</v>
      </c>
      <c r="E281" s="22">
        <v>5.3000000000000001E-6</v>
      </c>
      <c r="F281" s="21">
        <v>5.7399999999999997E-4</v>
      </c>
      <c r="G281" s="21" t="s">
        <v>614</v>
      </c>
      <c r="H281" s="21">
        <v>0.85</v>
      </c>
      <c r="I281" s="21">
        <v>1.04</v>
      </c>
      <c r="J281" s="21">
        <v>0.82</v>
      </c>
      <c r="K281" s="21" t="s">
        <v>2261</v>
      </c>
      <c r="L281" s="21" t="s">
        <v>2262</v>
      </c>
      <c r="M281" s="21" t="s">
        <v>2263</v>
      </c>
    </row>
    <row r="282" spans="1:13" x14ac:dyDescent="0.25">
      <c r="A282" s="21">
        <f t="shared" si="12"/>
        <v>278</v>
      </c>
      <c r="B282" s="21">
        <f t="shared" si="13"/>
        <v>687</v>
      </c>
      <c r="C282" s="21">
        <f t="shared" si="14"/>
        <v>-1.2195121951219512</v>
      </c>
      <c r="D282" s="21">
        <v>161</v>
      </c>
      <c r="E282" s="22">
        <v>1.17E-5</v>
      </c>
      <c r="F282" s="21">
        <v>1.09E-3</v>
      </c>
      <c r="G282" s="22">
        <v>1E-4</v>
      </c>
      <c r="H282" s="21">
        <v>0.84</v>
      </c>
      <c r="I282" s="21">
        <v>1.03</v>
      </c>
      <c r="J282" s="21">
        <v>0.82</v>
      </c>
      <c r="K282" s="21" t="s">
        <v>2285</v>
      </c>
      <c r="L282" s="21" t="s">
        <v>2286</v>
      </c>
      <c r="M282" s="21" t="s">
        <v>2287</v>
      </c>
    </row>
    <row r="283" spans="1:13" x14ac:dyDescent="0.25">
      <c r="A283" s="21">
        <f t="shared" si="12"/>
        <v>278</v>
      </c>
      <c r="B283" s="21">
        <f t="shared" si="13"/>
        <v>687</v>
      </c>
      <c r="C283" s="21">
        <f t="shared" si="14"/>
        <v>-1.2195121951219512</v>
      </c>
      <c r="D283" s="21">
        <v>162</v>
      </c>
      <c r="E283" s="22">
        <v>1.17E-5</v>
      </c>
      <c r="F283" s="21">
        <v>1.09E-3</v>
      </c>
      <c r="G283" s="21" t="s">
        <v>614</v>
      </c>
      <c r="H283" s="21">
        <v>0.86</v>
      </c>
      <c r="I283" s="21">
        <v>1.04</v>
      </c>
      <c r="J283" s="21">
        <v>0.82</v>
      </c>
      <c r="K283" s="21" t="s">
        <v>1229</v>
      </c>
      <c r="L283" s="21" t="s">
        <v>1230</v>
      </c>
      <c r="M283" s="21" t="s">
        <v>1231</v>
      </c>
    </row>
    <row r="284" spans="1:13" x14ac:dyDescent="0.25">
      <c r="A284" s="21">
        <f t="shared" si="12"/>
        <v>278</v>
      </c>
      <c r="B284" s="21">
        <f t="shared" si="13"/>
        <v>687</v>
      </c>
      <c r="C284" s="21">
        <f t="shared" si="14"/>
        <v>-1.2195121951219512</v>
      </c>
      <c r="D284" s="21">
        <v>181</v>
      </c>
      <c r="E284" s="22">
        <v>1.8E-5</v>
      </c>
      <c r="F284" s="21">
        <v>1.5100000000000001E-3</v>
      </c>
      <c r="G284" s="21" t="s">
        <v>614</v>
      </c>
      <c r="H284" s="21">
        <v>0.88</v>
      </c>
      <c r="I284" s="21">
        <v>1.08</v>
      </c>
      <c r="J284" s="21">
        <v>0.82</v>
      </c>
      <c r="K284" s="21" t="s">
        <v>3334</v>
      </c>
      <c r="L284" s="21" t="s">
        <v>3335</v>
      </c>
      <c r="M284" s="21" t="s">
        <v>3336</v>
      </c>
    </row>
    <row r="285" spans="1:13" x14ac:dyDescent="0.25">
      <c r="A285" s="21">
        <f t="shared" si="12"/>
        <v>278</v>
      </c>
      <c r="B285" s="21">
        <f t="shared" si="13"/>
        <v>687</v>
      </c>
      <c r="C285" s="21">
        <f t="shared" si="14"/>
        <v>-1.2195121951219512</v>
      </c>
      <c r="D285" s="21">
        <v>233</v>
      </c>
      <c r="E285" s="22">
        <v>5.5600000000000003E-5</v>
      </c>
      <c r="F285" s="21">
        <v>3.62E-3</v>
      </c>
      <c r="G285" s="22">
        <v>1E-4</v>
      </c>
      <c r="H285" s="21">
        <v>0.84</v>
      </c>
      <c r="I285" s="21">
        <v>1.03</v>
      </c>
      <c r="J285" s="21">
        <v>0.82</v>
      </c>
      <c r="K285" s="21" t="s">
        <v>2511</v>
      </c>
      <c r="L285" s="21" t="s">
        <v>2512</v>
      </c>
      <c r="M285" s="21" t="s">
        <v>2513</v>
      </c>
    </row>
    <row r="286" spans="1:13" x14ac:dyDescent="0.25">
      <c r="A286" s="21">
        <f t="shared" si="12"/>
        <v>278</v>
      </c>
      <c r="B286" s="21">
        <f t="shared" si="13"/>
        <v>687</v>
      </c>
      <c r="C286" s="21">
        <f t="shared" si="14"/>
        <v>-1.2195121951219512</v>
      </c>
      <c r="D286" s="21">
        <v>250</v>
      </c>
      <c r="E286" s="22">
        <v>8.1799999999999996E-5</v>
      </c>
      <c r="F286" s="21">
        <v>4.9199999999999999E-3</v>
      </c>
      <c r="G286" s="21" t="s">
        <v>614</v>
      </c>
      <c r="H286" s="21">
        <v>0.91</v>
      </c>
      <c r="I286" s="21">
        <v>1.1200000000000001</v>
      </c>
      <c r="J286" s="21">
        <v>0.82</v>
      </c>
      <c r="K286" s="21" t="s">
        <v>3959</v>
      </c>
      <c r="L286" s="21" t="s">
        <v>3960</v>
      </c>
      <c r="M286" s="21" t="s">
        <v>3961</v>
      </c>
    </row>
    <row r="287" spans="1:13" x14ac:dyDescent="0.25">
      <c r="A287" s="21">
        <f t="shared" si="12"/>
        <v>278</v>
      </c>
      <c r="B287" s="21">
        <f t="shared" si="13"/>
        <v>687</v>
      </c>
      <c r="C287" s="21">
        <f t="shared" si="14"/>
        <v>-1.2195121951219512</v>
      </c>
      <c r="D287" s="21">
        <v>322</v>
      </c>
      <c r="E287" s="21">
        <v>1.9330000000000001E-4</v>
      </c>
      <c r="F287" s="21">
        <v>9.1000000000000004E-3</v>
      </c>
      <c r="G287" s="22">
        <v>2.0000000000000001E-4</v>
      </c>
      <c r="H287" s="21">
        <v>1.03</v>
      </c>
      <c r="I287" s="21">
        <v>1.25</v>
      </c>
      <c r="J287" s="21">
        <v>0.82</v>
      </c>
      <c r="K287" s="21" t="s">
        <v>2033</v>
      </c>
      <c r="L287" s="21" t="s">
        <v>2034</v>
      </c>
      <c r="M287" s="21" t="s">
        <v>2035</v>
      </c>
    </row>
    <row r="288" spans="1:13" x14ac:dyDescent="0.25">
      <c r="A288" s="21">
        <f t="shared" si="12"/>
        <v>278</v>
      </c>
      <c r="B288" s="21">
        <f t="shared" si="13"/>
        <v>687</v>
      </c>
      <c r="C288" s="21">
        <f t="shared" si="14"/>
        <v>-1.2195121951219512</v>
      </c>
      <c r="D288" s="21">
        <v>347</v>
      </c>
      <c r="E288" s="21">
        <v>2.5450000000000001E-4</v>
      </c>
      <c r="F288" s="21">
        <v>1.11E-2</v>
      </c>
      <c r="G288" s="22">
        <v>1E-4</v>
      </c>
      <c r="H288" s="21">
        <v>0.83</v>
      </c>
      <c r="I288" s="21">
        <v>1.01</v>
      </c>
      <c r="J288" s="21">
        <v>0.82</v>
      </c>
      <c r="K288" s="21" t="s">
        <v>2372</v>
      </c>
      <c r="L288" s="21" t="s">
        <v>2373</v>
      </c>
      <c r="M288" s="21" t="s">
        <v>2374</v>
      </c>
    </row>
    <row r="289" spans="1:13" x14ac:dyDescent="0.25">
      <c r="A289" s="21">
        <f t="shared" si="12"/>
        <v>278</v>
      </c>
      <c r="B289" s="21">
        <f t="shared" si="13"/>
        <v>687</v>
      </c>
      <c r="C289" s="21">
        <f t="shared" si="14"/>
        <v>-1.2195121951219512</v>
      </c>
      <c r="D289" s="21">
        <v>356</v>
      </c>
      <c r="E289" s="21">
        <v>2.7040000000000001E-4</v>
      </c>
      <c r="F289" s="21">
        <v>1.15E-2</v>
      </c>
      <c r="G289" s="22">
        <v>1E-4</v>
      </c>
      <c r="H289" s="21">
        <v>0.82</v>
      </c>
      <c r="I289" s="21">
        <v>1.01</v>
      </c>
      <c r="J289" s="21">
        <v>0.82</v>
      </c>
      <c r="K289" s="21" t="s">
        <v>1701</v>
      </c>
      <c r="L289" s="21" t="s">
        <v>1702</v>
      </c>
      <c r="M289" s="21" t="s">
        <v>44</v>
      </c>
    </row>
    <row r="290" spans="1:13" x14ac:dyDescent="0.25">
      <c r="A290" s="21">
        <f t="shared" si="12"/>
        <v>278</v>
      </c>
      <c r="B290" s="21">
        <f t="shared" si="13"/>
        <v>687</v>
      </c>
      <c r="C290" s="21">
        <f t="shared" si="14"/>
        <v>-1.2195121951219512</v>
      </c>
      <c r="D290" s="21">
        <v>359</v>
      </c>
      <c r="E290" s="21">
        <v>2.855E-4</v>
      </c>
      <c r="F290" s="21">
        <v>1.2E-2</v>
      </c>
      <c r="G290" s="21" t="s">
        <v>614</v>
      </c>
      <c r="H290" s="21">
        <v>0.82</v>
      </c>
      <c r="I290" s="21">
        <v>1</v>
      </c>
      <c r="J290" s="21">
        <v>0.82</v>
      </c>
      <c r="K290" s="21" t="s">
        <v>1918</v>
      </c>
      <c r="L290" s="21" t="s">
        <v>1919</v>
      </c>
      <c r="M290" s="21" t="s">
        <v>1920</v>
      </c>
    </row>
    <row r="291" spans="1:13" x14ac:dyDescent="0.25">
      <c r="A291" s="21">
        <f t="shared" si="12"/>
        <v>278</v>
      </c>
      <c r="B291" s="21">
        <f t="shared" si="13"/>
        <v>687</v>
      </c>
      <c r="C291" s="21">
        <f t="shared" si="14"/>
        <v>-1.2195121951219512</v>
      </c>
      <c r="D291" s="21">
        <v>404</v>
      </c>
      <c r="E291" s="21">
        <v>4.1199999999999999E-4</v>
      </c>
      <c r="F291" s="21">
        <v>1.55E-2</v>
      </c>
      <c r="G291" s="22">
        <v>5.0000000000000001E-4</v>
      </c>
      <c r="H291" s="21">
        <v>0.87</v>
      </c>
      <c r="I291" s="21">
        <v>1.05</v>
      </c>
      <c r="J291" s="21">
        <v>0.82</v>
      </c>
      <c r="K291" s="21" t="s">
        <v>3411</v>
      </c>
      <c r="L291" s="21" t="s">
        <v>3412</v>
      </c>
      <c r="M291" s="21" t="s">
        <v>3413</v>
      </c>
    </row>
    <row r="292" spans="1:13" x14ac:dyDescent="0.25">
      <c r="A292" s="21">
        <f t="shared" si="12"/>
        <v>278</v>
      </c>
      <c r="B292" s="21">
        <f t="shared" si="13"/>
        <v>687</v>
      </c>
      <c r="C292" s="21">
        <f t="shared" si="14"/>
        <v>-1.2195121951219512</v>
      </c>
      <c r="D292" s="21">
        <v>434</v>
      </c>
      <c r="E292" s="21">
        <v>5.0580000000000004E-4</v>
      </c>
      <c r="F292" s="21">
        <v>1.77E-2</v>
      </c>
      <c r="G292" s="22">
        <v>5.9999999999999995E-4</v>
      </c>
      <c r="H292" s="21">
        <v>0.85</v>
      </c>
      <c r="I292" s="21">
        <v>1.04</v>
      </c>
      <c r="J292" s="21">
        <v>0.82</v>
      </c>
      <c r="K292" s="21" t="s">
        <v>2911</v>
      </c>
      <c r="L292" s="21" t="s">
        <v>2912</v>
      </c>
      <c r="M292" s="21" t="s">
        <v>2913</v>
      </c>
    </row>
    <row r="293" spans="1:13" x14ac:dyDescent="0.25">
      <c r="A293" s="21">
        <f t="shared" si="12"/>
        <v>278</v>
      </c>
      <c r="B293" s="21">
        <f t="shared" si="13"/>
        <v>687</v>
      </c>
      <c r="C293" s="21">
        <f t="shared" si="14"/>
        <v>-1.2195121951219512</v>
      </c>
      <c r="D293" s="21">
        <v>462</v>
      </c>
      <c r="E293" s="21">
        <v>5.9130000000000001E-4</v>
      </c>
      <c r="F293" s="21">
        <v>1.9400000000000001E-2</v>
      </c>
      <c r="G293" s="22">
        <v>5.9999999999999995E-4</v>
      </c>
      <c r="H293" s="21">
        <v>0.86</v>
      </c>
      <c r="I293" s="21">
        <v>1.04</v>
      </c>
      <c r="J293" s="21">
        <v>0.82</v>
      </c>
      <c r="K293" s="21" t="s">
        <v>3231</v>
      </c>
      <c r="L293" s="21" t="s">
        <v>3232</v>
      </c>
      <c r="M293" s="21" t="s">
        <v>3233</v>
      </c>
    </row>
    <row r="294" spans="1:13" x14ac:dyDescent="0.25">
      <c r="A294" s="21">
        <f t="shared" si="12"/>
        <v>278</v>
      </c>
      <c r="B294" s="21">
        <f t="shared" si="13"/>
        <v>687</v>
      </c>
      <c r="C294" s="21">
        <f t="shared" si="14"/>
        <v>-1.2195121951219512</v>
      </c>
      <c r="D294" s="21">
        <v>479</v>
      </c>
      <c r="E294" s="21">
        <v>6.7500000000000004E-4</v>
      </c>
      <c r="F294" s="21">
        <v>2.1399999999999999E-2</v>
      </c>
      <c r="G294" s="22">
        <v>5.0000000000000001E-4</v>
      </c>
      <c r="H294" s="21">
        <v>0.88</v>
      </c>
      <c r="I294" s="21">
        <v>1.07</v>
      </c>
      <c r="J294" s="21">
        <v>0.82</v>
      </c>
      <c r="K294" s="21" t="s">
        <v>3619</v>
      </c>
      <c r="L294" s="21" t="s">
        <v>3620</v>
      </c>
      <c r="M294" s="21" t="s">
        <v>3621</v>
      </c>
    </row>
    <row r="295" spans="1:13" x14ac:dyDescent="0.25">
      <c r="A295" s="21">
        <f t="shared" si="12"/>
        <v>278</v>
      </c>
      <c r="B295" s="21">
        <f t="shared" si="13"/>
        <v>687</v>
      </c>
      <c r="C295" s="21">
        <f t="shared" si="14"/>
        <v>-1.2195121951219512</v>
      </c>
      <c r="D295" s="21">
        <v>533</v>
      </c>
      <c r="E295" s="21">
        <v>9.6540000000000005E-4</v>
      </c>
      <c r="F295" s="21">
        <v>2.75E-2</v>
      </c>
      <c r="G295" s="21">
        <v>1.4E-3</v>
      </c>
      <c r="H295" s="21">
        <v>0.82</v>
      </c>
      <c r="I295" s="21">
        <v>1</v>
      </c>
      <c r="J295" s="21">
        <v>0.82</v>
      </c>
      <c r="K295" s="21" t="s">
        <v>2490</v>
      </c>
      <c r="L295" s="21" t="s">
        <v>2491</v>
      </c>
      <c r="M295" s="21" t="s">
        <v>2492</v>
      </c>
    </row>
    <row r="296" spans="1:13" x14ac:dyDescent="0.25">
      <c r="A296" s="21">
        <f t="shared" si="12"/>
        <v>278</v>
      </c>
      <c r="B296" s="21">
        <f t="shared" si="13"/>
        <v>687</v>
      </c>
      <c r="C296" s="21">
        <f t="shared" si="14"/>
        <v>-1.2195121951219512</v>
      </c>
      <c r="D296" s="21">
        <v>546</v>
      </c>
      <c r="E296" s="21">
        <v>1.0685E-3</v>
      </c>
      <c r="F296" s="21">
        <v>2.9600000000000001E-2</v>
      </c>
      <c r="G296" s="21">
        <v>1.1000000000000001E-3</v>
      </c>
      <c r="H296" s="21">
        <v>0.84</v>
      </c>
      <c r="I296" s="21">
        <v>1.03</v>
      </c>
      <c r="J296" s="21">
        <v>0.82</v>
      </c>
      <c r="K296" s="21" t="s">
        <v>2899</v>
      </c>
      <c r="L296" s="21" t="s">
        <v>2900</v>
      </c>
      <c r="M296" s="21" t="s">
        <v>2901</v>
      </c>
    </row>
    <row r="297" spans="1:13" x14ac:dyDescent="0.25">
      <c r="A297" s="21">
        <f t="shared" si="12"/>
        <v>278</v>
      </c>
      <c r="B297" s="21">
        <f t="shared" si="13"/>
        <v>687</v>
      </c>
      <c r="C297" s="21">
        <f t="shared" si="14"/>
        <v>-1.2195121951219512</v>
      </c>
      <c r="D297" s="21">
        <v>578</v>
      </c>
      <c r="E297" s="21">
        <v>1.2363999999999999E-3</v>
      </c>
      <c r="F297" s="21">
        <v>3.2399999999999998E-2</v>
      </c>
      <c r="G297" s="21">
        <v>1E-3</v>
      </c>
      <c r="H297" s="21">
        <v>0.86</v>
      </c>
      <c r="I297" s="21">
        <v>1.05</v>
      </c>
      <c r="J297" s="21">
        <v>0.82</v>
      </c>
      <c r="K297" s="21" t="s">
        <v>3405</v>
      </c>
      <c r="L297" s="21" t="s">
        <v>3406</v>
      </c>
      <c r="M297" s="21" t="s">
        <v>3407</v>
      </c>
    </row>
    <row r="298" spans="1:13" x14ac:dyDescent="0.25">
      <c r="A298" s="21">
        <f t="shared" si="12"/>
        <v>278</v>
      </c>
      <c r="B298" s="21">
        <f t="shared" si="13"/>
        <v>687</v>
      </c>
      <c r="C298" s="21">
        <f t="shared" si="14"/>
        <v>-1.2195121951219512</v>
      </c>
      <c r="D298" s="21">
        <v>589</v>
      </c>
      <c r="E298" s="21">
        <v>1.2953999999999999E-3</v>
      </c>
      <c r="F298" s="21">
        <v>3.3300000000000003E-2</v>
      </c>
      <c r="G298" s="21">
        <v>2E-3</v>
      </c>
      <c r="H298" s="21">
        <v>0.82</v>
      </c>
      <c r="I298" s="21">
        <v>1</v>
      </c>
      <c r="J298" s="21">
        <v>0.82</v>
      </c>
      <c r="K298" s="21" t="s">
        <v>2663</v>
      </c>
      <c r="L298" s="21" t="s">
        <v>2664</v>
      </c>
      <c r="M298" s="21" t="s">
        <v>2665</v>
      </c>
    </row>
    <row r="299" spans="1:13" x14ac:dyDescent="0.25">
      <c r="A299" s="21">
        <f t="shared" si="12"/>
        <v>278</v>
      </c>
      <c r="B299" s="21">
        <f t="shared" si="13"/>
        <v>687</v>
      </c>
      <c r="C299" s="21">
        <f t="shared" si="14"/>
        <v>-1.2195121951219512</v>
      </c>
      <c r="D299" s="21">
        <v>590</v>
      </c>
      <c r="E299" s="21">
        <v>1.297E-3</v>
      </c>
      <c r="F299" s="21">
        <v>3.3300000000000003E-2</v>
      </c>
      <c r="G299" s="22">
        <v>8.0000000000000004E-4</v>
      </c>
      <c r="H299" s="21">
        <v>0.8</v>
      </c>
      <c r="I299" s="21">
        <v>0.98</v>
      </c>
      <c r="J299" s="21">
        <v>0.82</v>
      </c>
      <c r="K299" s="21" t="s">
        <v>2484</v>
      </c>
      <c r="L299" s="21" t="s">
        <v>2485</v>
      </c>
      <c r="M299" s="21" t="s">
        <v>2486</v>
      </c>
    </row>
    <row r="300" spans="1:13" x14ac:dyDescent="0.25">
      <c r="A300" s="21">
        <f t="shared" si="12"/>
        <v>278</v>
      </c>
      <c r="B300" s="21">
        <f t="shared" si="13"/>
        <v>687</v>
      </c>
      <c r="C300" s="21">
        <f t="shared" si="14"/>
        <v>-1.2195121951219512</v>
      </c>
      <c r="D300" s="21">
        <v>643</v>
      </c>
      <c r="E300" s="21">
        <v>1.6416E-3</v>
      </c>
      <c r="F300" s="21">
        <v>3.8699999999999998E-2</v>
      </c>
      <c r="G300" s="21">
        <v>1.4E-3</v>
      </c>
      <c r="H300" s="21">
        <v>0.89</v>
      </c>
      <c r="I300" s="21">
        <v>1.0900000000000001</v>
      </c>
      <c r="J300" s="21">
        <v>0.82</v>
      </c>
      <c r="K300" s="21" t="s">
        <v>3640</v>
      </c>
      <c r="L300" s="21" t="s">
        <v>3641</v>
      </c>
      <c r="M300" s="21" t="s">
        <v>3642</v>
      </c>
    </row>
    <row r="301" spans="1:13" x14ac:dyDescent="0.25">
      <c r="A301" s="21">
        <f t="shared" si="12"/>
        <v>278</v>
      </c>
      <c r="B301" s="21">
        <f t="shared" si="13"/>
        <v>687</v>
      </c>
      <c r="C301" s="21">
        <f t="shared" si="14"/>
        <v>-1.2195121951219512</v>
      </c>
      <c r="D301" s="21">
        <v>692</v>
      </c>
      <c r="E301" s="21">
        <v>2.0236999999999998E-3</v>
      </c>
      <c r="F301" s="21">
        <v>4.4299999999999999E-2</v>
      </c>
      <c r="G301" s="21">
        <v>2.0999999999999999E-3</v>
      </c>
      <c r="H301" s="21">
        <v>0.77</v>
      </c>
      <c r="I301" s="21">
        <v>0.94</v>
      </c>
      <c r="J301" s="21">
        <v>0.82</v>
      </c>
      <c r="K301" s="21" t="s">
        <v>2297</v>
      </c>
      <c r="L301" s="21" t="s">
        <v>2298</v>
      </c>
      <c r="M301" s="21" t="s">
        <v>2299</v>
      </c>
    </row>
    <row r="302" spans="1:13" x14ac:dyDescent="0.25">
      <c r="A302" s="21">
        <f t="shared" si="12"/>
        <v>278</v>
      </c>
      <c r="B302" s="21">
        <f t="shared" si="13"/>
        <v>687</v>
      </c>
      <c r="C302" s="21">
        <f t="shared" si="14"/>
        <v>-1.2195121951219512</v>
      </c>
      <c r="D302" s="21">
        <v>705</v>
      </c>
      <c r="E302" s="21">
        <v>2.1342000000000002E-3</v>
      </c>
      <c r="F302" s="21">
        <v>4.5900000000000003E-2</v>
      </c>
      <c r="G302" s="21">
        <v>1.8E-3</v>
      </c>
      <c r="H302" s="21">
        <v>0.85</v>
      </c>
      <c r="I302" s="21">
        <v>1.03</v>
      </c>
      <c r="J302" s="21">
        <v>0.82</v>
      </c>
      <c r="K302" s="21" t="s">
        <v>1109</v>
      </c>
      <c r="L302" s="21" t="s">
        <v>1110</v>
      </c>
      <c r="M302" s="21" t="s">
        <v>1111</v>
      </c>
    </row>
    <row r="303" spans="1:13" x14ac:dyDescent="0.25">
      <c r="A303" s="21">
        <f t="shared" si="12"/>
        <v>278</v>
      </c>
      <c r="B303" s="21">
        <f t="shared" si="13"/>
        <v>687</v>
      </c>
      <c r="C303" s="21">
        <f t="shared" si="14"/>
        <v>-1.2195121951219512</v>
      </c>
      <c r="D303" s="21">
        <v>742</v>
      </c>
      <c r="E303" s="21">
        <v>2.4342000000000001E-3</v>
      </c>
      <c r="F303" s="21">
        <v>4.9599999999999998E-2</v>
      </c>
      <c r="G303" s="21">
        <v>1.9E-3</v>
      </c>
      <c r="H303" s="21">
        <v>0.86</v>
      </c>
      <c r="I303" s="21">
        <v>1.05</v>
      </c>
      <c r="J303" s="21">
        <v>0.82</v>
      </c>
      <c r="K303" s="21" t="s">
        <v>3310</v>
      </c>
      <c r="L303" s="21" t="s">
        <v>3311</v>
      </c>
      <c r="M303" s="21" t="s">
        <v>3312</v>
      </c>
    </row>
    <row r="304" spans="1:13" x14ac:dyDescent="0.25">
      <c r="A304" s="21">
        <f t="shared" si="12"/>
        <v>278</v>
      </c>
      <c r="B304" s="21">
        <f t="shared" si="13"/>
        <v>687</v>
      </c>
      <c r="C304" s="21">
        <f t="shared" si="14"/>
        <v>-1.2195121951219512</v>
      </c>
      <c r="D304" s="21">
        <v>760</v>
      </c>
      <c r="E304" s="21">
        <v>2.5706000000000001E-3</v>
      </c>
      <c r="F304" s="21">
        <v>5.1299999999999998E-2</v>
      </c>
      <c r="G304" s="21">
        <v>2.8E-3</v>
      </c>
      <c r="H304" s="21">
        <v>0.86</v>
      </c>
      <c r="I304" s="21">
        <v>1.05</v>
      </c>
      <c r="J304" s="21">
        <v>0.82</v>
      </c>
      <c r="K304" s="21" t="s">
        <v>3543</v>
      </c>
      <c r="L304" s="21" t="s">
        <v>3544</v>
      </c>
      <c r="M304" s="21" t="s">
        <v>3545</v>
      </c>
    </row>
    <row r="305" spans="1:13" x14ac:dyDescent="0.25">
      <c r="A305" s="21">
        <f t="shared" si="12"/>
        <v>278</v>
      </c>
      <c r="B305" s="21">
        <f t="shared" si="13"/>
        <v>687</v>
      </c>
      <c r="C305" s="21">
        <f t="shared" si="14"/>
        <v>-1.2195121951219512</v>
      </c>
      <c r="D305" s="21">
        <v>804</v>
      </c>
      <c r="E305" s="21">
        <v>3.0907E-3</v>
      </c>
      <c r="F305" s="21">
        <v>5.8299999999999998E-2</v>
      </c>
      <c r="G305" s="21">
        <v>3.5000000000000001E-3</v>
      </c>
      <c r="H305" s="21">
        <v>0.88</v>
      </c>
      <c r="I305" s="21">
        <v>1.07</v>
      </c>
      <c r="J305" s="21">
        <v>0.82</v>
      </c>
      <c r="K305" s="21" t="s">
        <v>4383</v>
      </c>
      <c r="L305" s="21" t="s">
        <v>4384</v>
      </c>
      <c r="M305" s="21" t="s">
        <v>4385</v>
      </c>
    </row>
    <row r="306" spans="1:13" x14ac:dyDescent="0.25">
      <c r="A306" s="21">
        <f t="shared" si="12"/>
        <v>278</v>
      </c>
      <c r="B306" s="21">
        <f t="shared" si="13"/>
        <v>687</v>
      </c>
      <c r="C306" s="21">
        <f t="shared" si="14"/>
        <v>-1.2195121951219512</v>
      </c>
      <c r="D306" s="21">
        <v>880</v>
      </c>
      <c r="E306" s="21">
        <v>3.7835999999999998E-3</v>
      </c>
      <c r="F306" s="21">
        <v>6.5199999999999994E-2</v>
      </c>
      <c r="G306" s="21">
        <v>3.5000000000000001E-3</v>
      </c>
      <c r="H306" s="21">
        <v>0.83</v>
      </c>
      <c r="I306" s="21">
        <v>1.01</v>
      </c>
      <c r="J306" s="21">
        <v>0.82</v>
      </c>
      <c r="K306" s="21" t="s">
        <v>1906</v>
      </c>
      <c r="L306" s="21" t="s">
        <v>1907</v>
      </c>
      <c r="M306" s="21" t="s">
        <v>1908</v>
      </c>
    </row>
    <row r="307" spans="1:13" x14ac:dyDescent="0.25">
      <c r="A307" s="21">
        <f t="shared" si="12"/>
        <v>278</v>
      </c>
      <c r="B307" s="21">
        <f t="shared" si="13"/>
        <v>687</v>
      </c>
      <c r="C307" s="21">
        <f t="shared" si="14"/>
        <v>-1.2195121951219512</v>
      </c>
      <c r="D307" s="21">
        <v>892</v>
      </c>
      <c r="E307" s="21">
        <v>3.8433999999999999E-3</v>
      </c>
      <c r="F307" s="21">
        <v>6.5299999999999997E-2</v>
      </c>
      <c r="G307" s="21">
        <v>4.0000000000000001E-3</v>
      </c>
      <c r="H307" s="21">
        <v>0.86</v>
      </c>
      <c r="I307" s="21">
        <v>1.04</v>
      </c>
      <c r="J307" s="21">
        <v>0.82</v>
      </c>
      <c r="K307" s="21" t="s">
        <v>1199</v>
      </c>
      <c r="L307" s="21" t="s">
        <v>1200</v>
      </c>
      <c r="M307" s="21" t="s">
        <v>1201</v>
      </c>
    </row>
    <row r="308" spans="1:13" x14ac:dyDescent="0.25">
      <c r="A308" s="21">
        <f t="shared" si="12"/>
        <v>305</v>
      </c>
      <c r="B308" s="21">
        <f t="shared" si="13"/>
        <v>655</v>
      </c>
      <c r="C308" s="21">
        <f t="shared" si="14"/>
        <v>-1.2048192771084338</v>
      </c>
      <c r="D308" s="21">
        <v>167</v>
      </c>
      <c r="E308" s="22">
        <v>1.2799999999999999E-5</v>
      </c>
      <c r="F308" s="21">
        <v>1.16E-3</v>
      </c>
      <c r="G308" s="21" t="s">
        <v>614</v>
      </c>
      <c r="H308" s="21">
        <v>0.83</v>
      </c>
      <c r="I308" s="21">
        <v>1</v>
      </c>
      <c r="J308" s="21">
        <v>0.83</v>
      </c>
      <c r="K308" s="21" t="s">
        <v>2103</v>
      </c>
      <c r="L308" s="21" t="s">
        <v>2104</v>
      </c>
      <c r="M308" s="21" t="s">
        <v>2105</v>
      </c>
    </row>
    <row r="309" spans="1:13" x14ac:dyDescent="0.25">
      <c r="A309" s="21">
        <f t="shared" si="12"/>
        <v>305</v>
      </c>
      <c r="B309" s="21">
        <f t="shared" si="13"/>
        <v>655</v>
      </c>
      <c r="C309" s="21">
        <f t="shared" si="14"/>
        <v>-1.2048192771084338</v>
      </c>
      <c r="D309" s="21">
        <v>205</v>
      </c>
      <c r="E309" s="22">
        <v>3.4799999999999999E-5</v>
      </c>
      <c r="F309" s="21">
        <v>2.5699999999999998E-3</v>
      </c>
      <c r="G309" s="21" t="s">
        <v>614</v>
      </c>
      <c r="H309" s="21">
        <v>0.82</v>
      </c>
      <c r="I309" s="21">
        <v>0.99</v>
      </c>
      <c r="J309" s="21">
        <v>0.83</v>
      </c>
      <c r="K309" s="21" t="s">
        <v>2126</v>
      </c>
      <c r="L309" s="21" t="s">
        <v>2127</v>
      </c>
      <c r="M309" s="21" t="s">
        <v>2128</v>
      </c>
    </row>
    <row r="310" spans="1:13" x14ac:dyDescent="0.25">
      <c r="A310" s="21">
        <f t="shared" si="12"/>
        <v>305</v>
      </c>
      <c r="B310" s="21">
        <f t="shared" si="13"/>
        <v>655</v>
      </c>
      <c r="C310" s="21">
        <f t="shared" si="14"/>
        <v>-1.2048192771084338</v>
      </c>
      <c r="D310" s="21">
        <v>242</v>
      </c>
      <c r="E310" s="22">
        <v>6.8399999999999996E-5</v>
      </c>
      <c r="F310" s="21">
        <v>4.28E-3</v>
      </c>
      <c r="G310" s="21" t="s">
        <v>614</v>
      </c>
      <c r="H310" s="21">
        <v>0.89</v>
      </c>
      <c r="I310" s="21">
        <v>1.07</v>
      </c>
      <c r="J310" s="21">
        <v>0.83</v>
      </c>
      <c r="K310" s="21" t="s">
        <v>3328</v>
      </c>
      <c r="L310" s="21" t="s">
        <v>3329</v>
      </c>
      <c r="M310" s="21" t="s">
        <v>3330</v>
      </c>
    </row>
    <row r="311" spans="1:13" x14ac:dyDescent="0.25">
      <c r="A311" s="21">
        <f t="shared" si="12"/>
        <v>305</v>
      </c>
      <c r="B311" s="21">
        <f t="shared" si="13"/>
        <v>655</v>
      </c>
      <c r="C311" s="21">
        <f t="shared" si="14"/>
        <v>-1.2048192771084338</v>
      </c>
      <c r="D311" s="21">
        <v>277</v>
      </c>
      <c r="E311" s="21">
        <v>1.072E-4</v>
      </c>
      <c r="F311" s="21">
        <v>5.8700000000000002E-3</v>
      </c>
      <c r="G311" s="22">
        <v>2.0000000000000001E-4</v>
      </c>
      <c r="H311" s="21">
        <v>0.85</v>
      </c>
      <c r="I311" s="21">
        <v>1.03</v>
      </c>
      <c r="J311" s="21">
        <v>0.83</v>
      </c>
      <c r="K311" s="21" t="s">
        <v>2591</v>
      </c>
      <c r="L311" s="21" t="s">
        <v>2592</v>
      </c>
      <c r="M311" s="21" t="s">
        <v>2593</v>
      </c>
    </row>
    <row r="312" spans="1:13" x14ac:dyDescent="0.25">
      <c r="A312" s="21">
        <f t="shared" si="12"/>
        <v>305</v>
      </c>
      <c r="B312" s="21">
        <f t="shared" si="13"/>
        <v>655</v>
      </c>
      <c r="C312" s="21">
        <f t="shared" si="14"/>
        <v>-1.2048192771084338</v>
      </c>
      <c r="D312" s="21">
        <v>302</v>
      </c>
      <c r="E312" s="21">
        <v>1.405E-4</v>
      </c>
      <c r="F312" s="21">
        <v>7.0499999999999998E-3</v>
      </c>
      <c r="G312" s="22">
        <v>2.9999999999999997E-4</v>
      </c>
      <c r="H312" s="21">
        <v>0.84</v>
      </c>
      <c r="I312" s="21">
        <v>1.01</v>
      </c>
      <c r="J312" s="21">
        <v>0.83</v>
      </c>
      <c r="K312" s="21" t="s">
        <v>2351</v>
      </c>
      <c r="L312" s="21" t="s">
        <v>2352</v>
      </c>
      <c r="M312" s="21" t="s">
        <v>2353</v>
      </c>
    </row>
    <row r="313" spans="1:13" x14ac:dyDescent="0.25">
      <c r="A313" s="21">
        <f t="shared" si="12"/>
        <v>305</v>
      </c>
      <c r="B313" s="21">
        <f t="shared" si="13"/>
        <v>655</v>
      </c>
      <c r="C313" s="21">
        <f t="shared" si="14"/>
        <v>-1.2048192771084338</v>
      </c>
      <c r="D313" s="21">
        <v>317</v>
      </c>
      <c r="E313" s="21">
        <v>1.7579999999999999E-4</v>
      </c>
      <c r="F313" s="21">
        <v>8.4100000000000008E-3</v>
      </c>
      <c r="G313" s="22">
        <v>5.0000000000000001E-4</v>
      </c>
      <c r="H313" s="21">
        <v>0.87</v>
      </c>
      <c r="I313" s="21">
        <v>1.05</v>
      </c>
      <c r="J313" s="21">
        <v>0.83</v>
      </c>
      <c r="K313" s="21" t="s">
        <v>3198</v>
      </c>
      <c r="L313" s="21" t="s">
        <v>3199</v>
      </c>
      <c r="M313" s="21" t="s">
        <v>3200</v>
      </c>
    </row>
    <row r="314" spans="1:13" x14ac:dyDescent="0.25">
      <c r="A314" s="21">
        <f t="shared" si="12"/>
        <v>305</v>
      </c>
      <c r="B314" s="21">
        <f t="shared" si="13"/>
        <v>655</v>
      </c>
      <c r="C314" s="21">
        <f t="shared" si="14"/>
        <v>-1.2048192771084338</v>
      </c>
      <c r="D314" s="21">
        <v>319</v>
      </c>
      <c r="E314" s="21">
        <v>1.819E-4</v>
      </c>
      <c r="F314" s="21">
        <v>8.6400000000000001E-3</v>
      </c>
      <c r="G314" s="22">
        <v>2.9999999999999997E-4</v>
      </c>
      <c r="H314" s="21">
        <v>0.86</v>
      </c>
      <c r="I314" s="21">
        <v>1.04</v>
      </c>
      <c r="J314" s="21">
        <v>0.83</v>
      </c>
      <c r="K314" s="21" t="s">
        <v>2800</v>
      </c>
      <c r="L314" s="21" t="s">
        <v>2801</v>
      </c>
      <c r="M314" s="21" t="s">
        <v>2802</v>
      </c>
    </row>
    <row r="315" spans="1:13" x14ac:dyDescent="0.25">
      <c r="A315" s="21">
        <f t="shared" si="12"/>
        <v>305</v>
      </c>
      <c r="B315" s="21">
        <f t="shared" si="13"/>
        <v>655</v>
      </c>
      <c r="C315" s="21">
        <f t="shared" si="14"/>
        <v>-1.2048192771084338</v>
      </c>
      <c r="D315" s="21">
        <v>338</v>
      </c>
      <c r="E315" s="21">
        <v>2.3039999999999999E-4</v>
      </c>
      <c r="F315" s="21">
        <v>1.03E-2</v>
      </c>
      <c r="G315" s="22">
        <v>2.9999999999999997E-4</v>
      </c>
      <c r="H315" s="21">
        <v>0.84</v>
      </c>
      <c r="I315" s="21">
        <v>1.02</v>
      </c>
      <c r="J315" s="21">
        <v>0.83</v>
      </c>
      <c r="K315" s="21" t="s">
        <v>2683</v>
      </c>
      <c r="L315" s="21" t="s">
        <v>2684</v>
      </c>
      <c r="M315" s="21" t="s">
        <v>2685</v>
      </c>
    </row>
    <row r="316" spans="1:13" x14ac:dyDescent="0.25">
      <c r="A316" s="21">
        <f t="shared" si="12"/>
        <v>305</v>
      </c>
      <c r="B316" s="21">
        <f t="shared" si="13"/>
        <v>655</v>
      </c>
      <c r="C316" s="21">
        <f t="shared" si="14"/>
        <v>-1.2048192771084338</v>
      </c>
      <c r="D316" s="21">
        <v>368</v>
      </c>
      <c r="E316" s="21">
        <v>3.0269999999999999E-4</v>
      </c>
      <c r="F316" s="21">
        <v>1.2500000000000001E-2</v>
      </c>
      <c r="G316" s="22">
        <v>1E-4</v>
      </c>
      <c r="H316" s="21">
        <v>0.88</v>
      </c>
      <c r="I316" s="21">
        <v>1.05</v>
      </c>
      <c r="J316" s="21">
        <v>0.83</v>
      </c>
      <c r="K316" s="21" t="s">
        <v>3123</v>
      </c>
      <c r="L316" s="21" t="s">
        <v>3124</v>
      </c>
      <c r="M316" s="21" t="s">
        <v>3125</v>
      </c>
    </row>
    <row r="317" spans="1:13" x14ac:dyDescent="0.25">
      <c r="A317" s="21">
        <f t="shared" si="12"/>
        <v>305</v>
      </c>
      <c r="B317" s="21">
        <f t="shared" si="13"/>
        <v>655</v>
      </c>
      <c r="C317" s="21">
        <f t="shared" si="14"/>
        <v>-1.2048192771084338</v>
      </c>
      <c r="D317" s="21">
        <v>369</v>
      </c>
      <c r="E317" s="21">
        <v>3.098E-4</v>
      </c>
      <c r="F317" s="21">
        <v>1.2699999999999999E-2</v>
      </c>
      <c r="G317" s="22">
        <v>1E-4</v>
      </c>
      <c r="H317" s="21">
        <v>0.84</v>
      </c>
      <c r="I317" s="21">
        <v>1.02</v>
      </c>
      <c r="J317" s="21">
        <v>0.83</v>
      </c>
      <c r="K317" s="21" t="s">
        <v>1841</v>
      </c>
      <c r="L317" s="21" t="s">
        <v>1842</v>
      </c>
      <c r="M317" s="21" t="s">
        <v>1843</v>
      </c>
    </row>
    <row r="318" spans="1:13" x14ac:dyDescent="0.25">
      <c r="A318" s="21">
        <f t="shared" si="12"/>
        <v>305</v>
      </c>
      <c r="B318" s="21">
        <f t="shared" si="13"/>
        <v>655</v>
      </c>
      <c r="C318" s="21">
        <f t="shared" si="14"/>
        <v>-1.2048192771084338</v>
      </c>
      <c r="D318" s="21">
        <v>378</v>
      </c>
      <c r="E318" s="21">
        <v>3.3090000000000002E-4</v>
      </c>
      <c r="F318" s="21">
        <v>1.3299999999999999E-2</v>
      </c>
      <c r="G318" s="22">
        <v>2.0000000000000001E-4</v>
      </c>
      <c r="H318" s="21">
        <v>0.81</v>
      </c>
      <c r="I318" s="21">
        <v>0.98</v>
      </c>
      <c r="J318" s="21">
        <v>0.83</v>
      </c>
      <c r="K318" s="21" t="s">
        <v>2210</v>
      </c>
      <c r="L318" s="21" t="s">
        <v>2211</v>
      </c>
      <c r="M318" s="21" t="s">
        <v>2212</v>
      </c>
    </row>
    <row r="319" spans="1:13" x14ac:dyDescent="0.25">
      <c r="A319" s="21">
        <f t="shared" si="12"/>
        <v>305</v>
      </c>
      <c r="B319" s="21">
        <f t="shared" si="13"/>
        <v>655</v>
      </c>
      <c r="C319" s="21">
        <f t="shared" si="14"/>
        <v>-1.2048192771084338</v>
      </c>
      <c r="D319" s="21">
        <v>405</v>
      </c>
      <c r="E319" s="21">
        <v>4.2180000000000001E-4</v>
      </c>
      <c r="F319" s="21">
        <v>1.5800000000000002E-2</v>
      </c>
      <c r="G319" s="22">
        <v>2.0000000000000001E-4</v>
      </c>
      <c r="H319" s="21">
        <v>0.81</v>
      </c>
      <c r="I319" s="21">
        <v>0.98</v>
      </c>
      <c r="J319" s="21">
        <v>0.83</v>
      </c>
      <c r="K319" s="21" t="s">
        <v>1894</v>
      </c>
      <c r="L319" s="21" t="s">
        <v>1895</v>
      </c>
      <c r="M319" s="21" t="s">
        <v>1896</v>
      </c>
    </row>
    <row r="320" spans="1:13" x14ac:dyDescent="0.25">
      <c r="A320" s="21">
        <f t="shared" si="12"/>
        <v>305</v>
      </c>
      <c r="B320" s="21">
        <f t="shared" si="13"/>
        <v>655</v>
      </c>
      <c r="C320" s="21">
        <f t="shared" si="14"/>
        <v>-1.2048192771084338</v>
      </c>
      <c r="D320" s="21">
        <v>414</v>
      </c>
      <c r="E320" s="21">
        <v>4.5469999999999999E-4</v>
      </c>
      <c r="F320" s="21">
        <v>1.66E-2</v>
      </c>
      <c r="G320" s="22">
        <v>4.0000000000000002E-4</v>
      </c>
      <c r="H320" s="21">
        <v>0.87</v>
      </c>
      <c r="I320" s="21">
        <v>1.05</v>
      </c>
      <c r="J320" s="21">
        <v>0.83</v>
      </c>
      <c r="K320" s="21" t="s">
        <v>3319</v>
      </c>
      <c r="L320" s="21" t="s">
        <v>3320</v>
      </c>
      <c r="M320" s="21" t="s">
        <v>3321</v>
      </c>
    </row>
    <row r="321" spans="1:13" x14ac:dyDescent="0.25">
      <c r="A321" s="21">
        <f t="shared" si="12"/>
        <v>305</v>
      </c>
      <c r="B321" s="21">
        <f t="shared" si="13"/>
        <v>655</v>
      </c>
      <c r="C321" s="21">
        <f t="shared" si="14"/>
        <v>-1.2048192771084338</v>
      </c>
      <c r="D321" s="21">
        <v>510</v>
      </c>
      <c r="E321" s="21">
        <v>8.4670000000000004E-4</v>
      </c>
      <c r="F321" s="21">
        <v>2.52E-2</v>
      </c>
      <c r="G321" s="21">
        <v>1.1000000000000001E-3</v>
      </c>
      <c r="H321" s="21">
        <v>0.83</v>
      </c>
      <c r="I321" s="21">
        <v>0.99</v>
      </c>
      <c r="J321" s="21">
        <v>0.83</v>
      </c>
      <c r="K321" s="21" t="s">
        <v>2531</v>
      </c>
      <c r="L321" s="21" t="s">
        <v>2532</v>
      </c>
      <c r="M321" s="21" t="s">
        <v>2533</v>
      </c>
    </row>
    <row r="322" spans="1:13" x14ac:dyDescent="0.25">
      <c r="A322" s="21">
        <f t="shared" si="12"/>
        <v>305</v>
      </c>
      <c r="B322" s="21">
        <f t="shared" si="13"/>
        <v>655</v>
      </c>
      <c r="C322" s="21">
        <f t="shared" si="14"/>
        <v>-1.2048192771084338</v>
      </c>
      <c r="D322" s="21">
        <v>545</v>
      </c>
      <c r="E322" s="21">
        <v>1.0498E-3</v>
      </c>
      <c r="F322" s="21">
        <v>2.92E-2</v>
      </c>
      <c r="G322" s="22">
        <v>8.0000000000000004E-4</v>
      </c>
      <c r="H322" s="21">
        <v>0.9</v>
      </c>
      <c r="I322" s="21">
        <v>1.08</v>
      </c>
      <c r="J322" s="21">
        <v>0.83</v>
      </c>
      <c r="K322" s="21" t="s">
        <v>1323</v>
      </c>
      <c r="L322" s="21" t="s">
        <v>1324</v>
      </c>
      <c r="M322" s="21" t="s">
        <v>1325</v>
      </c>
    </row>
    <row r="323" spans="1:13" x14ac:dyDescent="0.25">
      <c r="A323" s="21">
        <f t="shared" si="12"/>
        <v>305</v>
      </c>
      <c r="B323" s="21">
        <f t="shared" si="13"/>
        <v>655</v>
      </c>
      <c r="C323" s="21">
        <f t="shared" si="14"/>
        <v>-1.2048192771084338</v>
      </c>
      <c r="D323" s="21">
        <v>579</v>
      </c>
      <c r="E323" s="21">
        <v>1.238E-3</v>
      </c>
      <c r="F323" s="21">
        <v>3.2399999999999998E-2</v>
      </c>
      <c r="G323" s="22">
        <v>8.0000000000000004E-4</v>
      </c>
      <c r="H323" s="21">
        <v>0.78</v>
      </c>
      <c r="I323" s="21">
        <v>0.94</v>
      </c>
      <c r="J323" s="21">
        <v>0.83</v>
      </c>
      <c r="K323" s="21" t="s">
        <v>2162</v>
      </c>
      <c r="L323" s="21" t="s">
        <v>2163</v>
      </c>
      <c r="M323" s="21" t="s">
        <v>2164</v>
      </c>
    </row>
    <row r="324" spans="1:13" x14ac:dyDescent="0.25">
      <c r="A324" s="21">
        <f t="shared" ref="A324:A387" si="15">RANK(C324,C$4:C$630,1)</f>
        <v>305</v>
      </c>
      <c r="B324" s="21">
        <f t="shared" ref="B324:B387" si="16">RANK(C324,C:C)</f>
        <v>655</v>
      </c>
      <c r="C324" s="21">
        <f t="shared" ref="C324:C387" si="17">IF(J324&lt;1,-1/J324,J324)</f>
        <v>-1.2048192771084338</v>
      </c>
      <c r="D324" s="21">
        <v>620</v>
      </c>
      <c r="E324" s="21">
        <v>1.5264E-3</v>
      </c>
      <c r="F324" s="21">
        <v>3.73E-2</v>
      </c>
      <c r="G324" s="21">
        <v>1.4E-3</v>
      </c>
      <c r="H324" s="21">
        <v>0.91</v>
      </c>
      <c r="I324" s="21">
        <v>1.0900000000000001</v>
      </c>
      <c r="J324" s="21">
        <v>0.83</v>
      </c>
      <c r="K324" s="21" t="s">
        <v>3917</v>
      </c>
      <c r="L324" s="21" t="s">
        <v>3918</v>
      </c>
      <c r="M324" s="21" t="s">
        <v>3919</v>
      </c>
    </row>
    <row r="325" spans="1:13" x14ac:dyDescent="0.25">
      <c r="A325" s="21">
        <f t="shared" si="15"/>
        <v>305</v>
      </c>
      <c r="B325" s="21">
        <f t="shared" si="16"/>
        <v>655</v>
      </c>
      <c r="C325" s="21">
        <f t="shared" si="17"/>
        <v>-1.2048192771084338</v>
      </c>
      <c r="D325" s="21">
        <v>636</v>
      </c>
      <c r="E325" s="21">
        <v>1.6176000000000001E-3</v>
      </c>
      <c r="F325" s="21">
        <v>3.8600000000000002E-2</v>
      </c>
      <c r="G325" s="21">
        <v>1.6000000000000001E-3</v>
      </c>
      <c r="H325" s="21">
        <v>0.85</v>
      </c>
      <c r="I325" s="21">
        <v>1.02</v>
      </c>
      <c r="J325" s="21">
        <v>0.83</v>
      </c>
      <c r="K325" s="21" t="s">
        <v>3022</v>
      </c>
      <c r="L325" s="21" t="s">
        <v>3023</v>
      </c>
      <c r="M325" s="21" t="s">
        <v>3024</v>
      </c>
    </row>
    <row r="326" spans="1:13" x14ac:dyDescent="0.25">
      <c r="A326" s="21">
        <f t="shared" si="15"/>
        <v>305</v>
      </c>
      <c r="B326" s="21">
        <f t="shared" si="16"/>
        <v>655</v>
      </c>
      <c r="C326" s="21">
        <f t="shared" si="17"/>
        <v>-1.2048192771084338</v>
      </c>
      <c r="D326" s="21">
        <v>640</v>
      </c>
      <c r="E326" s="21">
        <v>1.6305E-3</v>
      </c>
      <c r="F326" s="21">
        <v>3.8600000000000002E-2</v>
      </c>
      <c r="G326" s="21">
        <v>1.8E-3</v>
      </c>
      <c r="H326" s="21">
        <v>0.89</v>
      </c>
      <c r="I326" s="21">
        <v>1.08</v>
      </c>
      <c r="J326" s="21">
        <v>0.83</v>
      </c>
      <c r="K326" s="21" t="s">
        <v>4024</v>
      </c>
      <c r="L326" s="21" t="s">
        <v>4025</v>
      </c>
      <c r="M326" s="21" t="s">
        <v>4026</v>
      </c>
    </row>
    <row r="327" spans="1:13" x14ac:dyDescent="0.25">
      <c r="A327" s="21">
        <f t="shared" si="15"/>
        <v>305</v>
      </c>
      <c r="B327" s="21">
        <f t="shared" si="16"/>
        <v>655</v>
      </c>
      <c r="C327" s="21">
        <f t="shared" si="17"/>
        <v>-1.2048192771084338</v>
      </c>
      <c r="D327" s="21">
        <v>652</v>
      </c>
      <c r="E327" s="21">
        <v>1.6869000000000001E-3</v>
      </c>
      <c r="F327" s="21">
        <v>3.9199999999999999E-2</v>
      </c>
      <c r="G327" s="21">
        <v>1E-3</v>
      </c>
      <c r="H327" s="21">
        <v>0.83</v>
      </c>
      <c r="I327" s="21">
        <v>1</v>
      </c>
      <c r="J327" s="21">
        <v>0.83</v>
      </c>
      <c r="K327" s="21" t="s">
        <v>1703</v>
      </c>
      <c r="L327" s="21" t="s">
        <v>1704</v>
      </c>
      <c r="M327" s="21" t="s">
        <v>1705</v>
      </c>
    </row>
    <row r="328" spans="1:13" x14ac:dyDescent="0.25">
      <c r="A328" s="21">
        <f t="shared" si="15"/>
        <v>305</v>
      </c>
      <c r="B328" s="21">
        <f t="shared" si="16"/>
        <v>655</v>
      </c>
      <c r="C328" s="21">
        <f t="shared" si="17"/>
        <v>-1.2048192771084338</v>
      </c>
      <c r="D328" s="21">
        <v>660</v>
      </c>
      <c r="E328" s="21">
        <v>1.7556E-3</v>
      </c>
      <c r="F328" s="21">
        <v>4.0300000000000002E-2</v>
      </c>
      <c r="G328" s="21">
        <v>2.5000000000000001E-3</v>
      </c>
      <c r="H328" s="21">
        <v>0.87</v>
      </c>
      <c r="I328" s="21">
        <v>1.04</v>
      </c>
      <c r="J328" s="21">
        <v>0.83</v>
      </c>
      <c r="K328" s="21" t="s">
        <v>3580</v>
      </c>
      <c r="L328" s="21" t="s">
        <v>3581</v>
      </c>
      <c r="M328" s="21" t="s">
        <v>3582</v>
      </c>
    </row>
    <row r="329" spans="1:13" x14ac:dyDescent="0.25">
      <c r="A329" s="21">
        <f t="shared" si="15"/>
        <v>305</v>
      </c>
      <c r="B329" s="21">
        <f t="shared" si="16"/>
        <v>655</v>
      </c>
      <c r="C329" s="21">
        <f t="shared" si="17"/>
        <v>-1.2048192771084338</v>
      </c>
      <c r="D329" s="21">
        <v>678</v>
      </c>
      <c r="E329" s="21">
        <v>1.9323999999999999E-3</v>
      </c>
      <c r="F329" s="21">
        <v>4.3200000000000002E-2</v>
      </c>
      <c r="G329" s="21">
        <v>2.3E-3</v>
      </c>
      <c r="H329" s="21">
        <v>0.89</v>
      </c>
      <c r="I329" s="21">
        <v>1.07</v>
      </c>
      <c r="J329" s="21">
        <v>0.83</v>
      </c>
      <c r="K329" s="21" t="s">
        <v>836</v>
      </c>
      <c r="L329" s="21" t="s">
        <v>837</v>
      </c>
      <c r="M329" s="21" t="s">
        <v>838</v>
      </c>
    </row>
    <row r="330" spans="1:13" x14ac:dyDescent="0.25">
      <c r="A330" s="21">
        <f t="shared" si="15"/>
        <v>305</v>
      </c>
      <c r="B330" s="21">
        <f t="shared" si="16"/>
        <v>655</v>
      </c>
      <c r="C330" s="21">
        <f t="shared" si="17"/>
        <v>-1.2048192771084338</v>
      </c>
      <c r="D330" s="21">
        <v>695</v>
      </c>
      <c r="E330" s="21">
        <v>2.0473000000000002E-3</v>
      </c>
      <c r="F330" s="21">
        <v>4.4600000000000001E-2</v>
      </c>
      <c r="G330" s="21">
        <v>2.3999999999999998E-3</v>
      </c>
      <c r="H330" s="21">
        <v>0.84</v>
      </c>
      <c r="I330" s="21">
        <v>1.02</v>
      </c>
      <c r="J330" s="21">
        <v>0.83</v>
      </c>
      <c r="K330" s="21" t="s">
        <v>3117</v>
      </c>
      <c r="L330" s="21" t="s">
        <v>3118</v>
      </c>
      <c r="M330" s="21" t="s">
        <v>3119</v>
      </c>
    </row>
    <row r="331" spans="1:13" x14ac:dyDescent="0.25">
      <c r="A331" s="21">
        <f t="shared" si="15"/>
        <v>305</v>
      </c>
      <c r="B331" s="21">
        <f t="shared" si="16"/>
        <v>655</v>
      </c>
      <c r="C331" s="21">
        <f t="shared" si="17"/>
        <v>-1.2048192771084338</v>
      </c>
      <c r="D331" s="21">
        <v>764</v>
      </c>
      <c r="E331" s="21">
        <v>2.6167999999999999E-3</v>
      </c>
      <c r="F331" s="21">
        <v>5.1900000000000002E-2</v>
      </c>
      <c r="G331" s="21">
        <v>3.8E-3</v>
      </c>
      <c r="H331" s="21">
        <v>0.87</v>
      </c>
      <c r="I331" s="21">
        <v>1.05</v>
      </c>
      <c r="J331" s="21">
        <v>0.83</v>
      </c>
      <c r="K331" s="21" t="s">
        <v>3417</v>
      </c>
      <c r="L331" s="21" t="s">
        <v>3418</v>
      </c>
      <c r="M331" s="21" t="s">
        <v>3419</v>
      </c>
    </row>
    <row r="332" spans="1:13" x14ac:dyDescent="0.25">
      <c r="A332" s="21">
        <f t="shared" si="15"/>
        <v>305</v>
      </c>
      <c r="B332" s="21">
        <f t="shared" si="16"/>
        <v>655</v>
      </c>
      <c r="C332" s="21">
        <f t="shared" si="17"/>
        <v>-1.2048192771084338</v>
      </c>
      <c r="D332" s="21">
        <v>844</v>
      </c>
      <c r="E332" s="21">
        <v>3.4434000000000001E-3</v>
      </c>
      <c r="F332" s="21">
        <v>6.1800000000000001E-2</v>
      </c>
      <c r="G332" s="21">
        <v>3.8E-3</v>
      </c>
      <c r="H332" s="21">
        <v>0.84</v>
      </c>
      <c r="I332" s="21">
        <v>1.01</v>
      </c>
      <c r="J332" s="21">
        <v>0.83</v>
      </c>
      <c r="K332" s="21" t="s">
        <v>3796</v>
      </c>
      <c r="L332" s="21" t="s">
        <v>3797</v>
      </c>
      <c r="M332" s="21" t="s">
        <v>3798</v>
      </c>
    </row>
    <row r="333" spans="1:13" x14ac:dyDescent="0.25">
      <c r="A333" s="21">
        <f t="shared" si="15"/>
        <v>305</v>
      </c>
      <c r="B333" s="21">
        <f t="shared" si="16"/>
        <v>655</v>
      </c>
      <c r="C333" s="21">
        <f t="shared" si="17"/>
        <v>-1.2048192771084338</v>
      </c>
      <c r="D333" s="21">
        <v>859</v>
      </c>
      <c r="E333" s="21">
        <v>3.5980000000000001E-3</v>
      </c>
      <c r="F333" s="21">
        <v>6.3399999999999998E-2</v>
      </c>
      <c r="G333" s="21">
        <v>3.3999999999999998E-3</v>
      </c>
      <c r="H333" s="21">
        <v>0.85</v>
      </c>
      <c r="I333" s="21">
        <v>1.03</v>
      </c>
      <c r="J333" s="21">
        <v>0.83</v>
      </c>
      <c r="K333" s="21" t="s">
        <v>3114</v>
      </c>
      <c r="L333" s="21" t="s">
        <v>3115</v>
      </c>
      <c r="M333" s="21" t="s">
        <v>3116</v>
      </c>
    </row>
    <row r="334" spans="1:13" x14ac:dyDescent="0.25">
      <c r="A334" s="21">
        <f t="shared" si="15"/>
        <v>305</v>
      </c>
      <c r="B334" s="21">
        <f t="shared" si="16"/>
        <v>655</v>
      </c>
      <c r="C334" s="21">
        <f t="shared" si="17"/>
        <v>-1.2048192771084338</v>
      </c>
      <c r="D334" s="21">
        <v>867</v>
      </c>
      <c r="E334" s="21">
        <v>3.6895999999999999E-3</v>
      </c>
      <c r="F334" s="21">
        <v>6.4500000000000002E-2</v>
      </c>
      <c r="G334" s="21">
        <v>3.5999999999999999E-3</v>
      </c>
      <c r="H334" s="21">
        <v>0.85</v>
      </c>
      <c r="I334" s="21">
        <v>1.03</v>
      </c>
      <c r="J334" s="21">
        <v>0.83</v>
      </c>
      <c r="K334" s="21" t="s">
        <v>2920</v>
      </c>
      <c r="L334" s="21" t="s">
        <v>2921</v>
      </c>
      <c r="M334" s="21" t="s">
        <v>2922</v>
      </c>
    </row>
    <row r="335" spans="1:13" x14ac:dyDescent="0.25">
      <c r="A335" s="21">
        <f t="shared" si="15"/>
        <v>305</v>
      </c>
      <c r="B335" s="21">
        <f t="shared" si="16"/>
        <v>655</v>
      </c>
      <c r="C335" s="21">
        <f t="shared" si="17"/>
        <v>-1.2048192771084338</v>
      </c>
      <c r="D335" s="21">
        <v>870</v>
      </c>
      <c r="E335" s="21">
        <v>3.7131E-3</v>
      </c>
      <c r="F335" s="21">
        <v>6.4699999999999994E-2</v>
      </c>
      <c r="G335" s="21">
        <v>3.2000000000000002E-3</v>
      </c>
      <c r="H335" s="21">
        <v>0.89</v>
      </c>
      <c r="I335" s="21">
        <v>1.07</v>
      </c>
      <c r="J335" s="21">
        <v>0.83</v>
      </c>
      <c r="K335" s="21" t="s">
        <v>3763</v>
      </c>
      <c r="L335" s="21" t="s">
        <v>3764</v>
      </c>
      <c r="M335" s="21" t="s">
        <v>3765</v>
      </c>
    </row>
    <row r="336" spans="1:13" x14ac:dyDescent="0.25">
      <c r="A336" s="21">
        <f t="shared" si="15"/>
        <v>305</v>
      </c>
      <c r="B336" s="21">
        <f t="shared" si="16"/>
        <v>655</v>
      </c>
      <c r="C336" s="21">
        <f t="shared" si="17"/>
        <v>-1.2048192771084338</v>
      </c>
      <c r="D336" s="21">
        <v>876</v>
      </c>
      <c r="E336" s="21">
        <v>3.7475999999999998E-3</v>
      </c>
      <c r="F336" s="21">
        <v>6.4799999999999996E-2</v>
      </c>
      <c r="G336" s="21">
        <v>2.3999999999999998E-3</v>
      </c>
      <c r="H336" s="21">
        <v>0.82</v>
      </c>
      <c r="I336" s="21">
        <v>0.98</v>
      </c>
      <c r="J336" s="21">
        <v>0.83</v>
      </c>
      <c r="K336" s="21" t="s">
        <v>2618</v>
      </c>
      <c r="L336" s="21" t="s">
        <v>2619</v>
      </c>
      <c r="M336" s="21" t="s">
        <v>2620</v>
      </c>
    </row>
    <row r="337" spans="1:13" x14ac:dyDescent="0.25">
      <c r="A337" s="21">
        <f t="shared" si="15"/>
        <v>305</v>
      </c>
      <c r="B337" s="21">
        <f t="shared" si="16"/>
        <v>655</v>
      </c>
      <c r="C337" s="21">
        <f t="shared" si="17"/>
        <v>-1.2048192771084338</v>
      </c>
      <c r="D337" s="21">
        <v>967</v>
      </c>
      <c r="E337" s="21">
        <v>4.6725999999999998E-3</v>
      </c>
      <c r="F337" s="21">
        <v>7.3200000000000001E-2</v>
      </c>
      <c r="G337" s="21">
        <v>4.1999999999999997E-3</v>
      </c>
      <c r="H337" s="21">
        <v>0.91</v>
      </c>
      <c r="I337" s="21">
        <v>1.0900000000000001</v>
      </c>
      <c r="J337" s="21">
        <v>0.83</v>
      </c>
      <c r="K337" s="21" t="s">
        <v>4501</v>
      </c>
      <c r="L337" s="21" t="s">
        <v>4502</v>
      </c>
      <c r="M337" s="21" t="s">
        <v>4503</v>
      </c>
    </row>
    <row r="338" spans="1:13" x14ac:dyDescent="0.25">
      <c r="A338" s="21">
        <f t="shared" si="15"/>
        <v>305</v>
      </c>
      <c r="B338" s="21">
        <f t="shared" si="16"/>
        <v>655</v>
      </c>
      <c r="C338" s="21">
        <f t="shared" si="17"/>
        <v>-1.2048192771084338</v>
      </c>
      <c r="D338" s="21">
        <v>979</v>
      </c>
      <c r="E338" s="21">
        <v>4.8082000000000003E-3</v>
      </c>
      <c r="F338" s="21">
        <v>7.4499999999999997E-2</v>
      </c>
      <c r="G338" s="21">
        <v>6.1000000000000004E-3</v>
      </c>
      <c r="H338" s="21">
        <v>0.86</v>
      </c>
      <c r="I338" s="21">
        <v>1.04</v>
      </c>
      <c r="J338" s="21">
        <v>0.83</v>
      </c>
      <c r="K338" s="21" t="s">
        <v>3622</v>
      </c>
      <c r="L338" s="21" t="s">
        <v>3623</v>
      </c>
      <c r="M338" s="21" t="s">
        <v>3624</v>
      </c>
    </row>
    <row r="339" spans="1:13" x14ac:dyDescent="0.25">
      <c r="A339" s="21">
        <f t="shared" si="15"/>
        <v>305</v>
      </c>
      <c r="B339" s="21">
        <f t="shared" si="16"/>
        <v>655</v>
      </c>
      <c r="C339" s="21">
        <f t="shared" si="17"/>
        <v>-1.2048192771084338</v>
      </c>
      <c r="D339" s="21">
        <v>986</v>
      </c>
      <c r="E339" s="21">
        <v>4.9300999999999998E-3</v>
      </c>
      <c r="F339" s="21">
        <v>7.5800000000000006E-2</v>
      </c>
      <c r="G339" s="21">
        <v>5.0000000000000001E-3</v>
      </c>
      <c r="H339" s="21">
        <v>0.88</v>
      </c>
      <c r="I339" s="21">
        <v>1.06</v>
      </c>
      <c r="J339" s="21">
        <v>0.83</v>
      </c>
      <c r="K339" s="21" t="s">
        <v>3932</v>
      </c>
      <c r="L339" s="21" t="s">
        <v>3933</v>
      </c>
      <c r="M339" s="21" t="s">
        <v>3934</v>
      </c>
    </row>
    <row r="340" spans="1:13" x14ac:dyDescent="0.25">
      <c r="A340" s="21">
        <f t="shared" si="15"/>
        <v>337</v>
      </c>
      <c r="B340" s="21">
        <f t="shared" si="16"/>
        <v>620</v>
      </c>
      <c r="C340" s="21">
        <f t="shared" si="17"/>
        <v>-1.1904761904761905</v>
      </c>
      <c r="D340" s="21">
        <v>150</v>
      </c>
      <c r="E340" s="22">
        <v>7.7999999999999999E-6</v>
      </c>
      <c r="F340" s="21">
        <v>7.8799999999999996E-4</v>
      </c>
      <c r="G340" s="21" t="s">
        <v>614</v>
      </c>
      <c r="H340" s="21">
        <v>0.87</v>
      </c>
      <c r="I340" s="21">
        <v>1.03</v>
      </c>
      <c r="J340" s="21">
        <v>0.84</v>
      </c>
      <c r="K340" s="21" t="s">
        <v>2255</v>
      </c>
      <c r="L340" s="21" t="s">
        <v>2256</v>
      </c>
      <c r="M340" s="21" t="s">
        <v>2257</v>
      </c>
    </row>
    <row r="341" spans="1:13" x14ac:dyDescent="0.25">
      <c r="A341" s="21">
        <f t="shared" si="15"/>
        <v>337</v>
      </c>
      <c r="B341" s="21">
        <f t="shared" si="16"/>
        <v>620</v>
      </c>
      <c r="C341" s="21">
        <f t="shared" si="17"/>
        <v>-1.1904761904761905</v>
      </c>
      <c r="D341" s="21">
        <v>169</v>
      </c>
      <c r="E341" s="22">
        <v>1.3499999999999999E-5</v>
      </c>
      <c r="F341" s="21">
        <v>1.2099999999999999E-3</v>
      </c>
      <c r="G341" s="21" t="s">
        <v>614</v>
      </c>
      <c r="H341" s="21">
        <v>0.86</v>
      </c>
      <c r="I341" s="21">
        <v>1.02</v>
      </c>
      <c r="J341" s="21">
        <v>0.84</v>
      </c>
      <c r="K341" s="21" t="s">
        <v>1864</v>
      </c>
      <c r="L341" s="21" t="s">
        <v>1865</v>
      </c>
      <c r="M341" s="21" t="s">
        <v>1866</v>
      </c>
    </row>
    <row r="342" spans="1:13" x14ac:dyDescent="0.25">
      <c r="A342" s="21">
        <f t="shared" si="15"/>
        <v>337</v>
      </c>
      <c r="B342" s="21">
        <f t="shared" si="16"/>
        <v>620</v>
      </c>
      <c r="C342" s="21">
        <f t="shared" si="17"/>
        <v>-1.1904761904761905</v>
      </c>
      <c r="D342" s="21">
        <v>186</v>
      </c>
      <c r="E342" s="22">
        <v>1.9300000000000002E-5</v>
      </c>
      <c r="F342" s="21">
        <v>1.57E-3</v>
      </c>
      <c r="G342" s="21" t="s">
        <v>614</v>
      </c>
      <c r="H342" s="21">
        <v>0.9</v>
      </c>
      <c r="I342" s="21">
        <v>1.07</v>
      </c>
      <c r="J342" s="21">
        <v>0.84</v>
      </c>
      <c r="K342" s="21" t="s">
        <v>3204</v>
      </c>
      <c r="L342" s="21" t="s">
        <v>3205</v>
      </c>
      <c r="M342" s="21" t="s">
        <v>3206</v>
      </c>
    </row>
    <row r="343" spans="1:13" x14ac:dyDescent="0.25">
      <c r="A343" s="21">
        <f t="shared" si="15"/>
        <v>337</v>
      </c>
      <c r="B343" s="21">
        <f t="shared" si="16"/>
        <v>620</v>
      </c>
      <c r="C343" s="21">
        <f t="shared" si="17"/>
        <v>-1.1904761904761905</v>
      </c>
      <c r="D343" s="21">
        <v>192</v>
      </c>
      <c r="E343" s="22">
        <v>2.4600000000000002E-5</v>
      </c>
      <c r="F343" s="21">
        <v>1.9400000000000001E-3</v>
      </c>
      <c r="G343" s="21" t="s">
        <v>614</v>
      </c>
      <c r="H343" s="21">
        <v>0.88</v>
      </c>
      <c r="I343" s="21">
        <v>1.05</v>
      </c>
      <c r="J343" s="21">
        <v>0.84</v>
      </c>
      <c r="K343" s="21" t="s">
        <v>2848</v>
      </c>
      <c r="L343" s="21" t="s">
        <v>2849</v>
      </c>
      <c r="M343" s="21" t="s">
        <v>2850</v>
      </c>
    </row>
    <row r="344" spans="1:13" x14ac:dyDescent="0.25">
      <c r="A344" s="21">
        <f t="shared" si="15"/>
        <v>337</v>
      </c>
      <c r="B344" s="21">
        <f t="shared" si="16"/>
        <v>620</v>
      </c>
      <c r="C344" s="21">
        <f t="shared" si="17"/>
        <v>-1.1904761904761905</v>
      </c>
      <c r="D344" s="21">
        <v>212</v>
      </c>
      <c r="E344" s="22">
        <v>3.9100000000000002E-5</v>
      </c>
      <c r="F344" s="21">
        <v>2.8E-3</v>
      </c>
      <c r="G344" s="22">
        <v>1E-4</v>
      </c>
      <c r="H344" s="21">
        <v>0.83</v>
      </c>
      <c r="I344" s="21">
        <v>0.99</v>
      </c>
      <c r="J344" s="21">
        <v>0.84</v>
      </c>
      <c r="K344" s="21" t="s">
        <v>2153</v>
      </c>
      <c r="L344" s="21" t="s">
        <v>2154</v>
      </c>
      <c r="M344" s="21" t="s">
        <v>2155</v>
      </c>
    </row>
    <row r="345" spans="1:13" x14ac:dyDescent="0.25">
      <c r="A345" s="21">
        <f t="shared" si="15"/>
        <v>337</v>
      </c>
      <c r="B345" s="21">
        <f t="shared" si="16"/>
        <v>620</v>
      </c>
      <c r="C345" s="21">
        <f t="shared" si="17"/>
        <v>-1.1904761904761905</v>
      </c>
      <c r="D345" s="21">
        <v>213</v>
      </c>
      <c r="E345" s="22">
        <v>3.96E-5</v>
      </c>
      <c r="F345" s="21">
        <v>2.82E-3</v>
      </c>
      <c r="G345" s="21" t="s">
        <v>614</v>
      </c>
      <c r="H345" s="21">
        <v>0.86</v>
      </c>
      <c r="I345" s="21">
        <v>1.03</v>
      </c>
      <c r="J345" s="21">
        <v>0.84</v>
      </c>
      <c r="K345" s="21" t="s">
        <v>2345</v>
      </c>
      <c r="L345" s="21" t="s">
        <v>2346</v>
      </c>
      <c r="M345" s="21" t="s">
        <v>2347</v>
      </c>
    </row>
    <row r="346" spans="1:13" x14ac:dyDescent="0.25">
      <c r="A346" s="21">
        <f t="shared" si="15"/>
        <v>337</v>
      </c>
      <c r="B346" s="21">
        <f t="shared" si="16"/>
        <v>620</v>
      </c>
      <c r="C346" s="21">
        <f t="shared" si="17"/>
        <v>-1.1904761904761905</v>
      </c>
      <c r="D346" s="21">
        <v>224</v>
      </c>
      <c r="E346" s="22">
        <v>4.6799999999999999E-5</v>
      </c>
      <c r="F346" s="21">
        <v>3.1700000000000001E-3</v>
      </c>
      <c r="G346" s="21" t="s">
        <v>614</v>
      </c>
      <c r="H346" s="21">
        <v>0.83</v>
      </c>
      <c r="I346" s="21">
        <v>0.99</v>
      </c>
      <c r="J346" s="21">
        <v>0.84</v>
      </c>
      <c r="K346" s="21" t="s">
        <v>2207</v>
      </c>
      <c r="L346" s="21" t="s">
        <v>2208</v>
      </c>
      <c r="M346" s="21" t="s">
        <v>2209</v>
      </c>
    </row>
    <row r="347" spans="1:13" x14ac:dyDescent="0.25">
      <c r="A347" s="21">
        <f t="shared" si="15"/>
        <v>337</v>
      </c>
      <c r="B347" s="21">
        <f t="shared" si="16"/>
        <v>620</v>
      </c>
      <c r="C347" s="21">
        <f t="shared" si="17"/>
        <v>-1.1904761904761905</v>
      </c>
      <c r="D347" s="21">
        <v>245</v>
      </c>
      <c r="E347" s="22">
        <v>7.6299999999999998E-5</v>
      </c>
      <c r="F347" s="21">
        <v>4.7200000000000002E-3</v>
      </c>
      <c r="G347" s="22">
        <v>1E-4</v>
      </c>
      <c r="H347" s="21">
        <v>0.85</v>
      </c>
      <c r="I347" s="21">
        <v>1.01</v>
      </c>
      <c r="J347" s="21">
        <v>0.84</v>
      </c>
      <c r="K347" s="21" t="s">
        <v>2348</v>
      </c>
      <c r="L347" s="21" t="s">
        <v>2349</v>
      </c>
      <c r="M347" s="21" t="s">
        <v>2350</v>
      </c>
    </row>
    <row r="348" spans="1:13" x14ac:dyDescent="0.25">
      <c r="A348" s="21">
        <f t="shared" si="15"/>
        <v>337</v>
      </c>
      <c r="B348" s="21">
        <f t="shared" si="16"/>
        <v>620</v>
      </c>
      <c r="C348" s="21">
        <f t="shared" si="17"/>
        <v>-1.1904761904761905</v>
      </c>
      <c r="D348" s="21">
        <v>255</v>
      </c>
      <c r="E348" s="22">
        <v>8.5400000000000002E-5</v>
      </c>
      <c r="F348" s="21">
        <v>5.0499999999999998E-3</v>
      </c>
      <c r="G348" s="21" t="s">
        <v>614</v>
      </c>
      <c r="H348" s="21">
        <v>0.9</v>
      </c>
      <c r="I348" s="21">
        <v>1.07</v>
      </c>
      <c r="J348" s="21">
        <v>0.84</v>
      </c>
      <c r="K348" s="21" t="s">
        <v>986</v>
      </c>
      <c r="L348" s="21" t="s">
        <v>987</v>
      </c>
      <c r="M348" s="21" t="s">
        <v>988</v>
      </c>
    </row>
    <row r="349" spans="1:13" x14ac:dyDescent="0.25">
      <c r="A349" s="21">
        <f t="shared" si="15"/>
        <v>337</v>
      </c>
      <c r="B349" s="21">
        <f t="shared" si="16"/>
        <v>620</v>
      </c>
      <c r="C349" s="21">
        <f t="shared" si="17"/>
        <v>-1.1904761904761905</v>
      </c>
      <c r="D349" s="21">
        <v>274</v>
      </c>
      <c r="E349" s="21">
        <v>1.052E-4</v>
      </c>
      <c r="F349" s="21">
        <v>5.7800000000000004E-3</v>
      </c>
      <c r="G349" s="22">
        <v>1E-4</v>
      </c>
      <c r="H349" s="21">
        <v>0.9</v>
      </c>
      <c r="I349" s="21">
        <v>1.07</v>
      </c>
      <c r="J349" s="21">
        <v>0.84</v>
      </c>
      <c r="K349" s="21" t="s">
        <v>1876</v>
      </c>
      <c r="L349" s="21" t="s">
        <v>1877</v>
      </c>
      <c r="M349" s="21" t="s">
        <v>1878</v>
      </c>
    </row>
    <row r="350" spans="1:13" x14ac:dyDescent="0.25">
      <c r="A350" s="21">
        <f t="shared" si="15"/>
        <v>337</v>
      </c>
      <c r="B350" s="21">
        <f t="shared" si="16"/>
        <v>620</v>
      </c>
      <c r="C350" s="21">
        <f t="shared" si="17"/>
        <v>-1.1904761904761905</v>
      </c>
      <c r="D350" s="21">
        <v>281</v>
      </c>
      <c r="E350" s="21">
        <v>1.115E-4</v>
      </c>
      <c r="F350" s="21">
        <v>6.0200000000000002E-3</v>
      </c>
      <c r="G350" s="22">
        <v>1E-4</v>
      </c>
      <c r="H350" s="21">
        <v>0.85</v>
      </c>
      <c r="I350" s="21">
        <v>1.02</v>
      </c>
      <c r="J350" s="21">
        <v>0.84</v>
      </c>
      <c r="K350" s="21" t="s">
        <v>2612</v>
      </c>
      <c r="L350" s="21" t="s">
        <v>2613</v>
      </c>
      <c r="M350" s="21" t="s">
        <v>2614</v>
      </c>
    </row>
    <row r="351" spans="1:13" x14ac:dyDescent="0.25">
      <c r="A351" s="21">
        <f t="shared" si="15"/>
        <v>337</v>
      </c>
      <c r="B351" s="21">
        <f t="shared" si="16"/>
        <v>620</v>
      </c>
      <c r="C351" s="21">
        <f t="shared" si="17"/>
        <v>-1.1904761904761905</v>
      </c>
      <c r="D351" s="21">
        <v>299</v>
      </c>
      <c r="E351" s="21">
        <v>1.3549999999999999E-4</v>
      </c>
      <c r="F351" s="21">
        <v>6.8700000000000002E-3</v>
      </c>
      <c r="G351" s="22">
        <v>1E-4</v>
      </c>
      <c r="H351" s="21">
        <v>0.88</v>
      </c>
      <c r="I351" s="21">
        <v>1.05</v>
      </c>
      <c r="J351" s="21">
        <v>0.84</v>
      </c>
      <c r="K351" s="21" t="s">
        <v>4169</v>
      </c>
      <c r="L351" s="21" t="s">
        <v>2678</v>
      </c>
      <c r="M351" s="21" t="s">
        <v>2679</v>
      </c>
    </row>
    <row r="352" spans="1:13" x14ac:dyDescent="0.25">
      <c r="A352" s="21">
        <f t="shared" si="15"/>
        <v>337</v>
      </c>
      <c r="B352" s="21">
        <f t="shared" si="16"/>
        <v>620</v>
      </c>
      <c r="C352" s="21">
        <f t="shared" si="17"/>
        <v>-1.1904761904761905</v>
      </c>
      <c r="D352" s="21">
        <v>323</v>
      </c>
      <c r="E352" s="21">
        <v>1.9450000000000001E-4</v>
      </c>
      <c r="F352" s="21">
        <v>9.1199999999999996E-3</v>
      </c>
      <c r="G352" s="22">
        <v>2.0000000000000001E-4</v>
      </c>
      <c r="H352" s="21">
        <v>0.88</v>
      </c>
      <c r="I352" s="21">
        <v>1.04</v>
      </c>
      <c r="J352" s="21">
        <v>0.84</v>
      </c>
      <c r="K352" s="21" t="s">
        <v>4176</v>
      </c>
      <c r="L352" s="21" t="s">
        <v>3473</v>
      </c>
      <c r="M352" s="21" t="s">
        <v>3474</v>
      </c>
    </row>
    <row r="353" spans="1:13" x14ac:dyDescent="0.25">
      <c r="A353" s="21">
        <f t="shared" si="15"/>
        <v>337</v>
      </c>
      <c r="B353" s="21">
        <f t="shared" si="16"/>
        <v>620</v>
      </c>
      <c r="C353" s="21">
        <f t="shared" si="17"/>
        <v>-1.1904761904761905</v>
      </c>
      <c r="D353" s="21">
        <v>373</v>
      </c>
      <c r="E353" s="21">
        <v>3.2170000000000001E-4</v>
      </c>
      <c r="F353" s="21">
        <v>1.3100000000000001E-2</v>
      </c>
      <c r="G353" s="22">
        <v>2.9999999999999997E-4</v>
      </c>
      <c r="H353" s="21">
        <v>0.91</v>
      </c>
      <c r="I353" s="21">
        <v>1.08</v>
      </c>
      <c r="J353" s="21">
        <v>0.84</v>
      </c>
      <c r="K353" s="21" t="s">
        <v>3799</v>
      </c>
      <c r="L353" s="21" t="s">
        <v>3800</v>
      </c>
      <c r="M353" s="21" t="s">
        <v>3801</v>
      </c>
    </row>
    <row r="354" spans="1:13" x14ac:dyDescent="0.25">
      <c r="A354" s="21">
        <f t="shared" si="15"/>
        <v>337</v>
      </c>
      <c r="B354" s="21">
        <f t="shared" si="16"/>
        <v>620</v>
      </c>
      <c r="C354" s="21">
        <f t="shared" si="17"/>
        <v>-1.1904761904761905</v>
      </c>
      <c r="D354" s="21">
        <v>407</v>
      </c>
      <c r="E354" s="21">
        <v>4.3120000000000002E-4</v>
      </c>
      <c r="F354" s="21">
        <v>1.61E-2</v>
      </c>
      <c r="G354" s="22">
        <v>5.0000000000000001E-4</v>
      </c>
      <c r="H354" s="21">
        <v>0.85</v>
      </c>
      <c r="I354" s="21">
        <v>1.01</v>
      </c>
      <c r="J354" s="21">
        <v>0.84</v>
      </c>
      <c r="K354" s="21" t="s">
        <v>2555</v>
      </c>
      <c r="L354" s="21" t="s">
        <v>2556</v>
      </c>
      <c r="M354" s="21" t="s">
        <v>2557</v>
      </c>
    </row>
    <row r="355" spans="1:13" x14ac:dyDescent="0.25">
      <c r="A355" s="21">
        <f t="shared" si="15"/>
        <v>337</v>
      </c>
      <c r="B355" s="21">
        <f t="shared" si="16"/>
        <v>620</v>
      </c>
      <c r="C355" s="21">
        <f t="shared" si="17"/>
        <v>-1.1904761904761905</v>
      </c>
      <c r="D355" s="21">
        <v>423</v>
      </c>
      <c r="E355" s="21">
        <v>4.6989999999999998E-4</v>
      </c>
      <c r="F355" s="21">
        <v>1.6799999999999999E-2</v>
      </c>
      <c r="G355" s="22">
        <v>2.9999999999999997E-4</v>
      </c>
      <c r="H355" s="21">
        <v>0.89</v>
      </c>
      <c r="I355" s="21">
        <v>1.06</v>
      </c>
      <c r="J355" s="21">
        <v>0.84</v>
      </c>
      <c r="K355" s="21" t="s">
        <v>3091</v>
      </c>
      <c r="L355" s="21" t="s">
        <v>3092</v>
      </c>
      <c r="M355" s="21" t="s">
        <v>3093</v>
      </c>
    </row>
    <row r="356" spans="1:13" x14ac:dyDescent="0.25">
      <c r="A356" s="21">
        <f t="shared" si="15"/>
        <v>337</v>
      </c>
      <c r="B356" s="21">
        <f t="shared" si="16"/>
        <v>620</v>
      </c>
      <c r="C356" s="21">
        <f t="shared" si="17"/>
        <v>-1.1904761904761905</v>
      </c>
      <c r="D356" s="21">
        <v>450</v>
      </c>
      <c r="E356" s="21">
        <v>5.574E-4</v>
      </c>
      <c r="F356" s="21">
        <v>1.8800000000000001E-2</v>
      </c>
      <c r="G356" s="22">
        <v>2.9999999999999997E-4</v>
      </c>
      <c r="H356" s="21">
        <v>0.87</v>
      </c>
      <c r="I356" s="21">
        <v>1.05</v>
      </c>
      <c r="J356" s="21">
        <v>0.84</v>
      </c>
      <c r="K356" s="21" t="s">
        <v>952</v>
      </c>
      <c r="L356" s="21" t="s">
        <v>953</v>
      </c>
      <c r="M356" s="21" t="s">
        <v>954</v>
      </c>
    </row>
    <row r="357" spans="1:13" x14ac:dyDescent="0.25">
      <c r="A357" s="21">
        <f t="shared" si="15"/>
        <v>337</v>
      </c>
      <c r="B357" s="21">
        <f t="shared" si="16"/>
        <v>620</v>
      </c>
      <c r="C357" s="21">
        <f t="shared" si="17"/>
        <v>-1.1904761904761905</v>
      </c>
      <c r="D357" s="21">
        <v>463</v>
      </c>
      <c r="E357" s="21">
        <v>5.9150000000000001E-4</v>
      </c>
      <c r="F357" s="21">
        <v>1.9400000000000001E-2</v>
      </c>
      <c r="G357" s="22">
        <v>6.9999999999999999E-4</v>
      </c>
      <c r="H357" s="21">
        <v>0.83</v>
      </c>
      <c r="I357" s="21">
        <v>0.99</v>
      </c>
      <c r="J357" s="21">
        <v>0.84</v>
      </c>
      <c r="K357" s="21" t="s">
        <v>1726</v>
      </c>
      <c r="L357" s="21" t="s">
        <v>1727</v>
      </c>
      <c r="M357" s="21" t="s">
        <v>1728</v>
      </c>
    </row>
    <row r="358" spans="1:13" x14ac:dyDescent="0.25">
      <c r="A358" s="21">
        <f t="shared" si="15"/>
        <v>337</v>
      </c>
      <c r="B358" s="21">
        <f t="shared" si="16"/>
        <v>620</v>
      </c>
      <c r="C358" s="21">
        <f t="shared" si="17"/>
        <v>-1.1904761904761905</v>
      </c>
      <c r="D358" s="21">
        <v>481</v>
      </c>
      <c r="E358" s="21">
        <v>6.8400000000000004E-4</v>
      </c>
      <c r="F358" s="21">
        <v>2.1600000000000001E-2</v>
      </c>
      <c r="G358" s="22">
        <v>8.0000000000000004E-4</v>
      </c>
      <c r="H358" s="21">
        <v>0.84</v>
      </c>
      <c r="I358" s="21">
        <v>1</v>
      </c>
      <c r="J358" s="21">
        <v>0.84</v>
      </c>
      <c r="K358" s="21" t="s">
        <v>1984</v>
      </c>
      <c r="L358" s="21" t="s">
        <v>1985</v>
      </c>
      <c r="M358" s="21" t="s">
        <v>1986</v>
      </c>
    </row>
    <row r="359" spans="1:13" x14ac:dyDescent="0.25">
      <c r="A359" s="21">
        <f t="shared" si="15"/>
        <v>337</v>
      </c>
      <c r="B359" s="21">
        <f t="shared" si="16"/>
        <v>620</v>
      </c>
      <c r="C359" s="21">
        <f t="shared" si="17"/>
        <v>-1.1904761904761905</v>
      </c>
      <c r="D359" s="21">
        <v>489</v>
      </c>
      <c r="E359" s="21">
        <v>7.2499999999999995E-4</v>
      </c>
      <c r="F359" s="21">
        <v>2.2499999999999999E-2</v>
      </c>
      <c r="G359" s="22">
        <v>5.9999999999999995E-4</v>
      </c>
      <c r="H359" s="21">
        <v>0.87</v>
      </c>
      <c r="I359" s="21">
        <v>1.04</v>
      </c>
      <c r="J359" s="21">
        <v>0.84</v>
      </c>
      <c r="K359" s="21" t="s">
        <v>3249</v>
      </c>
      <c r="L359" s="21" t="s">
        <v>3250</v>
      </c>
      <c r="M359" s="21" t="s">
        <v>3251</v>
      </c>
    </row>
    <row r="360" spans="1:13" x14ac:dyDescent="0.25">
      <c r="A360" s="21">
        <f t="shared" si="15"/>
        <v>337</v>
      </c>
      <c r="B360" s="21">
        <f t="shared" si="16"/>
        <v>620</v>
      </c>
      <c r="C360" s="21">
        <f t="shared" si="17"/>
        <v>-1.1904761904761905</v>
      </c>
      <c r="D360" s="21">
        <v>493</v>
      </c>
      <c r="E360" s="21">
        <v>7.4580000000000002E-4</v>
      </c>
      <c r="F360" s="21">
        <v>2.29E-2</v>
      </c>
      <c r="G360" s="22">
        <v>5.0000000000000001E-4</v>
      </c>
      <c r="H360" s="21">
        <v>0.94</v>
      </c>
      <c r="I360" s="21">
        <v>1.1299999999999999</v>
      </c>
      <c r="J360" s="21">
        <v>0.84</v>
      </c>
      <c r="K360" s="21" t="s">
        <v>4218</v>
      </c>
      <c r="L360" s="21" t="s">
        <v>4219</v>
      </c>
      <c r="M360" s="21" t="s">
        <v>4220</v>
      </c>
    </row>
    <row r="361" spans="1:13" x14ac:dyDescent="0.25">
      <c r="A361" s="21">
        <f t="shared" si="15"/>
        <v>337</v>
      </c>
      <c r="B361" s="21">
        <f t="shared" si="16"/>
        <v>620</v>
      </c>
      <c r="C361" s="21">
        <f t="shared" si="17"/>
        <v>-1.1904761904761905</v>
      </c>
      <c r="D361" s="21">
        <v>524</v>
      </c>
      <c r="E361" s="21">
        <v>9.3019999999999995E-4</v>
      </c>
      <c r="F361" s="21">
        <v>2.69E-2</v>
      </c>
      <c r="G361" s="21">
        <v>1.1999999999999999E-3</v>
      </c>
      <c r="H361" s="21">
        <v>0.88</v>
      </c>
      <c r="I361" s="21">
        <v>1.04</v>
      </c>
      <c r="J361" s="21">
        <v>0.84</v>
      </c>
      <c r="K361" s="21" t="s">
        <v>3255</v>
      </c>
      <c r="L361" s="21" t="s">
        <v>3256</v>
      </c>
      <c r="M361" s="21" t="s">
        <v>3257</v>
      </c>
    </row>
    <row r="362" spans="1:13" x14ac:dyDescent="0.25">
      <c r="A362" s="21">
        <f t="shared" si="15"/>
        <v>337</v>
      </c>
      <c r="B362" s="21">
        <f t="shared" si="16"/>
        <v>620</v>
      </c>
      <c r="C362" s="21">
        <f t="shared" si="17"/>
        <v>-1.1904761904761905</v>
      </c>
      <c r="D362" s="21">
        <v>534</v>
      </c>
      <c r="E362" s="21">
        <v>9.6900000000000003E-4</v>
      </c>
      <c r="F362" s="21">
        <v>2.75E-2</v>
      </c>
      <c r="G362" s="22">
        <v>4.0000000000000002E-4</v>
      </c>
      <c r="H362" s="21">
        <v>0.92</v>
      </c>
      <c r="I362" s="21">
        <v>1.1000000000000001</v>
      </c>
      <c r="J362" s="21">
        <v>0.84</v>
      </c>
      <c r="K362" s="21" t="s">
        <v>4009</v>
      </c>
      <c r="L362" s="21" t="s">
        <v>4010</v>
      </c>
      <c r="M362" s="21" t="s">
        <v>4011</v>
      </c>
    </row>
    <row r="363" spans="1:13" x14ac:dyDescent="0.25">
      <c r="A363" s="21">
        <f t="shared" si="15"/>
        <v>337</v>
      </c>
      <c r="B363" s="21">
        <f t="shared" si="16"/>
        <v>620</v>
      </c>
      <c r="C363" s="21">
        <f t="shared" si="17"/>
        <v>-1.1904761904761905</v>
      </c>
      <c r="D363" s="21">
        <v>572</v>
      </c>
      <c r="E363" s="21">
        <v>1.2239E-3</v>
      </c>
      <c r="F363" s="21">
        <v>3.2300000000000002E-2</v>
      </c>
      <c r="G363" s="21">
        <v>1.1999999999999999E-3</v>
      </c>
      <c r="H363" s="21">
        <v>0.83</v>
      </c>
      <c r="I363" s="21">
        <v>0.99</v>
      </c>
      <c r="J363" s="21">
        <v>0.84</v>
      </c>
      <c r="K363" s="21" t="s">
        <v>2342</v>
      </c>
      <c r="L363" s="21" t="s">
        <v>2343</v>
      </c>
      <c r="M363" s="21" t="s">
        <v>2344</v>
      </c>
    </row>
    <row r="364" spans="1:13" x14ac:dyDescent="0.25">
      <c r="A364" s="21">
        <f t="shared" si="15"/>
        <v>337</v>
      </c>
      <c r="B364" s="21">
        <f t="shared" si="16"/>
        <v>620</v>
      </c>
      <c r="C364" s="21">
        <f t="shared" si="17"/>
        <v>-1.1904761904761905</v>
      </c>
      <c r="D364" s="21">
        <v>576</v>
      </c>
      <c r="E364" s="21">
        <v>1.2279999999999999E-3</v>
      </c>
      <c r="F364" s="21">
        <v>3.2300000000000002E-2</v>
      </c>
      <c r="G364" s="21">
        <v>1E-3</v>
      </c>
      <c r="H364" s="21">
        <v>0.89</v>
      </c>
      <c r="I364" s="21">
        <v>1.06</v>
      </c>
      <c r="J364" s="21">
        <v>0.84</v>
      </c>
      <c r="K364" s="21" t="s">
        <v>3292</v>
      </c>
      <c r="L364" s="21" t="s">
        <v>3293</v>
      </c>
      <c r="M364" s="21" t="s">
        <v>3294</v>
      </c>
    </row>
    <row r="365" spans="1:13" x14ac:dyDescent="0.25">
      <c r="A365" s="21">
        <f t="shared" si="15"/>
        <v>337</v>
      </c>
      <c r="B365" s="21">
        <f t="shared" si="16"/>
        <v>620</v>
      </c>
      <c r="C365" s="21">
        <f t="shared" si="17"/>
        <v>-1.1904761904761905</v>
      </c>
      <c r="D365" s="21">
        <v>583</v>
      </c>
      <c r="E365" s="21">
        <v>1.2616000000000001E-3</v>
      </c>
      <c r="F365" s="21">
        <v>3.2800000000000003E-2</v>
      </c>
      <c r="G365" s="21">
        <v>1.2999999999999999E-3</v>
      </c>
      <c r="H365" s="21">
        <v>0.95</v>
      </c>
      <c r="I365" s="21">
        <v>1.1299999999999999</v>
      </c>
      <c r="J365" s="21">
        <v>0.84</v>
      </c>
      <c r="K365" s="21" t="s">
        <v>4268</v>
      </c>
      <c r="L365" s="21" t="s">
        <v>4269</v>
      </c>
      <c r="M365" s="21" t="s">
        <v>4270</v>
      </c>
    </row>
    <row r="366" spans="1:13" x14ac:dyDescent="0.25">
      <c r="A366" s="21">
        <f t="shared" si="15"/>
        <v>337</v>
      </c>
      <c r="B366" s="21">
        <f t="shared" si="16"/>
        <v>620</v>
      </c>
      <c r="C366" s="21">
        <f t="shared" si="17"/>
        <v>-1.1904761904761905</v>
      </c>
      <c r="D366" s="21">
        <v>603</v>
      </c>
      <c r="E366" s="21">
        <v>1.3744E-3</v>
      </c>
      <c r="F366" s="21">
        <v>3.4599999999999999E-2</v>
      </c>
      <c r="G366" s="21">
        <v>1.1000000000000001E-3</v>
      </c>
      <c r="H366" s="21">
        <v>0.83</v>
      </c>
      <c r="I366" s="21">
        <v>1</v>
      </c>
      <c r="J366" s="21">
        <v>0.84</v>
      </c>
      <c r="K366" s="21" t="s">
        <v>2493</v>
      </c>
      <c r="L366" s="21" t="s">
        <v>2494</v>
      </c>
      <c r="M366" s="21" t="s">
        <v>2495</v>
      </c>
    </row>
    <row r="367" spans="1:13" x14ac:dyDescent="0.25">
      <c r="A367" s="21">
        <f t="shared" si="15"/>
        <v>337</v>
      </c>
      <c r="B367" s="21">
        <f t="shared" si="16"/>
        <v>620</v>
      </c>
      <c r="C367" s="21">
        <f t="shared" si="17"/>
        <v>-1.1904761904761905</v>
      </c>
      <c r="D367" s="21">
        <v>628</v>
      </c>
      <c r="E367" s="21">
        <v>1.5594999999999999E-3</v>
      </c>
      <c r="F367" s="21">
        <v>3.7600000000000001E-2</v>
      </c>
      <c r="G367" s="21">
        <v>1.8E-3</v>
      </c>
      <c r="H367" s="21">
        <v>0.92</v>
      </c>
      <c r="I367" s="21">
        <v>1.1000000000000001</v>
      </c>
      <c r="J367" s="21">
        <v>0.84</v>
      </c>
      <c r="K367" s="21" t="s">
        <v>4292</v>
      </c>
      <c r="L367" s="21" t="s">
        <v>4293</v>
      </c>
      <c r="M367" s="21" t="s">
        <v>4294</v>
      </c>
    </row>
    <row r="368" spans="1:13" x14ac:dyDescent="0.25">
      <c r="A368" s="21">
        <f t="shared" si="15"/>
        <v>337</v>
      </c>
      <c r="B368" s="21">
        <f t="shared" si="16"/>
        <v>620</v>
      </c>
      <c r="C368" s="21">
        <f t="shared" si="17"/>
        <v>-1.1904761904761905</v>
      </c>
      <c r="D368" s="21">
        <v>630</v>
      </c>
      <c r="E368" s="21">
        <v>1.5782000000000001E-3</v>
      </c>
      <c r="F368" s="21">
        <v>3.7999999999999999E-2</v>
      </c>
      <c r="G368" s="21">
        <v>1E-3</v>
      </c>
      <c r="H368" s="21">
        <v>0.84</v>
      </c>
      <c r="I368" s="21">
        <v>0.99</v>
      </c>
      <c r="J368" s="21">
        <v>0.84</v>
      </c>
      <c r="K368" s="21" t="s">
        <v>2570</v>
      </c>
      <c r="L368" s="21" t="s">
        <v>2571</v>
      </c>
      <c r="M368" s="21" t="s">
        <v>2572</v>
      </c>
    </row>
    <row r="369" spans="1:13" x14ac:dyDescent="0.25">
      <c r="A369" s="21">
        <f t="shared" si="15"/>
        <v>337</v>
      </c>
      <c r="B369" s="21">
        <f t="shared" si="16"/>
        <v>620</v>
      </c>
      <c r="C369" s="21">
        <f t="shared" si="17"/>
        <v>-1.1904761904761905</v>
      </c>
      <c r="D369" s="21">
        <v>675</v>
      </c>
      <c r="E369" s="21">
        <v>1.9231000000000001E-3</v>
      </c>
      <c r="F369" s="21">
        <v>4.3200000000000002E-2</v>
      </c>
      <c r="G369" s="21">
        <v>1.6000000000000001E-3</v>
      </c>
      <c r="H369" s="21">
        <v>0.87</v>
      </c>
      <c r="I369" s="21">
        <v>1.04</v>
      </c>
      <c r="J369" s="21">
        <v>0.84</v>
      </c>
      <c r="K369" s="21" t="s">
        <v>2980</v>
      </c>
      <c r="L369" s="21" t="s">
        <v>2981</v>
      </c>
      <c r="M369" s="21" t="s">
        <v>2982</v>
      </c>
    </row>
    <row r="370" spans="1:13" x14ac:dyDescent="0.25">
      <c r="A370" s="21">
        <f t="shared" si="15"/>
        <v>337</v>
      </c>
      <c r="B370" s="21">
        <f t="shared" si="16"/>
        <v>620</v>
      </c>
      <c r="C370" s="21">
        <f t="shared" si="17"/>
        <v>-1.1904761904761905</v>
      </c>
      <c r="D370" s="21">
        <v>726</v>
      </c>
      <c r="E370" s="21">
        <v>2.3395999999999998E-3</v>
      </c>
      <c r="F370" s="21">
        <v>4.8899999999999999E-2</v>
      </c>
      <c r="G370" s="21">
        <v>1.9E-3</v>
      </c>
      <c r="H370" s="21">
        <v>0.85</v>
      </c>
      <c r="I370" s="21">
        <v>1.02</v>
      </c>
      <c r="J370" s="21">
        <v>0.84</v>
      </c>
      <c r="K370" s="21" t="s">
        <v>3180</v>
      </c>
      <c r="L370" s="21" t="s">
        <v>3181</v>
      </c>
      <c r="M370" s="21" t="s">
        <v>3182</v>
      </c>
    </row>
    <row r="371" spans="1:13" x14ac:dyDescent="0.25">
      <c r="A371" s="21">
        <f t="shared" si="15"/>
        <v>337</v>
      </c>
      <c r="B371" s="21">
        <f t="shared" si="16"/>
        <v>620</v>
      </c>
      <c r="C371" s="21">
        <f t="shared" si="17"/>
        <v>-1.1904761904761905</v>
      </c>
      <c r="D371" s="21">
        <v>751</v>
      </c>
      <c r="E371" s="21">
        <v>2.4756000000000001E-3</v>
      </c>
      <c r="F371" s="21">
        <v>0.05</v>
      </c>
      <c r="G371" s="21">
        <v>2.3999999999999998E-3</v>
      </c>
      <c r="H371" s="21">
        <v>0.93</v>
      </c>
      <c r="I371" s="21">
        <v>1.1100000000000001</v>
      </c>
      <c r="J371" s="21">
        <v>0.84</v>
      </c>
      <c r="K371" s="21" t="s">
        <v>1803</v>
      </c>
      <c r="L371" s="21" t="s">
        <v>1804</v>
      </c>
      <c r="M371" s="21" t="s">
        <v>1805</v>
      </c>
    </row>
    <row r="372" spans="1:13" x14ac:dyDescent="0.25">
      <c r="A372" s="21">
        <f t="shared" si="15"/>
        <v>337</v>
      </c>
      <c r="B372" s="21">
        <f t="shared" si="16"/>
        <v>620</v>
      </c>
      <c r="C372" s="21">
        <f t="shared" si="17"/>
        <v>-1.1904761904761905</v>
      </c>
      <c r="D372" s="21">
        <v>777</v>
      </c>
      <c r="E372" s="21">
        <v>2.7255000000000001E-3</v>
      </c>
      <c r="F372" s="21">
        <v>5.3100000000000001E-2</v>
      </c>
      <c r="G372" s="21">
        <v>2.5999999999999999E-3</v>
      </c>
      <c r="H372" s="21">
        <v>0.9</v>
      </c>
      <c r="I372" s="21">
        <v>1.06</v>
      </c>
      <c r="J372" s="21">
        <v>0.84</v>
      </c>
      <c r="K372" s="21" t="s">
        <v>3549</v>
      </c>
      <c r="L372" s="21" t="s">
        <v>3550</v>
      </c>
      <c r="M372" s="21" t="s">
        <v>3551</v>
      </c>
    </row>
    <row r="373" spans="1:13" x14ac:dyDescent="0.25">
      <c r="A373" s="21">
        <f t="shared" si="15"/>
        <v>337</v>
      </c>
      <c r="B373" s="21">
        <f t="shared" si="16"/>
        <v>620</v>
      </c>
      <c r="C373" s="21">
        <f t="shared" si="17"/>
        <v>-1.1904761904761905</v>
      </c>
      <c r="D373" s="21">
        <v>812</v>
      </c>
      <c r="E373" s="21">
        <v>3.1572000000000002E-3</v>
      </c>
      <c r="F373" s="21">
        <v>5.8900000000000001E-2</v>
      </c>
      <c r="G373" s="21">
        <v>2.8E-3</v>
      </c>
      <c r="H373" s="21">
        <v>0.85</v>
      </c>
      <c r="I373" s="21">
        <v>1.02</v>
      </c>
      <c r="J373" s="21">
        <v>0.84</v>
      </c>
      <c r="K373" s="21" t="s">
        <v>3307</v>
      </c>
      <c r="L373" s="21" t="s">
        <v>3308</v>
      </c>
      <c r="M373" s="21" t="s">
        <v>3309</v>
      </c>
    </row>
    <row r="374" spans="1:13" x14ac:dyDescent="0.25">
      <c r="A374" s="21">
        <f t="shared" si="15"/>
        <v>337</v>
      </c>
      <c r="B374" s="21">
        <f t="shared" si="16"/>
        <v>620</v>
      </c>
      <c r="C374" s="21">
        <f t="shared" si="17"/>
        <v>-1.1904761904761905</v>
      </c>
      <c r="D374" s="21">
        <v>947</v>
      </c>
      <c r="E374" s="21">
        <v>4.4667999999999999E-3</v>
      </c>
      <c r="F374" s="21">
        <v>7.1499999999999994E-2</v>
      </c>
      <c r="G374" s="21">
        <v>4.3E-3</v>
      </c>
      <c r="H374" s="21">
        <v>0.87</v>
      </c>
      <c r="I374" s="21">
        <v>1.03</v>
      </c>
      <c r="J374" s="21">
        <v>0.84</v>
      </c>
      <c r="K374" s="21" t="s">
        <v>3452</v>
      </c>
      <c r="L374" s="21" t="s">
        <v>3453</v>
      </c>
      <c r="M374" s="21" t="s">
        <v>3454</v>
      </c>
    </row>
    <row r="375" spans="1:13" x14ac:dyDescent="0.25">
      <c r="A375" s="21">
        <f t="shared" si="15"/>
        <v>372</v>
      </c>
      <c r="B375" s="21">
        <f t="shared" si="16"/>
        <v>587</v>
      </c>
      <c r="C375" s="21">
        <f t="shared" si="17"/>
        <v>-1.1764705882352942</v>
      </c>
      <c r="D375" s="21">
        <v>107</v>
      </c>
      <c r="E375" s="22">
        <v>8.9999999999999996E-7</v>
      </c>
      <c r="F375" s="21">
        <v>1.2799999999999999E-4</v>
      </c>
      <c r="G375" s="21" t="s">
        <v>614</v>
      </c>
      <c r="H375" s="21">
        <v>0.87</v>
      </c>
      <c r="I375" s="21">
        <v>1.03</v>
      </c>
      <c r="J375" s="21">
        <v>0.85</v>
      </c>
      <c r="K375" s="21" t="s">
        <v>2156</v>
      </c>
      <c r="L375" s="21" t="s">
        <v>2157</v>
      </c>
      <c r="M375" s="21" t="s">
        <v>2158</v>
      </c>
    </row>
    <row r="376" spans="1:13" x14ac:dyDescent="0.25">
      <c r="A376" s="21">
        <f t="shared" si="15"/>
        <v>372</v>
      </c>
      <c r="B376" s="21">
        <f t="shared" si="16"/>
        <v>587</v>
      </c>
      <c r="C376" s="21">
        <f t="shared" si="17"/>
        <v>-1.1764705882352942</v>
      </c>
      <c r="D376" s="21">
        <v>153</v>
      </c>
      <c r="E376" s="22">
        <v>8.8000000000000004E-6</v>
      </c>
      <c r="F376" s="21">
        <v>8.7200000000000005E-4</v>
      </c>
      <c r="G376" s="21" t="s">
        <v>614</v>
      </c>
      <c r="H376" s="21">
        <v>0.84</v>
      </c>
      <c r="I376" s="21">
        <v>0.99</v>
      </c>
      <c r="J376" s="21">
        <v>0.85</v>
      </c>
      <c r="K376" s="21" t="s">
        <v>2120</v>
      </c>
      <c r="L376" s="21" t="s">
        <v>2121</v>
      </c>
      <c r="M376" s="21" t="s">
        <v>2122</v>
      </c>
    </row>
    <row r="377" spans="1:13" x14ac:dyDescent="0.25">
      <c r="A377" s="21">
        <f t="shared" si="15"/>
        <v>372</v>
      </c>
      <c r="B377" s="21">
        <f t="shared" si="16"/>
        <v>587</v>
      </c>
      <c r="C377" s="21">
        <f t="shared" si="17"/>
        <v>-1.1764705882352942</v>
      </c>
      <c r="D377" s="21">
        <v>170</v>
      </c>
      <c r="E377" s="22">
        <v>1.4100000000000001E-5</v>
      </c>
      <c r="F377" s="21">
        <v>1.2600000000000001E-3</v>
      </c>
      <c r="G377" s="21" t="s">
        <v>614</v>
      </c>
      <c r="H377" s="21">
        <v>0.87</v>
      </c>
      <c r="I377" s="21">
        <v>1.03</v>
      </c>
      <c r="J377" s="21">
        <v>0.85</v>
      </c>
      <c r="K377" s="21" t="s">
        <v>2474</v>
      </c>
      <c r="L377" s="21" t="s">
        <v>2475</v>
      </c>
      <c r="M377" s="21" t="s">
        <v>2476</v>
      </c>
    </row>
    <row r="378" spans="1:13" x14ac:dyDescent="0.25">
      <c r="A378" s="21">
        <f t="shared" si="15"/>
        <v>372</v>
      </c>
      <c r="B378" s="21">
        <f t="shared" si="16"/>
        <v>587</v>
      </c>
      <c r="C378" s="21">
        <f t="shared" si="17"/>
        <v>-1.1764705882352942</v>
      </c>
      <c r="D378" s="21">
        <v>171</v>
      </c>
      <c r="E378" s="22">
        <v>1.42E-5</v>
      </c>
      <c r="F378" s="21">
        <v>1.2600000000000001E-3</v>
      </c>
      <c r="G378" s="21" t="s">
        <v>614</v>
      </c>
      <c r="H378" s="21">
        <v>0.85</v>
      </c>
      <c r="I378" s="21">
        <v>1</v>
      </c>
      <c r="J378" s="21">
        <v>0.85</v>
      </c>
      <c r="K378" s="21" t="s">
        <v>2114</v>
      </c>
      <c r="L378" s="21" t="s">
        <v>2115</v>
      </c>
      <c r="M378" s="21" t="s">
        <v>2116</v>
      </c>
    </row>
    <row r="379" spans="1:13" x14ac:dyDescent="0.25">
      <c r="A379" s="21">
        <f t="shared" si="15"/>
        <v>372</v>
      </c>
      <c r="B379" s="21">
        <f t="shared" si="16"/>
        <v>587</v>
      </c>
      <c r="C379" s="21">
        <f t="shared" si="17"/>
        <v>-1.1764705882352942</v>
      </c>
      <c r="D379" s="21">
        <v>201</v>
      </c>
      <c r="E379" s="22">
        <v>3.01E-5</v>
      </c>
      <c r="F379" s="21">
        <v>2.2699999999999999E-3</v>
      </c>
      <c r="G379" s="22">
        <v>1E-4</v>
      </c>
      <c r="H379" s="21">
        <v>0.89</v>
      </c>
      <c r="I379" s="21">
        <v>1.05</v>
      </c>
      <c r="J379" s="21">
        <v>0.85</v>
      </c>
      <c r="K379" s="21" t="s">
        <v>2710</v>
      </c>
      <c r="L379" s="21" t="s">
        <v>2711</v>
      </c>
      <c r="M379" s="21" t="s">
        <v>2712</v>
      </c>
    </row>
    <row r="380" spans="1:13" x14ac:dyDescent="0.25">
      <c r="A380" s="21">
        <f t="shared" si="15"/>
        <v>372</v>
      </c>
      <c r="B380" s="21">
        <f t="shared" si="16"/>
        <v>587</v>
      </c>
      <c r="C380" s="21">
        <f t="shared" si="17"/>
        <v>-1.1764705882352942</v>
      </c>
      <c r="D380" s="21">
        <v>269</v>
      </c>
      <c r="E380" s="21">
        <v>1.0060000000000001E-4</v>
      </c>
      <c r="F380" s="21">
        <v>5.6699999999999997E-3</v>
      </c>
      <c r="G380" s="22">
        <v>1E-4</v>
      </c>
      <c r="H380" s="21">
        <v>0.9</v>
      </c>
      <c r="I380" s="21">
        <v>1.06</v>
      </c>
      <c r="J380" s="21">
        <v>0.85</v>
      </c>
      <c r="K380" s="21" t="s">
        <v>3219</v>
      </c>
      <c r="L380" s="21" t="s">
        <v>3220</v>
      </c>
      <c r="M380" s="21" t="s">
        <v>3221</v>
      </c>
    </row>
    <row r="381" spans="1:13" x14ac:dyDescent="0.25">
      <c r="A381" s="21">
        <f t="shared" si="15"/>
        <v>372</v>
      </c>
      <c r="B381" s="21">
        <f t="shared" si="16"/>
        <v>587</v>
      </c>
      <c r="C381" s="21">
        <f t="shared" si="17"/>
        <v>-1.1764705882352942</v>
      </c>
      <c r="D381" s="21">
        <v>279</v>
      </c>
      <c r="E381" s="21">
        <v>1.093E-4</v>
      </c>
      <c r="F381" s="21">
        <v>5.9199999999999999E-3</v>
      </c>
      <c r="G381" s="22">
        <v>2.0000000000000001E-4</v>
      </c>
      <c r="H381" s="21">
        <v>0.86</v>
      </c>
      <c r="I381" s="21">
        <v>1.01</v>
      </c>
      <c r="J381" s="21">
        <v>0.85</v>
      </c>
      <c r="K381" s="21" t="s">
        <v>1735</v>
      </c>
      <c r="L381" s="21" t="s">
        <v>1736</v>
      </c>
      <c r="M381" s="21" t="s">
        <v>69</v>
      </c>
    </row>
    <row r="382" spans="1:13" x14ac:dyDescent="0.25">
      <c r="A382" s="21">
        <f t="shared" si="15"/>
        <v>372</v>
      </c>
      <c r="B382" s="21">
        <f t="shared" si="16"/>
        <v>587</v>
      </c>
      <c r="C382" s="21">
        <f t="shared" si="17"/>
        <v>-1.1764705882352942</v>
      </c>
      <c r="D382" s="21">
        <v>282</v>
      </c>
      <c r="E382" s="21">
        <v>1.1230000000000001E-4</v>
      </c>
      <c r="F382" s="21">
        <v>6.0299999999999998E-3</v>
      </c>
      <c r="G382" s="22">
        <v>1E-4</v>
      </c>
      <c r="H382" s="21">
        <v>0.96</v>
      </c>
      <c r="I382" s="21">
        <v>1.1299999999999999</v>
      </c>
      <c r="J382" s="21">
        <v>0.85</v>
      </c>
      <c r="K382" s="21" t="s">
        <v>4166</v>
      </c>
      <c r="L382" s="21" t="s">
        <v>4167</v>
      </c>
      <c r="M382" s="21" t="s">
        <v>4168</v>
      </c>
    </row>
    <row r="383" spans="1:13" x14ac:dyDescent="0.25">
      <c r="A383" s="21">
        <f t="shared" si="15"/>
        <v>372</v>
      </c>
      <c r="B383" s="21">
        <f t="shared" si="16"/>
        <v>587</v>
      </c>
      <c r="C383" s="21">
        <f t="shared" si="17"/>
        <v>-1.1764705882352942</v>
      </c>
      <c r="D383" s="21">
        <v>300</v>
      </c>
      <c r="E383" s="21">
        <v>1.359E-4</v>
      </c>
      <c r="F383" s="21">
        <v>6.8700000000000002E-3</v>
      </c>
      <c r="G383" s="22">
        <v>4.0000000000000002E-4</v>
      </c>
      <c r="H383" s="21">
        <v>0.87</v>
      </c>
      <c r="I383" s="21">
        <v>1.03</v>
      </c>
      <c r="J383" s="21">
        <v>0.85</v>
      </c>
      <c r="K383" s="21" t="s">
        <v>2294</v>
      </c>
      <c r="L383" s="21" t="s">
        <v>2295</v>
      </c>
      <c r="M383" s="21" t="s">
        <v>2296</v>
      </c>
    </row>
    <row r="384" spans="1:13" x14ac:dyDescent="0.25">
      <c r="A384" s="21">
        <f t="shared" si="15"/>
        <v>372</v>
      </c>
      <c r="B384" s="21">
        <f t="shared" si="16"/>
        <v>587</v>
      </c>
      <c r="C384" s="21">
        <f t="shared" si="17"/>
        <v>-1.1764705882352942</v>
      </c>
      <c r="D384" s="21">
        <v>304</v>
      </c>
      <c r="E384" s="21">
        <v>1.4339999999999999E-4</v>
      </c>
      <c r="F384" s="21">
        <v>7.1500000000000001E-3</v>
      </c>
      <c r="G384" s="22">
        <v>2.0000000000000001E-4</v>
      </c>
      <c r="H384" s="21">
        <v>0.9</v>
      </c>
      <c r="I384" s="21">
        <v>1.05</v>
      </c>
      <c r="J384" s="21">
        <v>0.85</v>
      </c>
      <c r="K384" s="21" t="s">
        <v>3085</v>
      </c>
      <c r="L384" s="21" t="s">
        <v>3086</v>
      </c>
      <c r="M384" s="21" t="s">
        <v>3087</v>
      </c>
    </row>
    <row r="385" spans="1:13" x14ac:dyDescent="0.25">
      <c r="A385" s="21">
        <f t="shared" si="15"/>
        <v>372</v>
      </c>
      <c r="B385" s="21">
        <f t="shared" si="16"/>
        <v>587</v>
      </c>
      <c r="C385" s="21">
        <f t="shared" si="17"/>
        <v>-1.1764705882352942</v>
      </c>
      <c r="D385" s="21">
        <v>329</v>
      </c>
      <c r="E385" s="21">
        <v>2.1039999999999999E-4</v>
      </c>
      <c r="F385" s="21">
        <v>9.6900000000000007E-3</v>
      </c>
      <c r="G385" s="22">
        <v>1E-4</v>
      </c>
      <c r="H385" s="21">
        <v>0.91</v>
      </c>
      <c r="I385" s="21">
        <v>1.07</v>
      </c>
      <c r="J385" s="21">
        <v>0.85</v>
      </c>
      <c r="K385" s="21" t="s">
        <v>3499</v>
      </c>
      <c r="L385" s="21" t="s">
        <v>3500</v>
      </c>
      <c r="M385" s="21" t="s">
        <v>3501</v>
      </c>
    </row>
    <row r="386" spans="1:13" x14ac:dyDescent="0.25">
      <c r="A386" s="21">
        <f t="shared" si="15"/>
        <v>372</v>
      </c>
      <c r="B386" s="21">
        <f t="shared" si="16"/>
        <v>587</v>
      </c>
      <c r="C386" s="21">
        <f t="shared" si="17"/>
        <v>-1.1764705882352942</v>
      </c>
      <c r="D386" s="21">
        <v>372</v>
      </c>
      <c r="E386" s="21">
        <v>3.1920000000000001E-4</v>
      </c>
      <c r="F386" s="21">
        <v>1.2999999999999999E-2</v>
      </c>
      <c r="G386" s="22">
        <v>2.9999999999999997E-4</v>
      </c>
      <c r="H386" s="21">
        <v>0.85</v>
      </c>
      <c r="I386" s="21">
        <v>0.99</v>
      </c>
      <c r="J386" s="21">
        <v>0.85</v>
      </c>
      <c r="K386" s="21" t="s">
        <v>2402</v>
      </c>
      <c r="L386" s="21" t="s">
        <v>2403</v>
      </c>
      <c r="M386" s="21" t="s">
        <v>2404</v>
      </c>
    </row>
    <row r="387" spans="1:13" x14ac:dyDescent="0.25">
      <c r="A387" s="21">
        <f t="shared" si="15"/>
        <v>372</v>
      </c>
      <c r="B387" s="21">
        <f t="shared" si="16"/>
        <v>587</v>
      </c>
      <c r="C387" s="21">
        <f t="shared" si="17"/>
        <v>-1.1764705882352942</v>
      </c>
      <c r="D387" s="21">
        <v>393</v>
      </c>
      <c r="E387" s="21">
        <v>3.8440000000000002E-4</v>
      </c>
      <c r="F387" s="21">
        <v>1.4800000000000001E-2</v>
      </c>
      <c r="G387" s="22">
        <v>2.9999999999999997E-4</v>
      </c>
      <c r="H387" s="21">
        <v>0.84</v>
      </c>
      <c r="I387" s="21">
        <v>0.99</v>
      </c>
      <c r="J387" s="21">
        <v>0.85</v>
      </c>
      <c r="K387" s="21" t="s">
        <v>1993</v>
      </c>
      <c r="L387" s="21" t="s">
        <v>1994</v>
      </c>
      <c r="M387" s="21" t="s">
        <v>1995</v>
      </c>
    </row>
    <row r="388" spans="1:13" x14ac:dyDescent="0.25">
      <c r="A388" s="21">
        <f t="shared" ref="A388:A451" si="18">RANK(C388,C$4:C$630,1)</f>
        <v>372</v>
      </c>
      <c r="B388" s="21">
        <f t="shared" ref="B388:B451" si="19">RANK(C388,C:C)</f>
        <v>587</v>
      </c>
      <c r="C388" s="21">
        <f t="shared" ref="C388:C451" si="20">IF(J388&lt;1,-1/J388,J388)</f>
        <v>-1.1764705882352942</v>
      </c>
      <c r="D388" s="21">
        <v>408</v>
      </c>
      <c r="E388" s="21">
        <v>4.3219999999999999E-4</v>
      </c>
      <c r="F388" s="21">
        <v>1.61E-2</v>
      </c>
      <c r="G388" s="22">
        <v>5.9999999999999995E-4</v>
      </c>
      <c r="H388" s="21">
        <v>0.92</v>
      </c>
      <c r="I388" s="21">
        <v>1.08</v>
      </c>
      <c r="J388" s="21">
        <v>0.85</v>
      </c>
      <c r="K388" s="21" t="s">
        <v>3929</v>
      </c>
      <c r="L388" s="21" t="s">
        <v>3930</v>
      </c>
      <c r="M388" s="21" t="s">
        <v>3931</v>
      </c>
    </row>
    <row r="389" spans="1:13" x14ac:dyDescent="0.25">
      <c r="A389" s="21">
        <f t="shared" si="18"/>
        <v>372</v>
      </c>
      <c r="B389" s="21">
        <f t="shared" si="19"/>
        <v>587</v>
      </c>
      <c r="C389" s="21">
        <f t="shared" si="20"/>
        <v>-1.1764705882352942</v>
      </c>
      <c r="D389" s="21">
        <v>422</v>
      </c>
      <c r="E389" s="21">
        <v>4.6989999999999998E-4</v>
      </c>
      <c r="F389" s="21">
        <v>1.6799999999999999E-2</v>
      </c>
      <c r="G389" s="22">
        <v>1E-4</v>
      </c>
      <c r="H389" s="21">
        <v>0.88</v>
      </c>
      <c r="I389" s="21">
        <v>1.04</v>
      </c>
      <c r="J389" s="21">
        <v>0.85</v>
      </c>
      <c r="K389" s="21" t="s">
        <v>2917</v>
      </c>
      <c r="L389" s="21" t="s">
        <v>2918</v>
      </c>
      <c r="M389" s="21" t="s">
        <v>2919</v>
      </c>
    </row>
    <row r="390" spans="1:13" x14ac:dyDescent="0.25">
      <c r="A390" s="21">
        <f t="shared" si="18"/>
        <v>372</v>
      </c>
      <c r="B390" s="21">
        <f t="shared" si="19"/>
        <v>587</v>
      </c>
      <c r="C390" s="21">
        <f t="shared" si="20"/>
        <v>-1.1764705882352942</v>
      </c>
      <c r="D390" s="21">
        <v>503</v>
      </c>
      <c r="E390" s="21">
        <v>7.9770000000000004E-4</v>
      </c>
      <c r="F390" s="21">
        <v>2.4E-2</v>
      </c>
      <c r="G390" s="22">
        <v>2.9999999999999997E-4</v>
      </c>
      <c r="H390" s="21">
        <v>0.92</v>
      </c>
      <c r="I390" s="21">
        <v>1.0900000000000001</v>
      </c>
      <c r="J390" s="21">
        <v>0.85</v>
      </c>
      <c r="K390" s="21" t="s">
        <v>3867</v>
      </c>
      <c r="L390" s="21" t="s">
        <v>3868</v>
      </c>
      <c r="M390" s="21" t="s">
        <v>3869</v>
      </c>
    </row>
    <row r="391" spans="1:13" x14ac:dyDescent="0.25">
      <c r="A391" s="21">
        <f t="shared" si="18"/>
        <v>372</v>
      </c>
      <c r="B391" s="21">
        <f t="shared" si="19"/>
        <v>587</v>
      </c>
      <c r="C391" s="21">
        <f t="shared" si="20"/>
        <v>-1.1764705882352942</v>
      </c>
      <c r="D391" s="21">
        <v>507</v>
      </c>
      <c r="E391" s="21">
        <v>8.2459999999999999E-4</v>
      </c>
      <c r="F391" s="21">
        <v>2.47E-2</v>
      </c>
      <c r="G391" s="22">
        <v>5.9999999999999995E-4</v>
      </c>
      <c r="H391" s="21">
        <v>0.94</v>
      </c>
      <c r="I391" s="21">
        <v>1.1100000000000001</v>
      </c>
      <c r="J391" s="21">
        <v>0.85</v>
      </c>
      <c r="K391" s="21" t="s">
        <v>4224</v>
      </c>
      <c r="L391" s="21" t="s">
        <v>4225</v>
      </c>
      <c r="M391" s="21" t="s">
        <v>4226</v>
      </c>
    </row>
    <row r="392" spans="1:13" x14ac:dyDescent="0.25">
      <c r="A392" s="21">
        <f t="shared" si="18"/>
        <v>372</v>
      </c>
      <c r="B392" s="21">
        <f t="shared" si="19"/>
        <v>587</v>
      </c>
      <c r="C392" s="21">
        <f t="shared" si="20"/>
        <v>-1.1764705882352942</v>
      </c>
      <c r="D392" s="21">
        <v>525</v>
      </c>
      <c r="E392" s="21">
        <v>9.368E-4</v>
      </c>
      <c r="F392" s="21">
        <v>2.7E-2</v>
      </c>
      <c r="G392" s="22">
        <v>5.0000000000000001E-4</v>
      </c>
      <c r="H392" s="21">
        <v>0.86</v>
      </c>
      <c r="I392" s="21">
        <v>1.01</v>
      </c>
      <c r="J392" s="21">
        <v>0.85</v>
      </c>
      <c r="K392" s="21" t="s">
        <v>4242</v>
      </c>
      <c r="L392" s="21" t="s">
        <v>4243</v>
      </c>
      <c r="M392" s="21" t="s">
        <v>2338</v>
      </c>
    </row>
    <row r="393" spans="1:13" x14ac:dyDescent="0.25">
      <c r="A393" s="21">
        <f t="shared" si="18"/>
        <v>372</v>
      </c>
      <c r="B393" s="21">
        <f t="shared" si="19"/>
        <v>587</v>
      </c>
      <c r="C393" s="21">
        <f t="shared" si="20"/>
        <v>-1.1764705882352942</v>
      </c>
      <c r="D393" s="21">
        <v>537</v>
      </c>
      <c r="E393" s="21">
        <v>9.7769999999999997E-4</v>
      </c>
      <c r="F393" s="21">
        <v>2.76E-2</v>
      </c>
      <c r="G393" s="21">
        <v>1.4E-3</v>
      </c>
      <c r="H393" s="21">
        <v>0.83</v>
      </c>
      <c r="I393" s="21">
        <v>0.98</v>
      </c>
      <c r="J393" s="21">
        <v>0.85</v>
      </c>
      <c r="K393" s="21" t="s">
        <v>1746</v>
      </c>
      <c r="L393" s="21" t="s">
        <v>1747</v>
      </c>
      <c r="M393" s="21" t="s">
        <v>1748</v>
      </c>
    </row>
    <row r="394" spans="1:13" x14ac:dyDescent="0.25">
      <c r="A394" s="21">
        <f t="shared" si="18"/>
        <v>372</v>
      </c>
      <c r="B394" s="21">
        <f t="shared" si="19"/>
        <v>587</v>
      </c>
      <c r="C394" s="21">
        <f t="shared" si="20"/>
        <v>-1.1764705882352942</v>
      </c>
      <c r="D394" s="21">
        <v>618</v>
      </c>
      <c r="E394" s="21">
        <v>1.5043000000000001E-3</v>
      </c>
      <c r="F394" s="21">
        <v>3.6900000000000002E-2</v>
      </c>
      <c r="G394" s="21">
        <v>1.4E-3</v>
      </c>
      <c r="H394" s="21">
        <v>0.95</v>
      </c>
      <c r="I394" s="21">
        <v>1.1100000000000001</v>
      </c>
      <c r="J394" s="21">
        <v>0.85</v>
      </c>
      <c r="K394" s="21" t="s">
        <v>4289</v>
      </c>
      <c r="L394" s="21" t="s">
        <v>4290</v>
      </c>
      <c r="M394" s="21" t="s">
        <v>4291</v>
      </c>
    </row>
    <row r="395" spans="1:13" x14ac:dyDescent="0.25">
      <c r="A395" s="21">
        <f t="shared" si="18"/>
        <v>372</v>
      </c>
      <c r="B395" s="21">
        <f t="shared" si="19"/>
        <v>587</v>
      </c>
      <c r="C395" s="21">
        <f t="shared" si="20"/>
        <v>-1.1764705882352942</v>
      </c>
      <c r="D395" s="21">
        <v>699</v>
      </c>
      <c r="E395" s="21">
        <v>2.0734999999999998E-3</v>
      </c>
      <c r="F395" s="21">
        <v>4.4999999999999998E-2</v>
      </c>
      <c r="G395" s="21">
        <v>1.6000000000000001E-3</v>
      </c>
      <c r="H395" s="21">
        <v>0.9</v>
      </c>
      <c r="I395" s="21">
        <v>1.06</v>
      </c>
      <c r="J395" s="21">
        <v>0.85</v>
      </c>
      <c r="K395" s="21" t="s">
        <v>3628</v>
      </c>
      <c r="L395" s="21" t="s">
        <v>3629</v>
      </c>
      <c r="M395" s="21" t="s">
        <v>3630</v>
      </c>
    </row>
    <row r="396" spans="1:13" x14ac:dyDescent="0.25">
      <c r="A396" s="21">
        <f t="shared" si="18"/>
        <v>372</v>
      </c>
      <c r="B396" s="21">
        <f t="shared" si="19"/>
        <v>587</v>
      </c>
      <c r="C396" s="21">
        <f t="shared" si="20"/>
        <v>-1.1764705882352942</v>
      </c>
      <c r="D396" s="21">
        <v>725</v>
      </c>
      <c r="E396" s="21">
        <v>2.3275000000000001E-3</v>
      </c>
      <c r="F396" s="21">
        <v>4.87E-2</v>
      </c>
      <c r="G396" s="21">
        <v>2.3E-3</v>
      </c>
      <c r="H396" s="21">
        <v>0.92</v>
      </c>
      <c r="I396" s="21">
        <v>1.08</v>
      </c>
      <c r="J396" s="21">
        <v>0.85</v>
      </c>
      <c r="K396" s="21" t="s">
        <v>3787</v>
      </c>
      <c r="L396" s="21" t="s">
        <v>3788</v>
      </c>
      <c r="M396" s="21" t="s">
        <v>3789</v>
      </c>
    </row>
    <row r="397" spans="1:13" x14ac:dyDescent="0.25">
      <c r="A397" s="21">
        <f t="shared" si="18"/>
        <v>372</v>
      </c>
      <c r="B397" s="21">
        <f t="shared" si="19"/>
        <v>587</v>
      </c>
      <c r="C397" s="21">
        <f t="shared" si="20"/>
        <v>-1.1764705882352942</v>
      </c>
      <c r="D397" s="21">
        <v>739</v>
      </c>
      <c r="E397" s="21">
        <v>2.4177000000000001E-3</v>
      </c>
      <c r="F397" s="21">
        <v>4.9599999999999998E-2</v>
      </c>
      <c r="G397" s="21">
        <v>2.5999999999999999E-3</v>
      </c>
      <c r="H397" s="21">
        <v>0.87</v>
      </c>
      <c r="I397" s="21">
        <v>1.02</v>
      </c>
      <c r="J397" s="21">
        <v>0.85</v>
      </c>
      <c r="K397" s="21" t="s">
        <v>3099</v>
      </c>
      <c r="L397" s="21" t="s">
        <v>3100</v>
      </c>
      <c r="M397" s="21" t="s">
        <v>3101</v>
      </c>
    </row>
    <row r="398" spans="1:13" x14ac:dyDescent="0.25">
      <c r="A398" s="21">
        <f t="shared" si="18"/>
        <v>372</v>
      </c>
      <c r="B398" s="21">
        <f t="shared" si="19"/>
        <v>587</v>
      </c>
      <c r="C398" s="21">
        <f t="shared" si="20"/>
        <v>-1.1764705882352942</v>
      </c>
      <c r="D398" s="21">
        <v>779</v>
      </c>
      <c r="E398" s="21">
        <v>2.7301999999999999E-3</v>
      </c>
      <c r="F398" s="21">
        <v>5.3100000000000001E-2</v>
      </c>
      <c r="G398" s="21">
        <v>1.9E-3</v>
      </c>
      <c r="H398" s="21">
        <v>0.86</v>
      </c>
      <c r="I398" s="21">
        <v>1.01</v>
      </c>
      <c r="J398" s="21">
        <v>0.85</v>
      </c>
      <c r="K398" s="21" t="s">
        <v>3270</v>
      </c>
      <c r="L398" s="21" t="s">
        <v>3271</v>
      </c>
      <c r="M398" s="21" t="s">
        <v>3272</v>
      </c>
    </row>
    <row r="399" spans="1:13" x14ac:dyDescent="0.25">
      <c r="A399" s="21">
        <f t="shared" si="18"/>
        <v>372</v>
      </c>
      <c r="B399" s="21">
        <f t="shared" si="19"/>
        <v>587</v>
      </c>
      <c r="C399" s="21">
        <f t="shared" si="20"/>
        <v>-1.1764705882352942</v>
      </c>
      <c r="D399" s="21">
        <v>807</v>
      </c>
      <c r="E399" s="21">
        <v>3.1264000000000001E-3</v>
      </c>
      <c r="F399" s="21">
        <v>5.8700000000000002E-2</v>
      </c>
      <c r="G399" s="21">
        <v>3.2000000000000002E-3</v>
      </c>
      <c r="H399" s="21">
        <v>0.82</v>
      </c>
      <c r="I399" s="21">
        <v>0.98</v>
      </c>
      <c r="J399" s="21">
        <v>0.85</v>
      </c>
      <c r="K399" s="21" t="s">
        <v>2534</v>
      </c>
      <c r="L399" s="21" t="s">
        <v>2535</v>
      </c>
      <c r="M399" s="21" t="s">
        <v>2536</v>
      </c>
    </row>
    <row r="400" spans="1:13" x14ac:dyDescent="0.25">
      <c r="A400" s="21">
        <f t="shared" si="18"/>
        <v>372</v>
      </c>
      <c r="B400" s="21">
        <f t="shared" si="19"/>
        <v>587</v>
      </c>
      <c r="C400" s="21">
        <f t="shared" si="20"/>
        <v>-1.1764705882352942</v>
      </c>
      <c r="D400" s="21">
        <v>842</v>
      </c>
      <c r="E400" s="21">
        <v>3.4212000000000001E-3</v>
      </c>
      <c r="F400" s="21">
        <v>6.1600000000000002E-2</v>
      </c>
      <c r="G400" s="21">
        <v>4.1999999999999997E-3</v>
      </c>
      <c r="H400" s="21">
        <v>0.91</v>
      </c>
      <c r="I400" s="21">
        <v>1.07</v>
      </c>
      <c r="J400" s="21">
        <v>0.85</v>
      </c>
      <c r="K400" s="21" t="s">
        <v>4033</v>
      </c>
      <c r="L400" s="21" t="s">
        <v>4034</v>
      </c>
      <c r="M400" s="21" t="s">
        <v>4035</v>
      </c>
    </row>
    <row r="401" spans="1:13" x14ac:dyDescent="0.25">
      <c r="A401" s="21">
        <f t="shared" si="18"/>
        <v>372</v>
      </c>
      <c r="B401" s="21">
        <f t="shared" si="19"/>
        <v>587</v>
      </c>
      <c r="C401" s="21">
        <f t="shared" si="20"/>
        <v>-1.1764705882352942</v>
      </c>
      <c r="D401" s="21">
        <v>908</v>
      </c>
      <c r="E401" s="21">
        <v>4.0584999999999996E-3</v>
      </c>
      <c r="F401" s="21">
        <v>6.7799999999999999E-2</v>
      </c>
      <c r="G401" s="21">
        <v>3.5000000000000001E-3</v>
      </c>
      <c r="H401" s="21">
        <v>0.85</v>
      </c>
      <c r="I401" s="21">
        <v>1</v>
      </c>
      <c r="J401" s="21">
        <v>0.85</v>
      </c>
      <c r="K401" s="21" t="s">
        <v>2902</v>
      </c>
      <c r="L401" s="21" t="s">
        <v>2903</v>
      </c>
      <c r="M401" s="21" t="s">
        <v>2904</v>
      </c>
    </row>
    <row r="402" spans="1:13" x14ac:dyDescent="0.25">
      <c r="A402" s="21">
        <f t="shared" si="18"/>
        <v>372</v>
      </c>
      <c r="B402" s="21">
        <f t="shared" si="19"/>
        <v>587</v>
      </c>
      <c r="C402" s="21">
        <f t="shared" si="20"/>
        <v>-1.1764705882352942</v>
      </c>
      <c r="D402" s="21">
        <v>916</v>
      </c>
      <c r="E402" s="21">
        <v>4.1542000000000003E-3</v>
      </c>
      <c r="F402" s="21">
        <v>6.8699999999999997E-2</v>
      </c>
      <c r="G402" s="21">
        <v>4.5999999999999999E-3</v>
      </c>
      <c r="H402" s="21">
        <v>0.79</v>
      </c>
      <c r="I402" s="21">
        <v>0.93</v>
      </c>
      <c r="J402" s="21">
        <v>0.85</v>
      </c>
      <c r="K402" s="21" t="s">
        <v>2231</v>
      </c>
      <c r="L402" s="21" t="s">
        <v>2232</v>
      </c>
      <c r="M402" s="21" t="s">
        <v>2233</v>
      </c>
    </row>
    <row r="403" spans="1:13" x14ac:dyDescent="0.25">
      <c r="A403" s="21">
        <f t="shared" si="18"/>
        <v>372</v>
      </c>
      <c r="B403" s="21">
        <f t="shared" si="19"/>
        <v>587</v>
      </c>
      <c r="C403" s="21">
        <f t="shared" si="20"/>
        <v>-1.1764705882352942</v>
      </c>
      <c r="D403" s="21">
        <v>927</v>
      </c>
      <c r="E403" s="21">
        <v>4.2453999999999999E-3</v>
      </c>
      <c r="F403" s="21">
        <v>6.93E-2</v>
      </c>
      <c r="G403" s="21">
        <v>3.8E-3</v>
      </c>
      <c r="H403" s="21">
        <v>0.88</v>
      </c>
      <c r="I403" s="21">
        <v>1.03</v>
      </c>
      <c r="J403" s="21">
        <v>0.85</v>
      </c>
      <c r="K403" s="21" t="s">
        <v>3423</v>
      </c>
      <c r="L403" s="21" t="s">
        <v>3424</v>
      </c>
      <c r="M403" s="21" t="s">
        <v>3425</v>
      </c>
    </row>
    <row r="404" spans="1:13" x14ac:dyDescent="0.25">
      <c r="A404" s="21">
        <f t="shared" si="18"/>
        <v>372</v>
      </c>
      <c r="B404" s="21">
        <f t="shared" si="19"/>
        <v>587</v>
      </c>
      <c r="C404" s="21">
        <f t="shared" si="20"/>
        <v>-1.1764705882352942</v>
      </c>
      <c r="D404" s="21">
        <v>930</v>
      </c>
      <c r="E404" s="21">
        <v>4.2497000000000004E-3</v>
      </c>
      <c r="F404" s="21">
        <v>6.93E-2</v>
      </c>
      <c r="G404" s="21">
        <v>4.1000000000000003E-3</v>
      </c>
      <c r="H404" s="21">
        <v>0.93</v>
      </c>
      <c r="I404" s="21">
        <v>1.0900000000000001</v>
      </c>
      <c r="J404" s="21">
        <v>0.85</v>
      </c>
      <c r="K404" s="21" t="s">
        <v>4483</v>
      </c>
      <c r="L404" s="21" t="s">
        <v>4484</v>
      </c>
      <c r="M404" s="21" t="s">
        <v>4485</v>
      </c>
    </row>
    <row r="405" spans="1:13" x14ac:dyDescent="0.25">
      <c r="A405" s="21">
        <f t="shared" si="18"/>
        <v>372</v>
      </c>
      <c r="B405" s="21">
        <f t="shared" si="19"/>
        <v>587</v>
      </c>
      <c r="C405" s="21">
        <f t="shared" si="20"/>
        <v>-1.1764705882352942</v>
      </c>
      <c r="D405" s="21">
        <v>939</v>
      </c>
      <c r="E405" s="21">
        <v>4.3886000000000003E-3</v>
      </c>
      <c r="F405" s="21">
        <v>7.0800000000000002E-2</v>
      </c>
      <c r="G405" s="21">
        <v>3.8E-3</v>
      </c>
      <c r="H405" s="21">
        <v>0.87</v>
      </c>
      <c r="I405" s="21">
        <v>1.03</v>
      </c>
      <c r="J405" s="21">
        <v>0.85</v>
      </c>
      <c r="K405" s="21" t="s">
        <v>3358</v>
      </c>
      <c r="L405" s="21" t="s">
        <v>3359</v>
      </c>
      <c r="M405" s="21" t="s">
        <v>3360</v>
      </c>
    </row>
    <row r="406" spans="1:13" x14ac:dyDescent="0.25">
      <c r="A406" s="21">
        <f t="shared" si="18"/>
        <v>372</v>
      </c>
      <c r="B406" s="21">
        <f t="shared" si="19"/>
        <v>587</v>
      </c>
      <c r="C406" s="21">
        <f t="shared" si="20"/>
        <v>-1.1764705882352942</v>
      </c>
      <c r="D406" s="21">
        <v>945</v>
      </c>
      <c r="E406" s="21">
        <v>4.4540999999999999E-3</v>
      </c>
      <c r="F406" s="21">
        <v>7.1400000000000005E-2</v>
      </c>
      <c r="G406" s="21">
        <v>4.4999999999999997E-3</v>
      </c>
      <c r="H406" s="21">
        <v>0.91</v>
      </c>
      <c r="I406" s="21">
        <v>1.08</v>
      </c>
      <c r="J406" s="21">
        <v>0.85</v>
      </c>
      <c r="K406" s="21" t="s">
        <v>4006</v>
      </c>
      <c r="L406" s="21" t="s">
        <v>4007</v>
      </c>
      <c r="M406" s="21" t="s">
        <v>4008</v>
      </c>
    </row>
    <row r="407" spans="1:13" x14ac:dyDescent="0.25">
      <c r="A407" s="21">
        <f t="shared" si="18"/>
        <v>372</v>
      </c>
      <c r="B407" s="21">
        <f t="shared" si="19"/>
        <v>587</v>
      </c>
      <c r="C407" s="21">
        <f t="shared" si="20"/>
        <v>-1.1764705882352942</v>
      </c>
      <c r="D407" s="21">
        <v>971</v>
      </c>
      <c r="E407" s="21">
        <v>4.7321000000000004E-3</v>
      </c>
      <c r="F407" s="21">
        <v>7.3899999999999993E-2</v>
      </c>
      <c r="G407" s="21">
        <v>4.7000000000000002E-3</v>
      </c>
      <c r="H407" s="21">
        <v>0.9</v>
      </c>
      <c r="I407" s="21">
        <v>1.06</v>
      </c>
      <c r="J407" s="21">
        <v>0.85</v>
      </c>
      <c r="K407" s="21" t="s">
        <v>851</v>
      </c>
      <c r="L407" s="21" t="s">
        <v>852</v>
      </c>
      <c r="M407" s="21" t="s">
        <v>853</v>
      </c>
    </row>
    <row r="408" spans="1:13" x14ac:dyDescent="0.25">
      <c r="A408" s="21">
        <f t="shared" si="18"/>
        <v>405</v>
      </c>
      <c r="B408" s="21">
        <f t="shared" si="19"/>
        <v>550</v>
      </c>
      <c r="C408" s="21">
        <f t="shared" si="20"/>
        <v>-1.1627906976744187</v>
      </c>
      <c r="D408" s="21">
        <v>165</v>
      </c>
      <c r="E408" s="22">
        <v>1.24E-5</v>
      </c>
      <c r="F408" s="21">
        <v>1.14E-3</v>
      </c>
      <c r="G408" s="21" t="s">
        <v>614</v>
      </c>
      <c r="H408" s="21">
        <v>0.95</v>
      </c>
      <c r="I408" s="21">
        <v>1.1000000000000001</v>
      </c>
      <c r="J408" s="21">
        <v>0.86</v>
      </c>
      <c r="K408" s="21" t="s">
        <v>3988</v>
      </c>
      <c r="L408" s="21" t="s">
        <v>3989</v>
      </c>
      <c r="M408" s="21" t="s">
        <v>3990</v>
      </c>
    </row>
    <row r="409" spans="1:13" x14ac:dyDescent="0.25">
      <c r="A409" s="21">
        <f t="shared" si="18"/>
        <v>405</v>
      </c>
      <c r="B409" s="21">
        <f t="shared" si="19"/>
        <v>550</v>
      </c>
      <c r="C409" s="21">
        <f t="shared" si="20"/>
        <v>-1.1627906976744187</v>
      </c>
      <c r="D409" s="21">
        <v>178</v>
      </c>
      <c r="E409" s="22">
        <v>1.6099999999999998E-5</v>
      </c>
      <c r="F409" s="21">
        <v>1.3699999999999999E-3</v>
      </c>
      <c r="G409" s="21" t="s">
        <v>614</v>
      </c>
      <c r="H409" s="21">
        <v>0.84</v>
      </c>
      <c r="I409" s="21">
        <v>0.98</v>
      </c>
      <c r="J409" s="21">
        <v>0.86</v>
      </c>
      <c r="K409" s="21" t="s">
        <v>2094</v>
      </c>
      <c r="L409" s="21" t="s">
        <v>2095</v>
      </c>
      <c r="M409" s="21" t="s">
        <v>2096</v>
      </c>
    </row>
    <row r="410" spans="1:13" x14ac:dyDescent="0.25">
      <c r="A410" s="21">
        <f t="shared" si="18"/>
        <v>405</v>
      </c>
      <c r="B410" s="21">
        <f t="shared" si="19"/>
        <v>550</v>
      </c>
      <c r="C410" s="21">
        <f t="shared" si="20"/>
        <v>-1.1627906976744187</v>
      </c>
      <c r="D410" s="21">
        <v>194</v>
      </c>
      <c r="E410" s="22">
        <v>2.55E-5</v>
      </c>
      <c r="F410" s="21">
        <v>1.99E-3</v>
      </c>
      <c r="G410" s="21" t="s">
        <v>614</v>
      </c>
      <c r="H410" s="21">
        <v>0.89</v>
      </c>
      <c r="I410" s="21">
        <v>1.04</v>
      </c>
      <c r="J410" s="21">
        <v>0.86</v>
      </c>
      <c r="K410" s="21" t="s">
        <v>2393</v>
      </c>
      <c r="L410" s="21" t="s">
        <v>2394</v>
      </c>
      <c r="M410" s="21" t="s">
        <v>2395</v>
      </c>
    </row>
    <row r="411" spans="1:13" x14ac:dyDescent="0.25">
      <c r="A411" s="21">
        <f t="shared" si="18"/>
        <v>405</v>
      </c>
      <c r="B411" s="21">
        <f t="shared" si="19"/>
        <v>550</v>
      </c>
      <c r="C411" s="21">
        <f t="shared" si="20"/>
        <v>-1.1627906976744187</v>
      </c>
      <c r="D411" s="21">
        <v>218</v>
      </c>
      <c r="E411" s="22">
        <v>4.3699999999999998E-5</v>
      </c>
      <c r="F411" s="21">
        <v>3.0400000000000002E-3</v>
      </c>
      <c r="G411" s="22">
        <v>1E-4</v>
      </c>
      <c r="H411" s="21">
        <v>0.87</v>
      </c>
      <c r="I411" s="21">
        <v>1.01</v>
      </c>
      <c r="J411" s="21">
        <v>0.86</v>
      </c>
      <c r="K411" s="21" t="s">
        <v>2399</v>
      </c>
      <c r="L411" s="21" t="s">
        <v>2400</v>
      </c>
      <c r="M411" s="21" t="s">
        <v>2401</v>
      </c>
    </row>
    <row r="412" spans="1:13" x14ac:dyDescent="0.25">
      <c r="A412" s="21">
        <f t="shared" si="18"/>
        <v>405</v>
      </c>
      <c r="B412" s="21">
        <f t="shared" si="19"/>
        <v>550</v>
      </c>
      <c r="C412" s="21">
        <f t="shared" si="20"/>
        <v>-1.1627906976744187</v>
      </c>
      <c r="D412" s="21">
        <v>240</v>
      </c>
      <c r="E412" s="22">
        <v>6.6600000000000006E-5</v>
      </c>
      <c r="F412" s="21">
        <v>4.2100000000000002E-3</v>
      </c>
      <c r="G412" s="21" t="s">
        <v>614</v>
      </c>
      <c r="H412" s="21">
        <v>0.93</v>
      </c>
      <c r="I412" s="21">
        <v>1.08</v>
      </c>
      <c r="J412" s="21">
        <v>0.86</v>
      </c>
      <c r="K412" s="21" t="s">
        <v>3893</v>
      </c>
      <c r="L412" s="21" t="s">
        <v>3894</v>
      </c>
      <c r="M412" s="21" t="s">
        <v>3895</v>
      </c>
    </row>
    <row r="413" spans="1:13" x14ac:dyDescent="0.25">
      <c r="A413" s="21">
        <f t="shared" si="18"/>
        <v>405</v>
      </c>
      <c r="B413" s="21">
        <f t="shared" si="19"/>
        <v>550</v>
      </c>
      <c r="C413" s="21">
        <f t="shared" si="20"/>
        <v>-1.1627906976744187</v>
      </c>
      <c r="D413" s="21">
        <v>276</v>
      </c>
      <c r="E413" s="21">
        <v>1.053E-4</v>
      </c>
      <c r="F413" s="21">
        <v>5.7800000000000004E-3</v>
      </c>
      <c r="G413" s="22">
        <v>1E-4</v>
      </c>
      <c r="H413" s="21">
        <v>0.9</v>
      </c>
      <c r="I413" s="21">
        <v>1.05</v>
      </c>
      <c r="J413" s="21">
        <v>0.86</v>
      </c>
      <c r="K413" s="21" t="s">
        <v>1873</v>
      </c>
      <c r="L413" s="21" t="s">
        <v>1874</v>
      </c>
      <c r="M413" s="21" t="s">
        <v>1875</v>
      </c>
    </row>
    <row r="414" spans="1:13" x14ac:dyDescent="0.25">
      <c r="A414" s="21">
        <f t="shared" si="18"/>
        <v>405</v>
      </c>
      <c r="B414" s="21">
        <f t="shared" si="19"/>
        <v>550</v>
      </c>
      <c r="C414" s="21">
        <f t="shared" si="20"/>
        <v>-1.1627906976744187</v>
      </c>
      <c r="D414" s="21">
        <v>284</v>
      </c>
      <c r="E414" s="21">
        <v>1.1400000000000001E-4</v>
      </c>
      <c r="F414" s="21">
        <v>6.0800000000000003E-3</v>
      </c>
      <c r="G414" s="21" t="s">
        <v>614</v>
      </c>
      <c r="H414" s="21">
        <v>0.86</v>
      </c>
      <c r="I414" s="21">
        <v>1</v>
      </c>
      <c r="J414" s="21">
        <v>0.86</v>
      </c>
      <c r="K414" s="21" t="s">
        <v>1711</v>
      </c>
      <c r="L414" s="21" t="s">
        <v>1712</v>
      </c>
      <c r="M414" s="21" t="s">
        <v>1713</v>
      </c>
    </row>
    <row r="415" spans="1:13" x14ac:dyDescent="0.25">
      <c r="A415" s="21">
        <f t="shared" si="18"/>
        <v>405</v>
      </c>
      <c r="B415" s="21">
        <f t="shared" si="19"/>
        <v>550</v>
      </c>
      <c r="C415" s="21">
        <f t="shared" si="20"/>
        <v>-1.1627906976744187</v>
      </c>
      <c r="D415" s="21">
        <v>315</v>
      </c>
      <c r="E415" s="21">
        <v>1.7210000000000001E-4</v>
      </c>
      <c r="F415" s="21">
        <v>8.2799999999999992E-3</v>
      </c>
      <c r="G415" s="21" t="s">
        <v>614</v>
      </c>
      <c r="H415" s="21">
        <v>0.84</v>
      </c>
      <c r="I415" s="21">
        <v>0.98</v>
      </c>
      <c r="J415" s="21">
        <v>0.86</v>
      </c>
      <c r="K415" s="21" t="s">
        <v>1752</v>
      </c>
      <c r="L415" s="21" t="s">
        <v>1753</v>
      </c>
      <c r="M415" s="21" t="s">
        <v>1754</v>
      </c>
    </row>
    <row r="416" spans="1:13" x14ac:dyDescent="0.25">
      <c r="A416" s="21">
        <f t="shared" si="18"/>
        <v>405</v>
      </c>
      <c r="B416" s="21">
        <f t="shared" si="19"/>
        <v>550</v>
      </c>
      <c r="C416" s="21">
        <f t="shared" si="20"/>
        <v>-1.1627906976744187</v>
      </c>
      <c r="D416" s="21">
        <v>324</v>
      </c>
      <c r="E416" s="21">
        <v>1.9560000000000001E-4</v>
      </c>
      <c r="F416" s="21">
        <v>9.1199999999999996E-3</v>
      </c>
      <c r="G416" s="22">
        <v>4.0000000000000002E-4</v>
      </c>
      <c r="H416" s="21">
        <v>0.85</v>
      </c>
      <c r="I416" s="21">
        <v>0.99</v>
      </c>
      <c r="J416" s="21">
        <v>0.86</v>
      </c>
      <c r="K416" s="21" t="s">
        <v>2204</v>
      </c>
      <c r="L416" s="21" t="s">
        <v>2205</v>
      </c>
      <c r="M416" s="21" t="s">
        <v>2206</v>
      </c>
    </row>
    <row r="417" spans="1:13" x14ac:dyDescent="0.25">
      <c r="A417" s="21">
        <f t="shared" si="18"/>
        <v>405</v>
      </c>
      <c r="B417" s="21">
        <f t="shared" si="19"/>
        <v>550</v>
      </c>
      <c r="C417" s="21">
        <f t="shared" si="20"/>
        <v>-1.1627906976744187</v>
      </c>
      <c r="D417" s="21">
        <v>340</v>
      </c>
      <c r="E417" s="21">
        <v>2.34E-4</v>
      </c>
      <c r="F417" s="21">
        <v>1.04E-2</v>
      </c>
      <c r="G417" s="22">
        <v>1E-4</v>
      </c>
      <c r="H417" s="21">
        <v>0.92</v>
      </c>
      <c r="I417" s="21">
        <v>1.06</v>
      </c>
      <c r="J417" s="21">
        <v>0.86</v>
      </c>
      <c r="K417" s="21" t="s">
        <v>3552</v>
      </c>
      <c r="L417" s="21" t="s">
        <v>3553</v>
      </c>
      <c r="M417" s="21" t="s">
        <v>3554</v>
      </c>
    </row>
    <row r="418" spans="1:13" x14ac:dyDescent="0.25">
      <c r="A418" s="21">
        <f t="shared" si="18"/>
        <v>405</v>
      </c>
      <c r="B418" s="21">
        <f t="shared" si="19"/>
        <v>550</v>
      </c>
      <c r="C418" s="21">
        <f t="shared" si="20"/>
        <v>-1.1627906976744187</v>
      </c>
      <c r="D418" s="21">
        <v>345</v>
      </c>
      <c r="E418" s="21">
        <v>2.522E-4</v>
      </c>
      <c r="F418" s="21">
        <v>1.0999999999999999E-2</v>
      </c>
      <c r="G418" s="22">
        <v>2.9999999999999997E-4</v>
      </c>
      <c r="H418" s="21">
        <v>0.9</v>
      </c>
      <c r="I418" s="21">
        <v>1.05</v>
      </c>
      <c r="J418" s="21">
        <v>0.86</v>
      </c>
      <c r="K418" s="21" t="s">
        <v>2992</v>
      </c>
      <c r="L418" s="21" t="s">
        <v>2993</v>
      </c>
      <c r="M418" s="21" t="s">
        <v>2994</v>
      </c>
    </row>
    <row r="419" spans="1:13" x14ac:dyDescent="0.25">
      <c r="A419" s="21">
        <f t="shared" si="18"/>
        <v>405</v>
      </c>
      <c r="B419" s="21">
        <f t="shared" si="19"/>
        <v>550</v>
      </c>
      <c r="C419" s="21">
        <f t="shared" si="20"/>
        <v>-1.1627906976744187</v>
      </c>
      <c r="D419" s="21">
        <v>370</v>
      </c>
      <c r="E419" s="21">
        <v>3.1129999999999998E-4</v>
      </c>
      <c r="F419" s="21">
        <v>1.2800000000000001E-2</v>
      </c>
      <c r="G419" s="22">
        <v>4.0000000000000002E-4</v>
      </c>
      <c r="H419" s="21">
        <v>0.87</v>
      </c>
      <c r="I419" s="21">
        <v>1.02</v>
      </c>
      <c r="J419" s="21">
        <v>0.86</v>
      </c>
      <c r="K419" s="21" t="s">
        <v>2719</v>
      </c>
      <c r="L419" s="21" t="s">
        <v>2720</v>
      </c>
      <c r="M419" s="21" t="s">
        <v>2721</v>
      </c>
    </row>
    <row r="420" spans="1:13" x14ac:dyDescent="0.25">
      <c r="A420" s="21">
        <f t="shared" si="18"/>
        <v>405</v>
      </c>
      <c r="B420" s="21">
        <f t="shared" si="19"/>
        <v>550</v>
      </c>
      <c r="C420" s="21">
        <f t="shared" si="20"/>
        <v>-1.1627906976744187</v>
      </c>
      <c r="D420" s="21">
        <v>381</v>
      </c>
      <c r="E420" s="21">
        <v>3.4220000000000002E-4</v>
      </c>
      <c r="F420" s="21">
        <v>1.3599999999999999E-2</v>
      </c>
      <c r="G420" s="22">
        <v>2.0000000000000001E-4</v>
      </c>
      <c r="H420" s="21">
        <v>0.89</v>
      </c>
      <c r="I420" s="21">
        <v>1.04</v>
      </c>
      <c r="J420" s="21">
        <v>0.86</v>
      </c>
      <c r="K420" s="21" t="s">
        <v>3016</v>
      </c>
      <c r="L420" s="21" t="s">
        <v>3017</v>
      </c>
      <c r="M420" s="21" t="s">
        <v>3018</v>
      </c>
    </row>
    <row r="421" spans="1:13" x14ac:dyDescent="0.25">
      <c r="A421" s="21">
        <f t="shared" si="18"/>
        <v>405</v>
      </c>
      <c r="B421" s="21">
        <f t="shared" si="19"/>
        <v>550</v>
      </c>
      <c r="C421" s="21">
        <f t="shared" si="20"/>
        <v>-1.1627906976744187</v>
      </c>
      <c r="D421" s="21">
        <v>418</v>
      </c>
      <c r="E421" s="21">
        <v>4.6240000000000002E-4</v>
      </c>
      <c r="F421" s="21">
        <v>1.6799999999999999E-2</v>
      </c>
      <c r="G421" s="22">
        <v>2.9999999999999997E-4</v>
      </c>
      <c r="H421" s="21">
        <v>0.87</v>
      </c>
      <c r="I421" s="21">
        <v>1.01</v>
      </c>
      <c r="J421" s="21">
        <v>0.86</v>
      </c>
      <c r="K421" s="21" t="s">
        <v>1047</v>
      </c>
      <c r="L421" s="21" t="s">
        <v>1048</v>
      </c>
      <c r="M421" s="21" t="s">
        <v>1049</v>
      </c>
    </row>
    <row r="422" spans="1:13" x14ac:dyDescent="0.25">
      <c r="A422" s="21">
        <f t="shared" si="18"/>
        <v>405</v>
      </c>
      <c r="B422" s="21">
        <f t="shared" si="19"/>
        <v>550</v>
      </c>
      <c r="C422" s="21">
        <f t="shared" si="20"/>
        <v>-1.1627906976744187</v>
      </c>
      <c r="D422" s="21">
        <v>421</v>
      </c>
      <c r="E422" s="21">
        <v>4.6880000000000001E-4</v>
      </c>
      <c r="F422" s="21">
        <v>1.6799999999999999E-2</v>
      </c>
      <c r="G422" s="22">
        <v>4.0000000000000002E-4</v>
      </c>
      <c r="H422" s="21">
        <v>0.87</v>
      </c>
      <c r="I422" s="21">
        <v>1.01</v>
      </c>
      <c r="J422" s="21">
        <v>0.86</v>
      </c>
      <c r="K422" s="21" t="s">
        <v>2749</v>
      </c>
      <c r="L422" s="21" t="s">
        <v>2750</v>
      </c>
      <c r="M422" s="21" t="s">
        <v>2751</v>
      </c>
    </row>
    <row r="423" spans="1:13" x14ac:dyDescent="0.25">
      <c r="A423" s="21">
        <f t="shared" si="18"/>
        <v>405</v>
      </c>
      <c r="B423" s="21">
        <f t="shared" si="19"/>
        <v>550</v>
      </c>
      <c r="C423" s="21">
        <f t="shared" si="20"/>
        <v>-1.1627906976744187</v>
      </c>
      <c r="D423" s="21">
        <v>426</v>
      </c>
      <c r="E423" s="21">
        <v>4.795E-4</v>
      </c>
      <c r="F423" s="21">
        <v>1.7100000000000001E-2</v>
      </c>
      <c r="G423" s="22">
        <v>4.0000000000000002E-4</v>
      </c>
      <c r="H423" s="21">
        <v>0.94</v>
      </c>
      <c r="I423" s="21">
        <v>1.1000000000000001</v>
      </c>
      <c r="J423" s="21">
        <v>0.86</v>
      </c>
      <c r="K423" s="21" t="s">
        <v>4202</v>
      </c>
      <c r="L423" s="21" t="s">
        <v>4203</v>
      </c>
      <c r="M423" s="21" t="s">
        <v>4204</v>
      </c>
    </row>
    <row r="424" spans="1:13" x14ac:dyDescent="0.25">
      <c r="A424" s="21">
        <f t="shared" si="18"/>
        <v>405</v>
      </c>
      <c r="B424" s="21">
        <f t="shared" si="19"/>
        <v>550</v>
      </c>
      <c r="C424" s="21">
        <f t="shared" si="20"/>
        <v>-1.1627906976744187</v>
      </c>
      <c r="D424" s="21">
        <v>461</v>
      </c>
      <c r="E424" s="21">
        <v>5.8520000000000002E-4</v>
      </c>
      <c r="F424" s="21">
        <v>1.9199999999999998E-2</v>
      </c>
      <c r="G424" s="21">
        <v>1.1999999999999999E-3</v>
      </c>
      <c r="H424" s="21">
        <v>0.91</v>
      </c>
      <c r="I424" s="21">
        <v>1.06</v>
      </c>
      <c r="J424" s="21">
        <v>0.86</v>
      </c>
      <c r="K424" s="21" t="s">
        <v>3396</v>
      </c>
      <c r="L424" s="21" t="s">
        <v>3397</v>
      </c>
      <c r="M424" s="21" t="s">
        <v>3398</v>
      </c>
    </row>
    <row r="425" spans="1:13" x14ac:dyDescent="0.25">
      <c r="A425" s="21">
        <f t="shared" si="18"/>
        <v>405</v>
      </c>
      <c r="B425" s="21">
        <f t="shared" si="19"/>
        <v>550</v>
      </c>
      <c r="C425" s="21">
        <f t="shared" si="20"/>
        <v>-1.1627906976744187</v>
      </c>
      <c r="D425" s="21">
        <v>484</v>
      </c>
      <c r="E425" s="21">
        <v>6.9859999999999996E-4</v>
      </c>
      <c r="F425" s="21">
        <v>2.1899999999999999E-2</v>
      </c>
      <c r="G425" s="22">
        <v>2.9999999999999997E-4</v>
      </c>
      <c r="H425" s="21">
        <v>0.96</v>
      </c>
      <c r="I425" s="21">
        <v>1.1100000000000001</v>
      </c>
      <c r="J425" s="21">
        <v>0.86</v>
      </c>
      <c r="K425" s="21" t="s">
        <v>4215</v>
      </c>
      <c r="L425" s="21" t="s">
        <v>4216</v>
      </c>
      <c r="M425" s="21" t="s">
        <v>4217</v>
      </c>
    </row>
    <row r="426" spans="1:13" x14ac:dyDescent="0.25">
      <c r="A426" s="21">
        <f t="shared" si="18"/>
        <v>405</v>
      </c>
      <c r="B426" s="21">
        <f t="shared" si="19"/>
        <v>550</v>
      </c>
      <c r="C426" s="21">
        <f t="shared" si="20"/>
        <v>-1.1627906976744187</v>
      </c>
      <c r="D426" s="21">
        <v>516</v>
      </c>
      <c r="E426" s="21">
        <v>8.7969999999999997E-4</v>
      </c>
      <c r="F426" s="21">
        <v>2.58E-2</v>
      </c>
      <c r="G426" s="22">
        <v>6.9999999999999999E-4</v>
      </c>
      <c r="H426" s="21">
        <v>0.84</v>
      </c>
      <c r="I426" s="21">
        <v>0.98</v>
      </c>
      <c r="J426" s="21">
        <v>0.86</v>
      </c>
      <c r="K426" s="21" t="s">
        <v>2481</v>
      </c>
      <c r="L426" s="21" t="s">
        <v>2482</v>
      </c>
      <c r="M426" s="21" t="s">
        <v>2483</v>
      </c>
    </row>
    <row r="427" spans="1:13" x14ac:dyDescent="0.25">
      <c r="A427" s="21">
        <f t="shared" si="18"/>
        <v>405</v>
      </c>
      <c r="B427" s="21">
        <f t="shared" si="19"/>
        <v>550</v>
      </c>
      <c r="C427" s="21">
        <f t="shared" si="20"/>
        <v>-1.1627906976744187</v>
      </c>
      <c r="D427" s="21">
        <v>529</v>
      </c>
      <c r="E427" s="21">
        <v>9.588E-4</v>
      </c>
      <c r="F427" s="21">
        <v>2.7400000000000001E-2</v>
      </c>
      <c r="G427" s="22">
        <v>8.0000000000000004E-4</v>
      </c>
      <c r="H427" s="21">
        <v>0.82</v>
      </c>
      <c r="I427" s="21">
        <v>0.96</v>
      </c>
      <c r="J427" s="21">
        <v>0.86</v>
      </c>
      <c r="K427" s="21" t="s">
        <v>2132</v>
      </c>
      <c r="L427" s="21" t="s">
        <v>2133</v>
      </c>
      <c r="M427" s="21" t="s">
        <v>2134</v>
      </c>
    </row>
    <row r="428" spans="1:13" x14ac:dyDescent="0.25">
      <c r="A428" s="21">
        <f t="shared" si="18"/>
        <v>405</v>
      </c>
      <c r="B428" s="21">
        <f t="shared" si="19"/>
        <v>550</v>
      </c>
      <c r="C428" s="21">
        <f t="shared" si="20"/>
        <v>-1.1627906976744187</v>
      </c>
      <c r="D428" s="21">
        <v>532</v>
      </c>
      <c r="E428" s="21">
        <v>9.6170000000000001E-4</v>
      </c>
      <c r="F428" s="21">
        <v>2.7400000000000001E-2</v>
      </c>
      <c r="G428" s="22">
        <v>8.0000000000000004E-4</v>
      </c>
      <c r="H428" s="21">
        <v>0.88</v>
      </c>
      <c r="I428" s="21">
        <v>1.02</v>
      </c>
      <c r="J428" s="21">
        <v>0.86</v>
      </c>
      <c r="K428" s="21" t="s">
        <v>2806</v>
      </c>
      <c r="L428" s="21" t="s">
        <v>2807</v>
      </c>
      <c r="M428" s="21" t="s">
        <v>2808</v>
      </c>
    </row>
    <row r="429" spans="1:13" x14ac:dyDescent="0.25">
      <c r="A429" s="21">
        <f t="shared" si="18"/>
        <v>405</v>
      </c>
      <c r="B429" s="21">
        <f t="shared" si="19"/>
        <v>550</v>
      </c>
      <c r="C429" s="21">
        <f t="shared" si="20"/>
        <v>-1.1627906976744187</v>
      </c>
      <c r="D429" s="21">
        <v>555</v>
      </c>
      <c r="E429" s="21">
        <v>1.1474E-3</v>
      </c>
      <c r="F429" s="21">
        <v>3.1300000000000001E-2</v>
      </c>
      <c r="G429" s="21">
        <v>1.9E-3</v>
      </c>
      <c r="H429" s="21">
        <v>0.95</v>
      </c>
      <c r="I429" s="21">
        <v>1.1100000000000001</v>
      </c>
      <c r="J429" s="21">
        <v>0.86</v>
      </c>
      <c r="K429" s="21" t="s">
        <v>4261</v>
      </c>
      <c r="L429" s="21" t="s">
        <v>4262</v>
      </c>
      <c r="M429" s="21" t="s">
        <v>4263</v>
      </c>
    </row>
    <row r="430" spans="1:13" x14ac:dyDescent="0.25">
      <c r="A430" s="21">
        <f t="shared" si="18"/>
        <v>405</v>
      </c>
      <c r="B430" s="21">
        <f t="shared" si="19"/>
        <v>550</v>
      </c>
      <c r="C430" s="21">
        <f t="shared" si="20"/>
        <v>-1.1627906976744187</v>
      </c>
      <c r="D430" s="21">
        <v>565</v>
      </c>
      <c r="E430" s="21">
        <v>1.1799E-3</v>
      </c>
      <c r="F430" s="21">
        <v>3.1600000000000003E-2</v>
      </c>
      <c r="G430" s="21">
        <v>1.2999999999999999E-3</v>
      </c>
      <c r="H430" s="21">
        <v>0.93</v>
      </c>
      <c r="I430" s="21">
        <v>1.08</v>
      </c>
      <c r="J430" s="21">
        <v>0.86</v>
      </c>
      <c r="K430" s="21" t="s">
        <v>4120</v>
      </c>
      <c r="L430" s="21" t="s">
        <v>4121</v>
      </c>
      <c r="M430" s="21" t="s">
        <v>4122</v>
      </c>
    </row>
    <row r="431" spans="1:13" x14ac:dyDescent="0.25">
      <c r="A431" s="21">
        <f t="shared" si="18"/>
        <v>405</v>
      </c>
      <c r="B431" s="21">
        <f t="shared" si="19"/>
        <v>550</v>
      </c>
      <c r="C431" s="21">
        <f t="shared" si="20"/>
        <v>-1.1627906976744187</v>
      </c>
      <c r="D431" s="21">
        <v>615</v>
      </c>
      <c r="E431" s="21">
        <v>1.4778E-3</v>
      </c>
      <c r="F431" s="21">
        <v>3.6400000000000002E-2</v>
      </c>
      <c r="G431" s="21">
        <v>1E-3</v>
      </c>
      <c r="H431" s="21">
        <v>0.84</v>
      </c>
      <c r="I431" s="21">
        <v>0.98</v>
      </c>
      <c r="J431" s="21">
        <v>0.86</v>
      </c>
      <c r="K431" s="21" t="s">
        <v>2291</v>
      </c>
      <c r="L431" s="21" t="s">
        <v>2292</v>
      </c>
      <c r="M431" s="21" t="s">
        <v>2293</v>
      </c>
    </row>
    <row r="432" spans="1:13" x14ac:dyDescent="0.25">
      <c r="A432" s="21">
        <f t="shared" si="18"/>
        <v>405</v>
      </c>
      <c r="B432" s="21">
        <f t="shared" si="19"/>
        <v>550</v>
      </c>
      <c r="C432" s="21">
        <f t="shared" si="20"/>
        <v>-1.1627906976744187</v>
      </c>
      <c r="D432" s="21">
        <v>617</v>
      </c>
      <c r="E432" s="21">
        <v>1.4928000000000001E-3</v>
      </c>
      <c r="F432" s="21">
        <v>3.6700000000000003E-2</v>
      </c>
      <c r="G432" s="21">
        <v>1.6000000000000001E-3</v>
      </c>
      <c r="H432" s="21">
        <v>0.91</v>
      </c>
      <c r="I432" s="21">
        <v>1.06</v>
      </c>
      <c r="J432" s="21">
        <v>0.86</v>
      </c>
      <c r="K432" s="21" t="s">
        <v>3691</v>
      </c>
      <c r="L432" s="21" t="s">
        <v>3692</v>
      </c>
      <c r="M432" s="21" t="s">
        <v>3693</v>
      </c>
    </row>
    <row r="433" spans="1:13" x14ac:dyDescent="0.25">
      <c r="A433" s="21">
        <f t="shared" si="18"/>
        <v>405</v>
      </c>
      <c r="B433" s="21">
        <f t="shared" si="19"/>
        <v>550</v>
      </c>
      <c r="C433" s="21">
        <f t="shared" si="20"/>
        <v>-1.1627906976744187</v>
      </c>
      <c r="D433" s="21">
        <v>674</v>
      </c>
      <c r="E433" s="21">
        <v>1.9229E-3</v>
      </c>
      <c r="F433" s="21">
        <v>4.3200000000000002E-2</v>
      </c>
      <c r="G433" s="21">
        <v>1.5E-3</v>
      </c>
      <c r="H433" s="21">
        <v>0.86</v>
      </c>
      <c r="I433" s="21">
        <v>1.01</v>
      </c>
      <c r="J433" s="21">
        <v>0.86</v>
      </c>
      <c r="K433" s="21" t="s">
        <v>1387</v>
      </c>
      <c r="L433" s="21" t="s">
        <v>1388</v>
      </c>
      <c r="M433" s="21" t="s">
        <v>1389</v>
      </c>
    </row>
    <row r="434" spans="1:13" x14ac:dyDescent="0.25">
      <c r="A434" s="21">
        <f t="shared" si="18"/>
        <v>405</v>
      </c>
      <c r="B434" s="21">
        <f t="shared" si="19"/>
        <v>550</v>
      </c>
      <c r="C434" s="21">
        <f t="shared" si="20"/>
        <v>-1.1627906976744187</v>
      </c>
      <c r="D434" s="21">
        <v>681</v>
      </c>
      <c r="E434" s="21">
        <v>1.9692999999999998E-3</v>
      </c>
      <c r="F434" s="21">
        <v>4.3799999999999999E-2</v>
      </c>
      <c r="G434" s="21">
        <v>1.9E-3</v>
      </c>
      <c r="H434" s="21">
        <v>0.87</v>
      </c>
      <c r="I434" s="21">
        <v>1.01</v>
      </c>
      <c r="J434" s="21">
        <v>0.86</v>
      </c>
      <c r="K434" s="21" t="s">
        <v>2923</v>
      </c>
      <c r="L434" s="21" t="s">
        <v>2924</v>
      </c>
      <c r="M434" s="21" t="s">
        <v>2925</v>
      </c>
    </row>
    <row r="435" spans="1:13" x14ac:dyDescent="0.25">
      <c r="A435" s="21">
        <f t="shared" si="18"/>
        <v>405</v>
      </c>
      <c r="B435" s="21">
        <f t="shared" si="19"/>
        <v>550</v>
      </c>
      <c r="C435" s="21">
        <f t="shared" si="20"/>
        <v>-1.1627906976744187</v>
      </c>
      <c r="D435" s="21">
        <v>703</v>
      </c>
      <c r="E435" s="21">
        <v>2.0986999999999998E-3</v>
      </c>
      <c r="F435" s="21">
        <v>4.53E-2</v>
      </c>
      <c r="G435" s="21">
        <v>2.2000000000000001E-3</v>
      </c>
      <c r="H435" s="21">
        <v>0.84</v>
      </c>
      <c r="I435" s="21">
        <v>0.98</v>
      </c>
      <c r="J435" s="21">
        <v>0.86</v>
      </c>
      <c r="K435" s="21" t="s">
        <v>2246</v>
      </c>
      <c r="L435" s="21" t="s">
        <v>2247</v>
      </c>
      <c r="M435" s="21" t="s">
        <v>2248</v>
      </c>
    </row>
    <row r="436" spans="1:13" x14ac:dyDescent="0.25">
      <c r="A436" s="21">
        <f t="shared" si="18"/>
        <v>405</v>
      </c>
      <c r="B436" s="21">
        <f t="shared" si="19"/>
        <v>550</v>
      </c>
      <c r="C436" s="21">
        <f t="shared" si="20"/>
        <v>-1.1627906976744187</v>
      </c>
      <c r="D436" s="21">
        <v>745</v>
      </c>
      <c r="E436" s="21">
        <v>2.4394999999999998E-3</v>
      </c>
      <c r="F436" s="21">
        <v>4.9599999999999998E-2</v>
      </c>
      <c r="G436" s="21">
        <v>2.0999999999999999E-3</v>
      </c>
      <c r="H436" s="21">
        <v>0.91</v>
      </c>
      <c r="I436" s="21">
        <v>1.06</v>
      </c>
      <c r="J436" s="21">
        <v>0.86</v>
      </c>
      <c r="K436" s="21" t="s">
        <v>3870</v>
      </c>
      <c r="L436" s="21" t="s">
        <v>3871</v>
      </c>
      <c r="M436" s="21" t="s">
        <v>3872</v>
      </c>
    </row>
    <row r="437" spans="1:13" x14ac:dyDescent="0.25">
      <c r="A437" s="21">
        <f t="shared" si="18"/>
        <v>405</v>
      </c>
      <c r="B437" s="21">
        <f t="shared" si="19"/>
        <v>550</v>
      </c>
      <c r="C437" s="21">
        <f t="shared" si="20"/>
        <v>-1.1627906976744187</v>
      </c>
      <c r="D437" s="21">
        <v>774</v>
      </c>
      <c r="E437" s="21">
        <v>2.6895999999999999E-3</v>
      </c>
      <c r="F437" s="21">
        <v>5.2699999999999997E-2</v>
      </c>
      <c r="G437" s="21">
        <v>2.3E-3</v>
      </c>
      <c r="H437" s="21">
        <v>0.88</v>
      </c>
      <c r="I437" s="21">
        <v>1.02</v>
      </c>
      <c r="J437" s="21">
        <v>0.86</v>
      </c>
      <c r="K437" s="21" t="s">
        <v>2935</v>
      </c>
      <c r="L437" s="21" t="s">
        <v>2936</v>
      </c>
      <c r="M437" s="21" t="s">
        <v>2937</v>
      </c>
    </row>
    <row r="438" spans="1:13" x14ac:dyDescent="0.25">
      <c r="A438" s="21">
        <f t="shared" si="18"/>
        <v>405</v>
      </c>
      <c r="B438" s="21">
        <f t="shared" si="19"/>
        <v>550</v>
      </c>
      <c r="C438" s="21">
        <f t="shared" si="20"/>
        <v>-1.1627906976744187</v>
      </c>
      <c r="D438" s="21">
        <v>797</v>
      </c>
      <c r="E438" s="21">
        <v>3.0116000000000001E-3</v>
      </c>
      <c r="F438" s="21">
        <v>5.7299999999999997E-2</v>
      </c>
      <c r="G438" s="21">
        <v>2.3E-3</v>
      </c>
      <c r="H438" s="21">
        <v>0.9</v>
      </c>
      <c r="I438" s="21">
        <v>1.05</v>
      </c>
      <c r="J438" s="21">
        <v>0.86</v>
      </c>
      <c r="K438" s="21" t="s">
        <v>3658</v>
      </c>
      <c r="L438" s="21" t="s">
        <v>3659</v>
      </c>
      <c r="M438" s="21" t="s">
        <v>3660</v>
      </c>
    </row>
    <row r="439" spans="1:13" x14ac:dyDescent="0.25">
      <c r="A439" s="21">
        <f t="shared" si="18"/>
        <v>405</v>
      </c>
      <c r="B439" s="21">
        <f t="shared" si="19"/>
        <v>550</v>
      </c>
      <c r="C439" s="21">
        <f t="shared" si="20"/>
        <v>-1.1627906976744187</v>
      </c>
      <c r="D439" s="21">
        <v>805</v>
      </c>
      <c r="E439" s="21">
        <v>3.0999000000000001E-3</v>
      </c>
      <c r="F439" s="21">
        <v>5.8400000000000001E-2</v>
      </c>
      <c r="G439" s="21">
        <v>2.5000000000000001E-3</v>
      </c>
      <c r="H439" s="21">
        <v>0.91</v>
      </c>
      <c r="I439" s="21">
        <v>1.06</v>
      </c>
      <c r="J439" s="21">
        <v>0.86</v>
      </c>
      <c r="K439" s="21" t="s">
        <v>3814</v>
      </c>
      <c r="L439" s="21" t="s">
        <v>3815</v>
      </c>
      <c r="M439" s="21" t="s">
        <v>3816</v>
      </c>
    </row>
    <row r="440" spans="1:13" x14ac:dyDescent="0.25">
      <c r="A440" s="21">
        <f t="shared" si="18"/>
        <v>405</v>
      </c>
      <c r="B440" s="21">
        <f t="shared" si="19"/>
        <v>550</v>
      </c>
      <c r="C440" s="21">
        <f t="shared" si="20"/>
        <v>-1.1627906976744187</v>
      </c>
      <c r="D440" s="21">
        <v>809</v>
      </c>
      <c r="E440" s="21">
        <v>3.1391000000000001E-3</v>
      </c>
      <c r="F440" s="21">
        <v>5.8799999999999998E-2</v>
      </c>
      <c r="G440" s="21">
        <v>3.2000000000000002E-3</v>
      </c>
      <c r="H440" s="21">
        <v>0.92</v>
      </c>
      <c r="I440" s="21">
        <v>1.07</v>
      </c>
      <c r="J440" s="21">
        <v>0.86</v>
      </c>
      <c r="K440" s="21" t="s">
        <v>3902</v>
      </c>
      <c r="L440" s="21" t="s">
        <v>3903</v>
      </c>
      <c r="M440" s="21" t="s">
        <v>3904</v>
      </c>
    </row>
    <row r="441" spans="1:13" x14ac:dyDescent="0.25">
      <c r="A441" s="21">
        <f t="shared" si="18"/>
        <v>405</v>
      </c>
      <c r="B441" s="21">
        <f t="shared" si="19"/>
        <v>550</v>
      </c>
      <c r="C441" s="21">
        <f t="shared" si="20"/>
        <v>-1.1627906976744187</v>
      </c>
      <c r="D441" s="21">
        <v>810</v>
      </c>
      <c r="E441" s="21">
        <v>3.1449999999999998E-3</v>
      </c>
      <c r="F441" s="21">
        <v>5.8799999999999998E-2</v>
      </c>
      <c r="G441" s="21">
        <v>3.3999999999999998E-3</v>
      </c>
      <c r="H441" s="21">
        <v>0.93</v>
      </c>
      <c r="I441" s="21">
        <v>1.08</v>
      </c>
      <c r="J441" s="21">
        <v>0.86</v>
      </c>
      <c r="K441" s="21" t="s">
        <v>4117</v>
      </c>
      <c r="L441" s="21" t="s">
        <v>4118</v>
      </c>
      <c r="M441" s="21" t="s">
        <v>4119</v>
      </c>
    </row>
    <row r="442" spans="1:13" x14ac:dyDescent="0.25">
      <c r="A442" s="21">
        <f t="shared" si="18"/>
        <v>405</v>
      </c>
      <c r="B442" s="21">
        <f t="shared" si="19"/>
        <v>550</v>
      </c>
      <c r="C442" s="21">
        <f t="shared" si="20"/>
        <v>-1.1627906976744187</v>
      </c>
      <c r="D442" s="21">
        <v>882</v>
      </c>
      <c r="E442" s="21">
        <v>3.7935E-3</v>
      </c>
      <c r="F442" s="21">
        <v>6.5199999999999994E-2</v>
      </c>
      <c r="G442" s="21">
        <v>3.8999999999999998E-3</v>
      </c>
      <c r="H442" s="21">
        <v>0.93</v>
      </c>
      <c r="I442" s="21">
        <v>1.08</v>
      </c>
      <c r="J442" s="21">
        <v>0.86</v>
      </c>
      <c r="K442" s="21" t="s">
        <v>3971</v>
      </c>
      <c r="L442" s="21" t="s">
        <v>3972</v>
      </c>
      <c r="M442" s="21" t="s">
        <v>3973</v>
      </c>
    </row>
    <row r="443" spans="1:13" x14ac:dyDescent="0.25">
      <c r="A443" s="21">
        <f t="shared" si="18"/>
        <v>405</v>
      </c>
      <c r="B443" s="21">
        <f t="shared" si="19"/>
        <v>550</v>
      </c>
      <c r="C443" s="21">
        <f t="shared" si="20"/>
        <v>-1.1627906976744187</v>
      </c>
      <c r="D443" s="21">
        <v>956</v>
      </c>
      <c r="E443" s="21">
        <v>4.5545000000000004E-3</v>
      </c>
      <c r="F443" s="21">
        <v>7.22E-2</v>
      </c>
      <c r="G443" s="21">
        <v>5.7999999999999996E-3</v>
      </c>
      <c r="H443" s="21">
        <v>0.92</v>
      </c>
      <c r="I443" s="21">
        <v>1.08</v>
      </c>
      <c r="J443" s="21">
        <v>0.86</v>
      </c>
      <c r="K443" s="21" t="s">
        <v>4492</v>
      </c>
      <c r="L443" s="21" t="s">
        <v>4493</v>
      </c>
      <c r="M443" s="21" t="s">
        <v>4494</v>
      </c>
    </row>
    <row r="444" spans="1:13" x14ac:dyDescent="0.25">
      <c r="A444" s="21">
        <f t="shared" si="18"/>
        <v>405</v>
      </c>
      <c r="B444" s="21">
        <f t="shared" si="19"/>
        <v>550</v>
      </c>
      <c r="C444" s="21">
        <f t="shared" si="20"/>
        <v>-1.1627906976744187</v>
      </c>
      <c r="D444" s="21">
        <v>990</v>
      </c>
      <c r="E444" s="21">
        <v>4.9674999999999997E-3</v>
      </c>
      <c r="F444" s="21">
        <v>7.6100000000000001E-2</v>
      </c>
      <c r="G444" s="21">
        <v>5.4000000000000003E-3</v>
      </c>
      <c r="H444" s="21">
        <v>0.88</v>
      </c>
      <c r="I444" s="21">
        <v>1.02</v>
      </c>
      <c r="J444" s="21">
        <v>0.86</v>
      </c>
      <c r="K444" s="21" t="s">
        <v>3546</v>
      </c>
      <c r="L444" s="21" t="s">
        <v>3547</v>
      </c>
      <c r="M444" s="21" t="s">
        <v>3548</v>
      </c>
    </row>
    <row r="445" spans="1:13" x14ac:dyDescent="0.25">
      <c r="A445" s="21">
        <f t="shared" si="18"/>
        <v>442</v>
      </c>
      <c r="B445" s="21">
        <f t="shared" si="19"/>
        <v>509</v>
      </c>
      <c r="C445" s="21">
        <f t="shared" si="20"/>
        <v>-1.1494252873563218</v>
      </c>
      <c r="D445" s="21">
        <v>131</v>
      </c>
      <c r="E445" s="22">
        <v>3.8999999999999999E-6</v>
      </c>
      <c r="F445" s="21">
        <v>4.5100000000000001E-4</v>
      </c>
      <c r="G445" s="21" t="s">
        <v>614</v>
      </c>
      <c r="H445" s="21">
        <v>0.91</v>
      </c>
      <c r="I445" s="21">
        <v>1.04</v>
      </c>
      <c r="J445" s="21">
        <v>0.87</v>
      </c>
      <c r="K445" s="21" t="s">
        <v>2818</v>
      </c>
      <c r="L445" s="21" t="s">
        <v>2819</v>
      </c>
      <c r="M445" s="21" t="s">
        <v>2820</v>
      </c>
    </row>
    <row r="446" spans="1:13" x14ac:dyDescent="0.25">
      <c r="A446" s="21">
        <f t="shared" si="18"/>
        <v>442</v>
      </c>
      <c r="B446" s="21">
        <f t="shared" si="19"/>
        <v>509</v>
      </c>
      <c r="C446" s="21">
        <f t="shared" si="20"/>
        <v>-1.1494252873563218</v>
      </c>
      <c r="D446" s="21">
        <v>180</v>
      </c>
      <c r="E446" s="22">
        <v>1.77E-5</v>
      </c>
      <c r="F446" s="21">
        <v>1.49E-3</v>
      </c>
      <c r="G446" s="21" t="s">
        <v>614</v>
      </c>
      <c r="H446" s="21">
        <v>0.9</v>
      </c>
      <c r="I446" s="21">
        <v>1.04</v>
      </c>
      <c r="J446" s="21">
        <v>0.87</v>
      </c>
      <c r="K446" s="21" t="s">
        <v>2453</v>
      </c>
      <c r="L446" s="21" t="s">
        <v>2454</v>
      </c>
      <c r="M446" s="21" t="s">
        <v>2455</v>
      </c>
    </row>
    <row r="447" spans="1:13" x14ac:dyDescent="0.25">
      <c r="A447" s="21">
        <f t="shared" si="18"/>
        <v>442</v>
      </c>
      <c r="B447" s="21">
        <f t="shared" si="19"/>
        <v>509</v>
      </c>
      <c r="C447" s="21">
        <f t="shared" si="20"/>
        <v>-1.1494252873563218</v>
      </c>
      <c r="D447" s="21">
        <v>182</v>
      </c>
      <c r="E447" s="22">
        <v>1.8499999999999999E-5</v>
      </c>
      <c r="F447" s="21">
        <v>1.5399999999999999E-3</v>
      </c>
      <c r="G447" s="21" t="s">
        <v>614</v>
      </c>
      <c r="H447" s="21">
        <v>0.88</v>
      </c>
      <c r="I447" s="21">
        <v>1.02</v>
      </c>
      <c r="J447" s="21">
        <v>0.87</v>
      </c>
      <c r="K447" s="21" t="s">
        <v>2276</v>
      </c>
      <c r="L447" s="21" t="s">
        <v>2277</v>
      </c>
      <c r="M447" s="21" t="s">
        <v>2278</v>
      </c>
    </row>
    <row r="448" spans="1:13" x14ac:dyDescent="0.25">
      <c r="A448" s="21">
        <f t="shared" si="18"/>
        <v>442</v>
      </c>
      <c r="B448" s="21">
        <f t="shared" si="19"/>
        <v>509</v>
      </c>
      <c r="C448" s="21">
        <f t="shared" si="20"/>
        <v>-1.1494252873563218</v>
      </c>
      <c r="D448" s="21">
        <v>191</v>
      </c>
      <c r="E448" s="22">
        <v>2.44E-5</v>
      </c>
      <c r="F448" s="21">
        <v>1.9400000000000001E-3</v>
      </c>
      <c r="G448" s="22">
        <v>1E-4</v>
      </c>
      <c r="H448" s="21">
        <v>0.93</v>
      </c>
      <c r="I448" s="21">
        <v>1.06</v>
      </c>
      <c r="J448" s="21">
        <v>0.87</v>
      </c>
      <c r="K448" s="21" t="s">
        <v>3706</v>
      </c>
      <c r="L448" s="21" t="s">
        <v>3707</v>
      </c>
      <c r="M448" s="21" t="s">
        <v>3708</v>
      </c>
    </row>
    <row r="449" spans="1:13" x14ac:dyDescent="0.25">
      <c r="A449" s="21">
        <f t="shared" si="18"/>
        <v>442</v>
      </c>
      <c r="B449" s="21">
        <f t="shared" si="19"/>
        <v>509</v>
      </c>
      <c r="C449" s="21">
        <f t="shared" si="20"/>
        <v>-1.1494252873563218</v>
      </c>
      <c r="D449" s="21">
        <v>253</v>
      </c>
      <c r="E449" s="22">
        <v>8.2100000000000003E-5</v>
      </c>
      <c r="F449" s="21">
        <v>4.9199999999999999E-3</v>
      </c>
      <c r="G449" s="21" t="s">
        <v>614</v>
      </c>
      <c r="H449" s="21">
        <v>0.9</v>
      </c>
      <c r="I449" s="21">
        <v>1.03</v>
      </c>
      <c r="J449" s="21">
        <v>0.87</v>
      </c>
      <c r="K449" s="21" t="s">
        <v>2767</v>
      </c>
      <c r="L449" s="21" t="s">
        <v>2768</v>
      </c>
      <c r="M449" s="21" t="s">
        <v>2769</v>
      </c>
    </row>
    <row r="450" spans="1:13" x14ac:dyDescent="0.25">
      <c r="A450" s="21">
        <f t="shared" si="18"/>
        <v>442</v>
      </c>
      <c r="B450" s="21">
        <f t="shared" si="19"/>
        <v>509</v>
      </c>
      <c r="C450" s="21">
        <f t="shared" si="20"/>
        <v>-1.1494252873563218</v>
      </c>
      <c r="D450" s="21">
        <v>273</v>
      </c>
      <c r="E450" s="21">
        <v>1.0459999999999999E-4</v>
      </c>
      <c r="F450" s="21">
        <v>5.7800000000000004E-3</v>
      </c>
      <c r="G450" s="22">
        <v>4.0000000000000002E-4</v>
      </c>
      <c r="H450" s="21">
        <v>0.89</v>
      </c>
      <c r="I450" s="21">
        <v>1.02</v>
      </c>
      <c r="J450" s="21">
        <v>0.87</v>
      </c>
      <c r="K450" s="21" t="s">
        <v>2597</v>
      </c>
      <c r="L450" s="21" t="s">
        <v>2598</v>
      </c>
      <c r="M450" s="21" t="s">
        <v>2599</v>
      </c>
    </row>
    <row r="451" spans="1:13" x14ac:dyDescent="0.25">
      <c r="A451" s="21">
        <f t="shared" si="18"/>
        <v>442</v>
      </c>
      <c r="B451" s="21">
        <f t="shared" si="19"/>
        <v>509</v>
      </c>
      <c r="C451" s="21">
        <f t="shared" si="20"/>
        <v>-1.1494252873563218</v>
      </c>
      <c r="D451" s="21">
        <v>327</v>
      </c>
      <c r="E451" s="21">
        <v>2.0230000000000001E-4</v>
      </c>
      <c r="F451" s="21">
        <v>9.3600000000000003E-3</v>
      </c>
      <c r="G451" s="22">
        <v>1E-4</v>
      </c>
      <c r="H451" s="21">
        <v>0.86</v>
      </c>
      <c r="I451" s="21">
        <v>0.99</v>
      </c>
      <c r="J451" s="21">
        <v>0.87</v>
      </c>
      <c r="K451" s="21" t="s">
        <v>2189</v>
      </c>
      <c r="L451" s="21" t="s">
        <v>2190</v>
      </c>
      <c r="M451" s="21" t="s">
        <v>2191</v>
      </c>
    </row>
    <row r="452" spans="1:13" x14ac:dyDescent="0.25">
      <c r="A452" s="21">
        <f t="shared" ref="A452:A515" si="21">RANK(C452,C$4:C$630,1)</f>
        <v>442</v>
      </c>
      <c r="B452" s="21">
        <f t="shared" ref="B452:B515" si="22">RANK(C452,C:C)</f>
        <v>509</v>
      </c>
      <c r="C452" s="21">
        <f t="shared" ref="C452:C515" si="23">IF(J452&lt;1,-1/J452,J452)</f>
        <v>-1.1494252873563218</v>
      </c>
      <c r="D452" s="21">
        <v>352</v>
      </c>
      <c r="E452" s="21">
        <v>2.6019999999999998E-4</v>
      </c>
      <c r="F452" s="21">
        <v>1.12E-2</v>
      </c>
      <c r="G452" s="22">
        <v>2.9999999999999997E-4</v>
      </c>
      <c r="H452" s="21">
        <v>0.85</v>
      </c>
      <c r="I452" s="21">
        <v>0.98</v>
      </c>
      <c r="J452" s="21">
        <v>0.87</v>
      </c>
      <c r="K452" s="21" t="s">
        <v>2168</v>
      </c>
      <c r="L452" s="21" t="s">
        <v>2169</v>
      </c>
      <c r="M452" s="21" t="s">
        <v>2170</v>
      </c>
    </row>
    <row r="453" spans="1:13" x14ac:dyDescent="0.25">
      <c r="A453" s="21">
        <f t="shared" si="21"/>
        <v>442</v>
      </c>
      <c r="B453" s="21">
        <f t="shared" si="22"/>
        <v>509</v>
      </c>
      <c r="C453" s="21">
        <f t="shared" si="23"/>
        <v>-1.1494252873563218</v>
      </c>
      <c r="D453" s="21">
        <v>358</v>
      </c>
      <c r="E453" s="21">
        <v>2.833E-4</v>
      </c>
      <c r="F453" s="21">
        <v>1.2E-2</v>
      </c>
      <c r="G453" s="22">
        <v>2.0000000000000001E-4</v>
      </c>
      <c r="H453" s="21">
        <v>0.91</v>
      </c>
      <c r="I453" s="21">
        <v>1.05</v>
      </c>
      <c r="J453" s="21">
        <v>0.87</v>
      </c>
      <c r="K453" s="21" t="s">
        <v>3607</v>
      </c>
      <c r="L453" s="21" t="s">
        <v>3608</v>
      </c>
      <c r="M453" s="21" t="s">
        <v>3609</v>
      </c>
    </row>
    <row r="454" spans="1:13" x14ac:dyDescent="0.25">
      <c r="A454" s="21">
        <f t="shared" si="21"/>
        <v>442</v>
      </c>
      <c r="B454" s="21">
        <f t="shared" si="22"/>
        <v>509</v>
      </c>
      <c r="C454" s="21">
        <f t="shared" si="23"/>
        <v>-1.1494252873563218</v>
      </c>
      <c r="D454" s="21">
        <v>448</v>
      </c>
      <c r="E454" s="21">
        <v>5.4620000000000005E-4</v>
      </c>
      <c r="F454" s="21">
        <v>1.8499999999999999E-2</v>
      </c>
      <c r="G454" s="22">
        <v>2.0000000000000001E-4</v>
      </c>
      <c r="H454" s="21">
        <v>0.91</v>
      </c>
      <c r="I454" s="21">
        <v>1.04</v>
      </c>
      <c r="J454" s="21">
        <v>0.87</v>
      </c>
      <c r="K454" s="21" t="s">
        <v>3402</v>
      </c>
      <c r="L454" s="21" t="s">
        <v>3403</v>
      </c>
      <c r="M454" s="21" t="s">
        <v>3404</v>
      </c>
    </row>
    <row r="455" spans="1:13" x14ac:dyDescent="0.25">
      <c r="A455" s="21">
        <f t="shared" si="21"/>
        <v>442</v>
      </c>
      <c r="B455" s="21">
        <f t="shared" si="22"/>
        <v>509</v>
      </c>
      <c r="C455" s="21">
        <f t="shared" si="23"/>
        <v>-1.1494252873563218</v>
      </c>
      <c r="D455" s="21">
        <v>468</v>
      </c>
      <c r="E455" s="21">
        <v>6.2089999999999997E-4</v>
      </c>
      <c r="F455" s="21">
        <v>2.01E-2</v>
      </c>
      <c r="G455" s="22">
        <v>5.9999999999999995E-4</v>
      </c>
      <c r="H455" s="21">
        <v>0.88</v>
      </c>
      <c r="I455" s="21">
        <v>1.02</v>
      </c>
      <c r="J455" s="21">
        <v>0.87</v>
      </c>
      <c r="K455" s="21" t="s">
        <v>2752</v>
      </c>
      <c r="L455" s="21" t="s">
        <v>2753</v>
      </c>
      <c r="M455" s="21" t="s">
        <v>2754</v>
      </c>
    </row>
    <row r="456" spans="1:13" x14ac:dyDescent="0.25">
      <c r="A456" s="21">
        <f t="shared" si="21"/>
        <v>442</v>
      </c>
      <c r="B456" s="21">
        <f t="shared" si="22"/>
        <v>509</v>
      </c>
      <c r="C456" s="21">
        <f t="shared" si="23"/>
        <v>-1.1494252873563218</v>
      </c>
      <c r="D456" s="21">
        <v>472</v>
      </c>
      <c r="E456" s="21">
        <v>6.3840000000000001E-4</v>
      </c>
      <c r="F456" s="21">
        <v>2.0500000000000001E-2</v>
      </c>
      <c r="G456" s="22">
        <v>5.9999999999999995E-4</v>
      </c>
      <c r="H456" s="21">
        <v>0.92</v>
      </c>
      <c r="I456" s="21">
        <v>1.06</v>
      </c>
      <c r="J456" s="21">
        <v>0.87</v>
      </c>
      <c r="K456" s="21" t="s">
        <v>3685</v>
      </c>
      <c r="L456" s="21" t="s">
        <v>3686</v>
      </c>
      <c r="M456" s="21" t="s">
        <v>3687</v>
      </c>
    </row>
    <row r="457" spans="1:13" x14ac:dyDescent="0.25">
      <c r="A457" s="21">
        <f t="shared" si="21"/>
        <v>442</v>
      </c>
      <c r="B457" s="21">
        <f t="shared" si="22"/>
        <v>509</v>
      </c>
      <c r="C457" s="21">
        <f t="shared" si="23"/>
        <v>-1.1494252873563218</v>
      </c>
      <c r="D457" s="21">
        <v>499</v>
      </c>
      <c r="E457" s="21">
        <v>7.7610000000000005E-4</v>
      </c>
      <c r="F457" s="21">
        <v>2.3599999999999999E-2</v>
      </c>
      <c r="G457" s="21">
        <v>1E-3</v>
      </c>
      <c r="H457" s="21">
        <v>0.86</v>
      </c>
      <c r="I457" s="21">
        <v>0.99</v>
      </c>
      <c r="J457" s="21">
        <v>0.87</v>
      </c>
      <c r="K457" s="21" t="s">
        <v>2432</v>
      </c>
      <c r="L457" s="21" t="s">
        <v>2433</v>
      </c>
      <c r="M457" s="21" t="s">
        <v>2434</v>
      </c>
    </row>
    <row r="458" spans="1:13" x14ac:dyDescent="0.25">
      <c r="A458" s="21">
        <f t="shared" si="21"/>
        <v>442</v>
      </c>
      <c r="B458" s="21">
        <f t="shared" si="22"/>
        <v>509</v>
      </c>
      <c r="C458" s="21">
        <f t="shared" si="23"/>
        <v>-1.1494252873563218</v>
      </c>
      <c r="D458" s="21">
        <v>522</v>
      </c>
      <c r="E458" s="21">
        <v>9.2060000000000004E-4</v>
      </c>
      <c r="F458" s="21">
        <v>2.6700000000000002E-2</v>
      </c>
      <c r="G458" s="22">
        <v>5.0000000000000001E-4</v>
      </c>
      <c r="H458" s="21">
        <v>0.83</v>
      </c>
      <c r="I458" s="21">
        <v>0.95</v>
      </c>
      <c r="J458" s="21">
        <v>0.87</v>
      </c>
      <c r="K458" s="21" t="s">
        <v>2123</v>
      </c>
      <c r="L458" s="21" t="s">
        <v>2124</v>
      </c>
      <c r="M458" s="21" t="s">
        <v>2125</v>
      </c>
    </row>
    <row r="459" spans="1:13" x14ac:dyDescent="0.25">
      <c r="A459" s="21">
        <f t="shared" si="21"/>
        <v>442</v>
      </c>
      <c r="B459" s="21">
        <f t="shared" si="22"/>
        <v>509</v>
      </c>
      <c r="C459" s="21">
        <f t="shared" si="23"/>
        <v>-1.1494252873563218</v>
      </c>
      <c r="D459" s="21">
        <v>549</v>
      </c>
      <c r="E459" s="21">
        <v>1.0828999999999999E-3</v>
      </c>
      <c r="F459" s="21">
        <v>2.9899999999999999E-2</v>
      </c>
      <c r="G459" s="21">
        <v>1.6999999999999999E-3</v>
      </c>
      <c r="H459" s="21">
        <v>0.93</v>
      </c>
      <c r="I459" s="21">
        <v>1.07</v>
      </c>
      <c r="J459" s="21">
        <v>0.87</v>
      </c>
      <c r="K459" s="21" t="s">
        <v>3832</v>
      </c>
      <c r="L459" s="21" t="s">
        <v>3833</v>
      </c>
      <c r="M459" s="21" t="s">
        <v>3834</v>
      </c>
    </row>
    <row r="460" spans="1:13" x14ac:dyDescent="0.25">
      <c r="A460" s="21">
        <f t="shared" si="21"/>
        <v>442</v>
      </c>
      <c r="B460" s="21">
        <f t="shared" si="22"/>
        <v>509</v>
      </c>
      <c r="C460" s="21">
        <f t="shared" si="23"/>
        <v>-1.1494252873563218</v>
      </c>
      <c r="D460" s="21">
        <v>571</v>
      </c>
      <c r="E460" s="21">
        <v>1.2171E-3</v>
      </c>
      <c r="F460" s="21">
        <v>3.2300000000000002E-2</v>
      </c>
      <c r="G460" s="21">
        <v>1.6999999999999999E-3</v>
      </c>
      <c r="H460" s="21">
        <v>0.91</v>
      </c>
      <c r="I460" s="21">
        <v>1.04</v>
      </c>
      <c r="J460" s="21">
        <v>0.87</v>
      </c>
      <c r="K460" s="21" t="s">
        <v>3168</v>
      </c>
      <c r="L460" s="21" t="s">
        <v>3169</v>
      </c>
      <c r="M460" s="21" t="s">
        <v>3170</v>
      </c>
    </row>
    <row r="461" spans="1:13" x14ac:dyDescent="0.25">
      <c r="A461" s="21">
        <f t="shared" si="21"/>
        <v>442</v>
      </c>
      <c r="B461" s="21">
        <f t="shared" si="22"/>
        <v>509</v>
      </c>
      <c r="C461" s="21">
        <f t="shared" si="23"/>
        <v>-1.1494252873563218</v>
      </c>
      <c r="D461" s="21">
        <v>575</v>
      </c>
      <c r="E461" s="21">
        <v>1.2275000000000001E-3</v>
      </c>
      <c r="F461" s="21">
        <v>3.2300000000000002E-2</v>
      </c>
      <c r="G461" s="21">
        <v>1E-3</v>
      </c>
      <c r="H461" s="21">
        <v>0.87</v>
      </c>
      <c r="I461" s="21">
        <v>1</v>
      </c>
      <c r="J461" s="21">
        <v>0.87</v>
      </c>
      <c r="K461" s="21" t="s">
        <v>2905</v>
      </c>
      <c r="L461" s="21" t="s">
        <v>2906</v>
      </c>
      <c r="M461" s="21" t="s">
        <v>2907</v>
      </c>
    </row>
    <row r="462" spans="1:13" x14ac:dyDescent="0.25">
      <c r="A462" s="21">
        <f t="shared" si="21"/>
        <v>442</v>
      </c>
      <c r="B462" s="21">
        <f t="shared" si="22"/>
        <v>509</v>
      </c>
      <c r="C462" s="21">
        <f t="shared" si="23"/>
        <v>-1.1494252873563218</v>
      </c>
      <c r="D462" s="21">
        <v>597</v>
      </c>
      <c r="E462" s="21">
        <v>1.3175000000000001E-3</v>
      </c>
      <c r="F462" s="21">
        <v>3.3500000000000002E-2</v>
      </c>
      <c r="G462" s="21">
        <v>1.1000000000000001E-3</v>
      </c>
      <c r="H462" s="21">
        <v>0.88</v>
      </c>
      <c r="I462" s="21">
        <v>1.01</v>
      </c>
      <c r="J462" s="21">
        <v>0.87</v>
      </c>
      <c r="K462" s="21" t="s">
        <v>2606</v>
      </c>
      <c r="L462" s="21" t="s">
        <v>2607</v>
      </c>
      <c r="M462" s="21" t="s">
        <v>2608</v>
      </c>
    </row>
    <row r="463" spans="1:13" x14ac:dyDescent="0.25">
      <c r="A463" s="21">
        <f t="shared" si="21"/>
        <v>442</v>
      </c>
      <c r="B463" s="21">
        <f t="shared" si="22"/>
        <v>509</v>
      </c>
      <c r="C463" s="21">
        <f t="shared" si="23"/>
        <v>-1.1494252873563218</v>
      </c>
      <c r="D463" s="21">
        <v>637</v>
      </c>
      <c r="E463" s="21">
        <v>1.6244E-3</v>
      </c>
      <c r="F463" s="21">
        <v>3.8600000000000002E-2</v>
      </c>
      <c r="G463" s="21">
        <v>1.4E-3</v>
      </c>
      <c r="H463" s="21">
        <v>0.9</v>
      </c>
      <c r="I463" s="21">
        <v>1.04</v>
      </c>
      <c r="J463" s="21">
        <v>0.87</v>
      </c>
      <c r="K463" s="21" t="s">
        <v>3574</v>
      </c>
      <c r="L463" s="21" t="s">
        <v>3575</v>
      </c>
      <c r="M463" s="21" t="s">
        <v>3576</v>
      </c>
    </row>
    <row r="464" spans="1:13" x14ac:dyDescent="0.25">
      <c r="A464" s="21">
        <f t="shared" si="21"/>
        <v>442</v>
      </c>
      <c r="B464" s="21">
        <f t="shared" si="22"/>
        <v>509</v>
      </c>
      <c r="C464" s="21">
        <f t="shared" si="23"/>
        <v>-1.1494252873563218</v>
      </c>
      <c r="D464" s="21">
        <v>641</v>
      </c>
      <c r="E464" s="21">
        <v>1.6348000000000001E-3</v>
      </c>
      <c r="F464" s="21">
        <v>3.8600000000000002E-2</v>
      </c>
      <c r="G464" s="21">
        <v>1.9E-3</v>
      </c>
      <c r="H464" s="21">
        <v>0.93</v>
      </c>
      <c r="I464" s="21">
        <v>1.06</v>
      </c>
      <c r="J464" s="21">
        <v>0.87</v>
      </c>
      <c r="K464" s="21" t="s">
        <v>3562</v>
      </c>
      <c r="L464" s="21" t="s">
        <v>3563</v>
      </c>
      <c r="M464" s="21" t="s">
        <v>3564</v>
      </c>
    </row>
    <row r="465" spans="1:13" x14ac:dyDescent="0.25">
      <c r="A465" s="21">
        <f t="shared" si="21"/>
        <v>442</v>
      </c>
      <c r="B465" s="21">
        <f t="shared" si="22"/>
        <v>509</v>
      </c>
      <c r="C465" s="21">
        <f t="shared" si="23"/>
        <v>-1.1494252873563218</v>
      </c>
      <c r="D465" s="21">
        <v>661</v>
      </c>
      <c r="E465" s="21">
        <v>1.7685000000000001E-3</v>
      </c>
      <c r="F465" s="21">
        <v>4.0599999999999997E-2</v>
      </c>
      <c r="G465" s="21">
        <v>1.6000000000000001E-3</v>
      </c>
      <c r="H465" s="21">
        <v>0.88</v>
      </c>
      <c r="I465" s="21">
        <v>1.01</v>
      </c>
      <c r="J465" s="21">
        <v>0.87</v>
      </c>
      <c r="K465" s="21" t="s">
        <v>2893</v>
      </c>
      <c r="L465" s="21" t="s">
        <v>2894</v>
      </c>
      <c r="M465" s="21" t="s">
        <v>2895</v>
      </c>
    </row>
    <row r="466" spans="1:13" x14ac:dyDescent="0.25">
      <c r="A466" s="21">
        <f t="shared" si="21"/>
        <v>442</v>
      </c>
      <c r="B466" s="21">
        <f t="shared" si="22"/>
        <v>509</v>
      </c>
      <c r="C466" s="21">
        <f t="shared" si="23"/>
        <v>-1.1494252873563218</v>
      </c>
      <c r="D466" s="21">
        <v>665</v>
      </c>
      <c r="E466" s="21">
        <v>1.7982E-3</v>
      </c>
      <c r="F466" s="21">
        <v>4.1000000000000002E-2</v>
      </c>
      <c r="G466" s="21">
        <v>1.6000000000000001E-3</v>
      </c>
      <c r="H466" s="21">
        <v>0.89</v>
      </c>
      <c r="I466" s="21">
        <v>1.02</v>
      </c>
      <c r="J466" s="21">
        <v>0.87</v>
      </c>
      <c r="K466" s="21" t="s">
        <v>2914</v>
      </c>
      <c r="L466" s="21" t="s">
        <v>2915</v>
      </c>
      <c r="M466" s="21" t="s">
        <v>2916</v>
      </c>
    </row>
    <row r="467" spans="1:13" x14ac:dyDescent="0.25">
      <c r="A467" s="21">
        <f t="shared" si="21"/>
        <v>442</v>
      </c>
      <c r="B467" s="21">
        <f t="shared" si="22"/>
        <v>509</v>
      </c>
      <c r="C467" s="21">
        <f t="shared" si="23"/>
        <v>-1.1494252873563218</v>
      </c>
      <c r="D467" s="21">
        <v>714</v>
      </c>
      <c r="E467" s="21">
        <v>2.2119000000000002E-3</v>
      </c>
      <c r="F467" s="21">
        <v>4.7E-2</v>
      </c>
      <c r="G467" s="21">
        <v>1.6000000000000001E-3</v>
      </c>
      <c r="H467" s="21">
        <v>0.86</v>
      </c>
      <c r="I467" s="21">
        <v>0.99</v>
      </c>
      <c r="J467" s="21">
        <v>0.87</v>
      </c>
      <c r="K467" s="21" t="s">
        <v>2642</v>
      </c>
      <c r="L467" s="21" t="s">
        <v>2643</v>
      </c>
      <c r="M467" s="21" t="s">
        <v>2644</v>
      </c>
    </row>
    <row r="468" spans="1:13" x14ac:dyDescent="0.25">
      <c r="A468" s="21">
        <f t="shared" si="21"/>
        <v>442</v>
      </c>
      <c r="B468" s="21">
        <f t="shared" si="22"/>
        <v>509</v>
      </c>
      <c r="C468" s="21">
        <f t="shared" si="23"/>
        <v>-1.1494252873563218</v>
      </c>
      <c r="D468" s="21">
        <v>719</v>
      </c>
      <c r="E468" s="21">
        <v>2.2648E-3</v>
      </c>
      <c r="F468" s="21">
        <v>4.7699999999999999E-2</v>
      </c>
      <c r="G468" s="21">
        <v>2.5999999999999999E-3</v>
      </c>
      <c r="H468" s="21">
        <v>0.96</v>
      </c>
      <c r="I468" s="21">
        <v>1.1000000000000001</v>
      </c>
      <c r="J468" s="21">
        <v>0.87</v>
      </c>
      <c r="K468" s="21" t="s">
        <v>4332</v>
      </c>
      <c r="L468" s="21" t="s">
        <v>4333</v>
      </c>
      <c r="M468" s="21" t="s">
        <v>4334</v>
      </c>
    </row>
    <row r="469" spans="1:13" x14ac:dyDescent="0.25">
      <c r="A469" s="21">
        <f t="shared" si="21"/>
        <v>442</v>
      </c>
      <c r="B469" s="21">
        <f t="shared" si="22"/>
        <v>509</v>
      </c>
      <c r="C469" s="21">
        <f t="shared" si="23"/>
        <v>-1.1494252873563218</v>
      </c>
      <c r="D469" s="21">
        <v>729</v>
      </c>
      <c r="E469" s="21">
        <v>2.3657999999999999E-3</v>
      </c>
      <c r="F469" s="21">
        <v>4.9099999999999998E-2</v>
      </c>
      <c r="G469" s="21">
        <v>2.3E-3</v>
      </c>
      <c r="H469" s="21">
        <v>0.84</v>
      </c>
      <c r="I469" s="21">
        <v>0.97</v>
      </c>
      <c r="J469" s="21">
        <v>0.87</v>
      </c>
      <c r="K469" s="21" t="s">
        <v>887</v>
      </c>
      <c r="L469" s="21" t="s">
        <v>888</v>
      </c>
      <c r="M469" s="21" t="s">
        <v>889</v>
      </c>
    </row>
    <row r="470" spans="1:13" x14ac:dyDescent="0.25">
      <c r="A470" s="21">
        <f t="shared" si="21"/>
        <v>442</v>
      </c>
      <c r="B470" s="21">
        <f t="shared" si="22"/>
        <v>509</v>
      </c>
      <c r="C470" s="21">
        <f t="shared" si="23"/>
        <v>-1.1494252873563218</v>
      </c>
      <c r="D470" s="21">
        <v>822</v>
      </c>
      <c r="E470" s="21">
        <v>3.2084000000000001E-3</v>
      </c>
      <c r="F470" s="21">
        <v>5.9200000000000003E-2</v>
      </c>
      <c r="G470" s="21">
        <v>4.1999999999999997E-3</v>
      </c>
      <c r="H470" s="21">
        <v>0.95</v>
      </c>
      <c r="I470" s="21">
        <v>1.1000000000000001</v>
      </c>
      <c r="J470" s="21">
        <v>0.87</v>
      </c>
      <c r="K470" s="21" t="s">
        <v>4395</v>
      </c>
      <c r="L470" s="21" t="s">
        <v>4396</v>
      </c>
      <c r="M470" s="21" t="s">
        <v>4397</v>
      </c>
    </row>
    <row r="471" spans="1:13" x14ac:dyDescent="0.25">
      <c r="A471" s="21">
        <f t="shared" si="21"/>
        <v>442</v>
      </c>
      <c r="B471" s="21">
        <f t="shared" si="22"/>
        <v>509</v>
      </c>
      <c r="C471" s="21">
        <f t="shared" si="23"/>
        <v>-1.1494252873563218</v>
      </c>
      <c r="D471" s="21">
        <v>823</v>
      </c>
      <c r="E471" s="21">
        <v>3.212E-3</v>
      </c>
      <c r="F471" s="21">
        <v>5.9200000000000003E-2</v>
      </c>
      <c r="G471" s="21">
        <v>2.8999999999999998E-3</v>
      </c>
      <c r="H471" s="21">
        <v>0.91</v>
      </c>
      <c r="I471" s="21">
        <v>1.04</v>
      </c>
      <c r="J471" s="21">
        <v>0.87</v>
      </c>
      <c r="K471" s="21" t="s">
        <v>4398</v>
      </c>
      <c r="L471" s="21" t="s">
        <v>3555</v>
      </c>
      <c r="M471" s="21" t="s">
        <v>3556</v>
      </c>
    </row>
    <row r="472" spans="1:13" x14ac:dyDescent="0.25">
      <c r="A472" s="21">
        <f t="shared" si="21"/>
        <v>442</v>
      </c>
      <c r="B472" s="21">
        <f t="shared" si="22"/>
        <v>509</v>
      </c>
      <c r="C472" s="21">
        <f t="shared" si="23"/>
        <v>-1.1494252873563218</v>
      </c>
      <c r="D472" s="21">
        <v>829</v>
      </c>
      <c r="E472" s="21">
        <v>3.2542000000000001E-3</v>
      </c>
      <c r="F472" s="21">
        <v>5.9499999999999997E-2</v>
      </c>
      <c r="G472" s="21">
        <v>2.0999999999999999E-3</v>
      </c>
      <c r="H472" s="21">
        <v>0.92</v>
      </c>
      <c r="I472" s="21">
        <v>1.06</v>
      </c>
      <c r="J472" s="21">
        <v>0.87</v>
      </c>
      <c r="K472" s="21" t="s">
        <v>3944</v>
      </c>
      <c r="L472" s="21" t="s">
        <v>3945</v>
      </c>
      <c r="M472" s="21" t="s">
        <v>3946</v>
      </c>
    </row>
    <row r="473" spans="1:13" x14ac:dyDescent="0.25">
      <c r="A473" s="21">
        <f t="shared" si="21"/>
        <v>442</v>
      </c>
      <c r="B473" s="21">
        <f t="shared" si="22"/>
        <v>509</v>
      </c>
      <c r="C473" s="21">
        <f t="shared" si="23"/>
        <v>-1.1494252873563218</v>
      </c>
      <c r="D473" s="21">
        <v>833</v>
      </c>
      <c r="E473" s="21">
        <v>3.3076999999999998E-3</v>
      </c>
      <c r="F473" s="21">
        <v>6.0199999999999997E-2</v>
      </c>
      <c r="G473" s="21">
        <v>3.5999999999999999E-3</v>
      </c>
      <c r="H473" s="21">
        <v>0.88</v>
      </c>
      <c r="I473" s="21">
        <v>1.01</v>
      </c>
      <c r="J473" s="21">
        <v>0.87</v>
      </c>
      <c r="K473" s="21" t="s">
        <v>2824</v>
      </c>
      <c r="L473" s="21" t="s">
        <v>2825</v>
      </c>
      <c r="M473" s="21" t="s">
        <v>2826</v>
      </c>
    </row>
    <row r="474" spans="1:13" x14ac:dyDescent="0.25">
      <c r="A474" s="21">
        <f t="shared" si="21"/>
        <v>442</v>
      </c>
      <c r="B474" s="21">
        <f t="shared" si="22"/>
        <v>509</v>
      </c>
      <c r="C474" s="21">
        <f t="shared" si="23"/>
        <v>-1.1494252873563218</v>
      </c>
      <c r="D474" s="21">
        <v>837</v>
      </c>
      <c r="E474" s="21">
        <v>3.3930000000000002E-3</v>
      </c>
      <c r="F474" s="21">
        <v>6.1400000000000003E-2</v>
      </c>
      <c r="G474" s="21">
        <v>4.4000000000000003E-3</v>
      </c>
      <c r="H474" s="21">
        <v>0.88</v>
      </c>
      <c r="I474" s="21">
        <v>1.01</v>
      </c>
      <c r="J474" s="21">
        <v>0.87</v>
      </c>
      <c r="K474" s="21" t="s">
        <v>2854</v>
      </c>
      <c r="L474" s="21" t="s">
        <v>2855</v>
      </c>
      <c r="M474" s="21" t="s">
        <v>2856</v>
      </c>
    </row>
    <row r="475" spans="1:13" x14ac:dyDescent="0.25">
      <c r="A475" s="21">
        <f t="shared" si="21"/>
        <v>442</v>
      </c>
      <c r="B475" s="21">
        <f t="shared" si="22"/>
        <v>509</v>
      </c>
      <c r="C475" s="21">
        <f t="shared" si="23"/>
        <v>-1.1494252873563218</v>
      </c>
      <c r="D475" s="21">
        <v>849</v>
      </c>
      <c r="E475" s="21">
        <v>3.5186000000000002E-3</v>
      </c>
      <c r="F475" s="21">
        <v>6.2799999999999995E-2</v>
      </c>
      <c r="G475" s="21">
        <v>3.3999999999999998E-3</v>
      </c>
      <c r="H475" s="21">
        <v>0.93</v>
      </c>
      <c r="I475" s="21">
        <v>1.06</v>
      </c>
      <c r="J475" s="21">
        <v>0.87</v>
      </c>
      <c r="K475" s="21" t="s">
        <v>4015</v>
      </c>
      <c r="L475" s="21" t="s">
        <v>4016</v>
      </c>
      <c r="M475" s="21" t="s">
        <v>4017</v>
      </c>
    </row>
    <row r="476" spans="1:13" x14ac:dyDescent="0.25">
      <c r="A476" s="21">
        <f t="shared" si="21"/>
        <v>442</v>
      </c>
      <c r="B476" s="21">
        <f t="shared" si="22"/>
        <v>509</v>
      </c>
      <c r="C476" s="21">
        <f t="shared" si="23"/>
        <v>-1.1494252873563218</v>
      </c>
      <c r="D476" s="21">
        <v>850</v>
      </c>
      <c r="E476" s="21">
        <v>3.5301E-3</v>
      </c>
      <c r="F476" s="21">
        <v>6.2899999999999998E-2</v>
      </c>
      <c r="G476" s="21">
        <v>3.8E-3</v>
      </c>
      <c r="H476" s="21">
        <v>0.89</v>
      </c>
      <c r="I476" s="21">
        <v>1.02</v>
      </c>
      <c r="J476" s="21">
        <v>0.87</v>
      </c>
      <c r="K476" s="21" t="s">
        <v>3135</v>
      </c>
      <c r="L476" s="21" t="s">
        <v>3136</v>
      </c>
      <c r="M476" s="21" t="s">
        <v>3137</v>
      </c>
    </row>
    <row r="477" spans="1:13" x14ac:dyDescent="0.25">
      <c r="A477" s="21">
        <f t="shared" si="21"/>
        <v>442</v>
      </c>
      <c r="B477" s="21">
        <f t="shared" si="22"/>
        <v>509</v>
      </c>
      <c r="C477" s="21">
        <f t="shared" si="23"/>
        <v>-1.1494252873563218</v>
      </c>
      <c r="D477" s="21">
        <v>857</v>
      </c>
      <c r="E477" s="21">
        <v>3.5585E-3</v>
      </c>
      <c r="F477" s="21">
        <v>6.2899999999999998E-2</v>
      </c>
      <c r="G477" s="21">
        <v>3.0000000000000001E-3</v>
      </c>
      <c r="H477" s="21">
        <v>0.91</v>
      </c>
      <c r="I477" s="21">
        <v>1.05</v>
      </c>
      <c r="J477" s="21">
        <v>0.87</v>
      </c>
      <c r="K477" s="21" t="s">
        <v>3604</v>
      </c>
      <c r="L477" s="21" t="s">
        <v>3605</v>
      </c>
      <c r="M477" s="21" t="s">
        <v>3606</v>
      </c>
    </row>
    <row r="478" spans="1:13" x14ac:dyDescent="0.25">
      <c r="A478" s="21">
        <f t="shared" si="21"/>
        <v>442</v>
      </c>
      <c r="B478" s="21">
        <f t="shared" si="22"/>
        <v>509</v>
      </c>
      <c r="C478" s="21">
        <f t="shared" si="23"/>
        <v>-1.1494252873563218</v>
      </c>
      <c r="D478" s="21">
        <v>860</v>
      </c>
      <c r="E478" s="21">
        <v>3.5982000000000002E-3</v>
      </c>
      <c r="F478" s="21">
        <v>6.3399999999999998E-2</v>
      </c>
      <c r="G478" s="21">
        <v>2.5000000000000001E-3</v>
      </c>
      <c r="H478" s="21">
        <v>0.85</v>
      </c>
      <c r="I478" s="21">
        <v>0.97</v>
      </c>
      <c r="J478" s="21">
        <v>0.87</v>
      </c>
      <c r="K478" s="21" t="s">
        <v>2639</v>
      </c>
      <c r="L478" s="21" t="s">
        <v>2640</v>
      </c>
      <c r="M478" s="21" t="s">
        <v>2641</v>
      </c>
    </row>
    <row r="479" spans="1:13" x14ac:dyDescent="0.25">
      <c r="A479" s="21">
        <f t="shared" si="21"/>
        <v>442</v>
      </c>
      <c r="B479" s="21">
        <f t="shared" si="22"/>
        <v>509</v>
      </c>
      <c r="C479" s="21">
        <f t="shared" si="23"/>
        <v>-1.1494252873563218</v>
      </c>
      <c r="D479" s="21">
        <v>872</v>
      </c>
      <c r="E479" s="21">
        <v>3.7360000000000002E-3</v>
      </c>
      <c r="F479" s="21">
        <v>6.4799999999999996E-2</v>
      </c>
      <c r="G479" s="21">
        <v>3.8999999999999998E-3</v>
      </c>
      <c r="H479" s="21">
        <v>0.87</v>
      </c>
      <c r="I479" s="21">
        <v>1</v>
      </c>
      <c r="J479" s="21">
        <v>0.87</v>
      </c>
      <c r="K479" s="21" t="s">
        <v>964</v>
      </c>
      <c r="L479" s="21" t="s">
        <v>965</v>
      </c>
      <c r="M479" s="21" t="s">
        <v>966</v>
      </c>
    </row>
    <row r="480" spans="1:13" x14ac:dyDescent="0.25">
      <c r="A480" s="21">
        <f t="shared" si="21"/>
        <v>442</v>
      </c>
      <c r="B480" s="21">
        <f t="shared" si="22"/>
        <v>509</v>
      </c>
      <c r="C480" s="21">
        <f t="shared" si="23"/>
        <v>-1.1494252873563218</v>
      </c>
      <c r="D480" s="21">
        <v>900</v>
      </c>
      <c r="E480" s="21">
        <v>3.9768E-3</v>
      </c>
      <c r="F480" s="21">
        <v>6.6900000000000001E-2</v>
      </c>
      <c r="G480" s="21">
        <v>4.4999999999999997E-3</v>
      </c>
      <c r="H480" s="21">
        <v>0.89</v>
      </c>
      <c r="I480" s="21">
        <v>1.03</v>
      </c>
      <c r="J480" s="21">
        <v>0.87</v>
      </c>
      <c r="K480" s="21" t="s">
        <v>3132</v>
      </c>
      <c r="L480" s="21" t="s">
        <v>3133</v>
      </c>
      <c r="M480" s="21" t="s">
        <v>3134</v>
      </c>
    </row>
    <row r="481" spans="1:13" x14ac:dyDescent="0.25">
      <c r="A481" s="21">
        <f t="shared" si="21"/>
        <v>442</v>
      </c>
      <c r="B481" s="21">
        <f t="shared" si="22"/>
        <v>509</v>
      </c>
      <c r="C481" s="21">
        <f t="shared" si="23"/>
        <v>-1.1494252873563218</v>
      </c>
      <c r="D481" s="21">
        <v>905</v>
      </c>
      <c r="E481" s="21">
        <v>4.0255999999999998E-3</v>
      </c>
      <c r="F481" s="21">
        <v>6.7400000000000002E-2</v>
      </c>
      <c r="G481" s="21">
        <v>3.3999999999999998E-3</v>
      </c>
      <c r="H481" s="21">
        <v>0.9</v>
      </c>
      <c r="I481" s="21">
        <v>1.03</v>
      </c>
      <c r="J481" s="21">
        <v>0.87</v>
      </c>
      <c r="K481" s="21" t="s">
        <v>3282</v>
      </c>
      <c r="L481" s="21" t="s">
        <v>3283</v>
      </c>
      <c r="M481" s="21" t="s">
        <v>3284</v>
      </c>
    </row>
    <row r="482" spans="1:13" x14ac:dyDescent="0.25">
      <c r="A482" s="21">
        <f t="shared" si="21"/>
        <v>442</v>
      </c>
      <c r="B482" s="21">
        <f t="shared" si="22"/>
        <v>509</v>
      </c>
      <c r="C482" s="21">
        <f t="shared" si="23"/>
        <v>-1.1494252873563218</v>
      </c>
      <c r="D482" s="21">
        <v>935</v>
      </c>
      <c r="E482" s="21">
        <v>4.3106999999999998E-3</v>
      </c>
      <c r="F482" s="21">
        <v>6.9900000000000004E-2</v>
      </c>
      <c r="G482" s="21">
        <v>5.4000000000000003E-3</v>
      </c>
      <c r="H482" s="21">
        <v>0.92</v>
      </c>
      <c r="I482" s="21">
        <v>1.06</v>
      </c>
      <c r="J482" s="21">
        <v>0.87</v>
      </c>
      <c r="K482" s="21" t="s">
        <v>3935</v>
      </c>
      <c r="L482" s="21" t="s">
        <v>3936</v>
      </c>
      <c r="M482" s="21" t="s">
        <v>3937</v>
      </c>
    </row>
    <row r="483" spans="1:13" x14ac:dyDescent="0.25">
      <c r="A483" s="21">
        <f t="shared" si="21"/>
        <v>442</v>
      </c>
      <c r="B483" s="21">
        <f t="shared" si="22"/>
        <v>509</v>
      </c>
      <c r="C483" s="21">
        <f t="shared" si="23"/>
        <v>-1.1494252873563218</v>
      </c>
      <c r="D483" s="21">
        <v>938</v>
      </c>
      <c r="E483" s="21">
        <v>4.3629999999999997E-3</v>
      </c>
      <c r="F483" s="21">
        <v>7.0499999999999993E-2</v>
      </c>
      <c r="G483" s="21">
        <v>5.0000000000000001E-3</v>
      </c>
      <c r="H483" s="21">
        <v>0.86</v>
      </c>
      <c r="I483" s="21">
        <v>0.98</v>
      </c>
      <c r="J483" s="21">
        <v>0.87</v>
      </c>
      <c r="K483" s="21" t="s">
        <v>1723</v>
      </c>
      <c r="L483" s="21" t="s">
        <v>1724</v>
      </c>
      <c r="M483" s="21" t="s">
        <v>1725</v>
      </c>
    </row>
    <row r="484" spans="1:13" x14ac:dyDescent="0.25">
      <c r="A484" s="21">
        <f t="shared" si="21"/>
        <v>442</v>
      </c>
      <c r="B484" s="21">
        <f t="shared" si="22"/>
        <v>509</v>
      </c>
      <c r="C484" s="21">
        <f t="shared" si="23"/>
        <v>-1.1494252873563218</v>
      </c>
      <c r="D484" s="21">
        <v>962</v>
      </c>
      <c r="E484" s="21">
        <v>4.6223999999999996E-3</v>
      </c>
      <c r="F484" s="21">
        <v>7.2800000000000004E-2</v>
      </c>
      <c r="G484" s="21">
        <v>5.4999999999999997E-3</v>
      </c>
      <c r="H484" s="21">
        <v>0.9</v>
      </c>
      <c r="I484" s="21">
        <v>1.04</v>
      </c>
      <c r="J484" s="21">
        <v>0.87</v>
      </c>
      <c r="K484" s="21" t="s">
        <v>3847</v>
      </c>
      <c r="L484" s="21" t="s">
        <v>3848</v>
      </c>
      <c r="M484" s="21" t="s">
        <v>3849</v>
      </c>
    </row>
    <row r="485" spans="1:13" x14ac:dyDescent="0.25">
      <c r="A485" s="21">
        <f t="shared" si="21"/>
        <v>442</v>
      </c>
      <c r="B485" s="21">
        <f t="shared" si="22"/>
        <v>509</v>
      </c>
      <c r="C485" s="21">
        <f t="shared" si="23"/>
        <v>-1.1494252873563218</v>
      </c>
      <c r="D485" s="21">
        <v>987</v>
      </c>
      <c r="E485" s="21">
        <v>4.9519999999999998E-3</v>
      </c>
      <c r="F485" s="21">
        <v>7.5999999999999998E-2</v>
      </c>
      <c r="G485" s="21">
        <v>5.4999999999999997E-3</v>
      </c>
      <c r="H485" s="21">
        <v>0.85</v>
      </c>
      <c r="I485" s="21">
        <v>0.97</v>
      </c>
      <c r="J485" s="21">
        <v>0.87</v>
      </c>
      <c r="K485" s="21" t="s">
        <v>2444</v>
      </c>
      <c r="L485" s="21" t="s">
        <v>2445</v>
      </c>
      <c r="M485" s="21" t="s">
        <v>2446</v>
      </c>
    </row>
    <row r="486" spans="1:13" x14ac:dyDescent="0.25">
      <c r="A486" s="21">
        <f t="shared" si="21"/>
        <v>483</v>
      </c>
      <c r="B486" s="21">
        <f t="shared" si="22"/>
        <v>460</v>
      </c>
      <c r="C486" s="21">
        <f t="shared" si="23"/>
        <v>-1.1363636363636365</v>
      </c>
      <c r="D486" s="21">
        <v>195</v>
      </c>
      <c r="E486" s="22">
        <v>2.5700000000000001E-5</v>
      </c>
      <c r="F486" s="21">
        <v>2E-3</v>
      </c>
      <c r="G486" s="21" t="s">
        <v>614</v>
      </c>
      <c r="H486" s="21">
        <v>0.9</v>
      </c>
      <c r="I486" s="21">
        <v>1.02</v>
      </c>
      <c r="J486" s="21">
        <v>0.88</v>
      </c>
      <c r="K486" s="21" t="s">
        <v>2456</v>
      </c>
      <c r="L486" s="21" t="s">
        <v>2457</v>
      </c>
      <c r="M486" s="21" t="s">
        <v>2458</v>
      </c>
    </row>
    <row r="487" spans="1:13" x14ac:dyDescent="0.25">
      <c r="A487" s="21">
        <f t="shared" si="21"/>
        <v>483</v>
      </c>
      <c r="B487" s="21">
        <f t="shared" si="22"/>
        <v>460</v>
      </c>
      <c r="C487" s="21">
        <f t="shared" si="23"/>
        <v>-1.1363636363636365</v>
      </c>
      <c r="D487" s="21">
        <v>206</v>
      </c>
      <c r="E487" s="22">
        <v>3.5200000000000002E-5</v>
      </c>
      <c r="F487" s="21">
        <v>2.5899999999999999E-3</v>
      </c>
      <c r="G487" s="21" t="s">
        <v>614</v>
      </c>
      <c r="H487" s="21">
        <v>0.91</v>
      </c>
      <c r="I487" s="21">
        <v>1.04</v>
      </c>
      <c r="J487" s="21">
        <v>0.88</v>
      </c>
      <c r="K487" s="21" t="s">
        <v>2573</v>
      </c>
      <c r="L487" s="21" t="s">
        <v>2574</v>
      </c>
      <c r="M487" s="21" t="s">
        <v>2575</v>
      </c>
    </row>
    <row r="488" spans="1:13" x14ac:dyDescent="0.25">
      <c r="A488" s="21">
        <f t="shared" si="21"/>
        <v>483</v>
      </c>
      <c r="B488" s="21">
        <f t="shared" si="22"/>
        <v>460</v>
      </c>
      <c r="C488" s="21">
        <f t="shared" si="23"/>
        <v>-1.1363636363636365</v>
      </c>
      <c r="D488" s="21">
        <v>246</v>
      </c>
      <c r="E488" s="22">
        <v>7.9400000000000006E-5</v>
      </c>
      <c r="F488" s="21">
        <v>4.8799999999999998E-3</v>
      </c>
      <c r="G488" s="22">
        <v>1E-4</v>
      </c>
      <c r="H488" s="21">
        <v>0.94</v>
      </c>
      <c r="I488" s="21">
        <v>1.06</v>
      </c>
      <c r="J488" s="21">
        <v>0.88</v>
      </c>
      <c r="K488" s="21" t="s">
        <v>3435</v>
      </c>
      <c r="L488" s="21" t="s">
        <v>3436</v>
      </c>
      <c r="M488" s="21" t="s">
        <v>3437</v>
      </c>
    </row>
    <row r="489" spans="1:13" x14ac:dyDescent="0.25">
      <c r="A489" s="21">
        <f t="shared" si="21"/>
        <v>483</v>
      </c>
      <c r="B489" s="21">
        <f t="shared" si="22"/>
        <v>460</v>
      </c>
      <c r="C489" s="21">
        <f t="shared" si="23"/>
        <v>-1.1363636363636365</v>
      </c>
      <c r="D489" s="21">
        <v>247</v>
      </c>
      <c r="E489" s="22">
        <v>7.9499999999999994E-5</v>
      </c>
      <c r="F489" s="21">
        <v>4.8799999999999998E-3</v>
      </c>
      <c r="G489" s="22">
        <v>1E-4</v>
      </c>
      <c r="H489" s="21">
        <v>0.9</v>
      </c>
      <c r="I489" s="21">
        <v>1.03</v>
      </c>
      <c r="J489" s="21">
        <v>0.88</v>
      </c>
      <c r="K489" s="21" t="s">
        <v>2654</v>
      </c>
      <c r="L489" s="21" t="s">
        <v>2655</v>
      </c>
      <c r="M489" s="21" t="s">
        <v>2656</v>
      </c>
    </row>
    <row r="490" spans="1:13" x14ac:dyDescent="0.25">
      <c r="A490" s="21">
        <f t="shared" si="21"/>
        <v>483</v>
      </c>
      <c r="B490" s="21">
        <f t="shared" si="22"/>
        <v>460</v>
      </c>
      <c r="C490" s="21">
        <f t="shared" si="23"/>
        <v>-1.1363636363636365</v>
      </c>
      <c r="D490" s="21">
        <v>290</v>
      </c>
      <c r="E490" s="21">
        <v>1.2290000000000001E-4</v>
      </c>
      <c r="F490" s="21">
        <v>6.3899999999999998E-3</v>
      </c>
      <c r="G490" s="22">
        <v>1E-4</v>
      </c>
      <c r="H490" s="21">
        <v>0.9</v>
      </c>
      <c r="I490" s="21">
        <v>1.02</v>
      </c>
      <c r="J490" s="21">
        <v>0.88</v>
      </c>
      <c r="K490" s="21" t="s">
        <v>2429</v>
      </c>
      <c r="L490" s="21" t="s">
        <v>2430</v>
      </c>
      <c r="M490" s="21" t="s">
        <v>2431</v>
      </c>
    </row>
    <row r="491" spans="1:13" x14ac:dyDescent="0.25">
      <c r="A491" s="21">
        <f t="shared" si="21"/>
        <v>483</v>
      </c>
      <c r="B491" s="21">
        <f t="shared" si="22"/>
        <v>460</v>
      </c>
      <c r="C491" s="21">
        <f t="shared" si="23"/>
        <v>-1.1363636363636365</v>
      </c>
      <c r="D491" s="21">
        <v>318</v>
      </c>
      <c r="E491" s="21">
        <v>1.8149999999999999E-4</v>
      </c>
      <c r="F491" s="21">
        <v>8.6400000000000001E-3</v>
      </c>
      <c r="G491" s="22">
        <v>4.0000000000000002E-4</v>
      </c>
      <c r="H491" s="21">
        <v>0.91</v>
      </c>
      <c r="I491" s="21">
        <v>1.04</v>
      </c>
      <c r="J491" s="21">
        <v>0.88</v>
      </c>
      <c r="K491" s="21" t="s">
        <v>3067</v>
      </c>
      <c r="L491" s="21" t="s">
        <v>3068</v>
      </c>
      <c r="M491" s="21" t="s">
        <v>3069</v>
      </c>
    </row>
    <row r="492" spans="1:13" x14ac:dyDescent="0.25">
      <c r="A492" s="21">
        <f t="shared" si="21"/>
        <v>483</v>
      </c>
      <c r="B492" s="21">
        <f t="shared" si="22"/>
        <v>460</v>
      </c>
      <c r="C492" s="21">
        <f t="shared" si="23"/>
        <v>-1.1363636363636365</v>
      </c>
      <c r="D492" s="21">
        <v>344</v>
      </c>
      <c r="E492" s="21">
        <v>2.4590000000000001E-4</v>
      </c>
      <c r="F492" s="21">
        <v>1.0800000000000001E-2</v>
      </c>
      <c r="G492" s="22">
        <v>2.9999999999999997E-4</v>
      </c>
      <c r="H492" s="21">
        <v>0.9</v>
      </c>
      <c r="I492" s="21">
        <v>1.02</v>
      </c>
      <c r="J492" s="21">
        <v>0.88</v>
      </c>
      <c r="K492" s="21" t="s">
        <v>2776</v>
      </c>
      <c r="L492" s="21" t="s">
        <v>2777</v>
      </c>
      <c r="M492" s="21" t="s">
        <v>2778</v>
      </c>
    </row>
    <row r="493" spans="1:13" x14ac:dyDescent="0.25">
      <c r="A493" s="21">
        <f t="shared" si="21"/>
        <v>483</v>
      </c>
      <c r="B493" s="21">
        <f t="shared" si="22"/>
        <v>460</v>
      </c>
      <c r="C493" s="21">
        <f t="shared" si="23"/>
        <v>-1.1363636363636365</v>
      </c>
      <c r="D493" s="21">
        <v>357</v>
      </c>
      <c r="E493" s="21">
        <v>2.81E-4</v>
      </c>
      <c r="F493" s="21">
        <v>1.1900000000000001E-2</v>
      </c>
      <c r="G493" s="22">
        <v>2.0000000000000001E-4</v>
      </c>
      <c r="H493" s="21">
        <v>0.92</v>
      </c>
      <c r="I493" s="21">
        <v>1.05</v>
      </c>
      <c r="J493" s="21">
        <v>0.88</v>
      </c>
      <c r="K493" s="21" t="s">
        <v>3393</v>
      </c>
      <c r="L493" s="21" t="s">
        <v>3394</v>
      </c>
      <c r="M493" s="21" t="s">
        <v>3395</v>
      </c>
    </row>
    <row r="494" spans="1:13" x14ac:dyDescent="0.25">
      <c r="A494" s="21">
        <f t="shared" si="21"/>
        <v>483</v>
      </c>
      <c r="B494" s="21">
        <f t="shared" si="22"/>
        <v>460</v>
      </c>
      <c r="C494" s="21">
        <f t="shared" si="23"/>
        <v>-1.1363636363636365</v>
      </c>
      <c r="D494" s="21">
        <v>360</v>
      </c>
      <c r="E494" s="21">
        <v>2.8600000000000001E-4</v>
      </c>
      <c r="F494" s="21">
        <v>1.2E-2</v>
      </c>
      <c r="G494" s="22">
        <v>4.0000000000000002E-4</v>
      </c>
      <c r="H494" s="21">
        <v>0.87</v>
      </c>
      <c r="I494" s="21">
        <v>0.99</v>
      </c>
      <c r="J494" s="21">
        <v>0.88</v>
      </c>
      <c r="K494" s="21" t="s">
        <v>2258</v>
      </c>
      <c r="L494" s="21" t="s">
        <v>2259</v>
      </c>
      <c r="M494" s="21" t="s">
        <v>2260</v>
      </c>
    </row>
    <row r="495" spans="1:13" x14ac:dyDescent="0.25">
      <c r="A495" s="21">
        <f t="shared" si="21"/>
        <v>483</v>
      </c>
      <c r="B495" s="21">
        <f t="shared" si="22"/>
        <v>460</v>
      </c>
      <c r="C495" s="21">
        <f t="shared" si="23"/>
        <v>-1.1363636363636365</v>
      </c>
      <c r="D495" s="21">
        <v>365</v>
      </c>
      <c r="E495" s="21">
        <v>2.942E-4</v>
      </c>
      <c r="F495" s="21">
        <v>1.2200000000000001E-2</v>
      </c>
      <c r="G495" s="22">
        <v>2.0000000000000001E-4</v>
      </c>
      <c r="H495" s="21">
        <v>0.92</v>
      </c>
      <c r="I495" s="21">
        <v>1.05</v>
      </c>
      <c r="J495" s="21">
        <v>0.88</v>
      </c>
      <c r="K495" s="21" t="s">
        <v>3769</v>
      </c>
      <c r="L495" s="21" t="s">
        <v>3770</v>
      </c>
      <c r="M495" s="21" t="s">
        <v>3771</v>
      </c>
    </row>
    <row r="496" spans="1:13" x14ac:dyDescent="0.25">
      <c r="A496" s="21">
        <f t="shared" si="21"/>
        <v>483</v>
      </c>
      <c r="B496" s="21">
        <f t="shared" si="22"/>
        <v>460</v>
      </c>
      <c r="C496" s="21">
        <f t="shared" si="23"/>
        <v>-1.1363636363636365</v>
      </c>
      <c r="D496" s="21">
        <v>388</v>
      </c>
      <c r="E496" s="21">
        <v>3.6079999999999999E-4</v>
      </c>
      <c r="F496" s="21">
        <v>1.41E-2</v>
      </c>
      <c r="G496" s="22">
        <v>2.9999999999999997E-4</v>
      </c>
      <c r="H496" s="21">
        <v>0.89</v>
      </c>
      <c r="I496" s="21">
        <v>1.02</v>
      </c>
      <c r="J496" s="21">
        <v>0.88</v>
      </c>
      <c r="K496" s="21" t="s">
        <v>1291</v>
      </c>
      <c r="L496" s="21" t="s">
        <v>1292</v>
      </c>
      <c r="M496" s="21" t="s">
        <v>1293</v>
      </c>
    </row>
    <row r="497" spans="1:13" x14ac:dyDescent="0.25">
      <c r="A497" s="21">
        <f t="shared" si="21"/>
        <v>483</v>
      </c>
      <c r="B497" s="21">
        <f t="shared" si="22"/>
        <v>460</v>
      </c>
      <c r="C497" s="21">
        <f t="shared" si="23"/>
        <v>-1.1363636363636365</v>
      </c>
      <c r="D497" s="21">
        <v>416</v>
      </c>
      <c r="E497" s="21">
        <v>4.5820000000000002E-4</v>
      </c>
      <c r="F497" s="21">
        <v>1.67E-2</v>
      </c>
      <c r="G497" s="22">
        <v>5.9999999999999995E-4</v>
      </c>
      <c r="H497" s="21">
        <v>0.91</v>
      </c>
      <c r="I497" s="21">
        <v>1.04</v>
      </c>
      <c r="J497" s="21">
        <v>0.88</v>
      </c>
      <c r="K497" s="21" t="s">
        <v>3207</v>
      </c>
      <c r="L497" s="21" t="s">
        <v>3208</v>
      </c>
      <c r="M497" s="21" t="s">
        <v>3209</v>
      </c>
    </row>
    <row r="498" spans="1:13" x14ac:dyDescent="0.25">
      <c r="A498" s="21">
        <f t="shared" si="21"/>
        <v>483</v>
      </c>
      <c r="B498" s="21">
        <f t="shared" si="22"/>
        <v>460</v>
      </c>
      <c r="C498" s="21">
        <f t="shared" si="23"/>
        <v>-1.1363636363636365</v>
      </c>
      <c r="D498" s="21">
        <v>417</v>
      </c>
      <c r="E498" s="21">
        <v>4.615E-4</v>
      </c>
      <c r="F498" s="21">
        <v>1.6799999999999999E-2</v>
      </c>
      <c r="G498" s="22">
        <v>4.0000000000000002E-4</v>
      </c>
      <c r="H498" s="21">
        <v>0.92</v>
      </c>
      <c r="I498" s="21">
        <v>1.04</v>
      </c>
      <c r="J498" s="21">
        <v>0.88</v>
      </c>
      <c r="K498" s="21" t="s">
        <v>1999</v>
      </c>
      <c r="L498" s="21" t="s">
        <v>2000</v>
      </c>
      <c r="M498" s="21" t="s">
        <v>2001</v>
      </c>
    </row>
    <row r="499" spans="1:13" x14ac:dyDescent="0.25">
      <c r="A499" s="21">
        <f t="shared" si="21"/>
        <v>483</v>
      </c>
      <c r="B499" s="21">
        <f t="shared" si="22"/>
        <v>460</v>
      </c>
      <c r="C499" s="21">
        <f t="shared" si="23"/>
        <v>-1.1363636363636365</v>
      </c>
      <c r="D499" s="21">
        <v>439</v>
      </c>
      <c r="E499" s="21">
        <v>5.1809999999999996E-4</v>
      </c>
      <c r="F499" s="21">
        <v>1.7899999999999999E-2</v>
      </c>
      <c r="G499" s="22">
        <v>4.0000000000000002E-4</v>
      </c>
      <c r="H499" s="21">
        <v>0.91</v>
      </c>
      <c r="I499" s="21">
        <v>1.04</v>
      </c>
      <c r="J499" s="21">
        <v>0.88</v>
      </c>
      <c r="K499" s="21" t="s">
        <v>3490</v>
      </c>
      <c r="L499" s="21" t="s">
        <v>3491</v>
      </c>
      <c r="M499" s="21" t="s">
        <v>3492</v>
      </c>
    </row>
    <row r="500" spans="1:13" x14ac:dyDescent="0.25">
      <c r="A500" s="21">
        <f t="shared" si="21"/>
        <v>483</v>
      </c>
      <c r="B500" s="21">
        <f t="shared" si="22"/>
        <v>460</v>
      </c>
      <c r="C500" s="21">
        <f t="shared" si="23"/>
        <v>-1.1363636363636365</v>
      </c>
      <c r="D500" s="21">
        <v>441</v>
      </c>
      <c r="E500" s="21">
        <v>5.2269999999999997E-4</v>
      </c>
      <c r="F500" s="21">
        <v>1.7999999999999999E-2</v>
      </c>
      <c r="G500" s="22">
        <v>8.0000000000000004E-4</v>
      </c>
      <c r="H500" s="21">
        <v>0.94</v>
      </c>
      <c r="I500" s="21">
        <v>1.06</v>
      </c>
      <c r="J500" s="21">
        <v>0.88</v>
      </c>
      <c r="K500" s="21" t="s">
        <v>3720</v>
      </c>
      <c r="L500" s="21" t="s">
        <v>3721</v>
      </c>
      <c r="M500" s="21" t="s">
        <v>3722</v>
      </c>
    </row>
    <row r="501" spans="1:13" x14ac:dyDescent="0.25">
      <c r="A501" s="21">
        <f t="shared" si="21"/>
        <v>483</v>
      </c>
      <c r="B501" s="21">
        <f t="shared" si="22"/>
        <v>460</v>
      </c>
      <c r="C501" s="21">
        <f t="shared" si="23"/>
        <v>-1.1363636363636365</v>
      </c>
      <c r="D501" s="21">
        <v>471</v>
      </c>
      <c r="E501" s="21">
        <v>6.2960000000000002E-4</v>
      </c>
      <c r="F501" s="21">
        <v>2.0299999999999999E-2</v>
      </c>
      <c r="G501" s="22">
        <v>5.0000000000000001E-4</v>
      </c>
      <c r="H501" s="21">
        <v>0.89</v>
      </c>
      <c r="I501" s="21">
        <v>1.01</v>
      </c>
      <c r="J501" s="21">
        <v>0.88</v>
      </c>
      <c r="K501" s="21" t="s">
        <v>2450</v>
      </c>
      <c r="L501" s="21" t="s">
        <v>2451</v>
      </c>
      <c r="M501" s="21" t="s">
        <v>2452</v>
      </c>
    </row>
    <row r="502" spans="1:13" x14ac:dyDescent="0.25">
      <c r="A502" s="21">
        <f t="shared" si="21"/>
        <v>483</v>
      </c>
      <c r="B502" s="21">
        <f t="shared" si="22"/>
        <v>460</v>
      </c>
      <c r="C502" s="21">
        <f t="shared" si="23"/>
        <v>-1.1363636363636365</v>
      </c>
      <c r="D502" s="21">
        <v>475</v>
      </c>
      <c r="E502" s="21">
        <v>6.4670000000000005E-4</v>
      </c>
      <c r="F502" s="21">
        <v>2.06E-2</v>
      </c>
      <c r="G502" s="22">
        <v>8.0000000000000004E-4</v>
      </c>
      <c r="H502" s="21">
        <v>0.89</v>
      </c>
      <c r="I502" s="21">
        <v>1.01</v>
      </c>
      <c r="J502" s="21">
        <v>0.88</v>
      </c>
      <c r="K502" s="21" t="s">
        <v>2743</v>
      </c>
      <c r="L502" s="21" t="s">
        <v>2744</v>
      </c>
      <c r="M502" s="21" t="s">
        <v>2745</v>
      </c>
    </row>
    <row r="503" spans="1:13" x14ac:dyDescent="0.25">
      <c r="A503" s="21">
        <f t="shared" si="21"/>
        <v>483</v>
      </c>
      <c r="B503" s="21">
        <f t="shared" si="22"/>
        <v>460</v>
      </c>
      <c r="C503" s="21">
        <f t="shared" si="23"/>
        <v>-1.1363636363636365</v>
      </c>
      <c r="D503" s="21">
        <v>482</v>
      </c>
      <c r="E503" s="21">
        <v>6.8729999999999996E-4</v>
      </c>
      <c r="F503" s="21">
        <v>2.1600000000000001E-2</v>
      </c>
      <c r="G503" s="22">
        <v>4.0000000000000002E-4</v>
      </c>
      <c r="H503" s="21">
        <v>0.89</v>
      </c>
      <c r="I503" s="21">
        <v>1.01</v>
      </c>
      <c r="J503" s="21">
        <v>0.88</v>
      </c>
      <c r="K503" s="21" t="s">
        <v>3073</v>
      </c>
      <c r="L503" s="21" t="s">
        <v>3074</v>
      </c>
      <c r="M503" s="21" t="s">
        <v>3075</v>
      </c>
    </row>
    <row r="504" spans="1:13" x14ac:dyDescent="0.25">
      <c r="A504" s="21">
        <f t="shared" si="21"/>
        <v>483</v>
      </c>
      <c r="B504" s="21">
        <f t="shared" si="22"/>
        <v>460</v>
      </c>
      <c r="C504" s="21">
        <f t="shared" si="23"/>
        <v>-1.1363636363636365</v>
      </c>
      <c r="D504" s="21">
        <v>492</v>
      </c>
      <c r="E504" s="21">
        <v>7.4180000000000003E-4</v>
      </c>
      <c r="F504" s="21">
        <v>2.29E-2</v>
      </c>
      <c r="G504" s="21">
        <v>1E-3</v>
      </c>
      <c r="H504" s="21">
        <v>0.92</v>
      </c>
      <c r="I504" s="21">
        <v>1.04</v>
      </c>
      <c r="J504" s="21">
        <v>0.88</v>
      </c>
      <c r="K504" s="21" t="s">
        <v>3649</v>
      </c>
      <c r="L504" s="21" t="s">
        <v>3650</v>
      </c>
      <c r="M504" s="21" t="s">
        <v>3651</v>
      </c>
    </row>
    <row r="505" spans="1:13" x14ac:dyDescent="0.25">
      <c r="A505" s="21">
        <f t="shared" si="21"/>
        <v>483</v>
      </c>
      <c r="B505" s="21">
        <f t="shared" si="22"/>
        <v>460</v>
      </c>
      <c r="C505" s="21">
        <f t="shared" si="23"/>
        <v>-1.1363636363636365</v>
      </c>
      <c r="D505" s="21">
        <v>587</v>
      </c>
      <c r="E505" s="21">
        <v>1.2886E-3</v>
      </c>
      <c r="F505" s="21">
        <v>3.32E-2</v>
      </c>
      <c r="G505" s="21">
        <v>1.1999999999999999E-3</v>
      </c>
      <c r="H505" s="21">
        <v>0.94</v>
      </c>
      <c r="I505" s="21">
        <v>1.06</v>
      </c>
      <c r="J505" s="21">
        <v>0.88</v>
      </c>
      <c r="K505" s="21" t="s">
        <v>4063</v>
      </c>
      <c r="L505" s="21" t="s">
        <v>4064</v>
      </c>
      <c r="M505" s="21" t="s">
        <v>4065</v>
      </c>
    </row>
    <row r="506" spans="1:13" x14ac:dyDescent="0.25">
      <c r="A506" s="21">
        <f t="shared" si="21"/>
        <v>483</v>
      </c>
      <c r="B506" s="21">
        <f t="shared" si="22"/>
        <v>460</v>
      </c>
      <c r="C506" s="21">
        <f t="shared" si="23"/>
        <v>-1.1363636363636365</v>
      </c>
      <c r="D506" s="21">
        <v>601</v>
      </c>
      <c r="E506" s="21">
        <v>1.3684999999999999E-3</v>
      </c>
      <c r="F506" s="21">
        <v>3.4500000000000003E-2</v>
      </c>
      <c r="G506" s="21">
        <v>1.5E-3</v>
      </c>
      <c r="H506" s="21">
        <v>0.87</v>
      </c>
      <c r="I506" s="21">
        <v>0.98</v>
      </c>
      <c r="J506" s="21">
        <v>0.88</v>
      </c>
      <c r="K506" s="21" t="s">
        <v>2354</v>
      </c>
      <c r="L506" s="21" t="s">
        <v>2355</v>
      </c>
      <c r="M506" s="21" t="s">
        <v>2356</v>
      </c>
    </row>
    <row r="507" spans="1:13" x14ac:dyDescent="0.25">
      <c r="A507" s="21">
        <f t="shared" si="21"/>
        <v>483</v>
      </c>
      <c r="B507" s="21">
        <f t="shared" si="22"/>
        <v>460</v>
      </c>
      <c r="C507" s="21">
        <f t="shared" si="23"/>
        <v>-1.1363636363636365</v>
      </c>
      <c r="D507" s="21">
        <v>604</v>
      </c>
      <c r="E507" s="21">
        <v>1.3814999999999999E-3</v>
      </c>
      <c r="F507" s="21">
        <v>3.4599999999999999E-2</v>
      </c>
      <c r="G507" s="22">
        <v>8.9999999999999998E-4</v>
      </c>
      <c r="H507" s="21">
        <v>0.94</v>
      </c>
      <c r="I507" s="21">
        <v>1.07</v>
      </c>
      <c r="J507" s="21">
        <v>0.88</v>
      </c>
      <c r="K507" s="21" t="s">
        <v>3864</v>
      </c>
      <c r="L507" s="21" t="s">
        <v>3865</v>
      </c>
      <c r="M507" s="21" t="s">
        <v>3866</v>
      </c>
    </row>
    <row r="508" spans="1:13" x14ac:dyDescent="0.25">
      <c r="A508" s="21">
        <f t="shared" si="21"/>
        <v>483</v>
      </c>
      <c r="B508" s="21">
        <f t="shared" si="22"/>
        <v>460</v>
      </c>
      <c r="C508" s="21">
        <f t="shared" si="23"/>
        <v>-1.1363636363636365</v>
      </c>
      <c r="D508" s="21">
        <v>605</v>
      </c>
      <c r="E508" s="21">
        <v>1.3828E-3</v>
      </c>
      <c r="F508" s="21">
        <v>3.4599999999999999E-2</v>
      </c>
      <c r="G508" s="21">
        <v>1.2999999999999999E-3</v>
      </c>
      <c r="H508" s="21">
        <v>0.85</v>
      </c>
      <c r="I508" s="21">
        <v>0.97</v>
      </c>
      <c r="J508" s="21">
        <v>0.88</v>
      </c>
      <c r="K508" s="21" t="s">
        <v>2225</v>
      </c>
      <c r="L508" s="21" t="s">
        <v>2226</v>
      </c>
      <c r="M508" s="21" t="s">
        <v>2227</v>
      </c>
    </row>
    <row r="509" spans="1:13" x14ac:dyDescent="0.25">
      <c r="A509" s="21">
        <f t="shared" si="21"/>
        <v>483</v>
      </c>
      <c r="B509" s="21">
        <f t="shared" si="22"/>
        <v>460</v>
      </c>
      <c r="C509" s="21">
        <f t="shared" si="23"/>
        <v>-1.1363636363636365</v>
      </c>
      <c r="D509" s="21">
        <v>613</v>
      </c>
      <c r="E509" s="21">
        <v>1.4675999999999999E-3</v>
      </c>
      <c r="F509" s="21">
        <v>3.6200000000000003E-2</v>
      </c>
      <c r="G509" s="21">
        <v>1.9E-3</v>
      </c>
      <c r="H509" s="21">
        <v>0.93</v>
      </c>
      <c r="I509" s="21">
        <v>1.06</v>
      </c>
      <c r="J509" s="21">
        <v>0.88</v>
      </c>
      <c r="K509" s="21" t="s">
        <v>3744</v>
      </c>
      <c r="L509" s="21" t="s">
        <v>3745</v>
      </c>
      <c r="M509" s="21" t="s">
        <v>3746</v>
      </c>
    </row>
    <row r="510" spans="1:13" x14ac:dyDescent="0.25">
      <c r="A510" s="21">
        <f t="shared" si="21"/>
        <v>483</v>
      </c>
      <c r="B510" s="21">
        <f t="shared" si="22"/>
        <v>460</v>
      </c>
      <c r="C510" s="21">
        <f t="shared" si="23"/>
        <v>-1.1363636363636365</v>
      </c>
      <c r="D510" s="21">
        <v>626</v>
      </c>
      <c r="E510" s="21">
        <v>1.5506000000000001E-3</v>
      </c>
      <c r="F510" s="21">
        <v>3.7499999999999999E-2</v>
      </c>
      <c r="G510" s="21">
        <v>1.2999999999999999E-3</v>
      </c>
      <c r="H510" s="21">
        <v>0.88</v>
      </c>
      <c r="I510" s="21">
        <v>0.99</v>
      </c>
      <c r="J510" s="21">
        <v>0.88</v>
      </c>
      <c r="K510" s="21" t="s">
        <v>1755</v>
      </c>
      <c r="L510" s="21" t="s">
        <v>1756</v>
      </c>
      <c r="M510" s="21" t="s">
        <v>1757</v>
      </c>
    </row>
    <row r="511" spans="1:13" x14ac:dyDescent="0.25">
      <c r="A511" s="21">
        <f t="shared" si="21"/>
        <v>483</v>
      </c>
      <c r="B511" s="21">
        <f t="shared" si="22"/>
        <v>460</v>
      </c>
      <c r="C511" s="21">
        <f t="shared" si="23"/>
        <v>-1.1363636363636365</v>
      </c>
      <c r="D511" s="21">
        <v>648</v>
      </c>
      <c r="E511" s="21">
        <v>1.6612E-3</v>
      </c>
      <c r="F511" s="21">
        <v>3.8899999999999997E-2</v>
      </c>
      <c r="G511" s="21">
        <v>2.3E-3</v>
      </c>
      <c r="H511" s="21">
        <v>0.9</v>
      </c>
      <c r="I511" s="21">
        <v>1.03</v>
      </c>
      <c r="J511" s="21">
        <v>0.88</v>
      </c>
      <c r="K511" s="21" t="s">
        <v>3236</v>
      </c>
      <c r="L511" s="21" t="s">
        <v>3237</v>
      </c>
      <c r="M511" s="21" t="s">
        <v>3238</v>
      </c>
    </row>
    <row r="512" spans="1:13" x14ac:dyDescent="0.25">
      <c r="A512" s="21">
        <f t="shared" si="21"/>
        <v>483</v>
      </c>
      <c r="B512" s="21">
        <f t="shared" si="22"/>
        <v>460</v>
      </c>
      <c r="C512" s="21">
        <f t="shared" si="23"/>
        <v>-1.1363636363636365</v>
      </c>
      <c r="D512" s="21">
        <v>658</v>
      </c>
      <c r="E512" s="21">
        <v>1.7358E-3</v>
      </c>
      <c r="F512" s="21">
        <v>0.04</v>
      </c>
      <c r="G512" s="21">
        <v>2.0999999999999999E-3</v>
      </c>
      <c r="H512" s="21">
        <v>0.92</v>
      </c>
      <c r="I512" s="21">
        <v>1.05</v>
      </c>
      <c r="J512" s="21">
        <v>0.88</v>
      </c>
      <c r="K512" s="21" t="s">
        <v>3524</v>
      </c>
      <c r="L512" s="21" t="s">
        <v>3525</v>
      </c>
      <c r="M512" s="21" t="s">
        <v>3526</v>
      </c>
    </row>
    <row r="513" spans="1:13" x14ac:dyDescent="0.25">
      <c r="A513" s="21">
        <f t="shared" si="21"/>
        <v>483</v>
      </c>
      <c r="B513" s="21">
        <f t="shared" si="22"/>
        <v>460</v>
      </c>
      <c r="C513" s="21">
        <f t="shared" si="23"/>
        <v>-1.1363636363636365</v>
      </c>
      <c r="D513" s="21">
        <v>662</v>
      </c>
      <c r="E513" s="21">
        <v>1.7711000000000001E-3</v>
      </c>
      <c r="F513" s="21">
        <v>4.0599999999999997E-2</v>
      </c>
      <c r="G513" s="21">
        <v>1.5E-3</v>
      </c>
      <c r="H513" s="21">
        <v>0.9</v>
      </c>
      <c r="I513" s="21">
        <v>1.02</v>
      </c>
      <c r="J513" s="21">
        <v>0.88</v>
      </c>
      <c r="K513" s="21" t="s">
        <v>3273</v>
      </c>
      <c r="L513" s="21" t="s">
        <v>3274</v>
      </c>
      <c r="M513" s="21" t="s">
        <v>3275</v>
      </c>
    </row>
    <row r="514" spans="1:13" x14ac:dyDescent="0.25">
      <c r="A514" s="21">
        <f t="shared" si="21"/>
        <v>483</v>
      </c>
      <c r="B514" s="21">
        <f t="shared" si="22"/>
        <v>460</v>
      </c>
      <c r="C514" s="21">
        <f t="shared" si="23"/>
        <v>-1.1363636363636365</v>
      </c>
      <c r="D514" s="21">
        <v>670</v>
      </c>
      <c r="E514" s="21">
        <v>1.8550000000000001E-3</v>
      </c>
      <c r="F514" s="21">
        <v>4.2000000000000003E-2</v>
      </c>
      <c r="G514" s="21">
        <v>1.6999999999999999E-3</v>
      </c>
      <c r="H514" s="21">
        <v>0.87</v>
      </c>
      <c r="I514" s="21">
        <v>1</v>
      </c>
      <c r="J514" s="21">
        <v>0.88</v>
      </c>
      <c r="K514" s="21" t="s">
        <v>2520</v>
      </c>
      <c r="L514" s="21" t="s">
        <v>2521</v>
      </c>
      <c r="M514" s="21" t="s">
        <v>2522</v>
      </c>
    </row>
    <row r="515" spans="1:13" x14ac:dyDescent="0.25">
      <c r="A515" s="21">
        <f t="shared" si="21"/>
        <v>483</v>
      </c>
      <c r="B515" s="21">
        <f t="shared" si="22"/>
        <v>460</v>
      </c>
      <c r="C515" s="21">
        <f t="shared" si="23"/>
        <v>-1.1363636363636365</v>
      </c>
      <c r="D515" s="21">
        <v>671</v>
      </c>
      <c r="E515" s="21">
        <v>1.8744E-3</v>
      </c>
      <c r="F515" s="21">
        <v>4.2299999999999997E-2</v>
      </c>
      <c r="G515" s="21">
        <v>2.3E-3</v>
      </c>
      <c r="H515" s="21">
        <v>0.93</v>
      </c>
      <c r="I515" s="21">
        <v>1.06</v>
      </c>
      <c r="J515" s="21">
        <v>0.88</v>
      </c>
      <c r="K515" s="21" t="s">
        <v>3829</v>
      </c>
      <c r="L515" s="21" t="s">
        <v>3830</v>
      </c>
      <c r="M515" s="21" t="s">
        <v>3831</v>
      </c>
    </row>
    <row r="516" spans="1:13" x14ac:dyDescent="0.25">
      <c r="A516" s="21">
        <f t="shared" ref="A516:A579" si="24">RANK(C516,C$4:C$630,1)</f>
        <v>483</v>
      </c>
      <c r="B516" s="21">
        <f t="shared" ref="B516:B579" si="25">RANK(C516,C:C)</f>
        <v>460</v>
      </c>
      <c r="C516" s="21">
        <f t="shared" ref="C516:C579" si="26">IF(J516&lt;1,-1/J516,J516)</f>
        <v>-1.1363636363636365</v>
      </c>
      <c r="D516" s="21">
        <v>673</v>
      </c>
      <c r="E516" s="21">
        <v>1.8990999999999999E-3</v>
      </c>
      <c r="F516" s="21">
        <v>4.2799999999999998E-2</v>
      </c>
      <c r="G516" s="21">
        <v>1.1999999999999999E-3</v>
      </c>
      <c r="H516" s="21">
        <v>0.84</v>
      </c>
      <c r="I516" s="21">
        <v>0.95</v>
      </c>
      <c r="J516" s="21">
        <v>0.88</v>
      </c>
      <c r="K516" s="21" t="s">
        <v>2234</v>
      </c>
      <c r="L516" s="21" t="s">
        <v>2235</v>
      </c>
      <c r="M516" s="21" t="s">
        <v>2236</v>
      </c>
    </row>
    <row r="517" spans="1:13" x14ac:dyDescent="0.25">
      <c r="A517" s="21">
        <f t="shared" si="24"/>
        <v>483</v>
      </c>
      <c r="B517" s="21">
        <f t="shared" si="25"/>
        <v>460</v>
      </c>
      <c r="C517" s="21">
        <f t="shared" si="26"/>
        <v>-1.1363636363636365</v>
      </c>
      <c r="D517" s="21">
        <v>693</v>
      </c>
      <c r="E517" s="21">
        <v>2.0314999999999999E-3</v>
      </c>
      <c r="F517" s="21">
        <v>4.4400000000000002E-2</v>
      </c>
      <c r="G517" s="21">
        <v>2.3E-3</v>
      </c>
      <c r="H517" s="21">
        <v>0.95</v>
      </c>
      <c r="I517" s="21">
        <v>1.08</v>
      </c>
      <c r="J517" s="21">
        <v>0.88</v>
      </c>
      <c r="K517" s="21" t="s">
        <v>4081</v>
      </c>
      <c r="L517" s="21" t="s">
        <v>4082</v>
      </c>
      <c r="M517" s="21" t="s">
        <v>4083</v>
      </c>
    </row>
    <row r="518" spans="1:13" x14ac:dyDescent="0.25">
      <c r="A518" s="21">
        <f t="shared" si="24"/>
        <v>483</v>
      </c>
      <c r="B518" s="21">
        <f t="shared" si="25"/>
        <v>460</v>
      </c>
      <c r="C518" s="21">
        <f t="shared" si="26"/>
        <v>-1.1363636363636365</v>
      </c>
      <c r="D518" s="21">
        <v>708</v>
      </c>
      <c r="E518" s="21">
        <v>2.1854000000000001E-3</v>
      </c>
      <c r="F518" s="21">
        <v>4.6800000000000001E-2</v>
      </c>
      <c r="G518" s="21">
        <v>2.2000000000000001E-3</v>
      </c>
      <c r="H518" s="21">
        <v>0.94</v>
      </c>
      <c r="I518" s="21">
        <v>1.07</v>
      </c>
      <c r="J518" s="21">
        <v>0.88</v>
      </c>
      <c r="K518" s="21" t="s">
        <v>4325</v>
      </c>
      <c r="L518" s="21" t="s">
        <v>4326</v>
      </c>
      <c r="M518" s="21" t="s">
        <v>4327</v>
      </c>
    </row>
    <row r="519" spans="1:13" x14ac:dyDescent="0.25">
      <c r="A519" s="21">
        <f t="shared" si="24"/>
        <v>483</v>
      </c>
      <c r="B519" s="21">
        <f t="shared" si="25"/>
        <v>460</v>
      </c>
      <c r="C519" s="21">
        <f t="shared" si="26"/>
        <v>-1.1363636363636365</v>
      </c>
      <c r="D519" s="21">
        <v>746</v>
      </c>
      <c r="E519" s="21">
        <v>2.4431000000000001E-3</v>
      </c>
      <c r="F519" s="21">
        <v>4.9599999999999998E-2</v>
      </c>
      <c r="G519" s="21">
        <v>2.5000000000000001E-3</v>
      </c>
      <c r="H519" s="21">
        <v>0.95</v>
      </c>
      <c r="I519" s="21">
        <v>1.0900000000000001</v>
      </c>
      <c r="J519" s="21">
        <v>0.88</v>
      </c>
      <c r="K519" s="21" t="s">
        <v>1574</v>
      </c>
      <c r="L519" s="21" t="s">
        <v>1575</v>
      </c>
      <c r="M519" s="21" t="s">
        <v>1576</v>
      </c>
    </row>
    <row r="520" spans="1:13" x14ac:dyDescent="0.25">
      <c r="A520" s="21">
        <f t="shared" si="24"/>
        <v>483</v>
      </c>
      <c r="B520" s="21">
        <f t="shared" si="25"/>
        <v>460</v>
      </c>
      <c r="C520" s="21">
        <f t="shared" si="26"/>
        <v>-1.1363636363636365</v>
      </c>
      <c r="D520" s="21">
        <v>748</v>
      </c>
      <c r="E520" s="21">
        <v>2.4716E-3</v>
      </c>
      <c r="F520" s="21">
        <v>0.05</v>
      </c>
      <c r="G520" s="21">
        <v>2.8E-3</v>
      </c>
      <c r="H520" s="21">
        <v>0.94</v>
      </c>
      <c r="I520" s="21">
        <v>1.07</v>
      </c>
      <c r="J520" s="21">
        <v>0.88</v>
      </c>
      <c r="K520" s="21" t="s">
        <v>4030</v>
      </c>
      <c r="L520" s="21" t="s">
        <v>4031</v>
      </c>
      <c r="M520" s="21" t="s">
        <v>4032</v>
      </c>
    </row>
    <row r="521" spans="1:13" x14ac:dyDescent="0.25">
      <c r="A521" s="21">
        <f t="shared" si="24"/>
        <v>483</v>
      </c>
      <c r="B521" s="21">
        <f t="shared" si="25"/>
        <v>460</v>
      </c>
      <c r="C521" s="21">
        <f t="shared" si="26"/>
        <v>-1.1363636363636365</v>
      </c>
      <c r="D521" s="21">
        <v>752</v>
      </c>
      <c r="E521" s="21">
        <v>2.4859999999999999E-3</v>
      </c>
      <c r="F521" s="21">
        <v>5.0099999999999999E-2</v>
      </c>
      <c r="G521" s="21">
        <v>1.6999999999999999E-3</v>
      </c>
      <c r="H521" s="21">
        <v>0.88</v>
      </c>
      <c r="I521" s="21">
        <v>0.99</v>
      </c>
      <c r="J521" s="21">
        <v>0.88</v>
      </c>
      <c r="K521" s="21" t="s">
        <v>2669</v>
      </c>
      <c r="L521" s="21" t="s">
        <v>2670</v>
      </c>
      <c r="M521" s="21" t="s">
        <v>2671</v>
      </c>
    </row>
    <row r="522" spans="1:13" x14ac:dyDescent="0.25">
      <c r="A522" s="21">
        <f t="shared" si="24"/>
        <v>483</v>
      </c>
      <c r="B522" s="21">
        <f t="shared" si="25"/>
        <v>460</v>
      </c>
      <c r="C522" s="21">
        <f t="shared" si="26"/>
        <v>-1.1363636363636365</v>
      </c>
      <c r="D522" s="21">
        <v>770</v>
      </c>
      <c r="E522" s="21">
        <v>2.6767000000000002E-3</v>
      </c>
      <c r="F522" s="21">
        <v>5.2600000000000001E-2</v>
      </c>
      <c r="G522" s="21">
        <v>2.7000000000000001E-3</v>
      </c>
      <c r="H522" s="21">
        <v>0.94</v>
      </c>
      <c r="I522" s="21">
        <v>1.07</v>
      </c>
      <c r="J522" s="21">
        <v>0.88</v>
      </c>
      <c r="K522" s="21" t="s">
        <v>4356</v>
      </c>
      <c r="L522" s="21" t="s">
        <v>4357</v>
      </c>
      <c r="M522" s="21" t="s">
        <v>4358</v>
      </c>
    </row>
    <row r="523" spans="1:13" x14ac:dyDescent="0.25">
      <c r="A523" s="21">
        <f t="shared" si="24"/>
        <v>483</v>
      </c>
      <c r="B523" s="21">
        <f t="shared" si="25"/>
        <v>460</v>
      </c>
      <c r="C523" s="21">
        <f t="shared" si="26"/>
        <v>-1.1363636363636365</v>
      </c>
      <c r="D523" s="21">
        <v>783</v>
      </c>
      <c r="E523" s="21">
        <v>2.7888000000000001E-3</v>
      </c>
      <c r="F523" s="21">
        <v>5.3999999999999999E-2</v>
      </c>
      <c r="G523" s="21">
        <v>3.2000000000000002E-3</v>
      </c>
      <c r="H523" s="21">
        <v>0.9</v>
      </c>
      <c r="I523" s="21">
        <v>1.03</v>
      </c>
      <c r="J523" s="21">
        <v>0.88</v>
      </c>
      <c r="K523" s="21" t="s">
        <v>3625</v>
      </c>
      <c r="L523" s="21" t="s">
        <v>3626</v>
      </c>
      <c r="M523" s="21" t="s">
        <v>3627</v>
      </c>
    </row>
    <row r="524" spans="1:13" x14ac:dyDescent="0.25">
      <c r="A524" s="21">
        <f t="shared" si="24"/>
        <v>483</v>
      </c>
      <c r="B524" s="21">
        <f t="shared" si="25"/>
        <v>460</v>
      </c>
      <c r="C524" s="21">
        <f t="shared" si="26"/>
        <v>-1.1363636363636365</v>
      </c>
      <c r="D524" s="21">
        <v>800</v>
      </c>
      <c r="E524" s="21">
        <v>3.0354000000000002E-3</v>
      </c>
      <c r="F524" s="21">
        <v>5.7500000000000002E-2</v>
      </c>
      <c r="G524" s="21">
        <v>3.2000000000000002E-3</v>
      </c>
      <c r="H524" s="21">
        <v>0.97</v>
      </c>
      <c r="I524" s="21">
        <v>1.1100000000000001</v>
      </c>
      <c r="J524" s="21">
        <v>0.88</v>
      </c>
      <c r="K524" s="21" t="s">
        <v>4380</v>
      </c>
      <c r="L524" s="21" t="s">
        <v>4381</v>
      </c>
      <c r="M524" s="21" t="s">
        <v>4382</v>
      </c>
    </row>
    <row r="525" spans="1:13" x14ac:dyDescent="0.25">
      <c r="A525" s="21">
        <f t="shared" si="24"/>
        <v>483</v>
      </c>
      <c r="B525" s="21">
        <f t="shared" si="25"/>
        <v>460</v>
      </c>
      <c r="C525" s="21">
        <f t="shared" si="26"/>
        <v>-1.1363636363636365</v>
      </c>
      <c r="D525" s="21">
        <v>818</v>
      </c>
      <c r="E525" s="21">
        <v>3.1814E-3</v>
      </c>
      <c r="F525" s="21">
        <v>5.8900000000000001E-2</v>
      </c>
      <c r="G525" s="21">
        <v>2.8E-3</v>
      </c>
      <c r="H525" s="21">
        <v>0.9</v>
      </c>
      <c r="I525" s="21">
        <v>1.02</v>
      </c>
      <c r="J525" s="21">
        <v>0.88</v>
      </c>
      <c r="K525" s="21" t="s">
        <v>2998</v>
      </c>
      <c r="L525" s="21" t="s">
        <v>2999</v>
      </c>
      <c r="M525" s="21" t="s">
        <v>3000</v>
      </c>
    </row>
    <row r="526" spans="1:13" x14ac:dyDescent="0.25">
      <c r="A526" s="21">
        <f t="shared" si="24"/>
        <v>483</v>
      </c>
      <c r="B526" s="21">
        <f t="shared" si="25"/>
        <v>460</v>
      </c>
      <c r="C526" s="21">
        <f t="shared" si="26"/>
        <v>-1.1363636363636365</v>
      </c>
      <c r="D526" s="21">
        <v>820</v>
      </c>
      <c r="E526" s="21">
        <v>3.1941999999999999E-3</v>
      </c>
      <c r="F526" s="21">
        <v>5.8999999999999997E-2</v>
      </c>
      <c r="G526" s="21">
        <v>2.8999999999999998E-3</v>
      </c>
      <c r="H526" s="21">
        <v>0.86</v>
      </c>
      <c r="I526" s="21">
        <v>0.98</v>
      </c>
      <c r="J526" s="21">
        <v>0.88</v>
      </c>
      <c r="K526" s="21" t="s">
        <v>2363</v>
      </c>
      <c r="L526" s="21" t="s">
        <v>2364</v>
      </c>
      <c r="M526" s="21" t="s">
        <v>2365</v>
      </c>
    </row>
    <row r="527" spans="1:13" x14ac:dyDescent="0.25">
      <c r="A527" s="21">
        <f t="shared" si="24"/>
        <v>483</v>
      </c>
      <c r="B527" s="21">
        <f t="shared" si="25"/>
        <v>460</v>
      </c>
      <c r="C527" s="21">
        <f t="shared" si="26"/>
        <v>-1.1363636363636365</v>
      </c>
      <c r="D527" s="21">
        <v>835</v>
      </c>
      <c r="E527" s="21">
        <v>3.3685999999999998E-3</v>
      </c>
      <c r="F527" s="21">
        <v>6.1199999999999997E-2</v>
      </c>
      <c r="G527" s="21">
        <v>4.1000000000000003E-3</v>
      </c>
      <c r="H527" s="21">
        <v>0.92</v>
      </c>
      <c r="I527" s="21">
        <v>1.05</v>
      </c>
      <c r="J527" s="21">
        <v>0.88</v>
      </c>
      <c r="K527" s="21" t="s">
        <v>3646</v>
      </c>
      <c r="L527" s="21" t="s">
        <v>3647</v>
      </c>
      <c r="M527" s="21" t="s">
        <v>3648</v>
      </c>
    </row>
    <row r="528" spans="1:13" x14ac:dyDescent="0.25">
      <c r="A528" s="21">
        <f t="shared" si="24"/>
        <v>483</v>
      </c>
      <c r="B528" s="21">
        <f t="shared" si="25"/>
        <v>460</v>
      </c>
      <c r="C528" s="21">
        <f t="shared" si="26"/>
        <v>-1.1363636363636365</v>
      </c>
      <c r="D528" s="21">
        <v>865</v>
      </c>
      <c r="E528" s="21">
        <v>3.6492999999999999E-3</v>
      </c>
      <c r="F528" s="21">
        <v>6.4000000000000001E-2</v>
      </c>
      <c r="G528" s="21">
        <v>3.8E-3</v>
      </c>
      <c r="H528" s="21">
        <v>0.9</v>
      </c>
      <c r="I528" s="21">
        <v>1.01</v>
      </c>
      <c r="J528" s="21">
        <v>0.88</v>
      </c>
      <c r="K528" s="21" t="s">
        <v>2971</v>
      </c>
      <c r="L528" s="21" t="s">
        <v>2972</v>
      </c>
      <c r="M528" s="21" t="s">
        <v>2973</v>
      </c>
    </row>
    <row r="529" spans="1:13" x14ac:dyDescent="0.25">
      <c r="A529" s="21">
        <f t="shared" si="24"/>
        <v>483</v>
      </c>
      <c r="B529" s="21">
        <f t="shared" si="25"/>
        <v>460</v>
      </c>
      <c r="C529" s="21">
        <f t="shared" si="26"/>
        <v>-1.1363636363636365</v>
      </c>
      <c r="D529" s="21">
        <v>878</v>
      </c>
      <c r="E529" s="21">
        <v>3.7583E-3</v>
      </c>
      <c r="F529" s="21">
        <v>6.4799999999999996E-2</v>
      </c>
      <c r="G529" s="21">
        <v>3.3E-3</v>
      </c>
      <c r="H529" s="21">
        <v>0.94</v>
      </c>
      <c r="I529" s="21">
        <v>1.07</v>
      </c>
      <c r="J529" s="21">
        <v>0.88</v>
      </c>
      <c r="K529" s="21" t="s">
        <v>4442</v>
      </c>
      <c r="L529" s="21" t="s">
        <v>4443</v>
      </c>
      <c r="M529" s="21" t="s">
        <v>4444</v>
      </c>
    </row>
    <row r="530" spans="1:13" x14ac:dyDescent="0.25">
      <c r="A530" s="21">
        <f t="shared" si="24"/>
        <v>483</v>
      </c>
      <c r="B530" s="21">
        <f t="shared" si="25"/>
        <v>460</v>
      </c>
      <c r="C530" s="21">
        <f t="shared" si="26"/>
        <v>-1.1363636363636365</v>
      </c>
      <c r="D530" s="21">
        <v>897</v>
      </c>
      <c r="E530" s="21">
        <v>3.9138000000000003E-3</v>
      </c>
      <c r="F530" s="21">
        <v>6.6100000000000006E-2</v>
      </c>
      <c r="G530" s="21">
        <v>3.8999999999999998E-3</v>
      </c>
      <c r="H530" s="21">
        <v>0.92</v>
      </c>
      <c r="I530" s="21">
        <v>1.04</v>
      </c>
      <c r="J530" s="21">
        <v>0.88</v>
      </c>
      <c r="K530" s="21" t="s">
        <v>3784</v>
      </c>
      <c r="L530" s="21" t="s">
        <v>3785</v>
      </c>
      <c r="M530" s="21" t="s">
        <v>3786</v>
      </c>
    </row>
    <row r="531" spans="1:13" x14ac:dyDescent="0.25">
      <c r="A531" s="21">
        <f t="shared" si="24"/>
        <v>483</v>
      </c>
      <c r="B531" s="21">
        <f t="shared" si="25"/>
        <v>460</v>
      </c>
      <c r="C531" s="21">
        <f t="shared" si="26"/>
        <v>-1.1363636363636365</v>
      </c>
      <c r="D531" s="21">
        <v>924</v>
      </c>
      <c r="E531" s="21">
        <v>4.2245E-3</v>
      </c>
      <c r="F531" s="21">
        <v>6.93E-2</v>
      </c>
      <c r="G531" s="21">
        <v>4.3E-3</v>
      </c>
      <c r="H531" s="21">
        <v>0.89</v>
      </c>
      <c r="I531" s="21">
        <v>1.01</v>
      </c>
      <c r="J531" s="21">
        <v>0.88</v>
      </c>
      <c r="K531" s="21" t="s">
        <v>3082</v>
      </c>
      <c r="L531" s="21" t="s">
        <v>3083</v>
      </c>
      <c r="M531" s="21" t="s">
        <v>3084</v>
      </c>
    </row>
    <row r="532" spans="1:13" x14ac:dyDescent="0.25">
      <c r="A532" s="21">
        <f t="shared" si="24"/>
        <v>483</v>
      </c>
      <c r="B532" s="21">
        <f t="shared" si="25"/>
        <v>460</v>
      </c>
      <c r="C532" s="21">
        <f t="shared" si="26"/>
        <v>-1.1363636363636365</v>
      </c>
      <c r="D532" s="21">
        <v>941</v>
      </c>
      <c r="E532" s="21">
        <v>4.4175000000000004E-3</v>
      </c>
      <c r="F532" s="21">
        <v>7.1199999999999999E-2</v>
      </c>
      <c r="G532" s="21">
        <v>4.7999999999999996E-3</v>
      </c>
      <c r="H532" s="21">
        <v>0.81</v>
      </c>
      <c r="I532" s="21">
        <v>0.92</v>
      </c>
      <c r="J532" s="21">
        <v>0.88</v>
      </c>
      <c r="K532" s="21" t="s">
        <v>1936</v>
      </c>
      <c r="L532" s="21" t="s">
        <v>1937</v>
      </c>
      <c r="M532" s="21" t="s">
        <v>1938</v>
      </c>
    </row>
    <row r="533" spans="1:13" x14ac:dyDescent="0.25">
      <c r="A533" s="21">
        <f t="shared" si="24"/>
        <v>483</v>
      </c>
      <c r="B533" s="21">
        <f t="shared" si="25"/>
        <v>460</v>
      </c>
      <c r="C533" s="21">
        <f t="shared" si="26"/>
        <v>-1.1363636363636365</v>
      </c>
      <c r="D533" s="21">
        <v>964</v>
      </c>
      <c r="E533" s="21">
        <v>4.6365E-3</v>
      </c>
      <c r="F533" s="21">
        <v>7.2900000000000006E-2</v>
      </c>
      <c r="G533" s="21">
        <v>5.3E-3</v>
      </c>
      <c r="H533" s="21">
        <v>0.92</v>
      </c>
      <c r="I533" s="21">
        <v>1.05</v>
      </c>
      <c r="J533" s="21">
        <v>0.88</v>
      </c>
      <c r="K533" s="21" t="s">
        <v>3723</v>
      </c>
      <c r="L533" s="21" t="s">
        <v>3724</v>
      </c>
      <c r="M533" s="21" t="s">
        <v>3725</v>
      </c>
    </row>
    <row r="534" spans="1:13" x14ac:dyDescent="0.25">
      <c r="A534" s="21">
        <f t="shared" si="24"/>
        <v>483</v>
      </c>
      <c r="B534" s="21">
        <f t="shared" si="25"/>
        <v>460</v>
      </c>
      <c r="C534" s="21">
        <f t="shared" si="26"/>
        <v>-1.1363636363636365</v>
      </c>
      <c r="D534" s="21">
        <v>974</v>
      </c>
      <c r="E534" s="21">
        <v>4.7479000000000002E-3</v>
      </c>
      <c r="F534" s="21">
        <v>7.3899999999999993E-2</v>
      </c>
      <c r="G534" s="21">
        <v>3.5000000000000001E-3</v>
      </c>
      <c r="H534" s="21">
        <v>0.88</v>
      </c>
      <c r="I534" s="21">
        <v>1</v>
      </c>
      <c r="J534" s="21">
        <v>0.88</v>
      </c>
      <c r="K534" s="21" t="s">
        <v>2929</v>
      </c>
      <c r="L534" s="21" t="s">
        <v>2930</v>
      </c>
      <c r="M534" s="21" t="s">
        <v>2931</v>
      </c>
    </row>
    <row r="535" spans="1:13" x14ac:dyDescent="0.25">
      <c r="A535" s="21">
        <f t="shared" si="24"/>
        <v>532</v>
      </c>
      <c r="B535" s="21">
        <f t="shared" si="25"/>
        <v>425</v>
      </c>
      <c r="C535" s="21">
        <f t="shared" si="26"/>
        <v>-1.1235955056179776</v>
      </c>
      <c r="D535" s="21">
        <v>202</v>
      </c>
      <c r="E535" s="22">
        <v>3.1900000000000003E-5</v>
      </c>
      <c r="F535" s="21">
        <v>2.3900000000000002E-3</v>
      </c>
      <c r="G535" s="22">
        <v>1E-4</v>
      </c>
      <c r="H535" s="21">
        <v>0.9</v>
      </c>
      <c r="I535" s="21">
        <v>1.02</v>
      </c>
      <c r="J535" s="21">
        <v>0.89</v>
      </c>
      <c r="K535" s="21" t="s">
        <v>2833</v>
      </c>
      <c r="L535" s="21" t="s">
        <v>2834</v>
      </c>
      <c r="M535" s="21" t="s">
        <v>2835</v>
      </c>
    </row>
    <row r="536" spans="1:13" x14ac:dyDescent="0.25">
      <c r="A536" s="21">
        <f t="shared" si="24"/>
        <v>532</v>
      </c>
      <c r="B536" s="21">
        <f t="shared" si="25"/>
        <v>425</v>
      </c>
      <c r="C536" s="21">
        <f t="shared" si="26"/>
        <v>-1.1235955056179776</v>
      </c>
      <c r="D536" s="21">
        <v>271</v>
      </c>
      <c r="E536" s="21">
        <v>1.033E-4</v>
      </c>
      <c r="F536" s="21">
        <v>5.7600000000000004E-3</v>
      </c>
      <c r="G536" s="22">
        <v>1E-4</v>
      </c>
      <c r="H536" s="21">
        <v>0.93</v>
      </c>
      <c r="I536" s="21">
        <v>1.04</v>
      </c>
      <c r="J536" s="21">
        <v>0.89</v>
      </c>
      <c r="K536" s="21" t="s">
        <v>3331</v>
      </c>
      <c r="L536" s="21" t="s">
        <v>3332</v>
      </c>
      <c r="M536" s="21" t="s">
        <v>3333</v>
      </c>
    </row>
    <row r="537" spans="1:13" x14ac:dyDescent="0.25">
      <c r="A537" s="21">
        <f t="shared" si="24"/>
        <v>532</v>
      </c>
      <c r="B537" s="21">
        <f t="shared" si="25"/>
        <v>425</v>
      </c>
      <c r="C537" s="21">
        <f t="shared" si="26"/>
        <v>-1.1235955056179776</v>
      </c>
      <c r="D537" s="21">
        <v>362</v>
      </c>
      <c r="E537" s="21">
        <v>2.8899999999999998E-4</v>
      </c>
      <c r="F537" s="21">
        <v>1.21E-2</v>
      </c>
      <c r="G537" s="22">
        <v>5.0000000000000001E-4</v>
      </c>
      <c r="H537" s="21">
        <v>0.92</v>
      </c>
      <c r="I537" s="21">
        <v>1.03</v>
      </c>
      <c r="J537" s="21">
        <v>0.89</v>
      </c>
      <c r="K537" s="21" t="s">
        <v>3096</v>
      </c>
      <c r="L537" s="21" t="s">
        <v>3097</v>
      </c>
      <c r="M537" s="21" t="s">
        <v>3098</v>
      </c>
    </row>
    <row r="538" spans="1:13" x14ac:dyDescent="0.25">
      <c r="A538" s="21">
        <f t="shared" si="24"/>
        <v>532</v>
      </c>
      <c r="B538" s="21">
        <f t="shared" si="25"/>
        <v>425</v>
      </c>
      <c r="C538" s="21">
        <f t="shared" si="26"/>
        <v>-1.1235955056179776</v>
      </c>
      <c r="D538" s="21">
        <v>395</v>
      </c>
      <c r="E538" s="21">
        <v>3.9050000000000001E-4</v>
      </c>
      <c r="F538" s="21">
        <v>1.4999999999999999E-2</v>
      </c>
      <c r="G538" s="22">
        <v>4.0000000000000002E-4</v>
      </c>
      <c r="H538" s="21">
        <v>0.94</v>
      </c>
      <c r="I538" s="21">
        <v>1.06</v>
      </c>
      <c r="J538" s="21">
        <v>0.89</v>
      </c>
      <c r="K538" s="21" t="s">
        <v>3509</v>
      </c>
      <c r="L538" s="21" t="s">
        <v>3510</v>
      </c>
      <c r="M538" s="21" t="s">
        <v>3511</v>
      </c>
    </row>
    <row r="539" spans="1:13" x14ac:dyDescent="0.25">
      <c r="A539" s="21">
        <f t="shared" si="24"/>
        <v>532</v>
      </c>
      <c r="B539" s="21">
        <f t="shared" si="25"/>
        <v>425</v>
      </c>
      <c r="C539" s="21">
        <f t="shared" si="26"/>
        <v>-1.1235955056179776</v>
      </c>
      <c r="D539" s="21">
        <v>410</v>
      </c>
      <c r="E539" s="21">
        <v>4.3780000000000002E-4</v>
      </c>
      <c r="F539" s="21">
        <v>1.6199999999999999E-2</v>
      </c>
      <c r="G539" s="22">
        <v>2.0000000000000001E-4</v>
      </c>
      <c r="H539" s="21">
        <v>0.89</v>
      </c>
      <c r="I539" s="21">
        <v>1</v>
      </c>
      <c r="J539" s="21">
        <v>0.89</v>
      </c>
      <c r="K539" s="21" t="s">
        <v>4195</v>
      </c>
      <c r="L539" s="21" t="s">
        <v>3859</v>
      </c>
      <c r="M539" s="21" t="s">
        <v>3860</v>
      </c>
    </row>
    <row r="540" spans="1:13" x14ac:dyDescent="0.25">
      <c r="A540" s="21">
        <f t="shared" si="24"/>
        <v>532</v>
      </c>
      <c r="B540" s="21">
        <f t="shared" si="25"/>
        <v>425</v>
      </c>
      <c r="C540" s="21">
        <f t="shared" si="26"/>
        <v>-1.1235955056179776</v>
      </c>
      <c r="D540" s="21">
        <v>412</v>
      </c>
      <c r="E540" s="21">
        <v>4.4690000000000002E-4</v>
      </c>
      <c r="F540" s="21">
        <v>1.6400000000000001E-2</v>
      </c>
      <c r="G540" s="22">
        <v>5.9999999999999995E-4</v>
      </c>
      <c r="H540" s="21">
        <v>0.97</v>
      </c>
      <c r="I540" s="21">
        <v>1.08</v>
      </c>
      <c r="J540" s="21">
        <v>0.89</v>
      </c>
      <c r="K540" s="21" t="s">
        <v>4196</v>
      </c>
      <c r="L540" s="21" t="s">
        <v>4197</v>
      </c>
      <c r="M540" s="21" t="s">
        <v>4198</v>
      </c>
    </row>
    <row r="541" spans="1:13" x14ac:dyDescent="0.25">
      <c r="A541" s="21">
        <f t="shared" si="24"/>
        <v>532</v>
      </c>
      <c r="B541" s="21">
        <f t="shared" si="25"/>
        <v>425</v>
      </c>
      <c r="C541" s="21">
        <f t="shared" si="26"/>
        <v>-1.1235955056179776</v>
      </c>
      <c r="D541" s="21">
        <v>454</v>
      </c>
      <c r="E541" s="21">
        <v>5.6780000000000003E-4</v>
      </c>
      <c r="F541" s="21">
        <v>1.89E-2</v>
      </c>
      <c r="G541" s="22">
        <v>4.0000000000000002E-4</v>
      </c>
      <c r="H541" s="21">
        <v>0.89</v>
      </c>
      <c r="I541" s="21">
        <v>1</v>
      </c>
      <c r="J541" s="21">
        <v>0.89</v>
      </c>
      <c r="K541" s="21" t="s">
        <v>2600</v>
      </c>
      <c r="L541" s="21" t="s">
        <v>2601</v>
      </c>
      <c r="M541" s="21" t="s">
        <v>2602</v>
      </c>
    </row>
    <row r="542" spans="1:13" x14ac:dyDescent="0.25">
      <c r="A542" s="21">
        <f t="shared" si="24"/>
        <v>532</v>
      </c>
      <c r="B542" s="21">
        <f t="shared" si="25"/>
        <v>425</v>
      </c>
      <c r="C542" s="21">
        <f t="shared" si="26"/>
        <v>-1.1235955056179776</v>
      </c>
      <c r="D542" s="21">
        <v>460</v>
      </c>
      <c r="E542" s="21">
        <v>5.8390000000000004E-4</v>
      </c>
      <c r="F542" s="21">
        <v>1.9199999999999998E-2</v>
      </c>
      <c r="G542" s="22">
        <v>5.9999999999999995E-4</v>
      </c>
      <c r="H542" s="21">
        <v>0.89</v>
      </c>
      <c r="I542" s="21">
        <v>1</v>
      </c>
      <c r="J542" s="21">
        <v>0.89</v>
      </c>
      <c r="K542" s="21" t="s">
        <v>2471</v>
      </c>
      <c r="L542" s="21" t="s">
        <v>2472</v>
      </c>
      <c r="M542" s="21" t="s">
        <v>2473</v>
      </c>
    </row>
    <row r="543" spans="1:13" x14ac:dyDescent="0.25">
      <c r="A543" s="21">
        <f t="shared" si="24"/>
        <v>532</v>
      </c>
      <c r="B543" s="21">
        <f t="shared" si="25"/>
        <v>425</v>
      </c>
      <c r="C543" s="21">
        <f t="shared" si="26"/>
        <v>-1.1235955056179776</v>
      </c>
      <c r="D543" s="21">
        <v>470</v>
      </c>
      <c r="E543" s="21">
        <v>6.29E-4</v>
      </c>
      <c r="F543" s="21">
        <v>2.0299999999999999E-2</v>
      </c>
      <c r="G543" s="22">
        <v>2.0000000000000001E-4</v>
      </c>
      <c r="H543" s="21">
        <v>0.92</v>
      </c>
      <c r="I543" s="21">
        <v>1.03</v>
      </c>
      <c r="J543" s="21">
        <v>0.89</v>
      </c>
      <c r="K543" s="21" t="s">
        <v>3156</v>
      </c>
      <c r="L543" s="21" t="s">
        <v>3157</v>
      </c>
      <c r="M543" s="21" t="s">
        <v>3158</v>
      </c>
    </row>
    <row r="544" spans="1:13" x14ac:dyDescent="0.25">
      <c r="A544" s="21">
        <f t="shared" si="24"/>
        <v>532</v>
      </c>
      <c r="B544" s="21">
        <f t="shared" si="25"/>
        <v>425</v>
      </c>
      <c r="C544" s="21">
        <f t="shared" si="26"/>
        <v>-1.1235955056179776</v>
      </c>
      <c r="D544" s="21">
        <v>505</v>
      </c>
      <c r="E544" s="21">
        <v>8.1369999999999999E-4</v>
      </c>
      <c r="F544" s="21">
        <v>2.4400000000000002E-2</v>
      </c>
      <c r="G544" s="22">
        <v>8.9999999999999998E-4</v>
      </c>
      <c r="H544" s="21">
        <v>0.93</v>
      </c>
      <c r="I544" s="21">
        <v>1.04</v>
      </c>
      <c r="J544" s="21">
        <v>0.89</v>
      </c>
      <c r="K544" s="21" t="s">
        <v>3820</v>
      </c>
      <c r="L544" s="21" t="s">
        <v>3821</v>
      </c>
      <c r="M544" s="21" t="s">
        <v>3822</v>
      </c>
    </row>
    <row r="545" spans="1:13" x14ac:dyDescent="0.25">
      <c r="A545" s="21">
        <f t="shared" si="24"/>
        <v>532</v>
      </c>
      <c r="B545" s="21">
        <f t="shared" si="25"/>
        <v>425</v>
      </c>
      <c r="C545" s="21">
        <f t="shared" si="26"/>
        <v>-1.1235955056179776</v>
      </c>
      <c r="D545" s="21">
        <v>518</v>
      </c>
      <c r="E545" s="21">
        <v>8.8279999999999999E-4</v>
      </c>
      <c r="F545" s="21">
        <v>2.58E-2</v>
      </c>
      <c r="G545" s="21">
        <v>1E-3</v>
      </c>
      <c r="H545" s="21">
        <v>0.9</v>
      </c>
      <c r="I545" s="21">
        <v>1.01</v>
      </c>
      <c r="J545" s="21">
        <v>0.89</v>
      </c>
      <c r="K545" s="21" t="s">
        <v>2716</v>
      </c>
      <c r="L545" s="21" t="s">
        <v>2717</v>
      </c>
      <c r="M545" s="21" t="s">
        <v>2718</v>
      </c>
    </row>
    <row r="546" spans="1:13" x14ac:dyDescent="0.25">
      <c r="A546" s="21">
        <f t="shared" si="24"/>
        <v>532</v>
      </c>
      <c r="B546" s="21">
        <f t="shared" si="25"/>
        <v>425</v>
      </c>
      <c r="C546" s="21">
        <f t="shared" si="26"/>
        <v>-1.1235955056179776</v>
      </c>
      <c r="D546" s="21">
        <v>523</v>
      </c>
      <c r="E546" s="21">
        <v>9.2529999999999999E-4</v>
      </c>
      <c r="F546" s="21">
        <v>2.6800000000000001E-2</v>
      </c>
      <c r="G546" s="22">
        <v>8.9999999999999998E-4</v>
      </c>
      <c r="H546" s="21">
        <v>0.96</v>
      </c>
      <c r="I546" s="21">
        <v>1.08</v>
      </c>
      <c r="J546" s="21">
        <v>0.89</v>
      </c>
      <c r="K546" s="21" t="s">
        <v>4239</v>
      </c>
      <c r="L546" s="21" t="s">
        <v>4240</v>
      </c>
      <c r="M546" s="21" t="s">
        <v>4241</v>
      </c>
    </row>
    <row r="547" spans="1:13" x14ac:dyDescent="0.25">
      <c r="A547" s="21">
        <f t="shared" si="24"/>
        <v>532</v>
      </c>
      <c r="B547" s="21">
        <f t="shared" si="25"/>
        <v>425</v>
      </c>
      <c r="C547" s="21">
        <f t="shared" si="26"/>
        <v>-1.1235955056179776</v>
      </c>
      <c r="D547" s="21">
        <v>535</v>
      </c>
      <c r="E547" s="21">
        <v>9.7260000000000001E-4</v>
      </c>
      <c r="F547" s="21">
        <v>2.76E-2</v>
      </c>
      <c r="G547" s="21">
        <v>1E-3</v>
      </c>
      <c r="H547" s="21">
        <v>0.87</v>
      </c>
      <c r="I547" s="21">
        <v>0.98</v>
      </c>
      <c r="J547" s="21">
        <v>0.89</v>
      </c>
      <c r="K547" s="21" t="s">
        <v>2228</v>
      </c>
      <c r="L547" s="21" t="s">
        <v>2229</v>
      </c>
      <c r="M547" s="21" t="s">
        <v>2230</v>
      </c>
    </row>
    <row r="548" spans="1:13" x14ac:dyDescent="0.25">
      <c r="A548" s="21">
        <f t="shared" si="24"/>
        <v>532</v>
      </c>
      <c r="B548" s="21">
        <f t="shared" si="25"/>
        <v>425</v>
      </c>
      <c r="C548" s="21">
        <f t="shared" si="26"/>
        <v>-1.1235955056179776</v>
      </c>
      <c r="D548" s="21">
        <v>548</v>
      </c>
      <c r="E548" s="21">
        <v>1.0792E-3</v>
      </c>
      <c r="F548" s="21">
        <v>2.9899999999999999E-2</v>
      </c>
      <c r="G548" s="21">
        <v>1.8E-3</v>
      </c>
      <c r="H548" s="21">
        <v>0.93</v>
      </c>
      <c r="I548" s="21">
        <v>1.04</v>
      </c>
      <c r="J548" s="21">
        <v>0.89</v>
      </c>
      <c r="K548" s="21" t="s">
        <v>4250</v>
      </c>
      <c r="L548" s="21" t="s">
        <v>4251</v>
      </c>
      <c r="M548" s="21" t="s">
        <v>3288</v>
      </c>
    </row>
    <row r="549" spans="1:13" x14ac:dyDescent="0.25">
      <c r="A549" s="21">
        <f t="shared" si="24"/>
        <v>532</v>
      </c>
      <c r="B549" s="21">
        <f t="shared" si="25"/>
        <v>425</v>
      </c>
      <c r="C549" s="21">
        <f t="shared" si="26"/>
        <v>-1.1235955056179776</v>
      </c>
      <c r="D549" s="21">
        <v>614</v>
      </c>
      <c r="E549" s="21">
        <v>1.4678E-3</v>
      </c>
      <c r="F549" s="21">
        <v>3.6200000000000003E-2</v>
      </c>
      <c r="G549" s="21">
        <v>1.8E-3</v>
      </c>
      <c r="H549" s="21">
        <v>0.94</v>
      </c>
      <c r="I549" s="21">
        <v>1.06</v>
      </c>
      <c r="J549" s="21">
        <v>0.89</v>
      </c>
      <c r="K549" s="21" t="s">
        <v>1882</v>
      </c>
      <c r="L549" s="21" t="s">
        <v>1883</v>
      </c>
      <c r="M549" s="21" t="s">
        <v>1884</v>
      </c>
    </row>
    <row r="550" spans="1:13" x14ac:dyDescent="0.25">
      <c r="A550" s="21">
        <f t="shared" si="24"/>
        <v>532</v>
      </c>
      <c r="B550" s="21">
        <f t="shared" si="25"/>
        <v>425</v>
      </c>
      <c r="C550" s="21">
        <f t="shared" si="26"/>
        <v>-1.1235955056179776</v>
      </c>
      <c r="D550" s="21">
        <v>667</v>
      </c>
      <c r="E550" s="21">
        <v>1.8209000000000001E-3</v>
      </c>
      <c r="F550" s="21">
        <v>4.1399999999999999E-2</v>
      </c>
      <c r="G550" s="21">
        <v>2.8E-3</v>
      </c>
      <c r="H550" s="21">
        <v>0.97</v>
      </c>
      <c r="I550" s="21">
        <v>1.0900000000000001</v>
      </c>
      <c r="J550" s="21">
        <v>0.89</v>
      </c>
      <c r="K550" s="21" t="s">
        <v>4313</v>
      </c>
      <c r="L550" s="21" t="s">
        <v>4314</v>
      </c>
      <c r="M550" s="21" t="s">
        <v>4315</v>
      </c>
    </row>
    <row r="551" spans="1:13" x14ac:dyDescent="0.25">
      <c r="A551" s="21">
        <f t="shared" si="24"/>
        <v>532</v>
      </c>
      <c r="B551" s="21">
        <f t="shared" si="25"/>
        <v>425</v>
      </c>
      <c r="C551" s="21">
        <f t="shared" si="26"/>
        <v>-1.1235955056179776</v>
      </c>
      <c r="D551" s="21">
        <v>697</v>
      </c>
      <c r="E551" s="21">
        <v>2.0592000000000002E-3</v>
      </c>
      <c r="F551" s="21">
        <v>4.4699999999999997E-2</v>
      </c>
      <c r="G551" s="21">
        <v>1.6999999999999999E-3</v>
      </c>
      <c r="H551" s="21">
        <v>0.92</v>
      </c>
      <c r="I551" s="21">
        <v>1.04</v>
      </c>
      <c r="J551" s="21">
        <v>0.89</v>
      </c>
      <c r="K551" s="21" t="s">
        <v>3058</v>
      </c>
      <c r="L551" s="21" t="s">
        <v>3059</v>
      </c>
      <c r="M551" s="21" t="s">
        <v>3060</v>
      </c>
    </row>
    <row r="552" spans="1:13" x14ac:dyDescent="0.25">
      <c r="A552" s="21">
        <f t="shared" si="24"/>
        <v>532</v>
      </c>
      <c r="B552" s="21">
        <f t="shared" si="25"/>
        <v>425</v>
      </c>
      <c r="C552" s="21">
        <f t="shared" si="26"/>
        <v>-1.1235955056179776</v>
      </c>
      <c r="D552" s="21">
        <v>704</v>
      </c>
      <c r="E552" s="21">
        <v>2.1090000000000002E-3</v>
      </c>
      <c r="F552" s="21">
        <v>4.5400000000000003E-2</v>
      </c>
      <c r="G552" s="21">
        <v>2E-3</v>
      </c>
      <c r="H552" s="21">
        <v>0.94</v>
      </c>
      <c r="I552" s="21">
        <v>1.05</v>
      </c>
      <c r="J552" s="21">
        <v>0.89</v>
      </c>
      <c r="K552" s="21" t="s">
        <v>3766</v>
      </c>
      <c r="L552" s="21" t="s">
        <v>3767</v>
      </c>
      <c r="M552" s="21" t="s">
        <v>3768</v>
      </c>
    </row>
    <row r="553" spans="1:13" x14ac:dyDescent="0.25">
      <c r="A553" s="21">
        <f t="shared" si="24"/>
        <v>532</v>
      </c>
      <c r="B553" s="21">
        <f t="shared" si="25"/>
        <v>425</v>
      </c>
      <c r="C553" s="21">
        <f t="shared" si="26"/>
        <v>-1.1235955056179776</v>
      </c>
      <c r="D553" s="21">
        <v>712</v>
      </c>
      <c r="E553" s="21">
        <v>2.2003999999999999E-3</v>
      </c>
      <c r="F553" s="21">
        <v>4.6800000000000001E-2</v>
      </c>
      <c r="G553" s="21">
        <v>2.0999999999999999E-3</v>
      </c>
      <c r="H553" s="21">
        <v>0.96</v>
      </c>
      <c r="I553" s="21">
        <v>1.08</v>
      </c>
      <c r="J553" s="21">
        <v>0.89</v>
      </c>
      <c r="K553" s="21" t="s">
        <v>4328</v>
      </c>
      <c r="L553" s="21" t="s">
        <v>4329</v>
      </c>
      <c r="M553" s="21" t="s">
        <v>4330</v>
      </c>
    </row>
    <row r="554" spans="1:13" x14ac:dyDescent="0.25">
      <c r="A554" s="21">
        <f t="shared" si="24"/>
        <v>532</v>
      </c>
      <c r="B554" s="21">
        <f t="shared" si="25"/>
        <v>425</v>
      </c>
      <c r="C554" s="21">
        <f t="shared" si="26"/>
        <v>-1.1235955056179776</v>
      </c>
      <c r="D554" s="21">
        <v>768</v>
      </c>
      <c r="E554" s="21">
        <v>2.653E-3</v>
      </c>
      <c r="F554" s="21">
        <v>5.2400000000000002E-2</v>
      </c>
      <c r="G554" s="21">
        <v>1.6999999999999999E-3</v>
      </c>
      <c r="H554" s="21">
        <v>0.93</v>
      </c>
      <c r="I554" s="21">
        <v>1.05</v>
      </c>
      <c r="J554" s="21">
        <v>0.89</v>
      </c>
      <c r="K554" s="21" t="s">
        <v>4060</v>
      </c>
      <c r="L554" s="21" t="s">
        <v>4061</v>
      </c>
      <c r="M554" s="21" t="s">
        <v>4062</v>
      </c>
    </row>
    <row r="555" spans="1:13" x14ac:dyDescent="0.25">
      <c r="A555" s="21">
        <f t="shared" si="24"/>
        <v>532</v>
      </c>
      <c r="B555" s="21">
        <f t="shared" si="25"/>
        <v>425</v>
      </c>
      <c r="C555" s="21">
        <f t="shared" si="26"/>
        <v>-1.1235955056179776</v>
      </c>
      <c r="D555" s="21">
        <v>780</v>
      </c>
      <c r="E555" s="21">
        <v>2.7430000000000002E-3</v>
      </c>
      <c r="F555" s="21">
        <v>5.33E-2</v>
      </c>
      <c r="G555" s="21">
        <v>2.5999999999999999E-3</v>
      </c>
      <c r="H555" s="21">
        <v>0.94</v>
      </c>
      <c r="I555" s="21">
        <v>1.06</v>
      </c>
      <c r="J555" s="21">
        <v>0.89</v>
      </c>
      <c r="K555" s="21" t="s">
        <v>3947</v>
      </c>
      <c r="L555" s="21" t="s">
        <v>3948</v>
      </c>
      <c r="M555" s="21" t="s">
        <v>3949</v>
      </c>
    </row>
    <row r="556" spans="1:13" x14ac:dyDescent="0.25">
      <c r="A556" s="21">
        <f t="shared" si="24"/>
        <v>532</v>
      </c>
      <c r="B556" s="21">
        <f t="shared" si="25"/>
        <v>425</v>
      </c>
      <c r="C556" s="21">
        <f t="shared" si="26"/>
        <v>-1.1235955056179776</v>
      </c>
      <c r="D556" s="21">
        <v>784</v>
      </c>
      <c r="E556" s="21">
        <v>2.7994000000000001E-3</v>
      </c>
      <c r="F556" s="21">
        <v>5.4100000000000002E-2</v>
      </c>
      <c r="G556" s="21">
        <v>3.3999999999999998E-3</v>
      </c>
      <c r="H556" s="21">
        <v>1.05</v>
      </c>
      <c r="I556" s="21">
        <v>1.18</v>
      </c>
      <c r="J556" s="21">
        <v>0.89</v>
      </c>
      <c r="K556" s="21" t="s">
        <v>4366</v>
      </c>
      <c r="L556" s="21" t="s">
        <v>4367</v>
      </c>
      <c r="M556" s="21" t="s">
        <v>2477</v>
      </c>
    </row>
    <row r="557" spans="1:13" x14ac:dyDescent="0.25">
      <c r="A557" s="21">
        <f t="shared" si="24"/>
        <v>532</v>
      </c>
      <c r="B557" s="21">
        <f t="shared" si="25"/>
        <v>425</v>
      </c>
      <c r="C557" s="21">
        <f t="shared" si="26"/>
        <v>-1.1235955056179776</v>
      </c>
      <c r="D557" s="21">
        <v>789</v>
      </c>
      <c r="E557" s="21">
        <v>2.8953E-3</v>
      </c>
      <c r="F557" s="21">
        <v>5.5599999999999997E-2</v>
      </c>
      <c r="G557" s="21">
        <v>3.3999999999999998E-3</v>
      </c>
      <c r="H557" s="21">
        <v>0.89</v>
      </c>
      <c r="I557" s="21">
        <v>0.99</v>
      </c>
      <c r="J557" s="21">
        <v>0.89</v>
      </c>
      <c r="K557" s="21" t="s">
        <v>2869</v>
      </c>
      <c r="L557" s="21" t="s">
        <v>2870</v>
      </c>
      <c r="M557" s="21" t="s">
        <v>2871</v>
      </c>
    </row>
    <row r="558" spans="1:13" x14ac:dyDescent="0.25">
      <c r="A558" s="21">
        <f t="shared" si="24"/>
        <v>532</v>
      </c>
      <c r="B558" s="21">
        <f t="shared" si="25"/>
        <v>425</v>
      </c>
      <c r="C558" s="21">
        <f t="shared" si="26"/>
        <v>-1.1235955056179776</v>
      </c>
      <c r="D558" s="21">
        <v>791</v>
      </c>
      <c r="E558" s="21">
        <v>2.9260000000000002E-3</v>
      </c>
      <c r="F558" s="21">
        <v>5.6099999999999997E-2</v>
      </c>
      <c r="G558" s="21">
        <v>2.5999999999999999E-3</v>
      </c>
      <c r="H558" s="21">
        <v>0.9</v>
      </c>
      <c r="I558" s="21">
        <v>1.01</v>
      </c>
      <c r="J558" s="21">
        <v>0.89</v>
      </c>
      <c r="K558" s="21" t="s">
        <v>1900</v>
      </c>
      <c r="L558" s="21" t="s">
        <v>1901</v>
      </c>
      <c r="M558" s="21" t="s">
        <v>1902</v>
      </c>
    </row>
    <row r="559" spans="1:13" x14ac:dyDescent="0.25">
      <c r="A559" s="21">
        <f t="shared" si="24"/>
        <v>532</v>
      </c>
      <c r="B559" s="21">
        <f t="shared" si="25"/>
        <v>425</v>
      </c>
      <c r="C559" s="21">
        <f t="shared" si="26"/>
        <v>-1.1235955056179776</v>
      </c>
      <c r="D559" s="21">
        <v>793</v>
      </c>
      <c r="E559" s="21">
        <v>2.9854999999999999E-3</v>
      </c>
      <c r="F559" s="21">
        <v>5.7099999999999998E-2</v>
      </c>
      <c r="G559" s="21">
        <v>2.3999999999999998E-3</v>
      </c>
      <c r="H559" s="21">
        <v>0.91</v>
      </c>
      <c r="I559" s="21">
        <v>1.02</v>
      </c>
      <c r="J559" s="21">
        <v>0.89</v>
      </c>
      <c r="K559" s="21" t="s">
        <v>3440</v>
      </c>
      <c r="L559" s="21" t="s">
        <v>3441</v>
      </c>
      <c r="M559" s="21" t="s">
        <v>3442</v>
      </c>
    </row>
    <row r="560" spans="1:13" x14ac:dyDescent="0.25">
      <c r="A560" s="21">
        <f t="shared" si="24"/>
        <v>532</v>
      </c>
      <c r="B560" s="21">
        <f t="shared" si="25"/>
        <v>425</v>
      </c>
      <c r="C560" s="21">
        <f t="shared" si="26"/>
        <v>-1.1235955056179776</v>
      </c>
      <c r="D560" s="21">
        <v>834</v>
      </c>
      <c r="E560" s="21">
        <v>3.3631999999999998E-3</v>
      </c>
      <c r="F560" s="21">
        <v>6.1100000000000002E-2</v>
      </c>
      <c r="G560" s="21">
        <v>3.3999999999999998E-3</v>
      </c>
      <c r="H560" s="21">
        <v>0.96</v>
      </c>
      <c r="I560" s="21">
        <v>1.07</v>
      </c>
      <c r="J560" s="21">
        <v>0.89</v>
      </c>
      <c r="K560" s="21" t="s">
        <v>4406</v>
      </c>
      <c r="L560" s="21" t="s">
        <v>4407</v>
      </c>
      <c r="M560" s="21" t="s">
        <v>4408</v>
      </c>
    </row>
    <row r="561" spans="1:13" x14ac:dyDescent="0.25">
      <c r="A561" s="21">
        <f t="shared" si="24"/>
        <v>532</v>
      </c>
      <c r="B561" s="21">
        <f t="shared" si="25"/>
        <v>425</v>
      </c>
      <c r="C561" s="21">
        <f t="shared" si="26"/>
        <v>-1.1235955056179776</v>
      </c>
      <c r="D561" s="21">
        <v>848</v>
      </c>
      <c r="E561" s="21">
        <v>3.4981000000000001E-3</v>
      </c>
      <c r="F561" s="21">
        <v>6.25E-2</v>
      </c>
      <c r="G561" s="21">
        <v>3.8E-3</v>
      </c>
      <c r="H561" s="21">
        <v>0.87</v>
      </c>
      <c r="I561" s="21">
        <v>0.97</v>
      </c>
      <c r="J561" s="21">
        <v>0.89</v>
      </c>
      <c r="K561" s="21" t="s">
        <v>2441</v>
      </c>
      <c r="L561" s="21" t="s">
        <v>2442</v>
      </c>
      <c r="M561" s="21" t="s">
        <v>2443</v>
      </c>
    </row>
    <row r="562" spans="1:13" x14ac:dyDescent="0.25">
      <c r="A562" s="21">
        <f t="shared" si="24"/>
        <v>532</v>
      </c>
      <c r="B562" s="21">
        <f t="shared" si="25"/>
        <v>425</v>
      </c>
      <c r="C562" s="21">
        <f t="shared" si="26"/>
        <v>-1.1235955056179776</v>
      </c>
      <c r="D562" s="21">
        <v>856</v>
      </c>
      <c r="E562" s="21">
        <v>3.5542999999999998E-3</v>
      </c>
      <c r="F562" s="21">
        <v>6.2899999999999998E-2</v>
      </c>
      <c r="G562" s="21">
        <v>3.3999999999999998E-3</v>
      </c>
      <c r="H562" s="21">
        <v>0.94</v>
      </c>
      <c r="I562" s="21">
        <v>1.05</v>
      </c>
      <c r="J562" s="21">
        <v>0.89</v>
      </c>
      <c r="K562" s="21" t="s">
        <v>3853</v>
      </c>
      <c r="L562" s="21" t="s">
        <v>3854</v>
      </c>
      <c r="M562" s="21" t="s">
        <v>3855</v>
      </c>
    </row>
    <row r="563" spans="1:13" x14ac:dyDescent="0.25">
      <c r="A563" s="21">
        <f t="shared" si="24"/>
        <v>532</v>
      </c>
      <c r="B563" s="21">
        <f t="shared" si="25"/>
        <v>425</v>
      </c>
      <c r="C563" s="21">
        <f t="shared" si="26"/>
        <v>-1.1235955056179776</v>
      </c>
      <c r="D563" s="21">
        <v>864</v>
      </c>
      <c r="E563" s="21">
        <v>3.6313999999999999E-3</v>
      </c>
      <c r="F563" s="21">
        <v>6.3700000000000007E-2</v>
      </c>
      <c r="G563" s="21">
        <v>4.1999999999999997E-3</v>
      </c>
      <c r="H563" s="21">
        <v>0.89</v>
      </c>
      <c r="I563" s="21">
        <v>1.01</v>
      </c>
      <c r="J563" s="21">
        <v>0.89</v>
      </c>
      <c r="K563" s="21" t="s">
        <v>3052</v>
      </c>
      <c r="L563" s="21" t="s">
        <v>3053</v>
      </c>
      <c r="M563" s="21" t="s">
        <v>3054</v>
      </c>
    </row>
    <row r="564" spans="1:13" x14ac:dyDescent="0.25">
      <c r="A564" s="21">
        <f t="shared" si="24"/>
        <v>532</v>
      </c>
      <c r="B564" s="21">
        <f t="shared" si="25"/>
        <v>425</v>
      </c>
      <c r="C564" s="21">
        <f t="shared" si="26"/>
        <v>-1.1235955056179776</v>
      </c>
      <c r="D564" s="21">
        <v>893</v>
      </c>
      <c r="E564" s="21">
        <v>3.8448000000000002E-3</v>
      </c>
      <c r="F564" s="21">
        <v>6.5299999999999997E-2</v>
      </c>
      <c r="G564" s="21">
        <v>4.4999999999999997E-3</v>
      </c>
      <c r="H564" s="21">
        <v>0.92</v>
      </c>
      <c r="I564" s="21">
        <v>1.03</v>
      </c>
      <c r="J564" s="21">
        <v>0.89</v>
      </c>
      <c r="K564" s="21" t="s">
        <v>3387</v>
      </c>
      <c r="L564" s="21" t="s">
        <v>3388</v>
      </c>
      <c r="M564" s="21" t="s">
        <v>3389</v>
      </c>
    </row>
    <row r="565" spans="1:13" x14ac:dyDescent="0.25">
      <c r="A565" s="21">
        <f t="shared" si="24"/>
        <v>532</v>
      </c>
      <c r="B565" s="21">
        <f t="shared" si="25"/>
        <v>425</v>
      </c>
      <c r="C565" s="21">
        <f t="shared" si="26"/>
        <v>-1.1235955056179776</v>
      </c>
      <c r="D565" s="21">
        <v>907</v>
      </c>
      <c r="E565" s="21">
        <v>4.0350999999999998E-3</v>
      </c>
      <c r="F565" s="21">
        <v>6.7400000000000002E-2</v>
      </c>
      <c r="G565" s="21">
        <v>4.0000000000000001E-3</v>
      </c>
      <c r="H565" s="21">
        <v>0.97</v>
      </c>
      <c r="I565" s="21">
        <v>1.0900000000000001</v>
      </c>
      <c r="J565" s="21">
        <v>0.89</v>
      </c>
      <c r="K565" s="21" t="s">
        <v>4462</v>
      </c>
      <c r="L565" s="21" t="s">
        <v>4463</v>
      </c>
      <c r="M565" s="21" t="s">
        <v>4464</v>
      </c>
    </row>
    <row r="566" spans="1:13" x14ac:dyDescent="0.25">
      <c r="A566" s="21">
        <f t="shared" si="24"/>
        <v>532</v>
      </c>
      <c r="B566" s="21">
        <f t="shared" si="25"/>
        <v>425</v>
      </c>
      <c r="C566" s="21">
        <f t="shared" si="26"/>
        <v>-1.1235955056179776</v>
      </c>
      <c r="D566" s="21">
        <v>913</v>
      </c>
      <c r="E566" s="21">
        <v>4.1111999999999998E-3</v>
      </c>
      <c r="F566" s="21">
        <v>6.83E-2</v>
      </c>
      <c r="G566" s="21">
        <v>4.4999999999999997E-3</v>
      </c>
      <c r="H566" s="21">
        <v>0.93</v>
      </c>
      <c r="I566" s="21">
        <v>1.04</v>
      </c>
      <c r="J566" s="21">
        <v>0.89</v>
      </c>
      <c r="K566" s="21" t="s">
        <v>3676</v>
      </c>
      <c r="L566" s="21" t="s">
        <v>3677</v>
      </c>
      <c r="M566" s="21" t="s">
        <v>3678</v>
      </c>
    </row>
    <row r="567" spans="1:13" x14ac:dyDescent="0.25">
      <c r="A567" s="21">
        <f t="shared" si="24"/>
        <v>532</v>
      </c>
      <c r="B567" s="21">
        <f t="shared" si="25"/>
        <v>425</v>
      </c>
      <c r="C567" s="21">
        <f t="shared" si="26"/>
        <v>-1.1235955056179776</v>
      </c>
      <c r="D567" s="21">
        <v>918</v>
      </c>
      <c r="E567" s="21">
        <v>4.1682999999999998E-3</v>
      </c>
      <c r="F567" s="21">
        <v>6.88E-2</v>
      </c>
      <c r="G567" s="21">
        <v>3.0000000000000001E-3</v>
      </c>
      <c r="H567" s="21">
        <v>0.87</v>
      </c>
      <c r="I567" s="21">
        <v>0.98</v>
      </c>
      <c r="J567" s="21">
        <v>0.89</v>
      </c>
      <c r="K567" s="21" t="s">
        <v>2764</v>
      </c>
      <c r="L567" s="21" t="s">
        <v>2765</v>
      </c>
      <c r="M567" s="21" t="s">
        <v>2766</v>
      </c>
    </row>
    <row r="568" spans="1:13" x14ac:dyDescent="0.25">
      <c r="A568" s="21">
        <f t="shared" si="24"/>
        <v>532</v>
      </c>
      <c r="B568" s="21">
        <f t="shared" si="25"/>
        <v>425</v>
      </c>
      <c r="C568" s="21">
        <f t="shared" si="26"/>
        <v>-1.1235955056179776</v>
      </c>
      <c r="D568" s="21">
        <v>921</v>
      </c>
      <c r="E568" s="21">
        <v>4.182E-3</v>
      </c>
      <c r="F568" s="21">
        <v>6.88E-2</v>
      </c>
      <c r="G568" s="21">
        <v>3.7000000000000002E-3</v>
      </c>
      <c r="H568" s="21">
        <v>0.84</v>
      </c>
      <c r="I568" s="21">
        <v>0.94</v>
      </c>
      <c r="J568" s="21">
        <v>0.89</v>
      </c>
      <c r="K568" s="21" t="s">
        <v>2159</v>
      </c>
      <c r="L568" s="21" t="s">
        <v>2160</v>
      </c>
      <c r="M568" s="21" t="s">
        <v>2161</v>
      </c>
    </row>
    <row r="569" spans="1:13" x14ac:dyDescent="0.25">
      <c r="A569" s="21">
        <f t="shared" si="24"/>
        <v>532</v>
      </c>
      <c r="B569" s="21">
        <f t="shared" si="25"/>
        <v>425</v>
      </c>
      <c r="C569" s="21">
        <f t="shared" si="26"/>
        <v>-1.1235955056179776</v>
      </c>
      <c r="D569" s="21">
        <v>937</v>
      </c>
      <c r="E569" s="21">
        <v>4.3616999999999996E-3</v>
      </c>
      <c r="F569" s="21">
        <v>7.0499999999999993E-2</v>
      </c>
      <c r="G569" s="21">
        <v>3.8E-3</v>
      </c>
      <c r="H569" s="21">
        <v>0.91</v>
      </c>
      <c r="I569" s="21">
        <v>1.02</v>
      </c>
      <c r="J569" s="21">
        <v>0.89</v>
      </c>
      <c r="K569" s="21" t="s">
        <v>3242</v>
      </c>
      <c r="L569" s="21" t="s">
        <v>3015</v>
      </c>
      <c r="M569" s="21" t="s">
        <v>3243</v>
      </c>
    </row>
    <row r="570" spans="1:13" x14ac:dyDescent="0.25">
      <c r="A570" s="21">
        <f t="shared" si="24"/>
        <v>567</v>
      </c>
      <c r="B570" s="21">
        <f t="shared" si="25"/>
        <v>401</v>
      </c>
      <c r="C570" s="21">
        <f t="shared" si="26"/>
        <v>-1.1111111111111112</v>
      </c>
      <c r="D570" s="21">
        <v>179</v>
      </c>
      <c r="E570" s="22">
        <v>1.6900000000000001E-5</v>
      </c>
      <c r="F570" s="21">
        <v>1.4300000000000001E-3</v>
      </c>
      <c r="G570" s="21" t="s">
        <v>614</v>
      </c>
      <c r="H570" s="21">
        <v>0.94</v>
      </c>
      <c r="I570" s="21">
        <v>1.05</v>
      </c>
      <c r="J570" s="21">
        <v>0.9</v>
      </c>
      <c r="K570" s="21" t="s">
        <v>3325</v>
      </c>
      <c r="L570" s="21" t="s">
        <v>3326</v>
      </c>
      <c r="M570" s="21" t="s">
        <v>3327</v>
      </c>
    </row>
    <row r="571" spans="1:13" x14ac:dyDescent="0.25">
      <c r="A571" s="21">
        <f t="shared" si="24"/>
        <v>567</v>
      </c>
      <c r="B571" s="21">
        <f t="shared" si="25"/>
        <v>401</v>
      </c>
      <c r="C571" s="21">
        <f t="shared" si="26"/>
        <v>-1.1111111111111112</v>
      </c>
      <c r="D571" s="21">
        <v>280</v>
      </c>
      <c r="E571" s="21">
        <v>1.094E-4</v>
      </c>
      <c r="F571" s="21">
        <v>5.9199999999999999E-3</v>
      </c>
      <c r="G571" s="22">
        <v>1E-4</v>
      </c>
      <c r="H571" s="21">
        <v>0.97</v>
      </c>
      <c r="I571" s="21">
        <v>1.08</v>
      </c>
      <c r="J571" s="21">
        <v>0.9</v>
      </c>
      <c r="K571" s="21" t="s">
        <v>4163</v>
      </c>
      <c r="L571" s="21" t="s">
        <v>4164</v>
      </c>
      <c r="M571" s="21" t="s">
        <v>4165</v>
      </c>
    </row>
    <row r="572" spans="1:13" x14ac:dyDescent="0.25">
      <c r="A572" s="21">
        <f t="shared" si="24"/>
        <v>567</v>
      </c>
      <c r="B572" s="21">
        <f t="shared" si="25"/>
        <v>401</v>
      </c>
      <c r="C572" s="21">
        <f t="shared" si="26"/>
        <v>-1.1111111111111112</v>
      </c>
      <c r="D572" s="21">
        <v>457</v>
      </c>
      <c r="E572" s="21">
        <v>5.7070000000000005E-4</v>
      </c>
      <c r="F572" s="21">
        <v>1.89E-2</v>
      </c>
      <c r="G572" s="22">
        <v>6.9999999999999999E-4</v>
      </c>
      <c r="H572" s="21">
        <v>0.94</v>
      </c>
      <c r="I572" s="21">
        <v>1.04</v>
      </c>
      <c r="J572" s="21">
        <v>0.9</v>
      </c>
      <c r="K572" s="21" t="s">
        <v>3950</v>
      </c>
      <c r="L572" s="21" t="s">
        <v>3951</v>
      </c>
      <c r="M572" s="21" t="s">
        <v>3952</v>
      </c>
    </row>
    <row r="573" spans="1:13" x14ac:dyDescent="0.25">
      <c r="A573" s="21">
        <f t="shared" si="24"/>
        <v>567</v>
      </c>
      <c r="B573" s="21">
        <f t="shared" si="25"/>
        <v>401</v>
      </c>
      <c r="C573" s="21">
        <f t="shared" si="26"/>
        <v>-1.1111111111111112</v>
      </c>
      <c r="D573" s="21">
        <v>491</v>
      </c>
      <c r="E573" s="21">
        <v>7.4010000000000005E-4</v>
      </c>
      <c r="F573" s="21">
        <v>2.2800000000000001E-2</v>
      </c>
      <c r="G573" s="21">
        <v>1.1000000000000001E-3</v>
      </c>
      <c r="H573" s="21">
        <v>0.91</v>
      </c>
      <c r="I573" s="21">
        <v>1.01</v>
      </c>
      <c r="J573" s="21">
        <v>0.9</v>
      </c>
      <c r="K573" s="21" t="s">
        <v>926</v>
      </c>
      <c r="L573" s="21" t="s">
        <v>927</v>
      </c>
      <c r="M573" s="21" t="s">
        <v>928</v>
      </c>
    </row>
    <row r="574" spans="1:13" x14ac:dyDescent="0.25">
      <c r="A574" s="21">
        <f t="shared" si="24"/>
        <v>567</v>
      </c>
      <c r="B574" s="21">
        <f t="shared" si="25"/>
        <v>401</v>
      </c>
      <c r="C574" s="21">
        <f t="shared" si="26"/>
        <v>-1.1111111111111112</v>
      </c>
      <c r="D574" s="21">
        <v>530</v>
      </c>
      <c r="E574" s="21">
        <v>9.5940000000000001E-4</v>
      </c>
      <c r="F574" s="21">
        <v>2.7400000000000001E-2</v>
      </c>
      <c r="G574" s="21">
        <v>1.1999999999999999E-3</v>
      </c>
      <c r="H574" s="21">
        <v>0.91</v>
      </c>
      <c r="I574" s="21">
        <v>1.01</v>
      </c>
      <c r="J574" s="21">
        <v>0.9</v>
      </c>
      <c r="K574" s="21" t="s">
        <v>2728</v>
      </c>
      <c r="L574" s="21" t="s">
        <v>2729</v>
      </c>
      <c r="M574" s="21" t="s">
        <v>2730</v>
      </c>
    </row>
    <row r="575" spans="1:13" x14ac:dyDescent="0.25">
      <c r="A575" s="21">
        <f t="shared" si="24"/>
        <v>567</v>
      </c>
      <c r="B575" s="21">
        <f t="shared" si="25"/>
        <v>401</v>
      </c>
      <c r="C575" s="21">
        <f t="shared" si="26"/>
        <v>-1.1111111111111112</v>
      </c>
      <c r="D575" s="21">
        <v>559</v>
      </c>
      <c r="E575" s="21">
        <v>1.1563999999999999E-3</v>
      </c>
      <c r="F575" s="21">
        <v>3.1300000000000001E-2</v>
      </c>
      <c r="G575" s="21">
        <v>1.5E-3</v>
      </c>
      <c r="H575" s="21">
        <v>0.89</v>
      </c>
      <c r="I575" s="21">
        <v>0.99</v>
      </c>
      <c r="J575" s="21">
        <v>0.9</v>
      </c>
      <c r="K575" s="21" t="s">
        <v>2462</v>
      </c>
      <c r="L575" s="21" t="s">
        <v>2463</v>
      </c>
      <c r="M575" s="21" t="s">
        <v>2464</v>
      </c>
    </row>
    <row r="576" spans="1:13" x14ac:dyDescent="0.25">
      <c r="A576" s="21">
        <f t="shared" si="24"/>
        <v>567</v>
      </c>
      <c r="B576" s="21">
        <f t="shared" si="25"/>
        <v>401</v>
      </c>
      <c r="C576" s="21">
        <f t="shared" si="26"/>
        <v>-1.1111111111111112</v>
      </c>
      <c r="D576" s="21">
        <v>563</v>
      </c>
      <c r="E576" s="21">
        <v>1.1632000000000001E-3</v>
      </c>
      <c r="F576" s="21">
        <v>3.1300000000000001E-2</v>
      </c>
      <c r="G576" s="21">
        <v>1.1000000000000001E-3</v>
      </c>
      <c r="H576" s="21">
        <v>0.93</v>
      </c>
      <c r="I576" s="21">
        <v>1.03</v>
      </c>
      <c r="J576" s="21">
        <v>0.9</v>
      </c>
      <c r="K576" s="21" t="s">
        <v>3355</v>
      </c>
      <c r="L576" s="21" t="s">
        <v>3356</v>
      </c>
      <c r="M576" s="21" t="s">
        <v>3357</v>
      </c>
    </row>
    <row r="577" spans="1:13" x14ac:dyDescent="0.25">
      <c r="A577" s="21">
        <f t="shared" si="24"/>
        <v>567</v>
      </c>
      <c r="B577" s="21">
        <f t="shared" si="25"/>
        <v>401</v>
      </c>
      <c r="C577" s="21">
        <f t="shared" si="26"/>
        <v>-1.1111111111111112</v>
      </c>
      <c r="D577" s="21">
        <v>577</v>
      </c>
      <c r="E577" s="21">
        <v>1.23E-3</v>
      </c>
      <c r="F577" s="21">
        <v>3.2300000000000002E-2</v>
      </c>
      <c r="G577" s="21">
        <v>1.1999999999999999E-3</v>
      </c>
      <c r="H577" s="21">
        <v>0.95</v>
      </c>
      <c r="I577" s="21">
        <v>1.06</v>
      </c>
      <c r="J577" s="21">
        <v>0.9</v>
      </c>
      <c r="K577" s="21" t="s">
        <v>3741</v>
      </c>
      <c r="L577" s="21" t="s">
        <v>3742</v>
      </c>
      <c r="M577" s="21" t="s">
        <v>3743</v>
      </c>
    </row>
    <row r="578" spans="1:13" x14ac:dyDescent="0.25">
      <c r="A578" s="21">
        <f t="shared" si="24"/>
        <v>567</v>
      </c>
      <c r="B578" s="21">
        <f t="shared" si="25"/>
        <v>401</v>
      </c>
      <c r="C578" s="21">
        <f t="shared" si="26"/>
        <v>-1.1111111111111112</v>
      </c>
      <c r="D578" s="21">
        <v>689</v>
      </c>
      <c r="E578" s="21">
        <v>2.0019E-3</v>
      </c>
      <c r="F578" s="21">
        <v>4.3999999999999997E-2</v>
      </c>
      <c r="G578" s="21">
        <v>1.6000000000000001E-3</v>
      </c>
      <c r="H578" s="21">
        <v>0.94</v>
      </c>
      <c r="I578" s="21">
        <v>1.05</v>
      </c>
      <c r="J578" s="21">
        <v>0.9</v>
      </c>
      <c r="K578" s="21" t="s">
        <v>3956</v>
      </c>
      <c r="L578" s="21" t="s">
        <v>3957</v>
      </c>
      <c r="M578" s="21" t="s">
        <v>3958</v>
      </c>
    </row>
    <row r="579" spans="1:13" x14ac:dyDescent="0.25">
      <c r="A579" s="21">
        <f t="shared" si="24"/>
        <v>567</v>
      </c>
      <c r="B579" s="21">
        <f t="shared" si="25"/>
        <v>401</v>
      </c>
      <c r="C579" s="21">
        <f t="shared" si="26"/>
        <v>-1.1111111111111112</v>
      </c>
      <c r="D579" s="21">
        <v>707</v>
      </c>
      <c r="E579" s="21">
        <v>2.1580000000000002E-3</v>
      </c>
      <c r="F579" s="21">
        <v>4.6300000000000001E-2</v>
      </c>
      <c r="G579" s="21">
        <v>1.9E-3</v>
      </c>
      <c r="H579" s="21">
        <v>0.94</v>
      </c>
      <c r="I579" s="21">
        <v>1.05</v>
      </c>
      <c r="J579" s="21">
        <v>0.9</v>
      </c>
      <c r="K579" s="21" t="s">
        <v>4057</v>
      </c>
      <c r="L579" s="21" t="s">
        <v>4058</v>
      </c>
      <c r="M579" s="21" t="s">
        <v>4059</v>
      </c>
    </row>
    <row r="580" spans="1:13" x14ac:dyDescent="0.25">
      <c r="A580" s="21">
        <f t="shared" ref="A580:A630" si="27">RANK(C580,C$4:C$630,1)</f>
        <v>567</v>
      </c>
      <c r="B580" s="21">
        <f t="shared" ref="B580:B643" si="28">RANK(C580,C:C)</f>
        <v>401</v>
      </c>
      <c r="C580" s="21">
        <f t="shared" ref="C580:C643" si="29">IF(J580&lt;1,-1/J580,J580)</f>
        <v>-1.1111111111111112</v>
      </c>
      <c r="D580" s="21">
        <v>762</v>
      </c>
      <c r="E580" s="21">
        <v>2.5940999999999998E-3</v>
      </c>
      <c r="F580" s="21">
        <v>5.16E-2</v>
      </c>
      <c r="G580" s="21">
        <v>2.2000000000000001E-3</v>
      </c>
      <c r="H580" s="21">
        <v>0.97</v>
      </c>
      <c r="I580" s="21">
        <v>1.07</v>
      </c>
      <c r="J580" s="21">
        <v>0.9</v>
      </c>
      <c r="K580" s="21" t="s">
        <v>4353</v>
      </c>
      <c r="L580" s="21" t="s">
        <v>4354</v>
      </c>
      <c r="M580" s="21" t="s">
        <v>4355</v>
      </c>
    </row>
    <row r="581" spans="1:13" x14ac:dyDescent="0.25">
      <c r="A581" s="21">
        <f t="shared" si="27"/>
        <v>567</v>
      </c>
      <c r="B581" s="21">
        <f t="shared" si="28"/>
        <v>401</v>
      </c>
      <c r="C581" s="21">
        <f t="shared" si="29"/>
        <v>-1.1111111111111112</v>
      </c>
      <c r="D581" s="21">
        <v>771</v>
      </c>
      <c r="E581" s="21">
        <v>2.6773000000000001E-3</v>
      </c>
      <c r="F581" s="21">
        <v>5.2600000000000001E-2</v>
      </c>
      <c r="G581" s="21">
        <v>2.0999999999999999E-3</v>
      </c>
      <c r="H581" s="21">
        <v>0.89</v>
      </c>
      <c r="I581" s="21">
        <v>0.99</v>
      </c>
      <c r="J581" s="21">
        <v>0.9</v>
      </c>
      <c r="K581" s="21" t="s">
        <v>2339</v>
      </c>
      <c r="L581" s="21" t="s">
        <v>2340</v>
      </c>
      <c r="M581" s="21" t="s">
        <v>2341</v>
      </c>
    </row>
    <row r="582" spans="1:13" x14ac:dyDescent="0.25">
      <c r="A582" s="21">
        <f t="shared" si="27"/>
        <v>567</v>
      </c>
      <c r="B582" s="21">
        <f t="shared" si="28"/>
        <v>401</v>
      </c>
      <c r="C582" s="21">
        <f t="shared" si="29"/>
        <v>-1.1111111111111112</v>
      </c>
      <c r="D582" s="21">
        <v>772</v>
      </c>
      <c r="E582" s="21">
        <v>2.6787E-3</v>
      </c>
      <c r="F582" s="21">
        <v>5.2600000000000001E-2</v>
      </c>
      <c r="G582" s="21">
        <v>2.3999999999999998E-3</v>
      </c>
      <c r="H582" s="21">
        <v>0.99</v>
      </c>
      <c r="I582" s="21">
        <v>1.1000000000000001</v>
      </c>
      <c r="J582" s="21">
        <v>0.9</v>
      </c>
      <c r="K582" s="21" t="s">
        <v>4359</v>
      </c>
      <c r="L582" s="21" t="s">
        <v>4360</v>
      </c>
      <c r="M582" s="21" t="s">
        <v>4361</v>
      </c>
    </row>
    <row r="583" spans="1:13" x14ac:dyDescent="0.25">
      <c r="A583" s="21">
        <f t="shared" si="27"/>
        <v>567</v>
      </c>
      <c r="B583" s="21">
        <f t="shared" si="28"/>
        <v>401</v>
      </c>
      <c r="C583" s="21">
        <f t="shared" si="29"/>
        <v>-1.1111111111111112</v>
      </c>
      <c r="D583" s="21">
        <v>773</v>
      </c>
      <c r="E583" s="21">
        <v>2.6840000000000002E-3</v>
      </c>
      <c r="F583" s="21">
        <v>5.2600000000000001E-2</v>
      </c>
      <c r="G583" s="21">
        <v>2.3999999999999998E-3</v>
      </c>
      <c r="H583" s="21">
        <v>0.92</v>
      </c>
      <c r="I583" s="21">
        <v>1.03</v>
      </c>
      <c r="J583" s="21">
        <v>0.9</v>
      </c>
      <c r="K583" s="21" t="s">
        <v>4362</v>
      </c>
      <c r="L583" s="21" t="s">
        <v>3438</v>
      </c>
      <c r="M583" s="21" t="s">
        <v>3439</v>
      </c>
    </row>
    <row r="584" spans="1:13" x14ac:dyDescent="0.25">
      <c r="A584" s="21">
        <f t="shared" si="27"/>
        <v>567</v>
      </c>
      <c r="B584" s="21">
        <f t="shared" si="28"/>
        <v>401</v>
      </c>
      <c r="C584" s="21">
        <f t="shared" si="29"/>
        <v>-1.1111111111111112</v>
      </c>
      <c r="D584" s="21">
        <v>798</v>
      </c>
      <c r="E584" s="21">
        <v>3.0297000000000002E-3</v>
      </c>
      <c r="F584" s="21">
        <v>5.7500000000000002E-2</v>
      </c>
      <c r="G584" s="21">
        <v>3.3E-3</v>
      </c>
      <c r="H584" s="21">
        <v>0.89</v>
      </c>
      <c r="I584" s="21">
        <v>0.99</v>
      </c>
      <c r="J584" s="21">
        <v>0.9</v>
      </c>
      <c r="K584" s="21" t="s">
        <v>2890</v>
      </c>
      <c r="L584" s="21" t="s">
        <v>2891</v>
      </c>
      <c r="M584" s="21" t="s">
        <v>2892</v>
      </c>
    </row>
    <row r="585" spans="1:13" x14ac:dyDescent="0.25">
      <c r="A585" s="21">
        <f t="shared" si="27"/>
        <v>567</v>
      </c>
      <c r="B585" s="21">
        <f t="shared" si="28"/>
        <v>401</v>
      </c>
      <c r="C585" s="21">
        <f t="shared" si="29"/>
        <v>-1.1111111111111112</v>
      </c>
      <c r="D585" s="21">
        <v>817</v>
      </c>
      <c r="E585" s="21">
        <v>3.1760999999999998E-3</v>
      </c>
      <c r="F585" s="21">
        <v>5.8900000000000001E-2</v>
      </c>
      <c r="G585" s="21">
        <v>3.3E-3</v>
      </c>
      <c r="H585" s="21">
        <v>0.91</v>
      </c>
      <c r="I585" s="21">
        <v>1</v>
      </c>
      <c r="J585" s="21">
        <v>0.9</v>
      </c>
      <c r="K585" s="21" t="s">
        <v>3031</v>
      </c>
      <c r="L585" s="21" t="s">
        <v>3032</v>
      </c>
      <c r="M585" s="21" t="s">
        <v>3033</v>
      </c>
    </row>
    <row r="586" spans="1:13" x14ac:dyDescent="0.25">
      <c r="A586" s="21">
        <f t="shared" si="27"/>
        <v>567</v>
      </c>
      <c r="B586" s="21">
        <f t="shared" si="28"/>
        <v>401</v>
      </c>
      <c r="C586" s="21">
        <f t="shared" si="29"/>
        <v>-1.1111111111111112</v>
      </c>
      <c r="D586" s="21">
        <v>854</v>
      </c>
      <c r="E586" s="21">
        <v>3.5498999999999999E-3</v>
      </c>
      <c r="F586" s="21">
        <v>6.2899999999999998E-2</v>
      </c>
      <c r="G586" s="21">
        <v>2.8E-3</v>
      </c>
      <c r="H586" s="21">
        <v>0.92</v>
      </c>
      <c r="I586" s="21">
        <v>1.03</v>
      </c>
      <c r="J586" s="21">
        <v>0.9</v>
      </c>
      <c r="K586" s="21" t="s">
        <v>3557</v>
      </c>
      <c r="L586" s="21" t="s">
        <v>3558</v>
      </c>
      <c r="M586" s="21" t="s">
        <v>3559</v>
      </c>
    </row>
    <row r="587" spans="1:13" x14ac:dyDescent="0.25">
      <c r="A587" s="21">
        <f t="shared" si="27"/>
        <v>567</v>
      </c>
      <c r="B587" s="21">
        <f t="shared" si="28"/>
        <v>401</v>
      </c>
      <c r="C587" s="21">
        <f t="shared" si="29"/>
        <v>-1.1111111111111112</v>
      </c>
      <c r="D587" s="21">
        <v>861</v>
      </c>
      <c r="E587" s="21">
        <v>3.6083999999999999E-3</v>
      </c>
      <c r="F587" s="21">
        <v>6.3500000000000001E-2</v>
      </c>
      <c r="G587" s="21">
        <v>3.0000000000000001E-3</v>
      </c>
      <c r="H587" s="21">
        <v>0.91</v>
      </c>
      <c r="I587" s="21">
        <v>1</v>
      </c>
      <c r="J587" s="21">
        <v>0.9</v>
      </c>
      <c r="K587" s="21" t="s">
        <v>2851</v>
      </c>
      <c r="L587" s="21" t="s">
        <v>2852</v>
      </c>
      <c r="M587" s="21" t="s">
        <v>2853</v>
      </c>
    </row>
    <row r="588" spans="1:13" x14ac:dyDescent="0.25">
      <c r="A588" s="21">
        <f t="shared" si="27"/>
        <v>567</v>
      </c>
      <c r="B588" s="21">
        <f t="shared" si="28"/>
        <v>401</v>
      </c>
      <c r="C588" s="21">
        <f t="shared" si="29"/>
        <v>-1.1111111111111112</v>
      </c>
      <c r="D588" s="21">
        <v>869</v>
      </c>
      <c r="E588" s="21">
        <v>3.6974999999999998E-3</v>
      </c>
      <c r="F588" s="21">
        <v>6.4500000000000002E-2</v>
      </c>
      <c r="G588" s="21">
        <v>3.8E-3</v>
      </c>
      <c r="H588" s="21">
        <v>0.92</v>
      </c>
      <c r="I588" s="21">
        <v>1.03</v>
      </c>
      <c r="J588" s="21">
        <v>0.9</v>
      </c>
      <c r="K588" s="21" t="s">
        <v>3408</v>
      </c>
      <c r="L588" s="21" t="s">
        <v>3409</v>
      </c>
      <c r="M588" s="21" t="s">
        <v>3410</v>
      </c>
    </row>
    <row r="589" spans="1:13" x14ac:dyDescent="0.25">
      <c r="A589" s="21">
        <f t="shared" si="27"/>
        <v>567</v>
      </c>
      <c r="B589" s="21">
        <f t="shared" si="28"/>
        <v>401</v>
      </c>
      <c r="C589" s="21">
        <f t="shared" si="29"/>
        <v>-1.1111111111111112</v>
      </c>
      <c r="D589" s="21">
        <v>881</v>
      </c>
      <c r="E589" s="21">
        <v>3.7921000000000001E-3</v>
      </c>
      <c r="F589" s="21">
        <v>6.5199999999999994E-2</v>
      </c>
      <c r="G589" s="21">
        <v>2.8999999999999998E-3</v>
      </c>
      <c r="H589" s="21">
        <v>0.95</v>
      </c>
      <c r="I589" s="21">
        <v>1.06</v>
      </c>
      <c r="J589" s="21">
        <v>0.9</v>
      </c>
      <c r="K589" s="21" t="s">
        <v>4048</v>
      </c>
      <c r="L589" s="21" t="s">
        <v>4049</v>
      </c>
      <c r="M589" s="21" t="s">
        <v>4050</v>
      </c>
    </row>
    <row r="590" spans="1:13" x14ac:dyDescent="0.25">
      <c r="A590" s="21">
        <f t="shared" si="27"/>
        <v>567</v>
      </c>
      <c r="B590" s="21">
        <f t="shared" si="28"/>
        <v>401</v>
      </c>
      <c r="C590" s="21">
        <f t="shared" si="29"/>
        <v>-1.1111111111111112</v>
      </c>
      <c r="D590" s="21">
        <v>891</v>
      </c>
      <c r="E590" s="21">
        <v>3.8402000000000002E-3</v>
      </c>
      <c r="F590" s="21">
        <v>6.5299999999999997E-2</v>
      </c>
      <c r="G590" s="21">
        <v>4.1999999999999997E-3</v>
      </c>
      <c r="H590" s="21">
        <v>0.93</v>
      </c>
      <c r="I590" s="21">
        <v>1.04</v>
      </c>
      <c r="J590" s="21">
        <v>0.9</v>
      </c>
      <c r="K590" s="21" t="s">
        <v>3778</v>
      </c>
      <c r="L590" s="21" t="s">
        <v>3779</v>
      </c>
      <c r="M590" s="21" t="s">
        <v>3780</v>
      </c>
    </row>
    <row r="591" spans="1:13" x14ac:dyDescent="0.25">
      <c r="A591" s="21">
        <f t="shared" si="27"/>
        <v>567</v>
      </c>
      <c r="B591" s="21">
        <f t="shared" si="28"/>
        <v>401</v>
      </c>
      <c r="C591" s="21">
        <f t="shared" si="29"/>
        <v>-1.1111111111111112</v>
      </c>
      <c r="D591" s="21">
        <v>904</v>
      </c>
      <c r="E591" s="21">
        <v>4.0057000000000001E-3</v>
      </c>
      <c r="F591" s="21">
        <v>6.7199999999999996E-2</v>
      </c>
      <c r="G591" s="21">
        <v>4.8999999999999998E-3</v>
      </c>
      <c r="H591" s="21">
        <v>0.92</v>
      </c>
      <c r="I591" s="21">
        <v>1.02</v>
      </c>
      <c r="J591" s="21">
        <v>0.9</v>
      </c>
      <c r="K591" s="21" t="s">
        <v>3174</v>
      </c>
      <c r="L591" s="21" t="s">
        <v>3175</v>
      </c>
      <c r="M591" s="21" t="s">
        <v>3176</v>
      </c>
    </row>
    <row r="592" spans="1:13" x14ac:dyDescent="0.25">
      <c r="A592" s="21">
        <f t="shared" si="27"/>
        <v>567</v>
      </c>
      <c r="B592" s="21">
        <f t="shared" si="28"/>
        <v>401</v>
      </c>
      <c r="C592" s="21">
        <f t="shared" si="29"/>
        <v>-1.1111111111111112</v>
      </c>
      <c r="D592" s="21">
        <v>910</v>
      </c>
      <c r="E592" s="21">
        <v>4.0711999999999996E-3</v>
      </c>
      <c r="F592" s="21">
        <v>6.7799999999999999E-2</v>
      </c>
      <c r="G592" s="21">
        <v>4.0000000000000001E-3</v>
      </c>
      <c r="H592" s="21">
        <v>0.94</v>
      </c>
      <c r="I592" s="21">
        <v>1.04</v>
      </c>
      <c r="J592" s="21">
        <v>0.9</v>
      </c>
      <c r="K592" s="21" t="s">
        <v>4000</v>
      </c>
      <c r="L592" s="21" t="s">
        <v>4001</v>
      </c>
      <c r="M592" s="21" t="s">
        <v>4002</v>
      </c>
    </row>
    <row r="593" spans="1:13" x14ac:dyDescent="0.25">
      <c r="A593" s="21">
        <f t="shared" si="27"/>
        <v>567</v>
      </c>
      <c r="B593" s="21">
        <f t="shared" si="28"/>
        <v>401</v>
      </c>
      <c r="C593" s="21">
        <f t="shared" si="29"/>
        <v>-1.1111111111111112</v>
      </c>
      <c r="D593" s="21">
        <v>948</v>
      </c>
      <c r="E593" s="21">
        <v>4.4831000000000003E-3</v>
      </c>
      <c r="F593" s="21">
        <v>7.17E-2</v>
      </c>
      <c r="G593" s="21">
        <v>5.0000000000000001E-3</v>
      </c>
      <c r="H593" s="21">
        <v>0.89</v>
      </c>
      <c r="I593" s="21">
        <v>0.98</v>
      </c>
      <c r="J593" s="21">
        <v>0.9</v>
      </c>
      <c r="K593" s="21" t="s">
        <v>2609</v>
      </c>
      <c r="L593" s="21" t="s">
        <v>2610</v>
      </c>
      <c r="M593" s="21" t="s">
        <v>2611</v>
      </c>
    </row>
    <row r="594" spans="1:13" x14ac:dyDescent="0.25">
      <c r="A594" s="21">
        <f t="shared" si="27"/>
        <v>591</v>
      </c>
      <c r="B594" s="21">
        <f t="shared" si="28"/>
        <v>382</v>
      </c>
      <c r="C594" s="21">
        <f t="shared" si="29"/>
        <v>-1.0989010989010988</v>
      </c>
      <c r="D594" s="21">
        <v>306</v>
      </c>
      <c r="E594" s="21">
        <v>1.4779999999999999E-4</v>
      </c>
      <c r="F594" s="21">
        <v>7.3200000000000001E-3</v>
      </c>
      <c r="G594" s="22">
        <v>2.0000000000000001E-4</v>
      </c>
      <c r="H594" s="21">
        <v>0.93</v>
      </c>
      <c r="I594" s="21">
        <v>1.02</v>
      </c>
      <c r="J594" s="21">
        <v>0.91</v>
      </c>
      <c r="K594" s="21" t="s">
        <v>2884</v>
      </c>
      <c r="L594" s="21" t="s">
        <v>2885</v>
      </c>
      <c r="M594" s="21" t="s">
        <v>2886</v>
      </c>
    </row>
    <row r="595" spans="1:13" x14ac:dyDescent="0.25">
      <c r="A595" s="21">
        <f t="shared" si="27"/>
        <v>591</v>
      </c>
      <c r="B595" s="21">
        <f t="shared" si="28"/>
        <v>382</v>
      </c>
      <c r="C595" s="21">
        <f t="shared" si="29"/>
        <v>-1.0989010989010988</v>
      </c>
      <c r="D595" s="21">
        <v>446</v>
      </c>
      <c r="E595" s="21">
        <v>5.3499999999999999E-4</v>
      </c>
      <c r="F595" s="21">
        <v>1.8200000000000001E-2</v>
      </c>
      <c r="G595" s="22">
        <v>4.0000000000000002E-4</v>
      </c>
      <c r="H595" s="21">
        <v>0.95</v>
      </c>
      <c r="I595" s="21">
        <v>1.04</v>
      </c>
      <c r="J595" s="21">
        <v>0.91</v>
      </c>
      <c r="K595" s="21" t="s">
        <v>3790</v>
      </c>
      <c r="L595" s="21" t="s">
        <v>3791</v>
      </c>
      <c r="M595" s="21" t="s">
        <v>3792</v>
      </c>
    </row>
    <row r="596" spans="1:13" x14ac:dyDescent="0.25">
      <c r="A596" s="21">
        <f t="shared" si="27"/>
        <v>591</v>
      </c>
      <c r="B596" s="21">
        <f t="shared" si="28"/>
        <v>382</v>
      </c>
      <c r="C596" s="21">
        <f t="shared" si="29"/>
        <v>-1.0989010989010988</v>
      </c>
      <c r="D596" s="21">
        <v>527</v>
      </c>
      <c r="E596" s="21">
        <v>9.3780000000000003E-4</v>
      </c>
      <c r="F596" s="21">
        <v>2.7E-2</v>
      </c>
      <c r="G596" s="22">
        <v>8.9999999999999998E-4</v>
      </c>
      <c r="H596" s="21">
        <v>0.91</v>
      </c>
      <c r="I596" s="21">
        <v>1.01</v>
      </c>
      <c r="J596" s="21">
        <v>0.91</v>
      </c>
      <c r="K596" s="21" t="s">
        <v>2872</v>
      </c>
      <c r="L596" s="21" t="s">
        <v>2873</v>
      </c>
      <c r="M596" s="21" t="s">
        <v>2874</v>
      </c>
    </row>
    <row r="597" spans="1:13" x14ac:dyDescent="0.25">
      <c r="A597" s="21">
        <f t="shared" si="27"/>
        <v>591</v>
      </c>
      <c r="B597" s="21">
        <f t="shared" si="28"/>
        <v>382</v>
      </c>
      <c r="C597" s="21">
        <f t="shared" si="29"/>
        <v>-1.0989010989010988</v>
      </c>
      <c r="D597" s="21">
        <v>543</v>
      </c>
      <c r="E597" s="21">
        <v>1.0066999999999999E-3</v>
      </c>
      <c r="F597" s="21">
        <v>2.81E-2</v>
      </c>
      <c r="G597" s="22">
        <v>5.0000000000000001E-4</v>
      </c>
      <c r="H597" s="21">
        <v>0.92</v>
      </c>
      <c r="I597" s="21">
        <v>1.01</v>
      </c>
      <c r="J597" s="21">
        <v>0.91</v>
      </c>
      <c r="K597" s="21" t="s">
        <v>2974</v>
      </c>
      <c r="L597" s="21" t="s">
        <v>2975</v>
      </c>
      <c r="M597" s="21" t="s">
        <v>2976</v>
      </c>
    </row>
    <row r="598" spans="1:13" x14ac:dyDescent="0.25">
      <c r="A598" s="21">
        <f t="shared" si="27"/>
        <v>591</v>
      </c>
      <c r="B598" s="21">
        <f t="shared" si="28"/>
        <v>382</v>
      </c>
      <c r="C598" s="21">
        <f t="shared" si="29"/>
        <v>-1.0989010989010988</v>
      </c>
      <c r="D598" s="21">
        <v>765</v>
      </c>
      <c r="E598" s="21">
        <v>2.6448999999999999E-3</v>
      </c>
      <c r="F598" s="21">
        <v>5.2400000000000002E-2</v>
      </c>
      <c r="G598" s="21">
        <v>3.0999999999999999E-3</v>
      </c>
      <c r="H598" s="21">
        <v>0.95</v>
      </c>
      <c r="I598" s="21">
        <v>1.04</v>
      </c>
      <c r="J598" s="21">
        <v>0.91</v>
      </c>
      <c r="K598" s="21" t="s">
        <v>3878</v>
      </c>
      <c r="L598" s="21" t="s">
        <v>3879</v>
      </c>
      <c r="M598" s="21" t="s">
        <v>3880</v>
      </c>
    </row>
    <row r="599" spans="1:13" x14ac:dyDescent="0.25">
      <c r="A599" s="21">
        <f t="shared" si="27"/>
        <v>591</v>
      </c>
      <c r="B599" s="21">
        <f t="shared" si="28"/>
        <v>382</v>
      </c>
      <c r="C599" s="21">
        <f t="shared" si="29"/>
        <v>-1.0989010989010988</v>
      </c>
      <c r="D599" s="21">
        <v>806</v>
      </c>
      <c r="E599" s="21">
        <v>3.1259999999999999E-3</v>
      </c>
      <c r="F599" s="21">
        <v>5.8700000000000002E-2</v>
      </c>
      <c r="G599" s="21">
        <v>3.8E-3</v>
      </c>
      <c r="H599" s="21">
        <v>0.92</v>
      </c>
      <c r="I599" s="21">
        <v>1.01</v>
      </c>
      <c r="J599" s="21">
        <v>0.91</v>
      </c>
      <c r="K599" s="21" t="s">
        <v>3102</v>
      </c>
      <c r="L599" s="21" t="s">
        <v>3103</v>
      </c>
      <c r="M599" s="21" t="s">
        <v>3104</v>
      </c>
    </row>
    <row r="600" spans="1:13" x14ac:dyDescent="0.25">
      <c r="A600" s="21">
        <f t="shared" si="27"/>
        <v>591</v>
      </c>
      <c r="B600" s="21">
        <f t="shared" si="28"/>
        <v>382</v>
      </c>
      <c r="C600" s="21">
        <f t="shared" si="29"/>
        <v>-1.0989010989010988</v>
      </c>
      <c r="D600" s="21">
        <v>838</v>
      </c>
      <c r="E600" s="21">
        <v>3.3942E-3</v>
      </c>
      <c r="F600" s="21">
        <v>6.1400000000000003E-2</v>
      </c>
      <c r="G600" s="21">
        <v>2.8E-3</v>
      </c>
      <c r="H600" s="21">
        <v>0.96</v>
      </c>
      <c r="I600" s="21">
        <v>1.05</v>
      </c>
      <c r="J600" s="21">
        <v>0.91</v>
      </c>
      <c r="K600" s="21" t="s">
        <v>4114</v>
      </c>
      <c r="L600" s="21" t="s">
        <v>4115</v>
      </c>
      <c r="M600" s="21" t="s">
        <v>4116</v>
      </c>
    </row>
    <row r="601" spans="1:13" x14ac:dyDescent="0.25">
      <c r="A601" s="21">
        <f t="shared" si="27"/>
        <v>591</v>
      </c>
      <c r="B601" s="21">
        <f t="shared" si="28"/>
        <v>382</v>
      </c>
      <c r="C601" s="21">
        <f t="shared" si="29"/>
        <v>-1.0989010989010988</v>
      </c>
      <c r="D601" s="21">
        <v>840</v>
      </c>
      <c r="E601" s="21">
        <v>3.4069E-3</v>
      </c>
      <c r="F601" s="21">
        <v>6.1499999999999999E-2</v>
      </c>
      <c r="G601" s="21">
        <v>3.0000000000000001E-3</v>
      </c>
      <c r="H601" s="21">
        <v>0.95</v>
      </c>
      <c r="I601" s="21">
        <v>1.05</v>
      </c>
      <c r="J601" s="21">
        <v>0.91</v>
      </c>
      <c r="K601" s="21" t="s">
        <v>4409</v>
      </c>
      <c r="L601" s="21" t="s">
        <v>4410</v>
      </c>
      <c r="M601" s="21" t="s">
        <v>4411</v>
      </c>
    </row>
    <row r="602" spans="1:13" x14ac:dyDescent="0.25">
      <c r="A602" s="21">
        <f t="shared" si="27"/>
        <v>591</v>
      </c>
      <c r="B602" s="21">
        <f t="shared" si="28"/>
        <v>382</v>
      </c>
      <c r="C602" s="21">
        <f t="shared" si="29"/>
        <v>-1.0989010989010988</v>
      </c>
      <c r="D602" s="21">
        <v>841</v>
      </c>
      <c r="E602" s="21">
        <v>3.4131999999999999E-3</v>
      </c>
      <c r="F602" s="21">
        <v>6.1499999999999999E-2</v>
      </c>
      <c r="G602" s="21">
        <v>3.8E-3</v>
      </c>
      <c r="H602" s="21">
        <v>0.96</v>
      </c>
      <c r="I602" s="21">
        <v>1.06</v>
      </c>
      <c r="J602" s="21">
        <v>0.91</v>
      </c>
      <c r="K602" s="21" t="s">
        <v>4412</v>
      </c>
      <c r="L602" s="21" t="s">
        <v>4413</v>
      </c>
      <c r="M602" s="21" t="s">
        <v>4414</v>
      </c>
    </row>
    <row r="603" spans="1:13" x14ac:dyDescent="0.25">
      <c r="A603" s="21">
        <f t="shared" si="27"/>
        <v>591</v>
      </c>
      <c r="B603" s="21">
        <f t="shared" si="28"/>
        <v>382</v>
      </c>
      <c r="C603" s="21">
        <f t="shared" si="29"/>
        <v>-1.0989010989010988</v>
      </c>
      <c r="D603" s="21">
        <v>853</v>
      </c>
      <c r="E603" s="21">
        <v>3.5484000000000002E-3</v>
      </c>
      <c r="F603" s="21">
        <v>6.2899999999999998E-2</v>
      </c>
      <c r="G603" s="21">
        <v>4.0000000000000001E-3</v>
      </c>
      <c r="H603" s="21">
        <v>0.96</v>
      </c>
      <c r="I603" s="21">
        <v>1.06</v>
      </c>
      <c r="J603" s="21">
        <v>0.91</v>
      </c>
      <c r="K603" s="21" t="s">
        <v>4427</v>
      </c>
      <c r="L603" s="21" t="s">
        <v>4428</v>
      </c>
      <c r="M603" s="21" t="s">
        <v>4429</v>
      </c>
    </row>
    <row r="604" spans="1:13" x14ac:dyDescent="0.25">
      <c r="A604" s="21">
        <f t="shared" si="27"/>
        <v>591</v>
      </c>
      <c r="B604" s="21">
        <f t="shared" si="28"/>
        <v>382</v>
      </c>
      <c r="C604" s="21">
        <f t="shared" si="29"/>
        <v>-1.0989010989010988</v>
      </c>
      <c r="D604" s="21">
        <v>863</v>
      </c>
      <c r="E604" s="21">
        <v>3.6232999999999999E-3</v>
      </c>
      <c r="F604" s="21">
        <v>6.3600000000000004E-2</v>
      </c>
      <c r="G604" s="21">
        <v>4.8999999999999998E-3</v>
      </c>
      <c r="H604" s="21">
        <v>0.95</v>
      </c>
      <c r="I604" s="21">
        <v>1.05</v>
      </c>
      <c r="J604" s="21">
        <v>0.91</v>
      </c>
      <c r="K604" s="21" t="s">
        <v>4430</v>
      </c>
      <c r="L604" s="21" t="s">
        <v>4431</v>
      </c>
      <c r="M604" s="21" t="s">
        <v>4432</v>
      </c>
    </row>
    <row r="605" spans="1:13" x14ac:dyDescent="0.25">
      <c r="A605" s="21">
        <f t="shared" si="27"/>
        <v>591</v>
      </c>
      <c r="B605" s="21">
        <f t="shared" si="28"/>
        <v>382</v>
      </c>
      <c r="C605" s="21">
        <f t="shared" si="29"/>
        <v>-1.0989010989010988</v>
      </c>
      <c r="D605" s="21">
        <v>928</v>
      </c>
      <c r="E605" s="21">
        <v>4.2474000000000001E-3</v>
      </c>
      <c r="F605" s="21">
        <v>6.93E-2</v>
      </c>
      <c r="G605" s="21">
        <v>3.8999999999999998E-3</v>
      </c>
      <c r="H605" s="21">
        <v>0.99</v>
      </c>
      <c r="I605" s="21">
        <v>1.0900000000000001</v>
      </c>
      <c r="J605" s="21">
        <v>0.91</v>
      </c>
      <c r="K605" s="21" t="s">
        <v>4477</v>
      </c>
      <c r="L605" s="21" t="s">
        <v>4478</v>
      </c>
      <c r="M605" s="21" t="s">
        <v>4479</v>
      </c>
    </row>
    <row r="606" spans="1:13" x14ac:dyDescent="0.25">
      <c r="A606" s="21">
        <f t="shared" si="27"/>
        <v>591</v>
      </c>
      <c r="B606" s="21">
        <f t="shared" si="28"/>
        <v>382</v>
      </c>
      <c r="C606" s="21">
        <f t="shared" si="29"/>
        <v>-1.0989010989010988</v>
      </c>
      <c r="D606" s="21">
        <v>931</v>
      </c>
      <c r="E606" s="21">
        <v>4.2572E-3</v>
      </c>
      <c r="F606" s="21">
        <v>6.93E-2</v>
      </c>
      <c r="G606" s="21">
        <v>3.0999999999999999E-3</v>
      </c>
      <c r="H606" s="21">
        <v>0.93</v>
      </c>
      <c r="I606" s="21">
        <v>1.03</v>
      </c>
      <c r="J606" s="21">
        <v>0.91</v>
      </c>
      <c r="K606" s="21" t="s">
        <v>3370</v>
      </c>
      <c r="L606" s="21" t="s">
        <v>3371</v>
      </c>
      <c r="M606" s="21" t="s">
        <v>3372</v>
      </c>
    </row>
    <row r="607" spans="1:13" x14ac:dyDescent="0.25">
      <c r="A607" s="21">
        <f t="shared" si="27"/>
        <v>591</v>
      </c>
      <c r="B607" s="21">
        <f t="shared" si="28"/>
        <v>382</v>
      </c>
      <c r="C607" s="21">
        <f t="shared" si="29"/>
        <v>-1.0989010989010988</v>
      </c>
      <c r="D607" s="21">
        <v>950</v>
      </c>
      <c r="E607" s="21">
        <v>4.5009999999999998E-3</v>
      </c>
      <c r="F607" s="21">
        <v>7.1800000000000003E-2</v>
      </c>
      <c r="G607" s="21">
        <v>5.0000000000000001E-3</v>
      </c>
      <c r="H607" s="21">
        <v>0.98</v>
      </c>
      <c r="I607" s="21">
        <v>1.07</v>
      </c>
      <c r="J607" s="21">
        <v>0.91</v>
      </c>
      <c r="K607" s="21" t="s">
        <v>4489</v>
      </c>
      <c r="L607" s="21" t="s">
        <v>4490</v>
      </c>
      <c r="M607" s="21" t="s">
        <v>4491</v>
      </c>
    </row>
    <row r="608" spans="1:13" x14ac:dyDescent="0.25">
      <c r="A608" s="21">
        <f t="shared" si="27"/>
        <v>591</v>
      </c>
      <c r="B608" s="21">
        <f t="shared" si="28"/>
        <v>382</v>
      </c>
      <c r="C608" s="21">
        <f t="shared" si="29"/>
        <v>-1.0989010989010988</v>
      </c>
      <c r="D608" s="21">
        <v>957</v>
      </c>
      <c r="E608" s="21">
        <v>4.5748999999999998E-3</v>
      </c>
      <c r="F608" s="21">
        <v>7.2400000000000006E-2</v>
      </c>
      <c r="G608" s="21">
        <v>4.4000000000000003E-3</v>
      </c>
      <c r="H608" s="21">
        <v>0.91</v>
      </c>
      <c r="I608" s="21">
        <v>1</v>
      </c>
      <c r="J608" s="21">
        <v>0.91</v>
      </c>
      <c r="K608" s="21" t="s">
        <v>2755</v>
      </c>
      <c r="L608" s="21" t="s">
        <v>2756</v>
      </c>
      <c r="M608" s="21" t="s">
        <v>2757</v>
      </c>
    </row>
    <row r="609" spans="1:13" x14ac:dyDescent="0.25">
      <c r="A609" s="21">
        <f t="shared" si="27"/>
        <v>591</v>
      </c>
      <c r="B609" s="21">
        <f t="shared" si="28"/>
        <v>382</v>
      </c>
      <c r="C609" s="21">
        <f t="shared" si="29"/>
        <v>-1.0989010989010988</v>
      </c>
      <c r="D609" s="21">
        <v>960</v>
      </c>
      <c r="E609" s="21">
        <v>4.5897000000000004E-3</v>
      </c>
      <c r="F609" s="21">
        <v>7.2499999999999995E-2</v>
      </c>
      <c r="G609" s="21">
        <v>4.7000000000000002E-3</v>
      </c>
      <c r="H609" s="21">
        <v>0.88</v>
      </c>
      <c r="I609" s="21">
        <v>0.97</v>
      </c>
      <c r="J609" s="21">
        <v>0.91</v>
      </c>
      <c r="K609" s="21" t="s">
        <v>2327</v>
      </c>
      <c r="L609" s="21" t="s">
        <v>2328</v>
      </c>
      <c r="M609" s="21" t="s">
        <v>2329</v>
      </c>
    </row>
    <row r="610" spans="1:13" x14ac:dyDescent="0.25">
      <c r="A610" s="21">
        <f t="shared" si="27"/>
        <v>591</v>
      </c>
      <c r="B610" s="21">
        <f t="shared" si="28"/>
        <v>382</v>
      </c>
      <c r="C610" s="21">
        <f t="shared" si="29"/>
        <v>-1.0989010989010988</v>
      </c>
      <c r="D610" s="21">
        <v>968</v>
      </c>
      <c r="E610" s="21">
        <v>4.6782000000000004E-3</v>
      </c>
      <c r="F610" s="21">
        <v>7.3300000000000004E-2</v>
      </c>
      <c r="G610" s="21">
        <v>4.4999999999999997E-3</v>
      </c>
      <c r="H610" s="21">
        <v>0.93</v>
      </c>
      <c r="I610" s="21">
        <v>1.02</v>
      </c>
      <c r="J610" s="21">
        <v>0.91</v>
      </c>
      <c r="K610" s="21" t="s">
        <v>4504</v>
      </c>
      <c r="L610" s="21" t="s">
        <v>4505</v>
      </c>
      <c r="M610" s="21" t="s">
        <v>3527</v>
      </c>
    </row>
    <row r="611" spans="1:13" x14ac:dyDescent="0.25">
      <c r="A611" s="21">
        <f t="shared" si="27"/>
        <v>591</v>
      </c>
      <c r="B611" s="21">
        <f t="shared" si="28"/>
        <v>382</v>
      </c>
      <c r="C611" s="21">
        <f t="shared" si="29"/>
        <v>-1.0989010989010988</v>
      </c>
      <c r="D611" s="21">
        <v>972</v>
      </c>
      <c r="E611" s="21">
        <v>4.7454999999999997E-3</v>
      </c>
      <c r="F611" s="21">
        <v>7.3899999999999993E-2</v>
      </c>
      <c r="G611" s="21">
        <v>4.5999999999999999E-3</v>
      </c>
      <c r="H611" s="21">
        <v>0.94</v>
      </c>
      <c r="I611" s="21">
        <v>1.03</v>
      </c>
      <c r="J611" s="21">
        <v>0.91</v>
      </c>
      <c r="K611" s="21" t="s">
        <v>3835</v>
      </c>
      <c r="L611" s="21" t="s">
        <v>3836</v>
      </c>
      <c r="M611" s="21" t="s">
        <v>3837</v>
      </c>
    </row>
    <row r="612" spans="1:13" x14ac:dyDescent="0.25">
      <c r="A612" s="21">
        <f t="shared" si="27"/>
        <v>591</v>
      </c>
      <c r="B612" s="21">
        <f t="shared" si="28"/>
        <v>382</v>
      </c>
      <c r="C612" s="21">
        <f t="shared" si="29"/>
        <v>-1.0989010989010988</v>
      </c>
      <c r="D612" s="21">
        <v>989</v>
      </c>
      <c r="E612" s="21">
        <v>4.9658000000000002E-3</v>
      </c>
      <c r="F612" s="21">
        <v>7.6100000000000001E-2</v>
      </c>
      <c r="G612" s="21">
        <v>4.4000000000000003E-3</v>
      </c>
      <c r="H612" s="21">
        <v>0.95</v>
      </c>
      <c r="I612" s="21">
        <v>1.04</v>
      </c>
      <c r="J612" s="21">
        <v>0.91</v>
      </c>
      <c r="K612" s="21" t="s">
        <v>3697</v>
      </c>
      <c r="L612" s="21" t="s">
        <v>3698</v>
      </c>
      <c r="M612" s="21" t="s">
        <v>3699</v>
      </c>
    </row>
    <row r="613" spans="1:13" x14ac:dyDescent="0.25">
      <c r="A613" s="21">
        <f t="shared" si="27"/>
        <v>610</v>
      </c>
      <c r="B613" s="21">
        <f t="shared" si="28"/>
        <v>373</v>
      </c>
      <c r="C613" s="21">
        <f t="shared" si="29"/>
        <v>-1.0869565217391304</v>
      </c>
      <c r="D613" s="21">
        <v>220</v>
      </c>
      <c r="E613" s="22">
        <v>4.49E-5</v>
      </c>
      <c r="F613" s="21">
        <v>3.0899999999999999E-3</v>
      </c>
      <c r="G613" s="21" t="s">
        <v>614</v>
      </c>
      <c r="H613" s="21">
        <v>0.95</v>
      </c>
      <c r="I613" s="21">
        <v>1.03</v>
      </c>
      <c r="J613" s="21">
        <v>0.92</v>
      </c>
      <c r="K613" s="21" t="s">
        <v>3108</v>
      </c>
      <c r="L613" s="21" t="s">
        <v>3109</v>
      </c>
      <c r="M613" s="21" t="s">
        <v>3110</v>
      </c>
    </row>
    <row r="614" spans="1:13" x14ac:dyDescent="0.25">
      <c r="A614" s="21">
        <f t="shared" si="27"/>
        <v>610</v>
      </c>
      <c r="B614" s="21">
        <f t="shared" si="28"/>
        <v>373</v>
      </c>
      <c r="C614" s="21">
        <f t="shared" si="29"/>
        <v>-1.0869565217391304</v>
      </c>
      <c r="D614" s="21">
        <v>293</v>
      </c>
      <c r="E614" s="21">
        <v>1.247E-4</v>
      </c>
      <c r="F614" s="21">
        <v>6.45E-3</v>
      </c>
      <c r="G614" s="22">
        <v>2.0000000000000001E-4</v>
      </c>
      <c r="H614" s="21">
        <v>0.95</v>
      </c>
      <c r="I614" s="21">
        <v>1.03</v>
      </c>
      <c r="J614" s="21">
        <v>0.92</v>
      </c>
      <c r="K614" s="21" t="s">
        <v>3316</v>
      </c>
      <c r="L614" s="21" t="s">
        <v>3317</v>
      </c>
      <c r="M614" s="21" t="s">
        <v>3318</v>
      </c>
    </row>
    <row r="615" spans="1:13" x14ac:dyDescent="0.25">
      <c r="A615" s="21">
        <f t="shared" si="27"/>
        <v>610</v>
      </c>
      <c r="B615" s="21">
        <f t="shared" si="28"/>
        <v>373</v>
      </c>
      <c r="C615" s="21">
        <f t="shared" si="29"/>
        <v>-1.0869565217391304</v>
      </c>
      <c r="D615" s="21">
        <v>398</v>
      </c>
      <c r="E615" s="21">
        <v>3.9619999999999998E-4</v>
      </c>
      <c r="F615" s="21">
        <v>1.5100000000000001E-2</v>
      </c>
      <c r="G615" s="22">
        <v>5.9999999999999995E-4</v>
      </c>
      <c r="H615" s="21">
        <v>0.97</v>
      </c>
      <c r="I615" s="21">
        <v>1.06</v>
      </c>
      <c r="J615" s="21">
        <v>0.92</v>
      </c>
      <c r="K615" s="21" t="s">
        <v>4189</v>
      </c>
      <c r="L615" s="21" t="s">
        <v>4190</v>
      </c>
      <c r="M615" s="21" t="s">
        <v>4191</v>
      </c>
    </row>
    <row r="616" spans="1:13" x14ac:dyDescent="0.25">
      <c r="A616" s="21">
        <f t="shared" si="27"/>
        <v>610</v>
      </c>
      <c r="B616" s="21">
        <f t="shared" si="28"/>
        <v>373</v>
      </c>
      <c r="C616" s="21">
        <f t="shared" si="29"/>
        <v>-1.0869565217391304</v>
      </c>
      <c r="D616" s="21">
        <v>553</v>
      </c>
      <c r="E616" s="21">
        <v>1.1087E-3</v>
      </c>
      <c r="F616" s="21">
        <v>3.04E-2</v>
      </c>
      <c r="G616" s="22">
        <v>8.9999999999999998E-4</v>
      </c>
      <c r="H616" s="21">
        <v>0.94</v>
      </c>
      <c r="I616" s="21">
        <v>1.03</v>
      </c>
      <c r="J616" s="21">
        <v>0.92</v>
      </c>
      <c r="K616" s="21" t="s">
        <v>3279</v>
      </c>
      <c r="L616" s="21" t="s">
        <v>3280</v>
      </c>
      <c r="M616" s="21" t="s">
        <v>3281</v>
      </c>
    </row>
    <row r="617" spans="1:13" x14ac:dyDescent="0.25">
      <c r="A617" s="21">
        <f t="shared" si="27"/>
        <v>610</v>
      </c>
      <c r="B617" s="21">
        <f t="shared" si="28"/>
        <v>373</v>
      </c>
      <c r="C617" s="21">
        <f t="shared" si="29"/>
        <v>-1.0869565217391304</v>
      </c>
      <c r="D617" s="21">
        <v>611</v>
      </c>
      <c r="E617" s="21">
        <v>1.4521E-3</v>
      </c>
      <c r="F617" s="21">
        <v>3.5999999999999997E-2</v>
      </c>
      <c r="G617" s="21">
        <v>1.2999999999999999E-3</v>
      </c>
      <c r="H617" s="21">
        <v>0.95</v>
      </c>
      <c r="I617" s="21">
        <v>1.04</v>
      </c>
      <c r="J617" s="21">
        <v>0.92</v>
      </c>
      <c r="K617" s="21" t="s">
        <v>3994</v>
      </c>
      <c r="L617" s="21" t="s">
        <v>3995</v>
      </c>
      <c r="M617" s="21" t="s">
        <v>3996</v>
      </c>
    </row>
    <row r="618" spans="1:13" x14ac:dyDescent="0.25">
      <c r="A618" s="21">
        <f t="shared" si="27"/>
        <v>610</v>
      </c>
      <c r="B618" s="21">
        <f t="shared" si="28"/>
        <v>373</v>
      </c>
      <c r="C618" s="21">
        <f t="shared" si="29"/>
        <v>-1.0869565217391304</v>
      </c>
      <c r="D618" s="21">
        <v>683</v>
      </c>
      <c r="E618" s="21">
        <v>1.9805000000000001E-3</v>
      </c>
      <c r="F618" s="21">
        <v>4.3900000000000002E-2</v>
      </c>
      <c r="G618" s="21">
        <v>2E-3</v>
      </c>
      <c r="H618" s="21">
        <v>0.97</v>
      </c>
      <c r="I618" s="21">
        <v>1.05</v>
      </c>
      <c r="J618" s="21">
        <v>0.92</v>
      </c>
      <c r="K618" s="21" t="s">
        <v>2011</v>
      </c>
      <c r="L618" s="21" t="s">
        <v>2012</v>
      </c>
      <c r="M618" s="21" t="s">
        <v>2013</v>
      </c>
    </row>
    <row r="619" spans="1:13" x14ac:dyDescent="0.25">
      <c r="A619" s="21">
        <f t="shared" si="27"/>
        <v>610</v>
      </c>
      <c r="B619" s="21">
        <f t="shared" si="28"/>
        <v>373</v>
      </c>
      <c r="C619" s="21">
        <f t="shared" si="29"/>
        <v>-1.0869565217391304</v>
      </c>
      <c r="D619" s="21">
        <v>824</v>
      </c>
      <c r="E619" s="21">
        <v>3.2155999999999999E-3</v>
      </c>
      <c r="F619" s="21">
        <v>5.9200000000000003E-2</v>
      </c>
      <c r="G619" s="21">
        <v>2.5999999999999999E-3</v>
      </c>
      <c r="H619" s="21">
        <v>0.94</v>
      </c>
      <c r="I619" s="21">
        <v>1.02</v>
      </c>
      <c r="J619" s="21">
        <v>0.92</v>
      </c>
      <c r="K619" s="21" t="s">
        <v>3496</v>
      </c>
      <c r="L619" s="21" t="s">
        <v>3497</v>
      </c>
      <c r="M619" s="21" t="s">
        <v>3498</v>
      </c>
    </row>
    <row r="620" spans="1:13" x14ac:dyDescent="0.25">
      <c r="A620" s="21">
        <f t="shared" si="27"/>
        <v>610</v>
      </c>
      <c r="B620" s="21">
        <f t="shared" si="28"/>
        <v>373</v>
      </c>
      <c r="C620" s="21">
        <f t="shared" si="29"/>
        <v>-1.0869565217391304</v>
      </c>
      <c r="D620" s="21">
        <v>929</v>
      </c>
      <c r="E620" s="21">
        <v>4.2487999999999996E-3</v>
      </c>
      <c r="F620" s="21">
        <v>6.93E-2</v>
      </c>
      <c r="G620" s="21">
        <v>4.7000000000000002E-3</v>
      </c>
      <c r="H620" s="21">
        <v>0.98</v>
      </c>
      <c r="I620" s="21">
        <v>1.06</v>
      </c>
      <c r="J620" s="21">
        <v>0.92</v>
      </c>
      <c r="K620" s="21" t="s">
        <v>4480</v>
      </c>
      <c r="L620" s="21" t="s">
        <v>4481</v>
      </c>
      <c r="M620" s="21" t="s">
        <v>4482</v>
      </c>
    </row>
    <row r="621" spans="1:13" x14ac:dyDescent="0.25">
      <c r="A621" s="21">
        <f t="shared" si="27"/>
        <v>610</v>
      </c>
      <c r="B621" s="21">
        <f t="shared" si="28"/>
        <v>373</v>
      </c>
      <c r="C621" s="21">
        <f t="shared" si="29"/>
        <v>-1.0869565217391304</v>
      </c>
      <c r="D621" s="21">
        <v>982</v>
      </c>
      <c r="E621" s="21">
        <v>4.8719999999999996E-3</v>
      </c>
      <c r="F621" s="21">
        <v>7.5200000000000003E-2</v>
      </c>
      <c r="G621" s="21">
        <v>5.7000000000000002E-3</v>
      </c>
      <c r="H621" s="21">
        <v>0.95</v>
      </c>
      <c r="I621" s="21">
        <v>1.03</v>
      </c>
      <c r="J621" s="21">
        <v>0.92</v>
      </c>
      <c r="K621" s="21" t="s">
        <v>4509</v>
      </c>
      <c r="L621" s="21" t="s">
        <v>4510</v>
      </c>
      <c r="M621" s="21" t="s">
        <v>4511</v>
      </c>
    </row>
    <row r="622" spans="1:13" x14ac:dyDescent="0.25">
      <c r="A622" s="21">
        <f t="shared" si="27"/>
        <v>619</v>
      </c>
      <c r="B622" s="21">
        <f t="shared" si="28"/>
        <v>366</v>
      </c>
      <c r="C622" s="21">
        <f t="shared" si="29"/>
        <v>-1.075268817204301</v>
      </c>
      <c r="D622" s="21">
        <v>270</v>
      </c>
      <c r="E622" s="21">
        <v>1.0230000000000001E-4</v>
      </c>
      <c r="F622" s="21">
        <v>5.7400000000000003E-3</v>
      </c>
      <c r="G622" s="22">
        <v>2.0000000000000001E-4</v>
      </c>
      <c r="H622" s="21">
        <v>0.98</v>
      </c>
      <c r="I622" s="21">
        <v>1.06</v>
      </c>
      <c r="J622" s="21">
        <v>0.93</v>
      </c>
      <c r="K622" s="21" t="s">
        <v>4157</v>
      </c>
      <c r="L622" s="21" t="s">
        <v>4158</v>
      </c>
      <c r="M622" s="21" t="s">
        <v>4159</v>
      </c>
    </row>
    <row r="623" spans="1:13" x14ac:dyDescent="0.25">
      <c r="A623" s="21">
        <f t="shared" si="27"/>
        <v>619</v>
      </c>
      <c r="B623" s="21">
        <f t="shared" si="28"/>
        <v>366</v>
      </c>
      <c r="C623" s="21">
        <f t="shared" si="29"/>
        <v>-1.075268817204301</v>
      </c>
      <c r="D623" s="21">
        <v>321</v>
      </c>
      <c r="E623" s="21">
        <v>1.906E-4</v>
      </c>
      <c r="F623" s="21">
        <v>8.9999999999999993E-3</v>
      </c>
      <c r="G623" s="22">
        <v>1E-4</v>
      </c>
      <c r="H623" s="21">
        <v>0.97</v>
      </c>
      <c r="I623" s="21">
        <v>1.05</v>
      </c>
      <c r="J623" s="21">
        <v>0.93</v>
      </c>
      <c r="K623" s="21" t="s">
        <v>4173</v>
      </c>
      <c r="L623" s="21" t="s">
        <v>4174</v>
      </c>
      <c r="M623" s="21" t="s">
        <v>4175</v>
      </c>
    </row>
    <row r="624" spans="1:13" x14ac:dyDescent="0.25">
      <c r="A624" s="21">
        <f t="shared" si="27"/>
        <v>619</v>
      </c>
      <c r="B624" s="21">
        <f t="shared" si="28"/>
        <v>366</v>
      </c>
      <c r="C624" s="21">
        <f t="shared" si="29"/>
        <v>-1.075268817204301</v>
      </c>
      <c r="D624" s="21">
        <v>415</v>
      </c>
      <c r="E624" s="21">
        <v>4.5800000000000002E-4</v>
      </c>
      <c r="F624" s="21">
        <v>1.67E-2</v>
      </c>
      <c r="G624" s="22">
        <v>2.9999999999999997E-4</v>
      </c>
      <c r="H624" s="21">
        <v>0.98</v>
      </c>
      <c r="I624" s="21">
        <v>1.05</v>
      </c>
      <c r="J624" s="21">
        <v>0.93</v>
      </c>
      <c r="K624" s="21" t="s">
        <v>4199</v>
      </c>
      <c r="L624" s="21" t="s">
        <v>4200</v>
      </c>
      <c r="M624" s="21" t="s">
        <v>4201</v>
      </c>
    </row>
    <row r="625" spans="1:13" x14ac:dyDescent="0.25">
      <c r="A625" s="21">
        <f t="shared" si="27"/>
        <v>619</v>
      </c>
      <c r="B625" s="21">
        <f t="shared" si="28"/>
        <v>366</v>
      </c>
      <c r="C625" s="21">
        <f t="shared" si="29"/>
        <v>-1.075268817204301</v>
      </c>
      <c r="D625" s="21">
        <v>586</v>
      </c>
      <c r="E625" s="21">
        <v>1.2727000000000001E-3</v>
      </c>
      <c r="F625" s="21">
        <v>3.2899999999999999E-2</v>
      </c>
      <c r="G625" s="21">
        <v>1.1000000000000001E-3</v>
      </c>
      <c r="H625" s="21">
        <v>0.95</v>
      </c>
      <c r="I625" s="21">
        <v>1.02</v>
      </c>
      <c r="J625" s="21">
        <v>0.93</v>
      </c>
      <c r="K625" s="21" t="s">
        <v>4271</v>
      </c>
      <c r="L625" s="21" t="s">
        <v>4272</v>
      </c>
      <c r="M625" s="21" t="s">
        <v>4273</v>
      </c>
    </row>
    <row r="626" spans="1:13" x14ac:dyDescent="0.25">
      <c r="A626" s="21">
        <f t="shared" si="27"/>
        <v>619</v>
      </c>
      <c r="B626" s="21">
        <f t="shared" si="28"/>
        <v>366</v>
      </c>
      <c r="C626" s="21">
        <f t="shared" si="29"/>
        <v>-1.075268817204301</v>
      </c>
      <c r="D626" s="21">
        <v>680</v>
      </c>
      <c r="E626" s="21">
        <v>1.9689999999999998E-3</v>
      </c>
      <c r="F626" s="21">
        <v>4.3799999999999999E-2</v>
      </c>
      <c r="G626" s="21">
        <v>1.8E-3</v>
      </c>
      <c r="H626" s="21">
        <v>0.93</v>
      </c>
      <c r="I626" s="21">
        <v>1</v>
      </c>
      <c r="J626" s="21">
        <v>0.93</v>
      </c>
      <c r="K626" s="21" t="s">
        <v>2845</v>
      </c>
      <c r="L626" s="21" t="s">
        <v>2846</v>
      </c>
      <c r="M626" s="21" t="s">
        <v>2847</v>
      </c>
    </row>
    <row r="627" spans="1:13" x14ac:dyDescent="0.25">
      <c r="A627" s="21">
        <f t="shared" si="27"/>
        <v>619</v>
      </c>
      <c r="B627" s="21">
        <f t="shared" si="28"/>
        <v>366</v>
      </c>
      <c r="C627" s="21">
        <f t="shared" si="29"/>
        <v>-1.075268817204301</v>
      </c>
      <c r="D627" s="21">
        <v>740</v>
      </c>
      <c r="E627" s="21">
        <v>2.4233000000000002E-3</v>
      </c>
      <c r="F627" s="21">
        <v>4.9599999999999998E-2</v>
      </c>
      <c r="G627" s="21">
        <v>2.2000000000000001E-3</v>
      </c>
      <c r="H627" s="21">
        <v>1.04</v>
      </c>
      <c r="I627" s="21">
        <v>1.1200000000000001</v>
      </c>
      <c r="J627" s="21">
        <v>0.93</v>
      </c>
      <c r="K627" s="21" t="s">
        <v>2036</v>
      </c>
      <c r="L627" s="21" t="s">
        <v>2037</v>
      </c>
      <c r="M627" s="21" t="s">
        <v>2038</v>
      </c>
    </row>
    <row r="628" spans="1:13" x14ac:dyDescent="0.25">
      <c r="A628" s="21">
        <f t="shared" si="27"/>
        <v>619</v>
      </c>
      <c r="B628" s="21">
        <f t="shared" si="28"/>
        <v>366</v>
      </c>
      <c r="C628" s="21">
        <f t="shared" si="29"/>
        <v>-1.075268817204301</v>
      </c>
      <c r="D628" s="21">
        <v>852</v>
      </c>
      <c r="E628" s="21">
        <v>3.5482999999999999E-3</v>
      </c>
      <c r="F628" s="21">
        <v>6.2899999999999998E-2</v>
      </c>
      <c r="G628" s="21">
        <v>3.0999999999999999E-3</v>
      </c>
      <c r="H628" s="21">
        <v>0.95</v>
      </c>
      <c r="I628" s="21">
        <v>1.02</v>
      </c>
      <c r="J628" s="21">
        <v>0.93</v>
      </c>
      <c r="K628" s="21" t="s">
        <v>3757</v>
      </c>
      <c r="L628" s="21" t="s">
        <v>3758</v>
      </c>
      <c r="M628" s="21" t="s">
        <v>3759</v>
      </c>
    </row>
    <row r="629" spans="1:13" x14ac:dyDescent="0.25">
      <c r="A629" s="21">
        <f t="shared" si="27"/>
        <v>626</v>
      </c>
      <c r="B629" s="21">
        <f t="shared" si="28"/>
        <v>364</v>
      </c>
      <c r="C629" s="21">
        <f t="shared" si="29"/>
        <v>-1.0638297872340425</v>
      </c>
      <c r="D629" s="21">
        <v>514</v>
      </c>
      <c r="E629" s="21">
        <v>8.7330000000000003E-4</v>
      </c>
      <c r="F629" s="21">
        <v>2.58E-2</v>
      </c>
      <c r="G629" s="22">
        <v>8.9999999999999998E-4</v>
      </c>
      <c r="H629" s="21">
        <v>0.99</v>
      </c>
      <c r="I629" s="21">
        <v>1.05</v>
      </c>
      <c r="J629" s="21">
        <v>0.94</v>
      </c>
      <c r="K629" s="21" t="s">
        <v>4230</v>
      </c>
      <c r="L629" s="21" t="s">
        <v>4231</v>
      </c>
      <c r="M629" s="21" t="s">
        <v>4232</v>
      </c>
    </row>
    <row r="630" spans="1:13" x14ac:dyDescent="0.25">
      <c r="A630" s="21">
        <f t="shared" si="27"/>
        <v>626</v>
      </c>
      <c r="B630" s="21">
        <f t="shared" si="28"/>
        <v>364</v>
      </c>
      <c r="C630" s="21">
        <f t="shared" si="29"/>
        <v>-1.0638297872340425</v>
      </c>
      <c r="D630" s="21">
        <v>795</v>
      </c>
      <c r="E630" s="21">
        <v>3.0073999999999999E-3</v>
      </c>
      <c r="F630" s="21">
        <v>5.7299999999999997E-2</v>
      </c>
      <c r="G630" s="21">
        <v>2.5000000000000001E-3</v>
      </c>
      <c r="H630" s="21">
        <v>0.99</v>
      </c>
      <c r="I630" s="21">
        <v>1.05</v>
      </c>
      <c r="J630" s="21">
        <v>0.94</v>
      </c>
      <c r="K630" s="21" t="s">
        <v>4374</v>
      </c>
      <c r="L630" s="21" t="s">
        <v>4375</v>
      </c>
      <c r="M630" s="21" t="s">
        <v>4376</v>
      </c>
    </row>
    <row r="631" spans="1:13" x14ac:dyDescent="0.25">
      <c r="A631" s="21">
        <f t="shared" ref="A631:A694" si="30">RANK(C631,C$631:C$993,0)</f>
        <v>362</v>
      </c>
      <c r="B631" s="21">
        <f t="shared" si="28"/>
        <v>362</v>
      </c>
      <c r="C631" s="21">
        <f t="shared" si="29"/>
        <v>1.06</v>
      </c>
      <c r="D631" s="21">
        <v>698</v>
      </c>
      <c r="E631" s="21">
        <v>2.0603000000000002E-3</v>
      </c>
      <c r="F631" s="21">
        <v>4.4699999999999997E-2</v>
      </c>
      <c r="G631" s="21">
        <v>1.9E-3</v>
      </c>
      <c r="H631" s="21">
        <v>1.05</v>
      </c>
      <c r="I631" s="21">
        <v>0.99</v>
      </c>
      <c r="J631" s="21">
        <v>1.06</v>
      </c>
      <c r="K631" s="21" t="s">
        <v>3361</v>
      </c>
      <c r="L631" s="21" t="s">
        <v>3362</v>
      </c>
      <c r="M631" s="21" t="s">
        <v>3363</v>
      </c>
    </row>
    <row r="632" spans="1:13" x14ac:dyDescent="0.25">
      <c r="A632" s="21">
        <f t="shared" si="30"/>
        <v>362</v>
      </c>
      <c r="B632" s="21">
        <f t="shared" si="28"/>
        <v>362</v>
      </c>
      <c r="C632" s="21">
        <f t="shared" si="29"/>
        <v>1.06</v>
      </c>
      <c r="D632" s="21">
        <v>799</v>
      </c>
      <c r="E632" s="21">
        <v>3.0339E-3</v>
      </c>
      <c r="F632" s="21">
        <v>5.7500000000000002E-2</v>
      </c>
      <c r="G632" s="21">
        <v>2.8999999999999998E-3</v>
      </c>
      <c r="H632" s="21">
        <v>1.01</v>
      </c>
      <c r="I632" s="21">
        <v>0.96</v>
      </c>
      <c r="J632" s="21">
        <v>1.06</v>
      </c>
      <c r="K632" s="21" t="s">
        <v>4377</v>
      </c>
      <c r="L632" s="21" t="s">
        <v>4378</v>
      </c>
      <c r="M632" s="21" t="s">
        <v>4379</v>
      </c>
    </row>
    <row r="633" spans="1:13" x14ac:dyDescent="0.25">
      <c r="A633" s="21">
        <f t="shared" si="30"/>
        <v>359</v>
      </c>
      <c r="B633" s="21">
        <f t="shared" si="28"/>
        <v>359</v>
      </c>
      <c r="C633" s="21">
        <f t="shared" si="29"/>
        <v>1.07</v>
      </c>
      <c r="D633" s="21">
        <v>498</v>
      </c>
      <c r="E633" s="21">
        <v>7.7019999999999996E-4</v>
      </c>
      <c r="F633" s="21">
        <v>2.3400000000000001E-2</v>
      </c>
      <c r="G633" s="22">
        <v>5.0000000000000001E-4</v>
      </c>
      <c r="H633" s="21">
        <v>1.03</v>
      </c>
      <c r="I633" s="21">
        <v>0.96</v>
      </c>
      <c r="J633" s="21">
        <v>1.07</v>
      </c>
      <c r="K633" s="21" t="s">
        <v>4102</v>
      </c>
      <c r="L633" s="21" t="s">
        <v>4103</v>
      </c>
      <c r="M633" s="21" t="s">
        <v>4104</v>
      </c>
    </row>
    <row r="634" spans="1:13" x14ac:dyDescent="0.25">
      <c r="A634" s="21">
        <f t="shared" si="30"/>
        <v>359</v>
      </c>
      <c r="B634" s="21">
        <f t="shared" si="28"/>
        <v>359</v>
      </c>
      <c r="C634" s="21">
        <f t="shared" si="29"/>
        <v>1.07</v>
      </c>
      <c r="D634" s="21">
        <v>868</v>
      </c>
      <c r="E634" s="21">
        <v>3.6922999999999999E-3</v>
      </c>
      <c r="F634" s="21">
        <v>6.4500000000000002E-2</v>
      </c>
      <c r="G634" s="21">
        <v>3.5999999999999999E-3</v>
      </c>
      <c r="H634" s="21">
        <v>1.03</v>
      </c>
      <c r="I634" s="21">
        <v>0.96</v>
      </c>
      <c r="J634" s="21">
        <v>1.07</v>
      </c>
      <c r="K634" s="21" t="s">
        <v>4433</v>
      </c>
      <c r="L634" s="21" t="s">
        <v>4434</v>
      </c>
      <c r="M634" s="21" t="s">
        <v>4435</v>
      </c>
    </row>
    <row r="635" spans="1:13" x14ac:dyDescent="0.25">
      <c r="A635" s="21">
        <f t="shared" si="30"/>
        <v>359</v>
      </c>
      <c r="B635" s="21">
        <f t="shared" si="28"/>
        <v>359</v>
      </c>
      <c r="C635" s="21">
        <f t="shared" si="29"/>
        <v>1.07</v>
      </c>
      <c r="D635" s="21">
        <v>912</v>
      </c>
      <c r="E635" s="21">
        <v>4.0936999999999996E-3</v>
      </c>
      <c r="F635" s="21">
        <v>6.8000000000000005E-2</v>
      </c>
      <c r="G635" s="21">
        <v>3.3999999999999998E-3</v>
      </c>
      <c r="H635" s="21">
        <v>1.03</v>
      </c>
      <c r="I635" s="21">
        <v>0.96</v>
      </c>
      <c r="J635" s="21">
        <v>1.07</v>
      </c>
      <c r="K635" s="21" t="s">
        <v>4465</v>
      </c>
      <c r="L635" s="21" t="s">
        <v>4466</v>
      </c>
      <c r="M635" s="21" t="s">
        <v>4467</v>
      </c>
    </row>
    <row r="636" spans="1:13" x14ac:dyDescent="0.25">
      <c r="A636" s="21">
        <f t="shared" si="30"/>
        <v>353</v>
      </c>
      <c r="B636" s="21">
        <f t="shared" si="28"/>
        <v>353</v>
      </c>
      <c r="C636" s="21">
        <f t="shared" si="29"/>
        <v>1.08</v>
      </c>
      <c r="D636" s="21">
        <v>642</v>
      </c>
      <c r="E636" s="21">
        <v>1.6360000000000001E-3</v>
      </c>
      <c r="F636" s="21">
        <v>3.8600000000000002E-2</v>
      </c>
      <c r="G636" s="21">
        <v>1.1000000000000001E-3</v>
      </c>
      <c r="H636" s="21">
        <v>1.05</v>
      </c>
      <c r="I636" s="21">
        <v>0.97</v>
      </c>
      <c r="J636" s="21">
        <v>1.08</v>
      </c>
      <c r="K636" s="21" t="s">
        <v>3775</v>
      </c>
      <c r="L636" s="21" t="s">
        <v>3776</v>
      </c>
      <c r="M636" s="21" t="s">
        <v>3777</v>
      </c>
    </row>
    <row r="637" spans="1:13" x14ac:dyDescent="0.25">
      <c r="A637" s="21">
        <f t="shared" si="30"/>
        <v>353</v>
      </c>
      <c r="B637" s="21">
        <f t="shared" si="28"/>
        <v>353</v>
      </c>
      <c r="C637" s="21">
        <f t="shared" si="29"/>
        <v>1.08</v>
      </c>
      <c r="D637" s="21">
        <v>737</v>
      </c>
      <c r="E637" s="21">
        <v>2.4142999999999999E-3</v>
      </c>
      <c r="F637" s="21">
        <v>4.9599999999999998E-2</v>
      </c>
      <c r="G637" s="21">
        <v>2.8E-3</v>
      </c>
      <c r="H637" s="21">
        <v>1.03</v>
      </c>
      <c r="I637" s="21">
        <v>0.95</v>
      </c>
      <c r="J637" s="21">
        <v>1.08</v>
      </c>
      <c r="K637" s="21" t="s">
        <v>4087</v>
      </c>
      <c r="L637" s="21" t="s">
        <v>4088</v>
      </c>
      <c r="M637" s="21" t="s">
        <v>4089</v>
      </c>
    </row>
    <row r="638" spans="1:13" x14ac:dyDescent="0.25">
      <c r="A638" s="21">
        <f t="shared" si="30"/>
        <v>353</v>
      </c>
      <c r="B638" s="21">
        <f t="shared" si="28"/>
        <v>353</v>
      </c>
      <c r="C638" s="21">
        <f t="shared" si="29"/>
        <v>1.08</v>
      </c>
      <c r="D638" s="21">
        <v>785</v>
      </c>
      <c r="E638" s="21">
        <v>2.8075000000000001E-3</v>
      </c>
      <c r="F638" s="21">
        <v>5.4199999999999998E-2</v>
      </c>
      <c r="G638" s="21">
        <v>3.5000000000000001E-3</v>
      </c>
      <c r="H638" s="21">
        <v>1.02</v>
      </c>
      <c r="I638" s="21">
        <v>0.95</v>
      </c>
      <c r="J638" s="21">
        <v>1.08</v>
      </c>
      <c r="K638" s="21" t="s">
        <v>4368</v>
      </c>
      <c r="L638" s="21" t="s">
        <v>4369</v>
      </c>
      <c r="M638" s="21" t="s">
        <v>4370</v>
      </c>
    </row>
    <row r="639" spans="1:13" x14ac:dyDescent="0.25">
      <c r="A639" s="21">
        <f t="shared" si="30"/>
        <v>353</v>
      </c>
      <c r="B639" s="21">
        <f t="shared" si="28"/>
        <v>353</v>
      </c>
      <c r="C639" s="21">
        <f t="shared" si="29"/>
        <v>1.08</v>
      </c>
      <c r="D639" s="21">
        <v>816</v>
      </c>
      <c r="E639" s="21">
        <v>3.1722E-3</v>
      </c>
      <c r="F639" s="21">
        <v>5.8900000000000001E-2</v>
      </c>
      <c r="G639" s="21">
        <v>4.5999999999999999E-3</v>
      </c>
      <c r="H639" s="21">
        <v>1.01</v>
      </c>
      <c r="I639" s="21">
        <v>0.94</v>
      </c>
      <c r="J639" s="21">
        <v>1.08</v>
      </c>
      <c r="K639" s="21" t="s">
        <v>4392</v>
      </c>
      <c r="L639" s="21" t="s">
        <v>4393</v>
      </c>
      <c r="M639" s="21" t="s">
        <v>4394</v>
      </c>
    </row>
    <row r="640" spans="1:13" x14ac:dyDescent="0.25">
      <c r="A640" s="21">
        <f t="shared" si="30"/>
        <v>353</v>
      </c>
      <c r="B640" s="21">
        <f t="shared" si="28"/>
        <v>353</v>
      </c>
      <c r="C640" s="21">
        <f t="shared" si="29"/>
        <v>1.08</v>
      </c>
      <c r="D640" s="21">
        <v>894</v>
      </c>
      <c r="E640" s="21">
        <v>3.8703000000000001E-3</v>
      </c>
      <c r="F640" s="21">
        <v>6.5600000000000006E-2</v>
      </c>
      <c r="G640" s="21">
        <v>3.3999999999999998E-3</v>
      </c>
      <c r="H640" s="21">
        <v>1.04</v>
      </c>
      <c r="I640" s="21">
        <v>0.96</v>
      </c>
      <c r="J640" s="21">
        <v>1.08</v>
      </c>
      <c r="K640" s="21" t="s">
        <v>4453</v>
      </c>
      <c r="L640" s="21" t="s">
        <v>4454</v>
      </c>
      <c r="M640" s="21" t="s">
        <v>4455</v>
      </c>
    </row>
    <row r="641" spans="1:13" x14ac:dyDescent="0.25">
      <c r="A641" s="21">
        <f t="shared" si="30"/>
        <v>353</v>
      </c>
      <c r="B641" s="21">
        <f t="shared" si="28"/>
        <v>353</v>
      </c>
      <c r="C641" s="21">
        <f t="shared" si="29"/>
        <v>1.08</v>
      </c>
      <c r="D641" s="21">
        <v>963</v>
      </c>
      <c r="E641" s="21">
        <v>4.6257E-3</v>
      </c>
      <c r="F641" s="21">
        <v>7.2800000000000004E-2</v>
      </c>
      <c r="G641" s="21">
        <v>4.3E-3</v>
      </c>
      <c r="H641" s="21">
        <v>1.06</v>
      </c>
      <c r="I641" s="21">
        <v>0.97</v>
      </c>
      <c r="J641" s="21">
        <v>1.08</v>
      </c>
      <c r="K641" s="21" t="s">
        <v>3850</v>
      </c>
      <c r="L641" s="21" t="s">
        <v>3851</v>
      </c>
      <c r="M641" s="21" t="s">
        <v>3852</v>
      </c>
    </row>
    <row r="642" spans="1:13" x14ac:dyDescent="0.25">
      <c r="A642" s="21">
        <f t="shared" si="30"/>
        <v>345</v>
      </c>
      <c r="B642" s="21">
        <f t="shared" si="28"/>
        <v>345</v>
      </c>
      <c r="C642" s="21">
        <f t="shared" si="29"/>
        <v>1.0900000000000001</v>
      </c>
      <c r="D642" s="21">
        <v>672</v>
      </c>
      <c r="E642" s="21">
        <v>1.8843E-3</v>
      </c>
      <c r="F642" s="21">
        <v>4.2500000000000003E-2</v>
      </c>
      <c r="G642" s="21">
        <v>1.6999999999999999E-3</v>
      </c>
      <c r="H642" s="21">
        <v>1.04</v>
      </c>
      <c r="I642" s="21">
        <v>0.95</v>
      </c>
      <c r="J642" s="21">
        <v>1.0900000000000001</v>
      </c>
      <c r="K642" s="21" t="s">
        <v>4316</v>
      </c>
      <c r="L642" s="21" t="s">
        <v>4317</v>
      </c>
      <c r="M642" s="21" t="s">
        <v>4318</v>
      </c>
    </row>
    <row r="643" spans="1:13" x14ac:dyDescent="0.25">
      <c r="A643" s="21">
        <f t="shared" si="30"/>
        <v>345</v>
      </c>
      <c r="B643" s="21">
        <f t="shared" si="28"/>
        <v>345</v>
      </c>
      <c r="C643" s="21">
        <f t="shared" si="29"/>
        <v>1.0900000000000001</v>
      </c>
      <c r="D643" s="21">
        <v>690</v>
      </c>
      <c r="E643" s="21">
        <v>2.0116000000000001E-3</v>
      </c>
      <c r="F643" s="21">
        <v>4.4200000000000003E-2</v>
      </c>
      <c r="G643" s="21">
        <v>1.6000000000000001E-3</v>
      </c>
      <c r="H643" s="21">
        <v>1.07</v>
      </c>
      <c r="I643" s="21">
        <v>0.97</v>
      </c>
      <c r="J643" s="21">
        <v>1.0900000000000001</v>
      </c>
      <c r="K643" s="21" t="s">
        <v>3688</v>
      </c>
      <c r="L643" s="21" t="s">
        <v>3689</v>
      </c>
      <c r="M643" s="21" t="s">
        <v>3690</v>
      </c>
    </row>
    <row r="644" spans="1:13" x14ac:dyDescent="0.25">
      <c r="A644" s="21">
        <f t="shared" si="30"/>
        <v>345</v>
      </c>
      <c r="B644" s="21">
        <f t="shared" ref="B644:B707" si="31">RANK(C644,C:C)</f>
        <v>345</v>
      </c>
      <c r="C644" s="21">
        <f t="shared" ref="C644:C707" si="32">IF(J644&lt;1,-1/J644,J644)</f>
        <v>1.0900000000000001</v>
      </c>
      <c r="D644" s="21">
        <v>722</v>
      </c>
      <c r="E644" s="21">
        <v>2.2883999999999999E-3</v>
      </c>
      <c r="F644" s="21">
        <v>4.8000000000000001E-2</v>
      </c>
      <c r="G644" s="21">
        <v>1.1999999999999999E-3</v>
      </c>
      <c r="H644" s="21">
        <v>1.05</v>
      </c>
      <c r="I644" s="21">
        <v>0.96</v>
      </c>
      <c r="J644" s="21">
        <v>1.0900000000000001</v>
      </c>
      <c r="K644" s="21" t="s">
        <v>3982</v>
      </c>
      <c r="L644" s="21" t="s">
        <v>3983</v>
      </c>
      <c r="M644" s="21" t="s">
        <v>3984</v>
      </c>
    </row>
    <row r="645" spans="1:13" x14ac:dyDescent="0.25">
      <c r="A645" s="21">
        <f t="shared" si="30"/>
        <v>345</v>
      </c>
      <c r="B645" s="21">
        <f t="shared" si="31"/>
        <v>345</v>
      </c>
      <c r="C645" s="21">
        <f t="shared" si="32"/>
        <v>1.0900000000000001</v>
      </c>
      <c r="D645" s="21">
        <v>735</v>
      </c>
      <c r="E645" s="21">
        <v>2.4007999999999998E-3</v>
      </c>
      <c r="F645" s="21">
        <v>4.9500000000000002E-2</v>
      </c>
      <c r="G645" s="21">
        <v>1.5E-3</v>
      </c>
      <c r="H645" s="21">
        <v>1.02</v>
      </c>
      <c r="I645" s="21">
        <v>0.94</v>
      </c>
      <c r="J645" s="21">
        <v>1.0900000000000001</v>
      </c>
      <c r="K645" s="21" t="s">
        <v>4341</v>
      </c>
      <c r="L645" s="21" t="s">
        <v>4342</v>
      </c>
      <c r="M645" s="21" t="s">
        <v>4343</v>
      </c>
    </row>
    <row r="646" spans="1:13" x14ac:dyDescent="0.25">
      <c r="A646" s="21">
        <f t="shared" si="30"/>
        <v>345</v>
      </c>
      <c r="B646" s="21">
        <f t="shared" si="31"/>
        <v>345</v>
      </c>
      <c r="C646" s="21">
        <f t="shared" si="32"/>
        <v>1.0900000000000001</v>
      </c>
      <c r="D646" s="21">
        <v>736</v>
      </c>
      <c r="E646" s="21">
        <v>2.4090000000000001E-3</v>
      </c>
      <c r="F646" s="21">
        <v>4.9599999999999998E-2</v>
      </c>
      <c r="G646" s="21">
        <v>2.8999999999999998E-3</v>
      </c>
      <c r="H646" s="21">
        <v>1.06</v>
      </c>
      <c r="I646" s="21">
        <v>0.97</v>
      </c>
      <c r="J646" s="21">
        <v>1.0900000000000001</v>
      </c>
      <c r="K646" s="21" t="s">
        <v>3887</v>
      </c>
      <c r="L646" s="21" t="s">
        <v>3888</v>
      </c>
      <c r="M646" s="21" t="s">
        <v>3889</v>
      </c>
    </row>
    <row r="647" spans="1:13" x14ac:dyDescent="0.25">
      <c r="A647" s="21">
        <f t="shared" si="30"/>
        <v>345</v>
      </c>
      <c r="B647" s="21">
        <f t="shared" si="31"/>
        <v>345</v>
      </c>
      <c r="C647" s="21">
        <f t="shared" si="32"/>
        <v>1.0900000000000001</v>
      </c>
      <c r="D647" s="21">
        <v>879</v>
      </c>
      <c r="E647" s="21">
        <v>3.7594E-3</v>
      </c>
      <c r="F647" s="21">
        <v>6.4799999999999996E-2</v>
      </c>
      <c r="G647" s="21">
        <v>4.4999999999999997E-3</v>
      </c>
      <c r="H647" s="21">
        <v>1.07</v>
      </c>
      <c r="I647" s="21">
        <v>0.98</v>
      </c>
      <c r="J647" s="21">
        <v>1.0900000000000001</v>
      </c>
      <c r="K647" s="21" t="s">
        <v>3694</v>
      </c>
      <c r="L647" s="21" t="s">
        <v>3695</v>
      </c>
      <c r="M647" s="21" t="s">
        <v>3696</v>
      </c>
    </row>
    <row r="648" spans="1:13" x14ac:dyDescent="0.25">
      <c r="A648" s="21">
        <f t="shared" si="30"/>
        <v>345</v>
      </c>
      <c r="B648" s="21">
        <f t="shared" si="31"/>
        <v>345</v>
      </c>
      <c r="C648" s="21">
        <f t="shared" si="32"/>
        <v>1.0900000000000001</v>
      </c>
      <c r="D648" s="21">
        <v>888</v>
      </c>
      <c r="E648" s="21">
        <v>3.8210000000000002E-3</v>
      </c>
      <c r="F648" s="21">
        <v>6.5199999999999994E-2</v>
      </c>
      <c r="G648" s="21">
        <v>3.8999999999999998E-3</v>
      </c>
      <c r="H648" s="21">
        <v>1.05</v>
      </c>
      <c r="I648" s="21">
        <v>0.96</v>
      </c>
      <c r="J648" s="21">
        <v>1.0900000000000001</v>
      </c>
      <c r="K648" s="21" t="s">
        <v>4066</v>
      </c>
      <c r="L648" s="21" t="s">
        <v>4067</v>
      </c>
      <c r="M648" s="21" t="s">
        <v>4068</v>
      </c>
    </row>
    <row r="649" spans="1:13" x14ac:dyDescent="0.25">
      <c r="A649" s="21">
        <f t="shared" si="30"/>
        <v>345</v>
      </c>
      <c r="B649" s="21">
        <f t="shared" si="31"/>
        <v>345</v>
      </c>
      <c r="C649" s="21">
        <f t="shared" si="32"/>
        <v>1.0900000000000001</v>
      </c>
      <c r="D649" s="21">
        <v>899</v>
      </c>
      <c r="E649" s="21">
        <v>3.9668000000000004E-3</v>
      </c>
      <c r="F649" s="21">
        <v>6.6900000000000001E-2</v>
      </c>
      <c r="G649" s="21">
        <v>4.1000000000000003E-3</v>
      </c>
      <c r="H649" s="21">
        <v>1.03</v>
      </c>
      <c r="I649" s="21">
        <v>0.95</v>
      </c>
      <c r="J649" s="21">
        <v>1.0900000000000001</v>
      </c>
      <c r="K649" s="21" t="s">
        <v>4456</v>
      </c>
      <c r="L649" s="21" t="s">
        <v>4457</v>
      </c>
      <c r="M649" s="21" t="s">
        <v>4458</v>
      </c>
    </row>
    <row r="650" spans="1:13" x14ac:dyDescent="0.25">
      <c r="A650" s="21">
        <f t="shared" si="30"/>
        <v>337</v>
      </c>
      <c r="B650" s="21">
        <f t="shared" si="31"/>
        <v>337</v>
      </c>
      <c r="C650" s="21">
        <f t="shared" si="32"/>
        <v>1.1000000000000001</v>
      </c>
      <c r="D650" s="21">
        <v>429</v>
      </c>
      <c r="E650" s="21">
        <v>4.8739999999999998E-4</v>
      </c>
      <c r="F650" s="21">
        <v>1.72E-2</v>
      </c>
      <c r="G650" s="22">
        <v>2.9999999999999997E-4</v>
      </c>
      <c r="H650" s="21">
        <v>1.05</v>
      </c>
      <c r="I650" s="21">
        <v>0.95</v>
      </c>
      <c r="J650" s="21">
        <v>1.1000000000000001</v>
      </c>
      <c r="K650" s="21" t="s">
        <v>4105</v>
      </c>
      <c r="L650" s="21" t="s">
        <v>4106</v>
      </c>
      <c r="M650" s="21" t="s">
        <v>4107</v>
      </c>
    </row>
    <row r="651" spans="1:13" x14ac:dyDescent="0.25">
      <c r="A651" s="21">
        <f t="shared" si="30"/>
        <v>337</v>
      </c>
      <c r="B651" s="21">
        <f t="shared" si="31"/>
        <v>337</v>
      </c>
      <c r="C651" s="21">
        <f t="shared" si="32"/>
        <v>1.1000000000000001</v>
      </c>
      <c r="D651" s="21">
        <v>442</v>
      </c>
      <c r="E651" s="21">
        <v>5.2510000000000002E-4</v>
      </c>
      <c r="F651" s="21">
        <v>1.7999999999999999E-2</v>
      </c>
      <c r="G651" s="22">
        <v>4.0000000000000002E-4</v>
      </c>
      <c r="H651" s="21">
        <v>1.04</v>
      </c>
      <c r="I651" s="21">
        <v>0.95</v>
      </c>
      <c r="J651" s="21">
        <v>1.1000000000000001</v>
      </c>
      <c r="K651" s="21" t="s">
        <v>4078</v>
      </c>
      <c r="L651" s="21" t="s">
        <v>4079</v>
      </c>
      <c r="M651" s="21" t="s">
        <v>4080</v>
      </c>
    </row>
    <row r="652" spans="1:13" x14ac:dyDescent="0.25">
      <c r="A652" s="21">
        <f t="shared" si="30"/>
        <v>337</v>
      </c>
      <c r="B652" s="21">
        <f t="shared" si="31"/>
        <v>337</v>
      </c>
      <c r="C652" s="21">
        <f t="shared" si="32"/>
        <v>1.1000000000000001</v>
      </c>
      <c r="D652" s="21">
        <v>536</v>
      </c>
      <c r="E652" s="21">
        <v>9.7559999999999997E-4</v>
      </c>
      <c r="F652" s="21">
        <v>2.76E-2</v>
      </c>
      <c r="G652" s="22">
        <v>6.9999999999999999E-4</v>
      </c>
      <c r="H652" s="21">
        <v>1.07</v>
      </c>
      <c r="I652" s="21">
        <v>0.97</v>
      </c>
      <c r="J652" s="21">
        <v>1.1000000000000001</v>
      </c>
      <c r="K652" s="21" t="s">
        <v>3643</v>
      </c>
      <c r="L652" s="21" t="s">
        <v>3644</v>
      </c>
      <c r="M652" s="21" t="s">
        <v>3645</v>
      </c>
    </row>
    <row r="653" spans="1:13" x14ac:dyDescent="0.25">
      <c r="A653" s="21">
        <f t="shared" si="30"/>
        <v>337</v>
      </c>
      <c r="B653" s="21">
        <f t="shared" si="31"/>
        <v>337</v>
      </c>
      <c r="C653" s="21">
        <f t="shared" si="32"/>
        <v>1.1000000000000001</v>
      </c>
      <c r="D653" s="21">
        <v>538</v>
      </c>
      <c r="E653" s="21">
        <v>9.8309999999999999E-4</v>
      </c>
      <c r="F653" s="21">
        <v>2.7699999999999999E-2</v>
      </c>
      <c r="G653" s="22">
        <v>8.0000000000000004E-4</v>
      </c>
      <c r="H653" s="21">
        <v>1.06</v>
      </c>
      <c r="I653" s="21">
        <v>0.97</v>
      </c>
      <c r="J653" s="21">
        <v>1.1000000000000001</v>
      </c>
      <c r="K653" s="21" t="s">
        <v>3577</v>
      </c>
      <c r="L653" s="21" t="s">
        <v>3578</v>
      </c>
      <c r="M653" s="21" t="s">
        <v>3579</v>
      </c>
    </row>
    <row r="654" spans="1:13" x14ac:dyDescent="0.25">
      <c r="A654" s="21">
        <f t="shared" si="30"/>
        <v>337</v>
      </c>
      <c r="B654" s="21">
        <f t="shared" si="31"/>
        <v>337</v>
      </c>
      <c r="C654" s="21">
        <f t="shared" si="32"/>
        <v>1.1000000000000001</v>
      </c>
      <c r="D654" s="21">
        <v>792</v>
      </c>
      <c r="E654" s="21">
        <v>2.9535E-3</v>
      </c>
      <c r="F654" s="21">
        <v>5.6500000000000002E-2</v>
      </c>
      <c r="G654" s="21">
        <v>1.8E-3</v>
      </c>
      <c r="H654" s="21">
        <v>1.05</v>
      </c>
      <c r="I654" s="21">
        <v>0.96</v>
      </c>
      <c r="J654" s="21">
        <v>1.1000000000000001</v>
      </c>
      <c r="K654" s="21" t="s">
        <v>3997</v>
      </c>
      <c r="L654" s="21" t="s">
        <v>3998</v>
      </c>
      <c r="M654" s="21" t="s">
        <v>3999</v>
      </c>
    </row>
    <row r="655" spans="1:13" x14ac:dyDescent="0.25">
      <c r="A655" s="21">
        <f t="shared" si="30"/>
        <v>337</v>
      </c>
      <c r="B655" s="21">
        <f t="shared" si="31"/>
        <v>337</v>
      </c>
      <c r="C655" s="21">
        <f t="shared" si="32"/>
        <v>1.1000000000000001</v>
      </c>
      <c r="D655" s="21">
        <v>808</v>
      </c>
      <c r="E655" s="21">
        <v>3.1319999999999998E-3</v>
      </c>
      <c r="F655" s="21">
        <v>5.8799999999999998E-2</v>
      </c>
      <c r="G655" s="21">
        <v>2.8E-3</v>
      </c>
      <c r="H655" s="21">
        <v>1.06</v>
      </c>
      <c r="I655" s="21">
        <v>0.96</v>
      </c>
      <c r="J655" s="21">
        <v>1.1000000000000001</v>
      </c>
      <c r="K655" s="21" t="s">
        <v>4386</v>
      </c>
      <c r="L655" s="21" t="s">
        <v>4387</v>
      </c>
      <c r="M655" s="21" t="s">
        <v>4388</v>
      </c>
    </row>
    <row r="656" spans="1:13" x14ac:dyDescent="0.25">
      <c r="A656" s="21">
        <f t="shared" si="30"/>
        <v>337</v>
      </c>
      <c r="B656" s="21">
        <f t="shared" si="31"/>
        <v>337</v>
      </c>
      <c r="C656" s="21">
        <f t="shared" si="32"/>
        <v>1.1000000000000001</v>
      </c>
      <c r="D656" s="21">
        <v>886</v>
      </c>
      <c r="E656" s="21">
        <v>3.8108E-3</v>
      </c>
      <c r="F656" s="21">
        <v>6.5199999999999994E-2</v>
      </c>
      <c r="G656" s="21">
        <v>4.4999999999999997E-3</v>
      </c>
      <c r="H656" s="21">
        <v>1.07</v>
      </c>
      <c r="I656" s="21">
        <v>0.97</v>
      </c>
      <c r="J656" s="21">
        <v>1.1000000000000001</v>
      </c>
      <c r="K656" s="21" t="s">
        <v>3521</v>
      </c>
      <c r="L656" s="21" t="s">
        <v>3522</v>
      </c>
      <c r="M656" s="21" t="s">
        <v>3523</v>
      </c>
    </row>
    <row r="657" spans="1:13" x14ac:dyDescent="0.25">
      <c r="A657" s="21">
        <f t="shared" si="30"/>
        <v>337</v>
      </c>
      <c r="B657" s="21">
        <f t="shared" si="31"/>
        <v>337</v>
      </c>
      <c r="C657" s="21">
        <f t="shared" si="32"/>
        <v>1.1000000000000001</v>
      </c>
      <c r="D657" s="21">
        <v>969</v>
      </c>
      <c r="E657" s="21">
        <v>4.7009E-3</v>
      </c>
      <c r="F657" s="21">
        <v>7.3499999999999996E-2</v>
      </c>
      <c r="G657" s="21">
        <v>5.3E-3</v>
      </c>
      <c r="H657" s="21">
        <v>1.02</v>
      </c>
      <c r="I657" s="21">
        <v>0.93</v>
      </c>
      <c r="J657" s="21">
        <v>1.1000000000000001</v>
      </c>
      <c r="K657" s="21" t="s">
        <v>4506</v>
      </c>
      <c r="L657" s="21" t="s">
        <v>4507</v>
      </c>
      <c r="M657" s="21" t="s">
        <v>4508</v>
      </c>
    </row>
    <row r="658" spans="1:13" x14ac:dyDescent="0.25">
      <c r="A658" s="21">
        <f t="shared" si="30"/>
        <v>320</v>
      </c>
      <c r="B658" s="21">
        <f t="shared" si="31"/>
        <v>320</v>
      </c>
      <c r="C658" s="21">
        <f t="shared" si="32"/>
        <v>1.1100000000000001</v>
      </c>
      <c r="D658" s="21">
        <v>197</v>
      </c>
      <c r="E658" s="22">
        <v>2.6400000000000001E-5</v>
      </c>
      <c r="F658" s="21">
        <v>2.0300000000000001E-3</v>
      </c>
      <c r="G658" s="21" t="s">
        <v>614</v>
      </c>
      <c r="H658" s="21">
        <v>1.06</v>
      </c>
      <c r="I658" s="21">
        <v>0.96</v>
      </c>
      <c r="J658" s="21">
        <v>1.1100000000000001</v>
      </c>
      <c r="K658" s="21" t="s">
        <v>3379</v>
      </c>
      <c r="L658" s="21" t="s">
        <v>3380</v>
      </c>
      <c r="M658" s="21" t="s">
        <v>3381</v>
      </c>
    </row>
    <row r="659" spans="1:13" x14ac:dyDescent="0.25">
      <c r="A659" s="21">
        <f t="shared" si="30"/>
        <v>320</v>
      </c>
      <c r="B659" s="21">
        <f t="shared" si="31"/>
        <v>320</v>
      </c>
      <c r="C659" s="21">
        <f t="shared" si="32"/>
        <v>1.1100000000000001</v>
      </c>
      <c r="D659" s="21">
        <v>396</v>
      </c>
      <c r="E659" s="21">
        <v>3.9340000000000002E-4</v>
      </c>
      <c r="F659" s="21">
        <v>1.4999999999999999E-2</v>
      </c>
      <c r="G659" s="22">
        <v>5.0000000000000001E-4</v>
      </c>
      <c r="H659" s="21">
        <v>1.04</v>
      </c>
      <c r="I659" s="21">
        <v>0.93</v>
      </c>
      <c r="J659" s="21">
        <v>1.1100000000000001</v>
      </c>
      <c r="K659" s="21" t="s">
        <v>4186</v>
      </c>
      <c r="L659" s="21" t="s">
        <v>4187</v>
      </c>
      <c r="M659" s="21" t="s">
        <v>4188</v>
      </c>
    </row>
    <row r="660" spans="1:13" x14ac:dyDescent="0.25">
      <c r="A660" s="21">
        <f t="shared" si="30"/>
        <v>320</v>
      </c>
      <c r="B660" s="21">
        <f t="shared" si="31"/>
        <v>320</v>
      </c>
      <c r="C660" s="21">
        <f t="shared" si="32"/>
        <v>1.1100000000000001</v>
      </c>
      <c r="D660" s="21">
        <v>397</v>
      </c>
      <c r="E660" s="21">
        <v>3.9409999999999998E-4</v>
      </c>
      <c r="F660" s="21">
        <v>1.4999999999999999E-2</v>
      </c>
      <c r="G660" s="22">
        <v>4.0000000000000002E-4</v>
      </c>
      <c r="H660" s="21">
        <v>1.07</v>
      </c>
      <c r="I660" s="21">
        <v>0.96</v>
      </c>
      <c r="J660" s="21">
        <v>1.1100000000000001</v>
      </c>
      <c r="K660" s="21" t="s">
        <v>3540</v>
      </c>
      <c r="L660" s="21" t="s">
        <v>3541</v>
      </c>
      <c r="M660" s="21" t="s">
        <v>3542</v>
      </c>
    </row>
    <row r="661" spans="1:13" x14ac:dyDescent="0.25">
      <c r="A661" s="21">
        <f t="shared" si="30"/>
        <v>320</v>
      </c>
      <c r="B661" s="21">
        <f t="shared" si="31"/>
        <v>320</v>
      </c>
      <c r="C661" s="21">
        <f t="shared" si="32"/>
        <v>1.1100000000000001</v>
      </c>
      <c r="D661" s="21">
        <v>508</v>
      </c>
      <c r="E661" s="21">
        <v>8.3129999999999999E-4</v>
      </c>
      <c r="F661" s="21">
        <v>2.4799999999999999E-2</v>
      </c>
      <c r="G661" s="22">
        <v>8.0000000000000004E-4</v>
      </c>
      <c r="H661" s="21">
        <v>1.04</v>
      </c>
      <c r="I661" s="21">
        <v>0.94</v>
      </c>
      <c r="J661" s="21">
        <v>1.1100000000000001</v>
      </c>
      <c r="K661" s="21" t="s">
        <v>4227</v>
      </c>
      <c r="L661" s="21" t="s">
        <v>4228</v>
      </c>
      <c r="M661" s="21" t="s">
        <v>4229</v>
      </c>
    </row>
    <row r="662" spans="1:13" x14ac:dyDescent="0.25">
      <c r="A662" s="21">
        <f t="shared" si="30"/>
        <v>320</v>
      </c>
      <c r="B662" s="21">
        <f t="shared" si="31"/>
        <v>320</v>
      </c>
      <c r="C662" s="21">
        <f t="shared" si="32"/>
        <v>1.1100000000000001</v>
      </c>
      <c r="D662" s="21">
        <v>526</v>
      </c>
      <c r="E662" s="21">
        <v>9.3769999999999997E-4</v>
      </c>
      <c r="F662" s="21">
        <v>2.7E-2</v>
      </c>
      <c r="G662" s="21">
        <v>1E-3</v>
      </c>
      <c r="H662" s="21">
        <v>1.06</v>
      </c>
      <c r="I662" s="21">
        <v>0.96</v>
      </c>
      <c r="J662" s="21">
        <v>1.1100000000000001</v>
      </c>
      <c r="K662" s="21" t="s">
        <v>4090</v>
      </c>
      <c r="L662" s="21" t="s">
        <v>4091</v>
      </c>
      <c r="M662" s="21" t="s">
        <v>4092</v>
      </c>
    </row>
    <row r="663" spans="1:13" x14ac:dyDescent="0.25">
      <c r="A663" s="21">
        <f t="shared" si="30"/>
        <v>320</v>
      </c>
      <c r="B663" s="21">
        <f t="shared" si="31"/>
        <v>320</v>
      </c>
      <c r="C663" s="21">
        <f t="shared" si="32"/>
        <v>1.1100000000000001</v>
      </c>
      <c r="D663" s="21">
        <v>557</v>
      </c>
      <c r="E663" s="21">
        <v>1.1546E-3</v>
      </c>
      <c r="F663" s="21">
        <v>3.1300000000000001E-2</v>
      </c>
      <c r="G663" s="21">
        <v>1.2999999999999999E-3</v>
      </c>
      <c r="H663" s="21">
        <v>1.0900000000000001</v>
      </c>
      <c r="I663" s="21">
        <v>0.98</v>
      </c>
      <c r="J663" s="21">
        <v>1.1100000000000001</v>
      </c>
      <c r="K663" s="21" t="s">
        <v>3192</v>
      </c>
      <c r="L663" s="21" t="s">
        <v>3193</v>
      </c>
      <c r="M663" s="21" t="s">
        <v>3194</v>
      </c>
    </row>
    <row r="664" spans="1:13" x14ac:dyDescent="0.25">
      <c r="A664" s="21">
        <f t="shared" si="30"/>
        <v>320</v>
      </c>
      <c r="B664" s="21">
        <f t="shared" si="31"/>
        <v>320</v>
      </c>
      <c r="C664" s="21">
        <f t="shared" si="32"/>
        <v>1.1100000000000001</v>
      </c>
      <c r="D664" s="21">
        <v>609</v>
      </c>
      <c r="E664" s="21">
        <v>1.4362000000000001E-3</v>
      </c>
      <c r="F664" s="21">
        <v>3.5700000000000003E-2</v>
      </c>
      <c r="G664" s="21">
        <v>1.2999999999999999E-3</v>
      </c>
      <c r="H664" s="21">
        <v>1.05</v>
      </c>
      <c r="I664" s="21">
        <v>0.95</v>
      </c>
      <c r="J664" s="21">
        <v>1.1100000000000001</v>
      </c>
      <c r="K664" s="21" t="s">
        <v>4042</v>
      </c>
      <c r="L664" s="21" t="s">
        <v>4043</v>
      </c>
      <c r="M664" s="21" t="s">
        <v>4044</v>
      </c>
    </row>
    <row r="665" spans="1:13" x14ac:dyDescent="0.25">
      <c r="A665" s="21">
        <f t="shared" si="30"/>
        <v>320</v>
      </c>
      <c r="B665" s="21">
        <f t="shared" si="31"/>
        <v>320</v>
      </c>
      <c r="C665" s="21">
        <f t="shared" si="32"/>
        <v>1.1100000000000001</v>
      </c>
      <c r="D665" s="21">
        <v>633</v>
      </c>
      <c r="E665" s="21">
        <v>1.6003E-3</v>
      </c>
      <c r="F665" s="21">
        <v>3.8300000000000001E-2</v>
      </c>
      <c r="G665" s="21">
        <v>1.6000000000000001E-3</v>
      </c>
      <c r="H665" s="21">
        <v>1.06</v>
      </c>
      <c r="I665" s="21">
        <v>0.96</v>
      </c>
      <c r="J665" s="21">
        <v>1.1100000000000001</v>
      </c>
      <c r="K665" s="21" t="s">
        <v>4039</v>
      </c>
      <c r="L665" s="21" t="s">
        <v>4040</v>
      </c>
      <c r="M665" s="21" t="s">
        <v>4041</v>
      </c>
    </row>
    <row r="666" spans="1:13" x14ac:dyDescent="0.25">
      <c r="A666" s="21">
        <f t="shared" si="30"/>
        <v>320</v>
      </c>
      <c r="B666" s="21">
        <f t="shared" si="31"/>
        <v>320</v>
      </c>
      <c r="C666" s="21">
        <f t="shared" si="32"/>
        <v>1.1100000000000001</v>
      </c>
      <c r="D666" s="21">
        <v>639</v>
      </c>
      <c r="E666" s="21">
        <v>1.627E-3</v>
      </c>
      <c r="F666" s="21">
        <v>3.8600000000000002E-2</v>
      </c>
      <c r="G666" s="21">
        <v>1.6000000000000001E-3</v>
      </c>
      <c r="H666" s="21">
        <v>1.08</v>
      </c>
      <c r="I666" s="21">
        <v>0.97</v>
      </c>
      <c r="J666" s="21">
        <v>1.1100000000000001</v>
      </c>
      <c r="K666" s="21" t="s">
        <v>3531</v>
      </c>
      <c r="L666" s="21" t="s">
        <v>3532</v>
      </c>
      <c r="M666" s="21" t="s">
        <v>3533</v>
      </c>
    </row>
    <row r="667" spans="1:13" x14ac:dyDescent="0.25">
      <c r="A667" s="21">
        <f t="shared" si="30"/>
        <v>320</v>
      </c>
      <c r="B667" s="21">
        <f t="shared" si="31"/>
        <v>320</v>
      </c>
      <c r="C667" s="21">
        <f t="shared" si="32"/>
        <v>1.1100000000000001</v>
      </c>
      <c r="D667" s="21">
        <v>659</v>
      </c>
      <c r="E667" s="21">
        <v>1.7390000000000001E-3</v>
      </c>
      <c r="F667" s="21">
        <v>0.04</v>
      </c>
      <c r="G667" s="21">
        <v>2.0999999999999999E-3</v>
      </c>
      <c r="H667" s="21">
        <v>1.1100000000000001</v>
      </c>
      <c r="I667" s="21">
        <v>1</v>
      </c>
      <c r="J667" s="21">
        <v>1.1100000000000001</v>
      </c>
      <c r="K667" s="21" t="s">
        <v>2701</v>
      </c>
      <c r="L667" s="21" t="s">
        <v>2702</v>
      </c>
      <c r="M667" s="21" t="s">
        <v>2703</v>
      </c>
    </row>
    <row r="668" spans="1:13" x14ac:dyDescent="0.25">
      <c r="A668" s="21">
        <f t="shared" si="30"/>
        <v>320</v>
      </c>
      <c r="B668" s="21">
        <f t="shared" si="31"/>
        <v>320</v>
      </c>
      <c r="C668" s="21">
        <f t="shared" si="32"/>
        <v>1.1100000000000001</v>
      </c>
      <c r="D668" s="21">
        <v>668</v>
      </c>
      <c r="E668" s="21">
        <v>1.8346E-3</v>
      </c>
      <c r="F668" s="21">
        <v>4.1599999999999998E-2</v>
      </c>
      <c r="G668" s="21">
        <v>2.2000000000000001E-3</v>
      </c>
      <c r="H668" s="21">
        <v>1.06</v>
      </c>
      <c r="I668" s="21">
        <v>0.95</v>
      </c>
      <c r="J668" s="21">
        <v>1.1100000000000001</v>
      </c>
      <c r="K668" s="21" t="s">
        <v>3926</v>
      </c>
      <c r="L668" s="21" t="s">
        <v>3927</v>
      </c>
      <c r="M668" s="21" t="s">
        <v>3928</v>
      </c>
    </row>
    <row r="669" spans="1:13" x14ac:dyDescent="0.25">
      <c r="A669" s="21">
        <f t="shared" si="30"/>
        <v>320</v>
      </c>
      <c r="B669" s="21">
        <f t="shared" si="31"/>
        <v>320</v>
      </c>
      <c r="C669" s="21">
        <f t="shared" si="32"/>
        <v>1.1100000000000001</v>
      </c>
      <c r="D669" s="21">
        <v>723</v>
      </c>
      <c r="E669" s="21">
        <v>2.3184999999999998E-3</v>
      </c>
      <c r="F669" s="21">
        <v>4.8599999999999997E-2</v>
      </c>
      <c r="G669" s="21">
        <v>1.2999999999999999E-3</v>
      </c>
      <c r="H669" s="21">
        <v>1.1000000000000001</v>
      </c>
      <c r="I669" s="21">
        <v>1</v>
      </c>
      <c r="J669" s="21">
        <v>1.1100000000000001</v>
      </c>
      <c r="K669" s="21" t="s">
        <v>2995</v>
      </c>
      <c r="L669" s="21" t="s">
        <v>2996</v>
      </c>
      <c r="M669" s="21" t="s">
        <v>2997</v>
      </c>
    </row>
    <row r="670" spans="1:13" x14ac:dyDescent="0.25">
      <c r="A670" s="21">
        <f t="shared" si="30"/>
        <v>320</v>
      </c>
      <c r="B670" s="21">
        <f t="shared" si="31"/>
        <v>320</v>
      </c>
      <c r="C670" s="21">
        <f t="shared" si="32"/>
        <v>1.1100000000000001</v>
      </c>
      <c r="D670" s="21">
        <v>787</v>
      </c>
      <c r="E670" s="21">
        <v>2.8406999999999998E-3</v>
      </c>
      <c r="F670" s="21">
        <v>5.4699999999999999E-2</v>
      </c>
      <c r="G670" s="21">
        <v>3.3E-3</v>
      </c>
      <c r="H670" s="21">
        <v>1.0900000000000001</v>
      </c>
      <c r="I670" s="21">
        <v>0.98</v>
      </c>
      <c r="J670" s="21">
        <v>1.1100000000000001</v>
      </c>
      <c r="K670" s="21" t="s">
        <v>3165</v>
      </c>
      <c r="L670" s="21" t="s">
        <v>3166</v>
      </c>
      <c r="M670" s="21" t="s">
        <v>3167</v>
      </c>
    </row>
    <row r="671" spans="1:13" x14ac:dyDescent="0.25">
      <c r="A671" s="21">
        <f t="shared" si="30"/>
        <v>320</v>
      </c>
      <c r="B671" s="21">
        <f t="shared" si="31"/>
        <v>320</v>
      </c>
      <c r="C671" s="21">
        <f t="shared" si="32"/>
        <v>1.1100000000000001</v>
      </c>
      <c r="D671" s="21">
        <v>813</v>
      </c>
      <c r="E671" s="21">
        <v>3.1578000000000001E-3</v>
      </c>
      <c r="F671" s="21">
        <v>5.8900000000000001E-2</v>
      </c>
      <c r="G671" s="21">
        <v>3.0999999999999999E-3</v>
      </c>
      <c r="H671" s="21">
        <v>1.06</v>
      </c>
      <c r="I671" s="21">
        <v>0.96</v>
      </c>
      <c r="J671" s="21">
        <v>1.1100000000000001</v>
      </c>
      <c r="K671" s="21" t="s">
        <v>4075</v>
      </c>
      <c r="L671" s="21" t="s">
        <v>4076</v>
      </c>
      <c r="M671" s="21" t="s">
        <v>4077</v>
      </c>
    </row>
    <row r="672" spans="1:13" x14ac:dyDescent="0.25">
      <c r="A672" s="21">
        <f t="shared" si="30"/>
        <v>320</v>
      </c>
      <c r="B672" s="21">
        <f t="shared" si="31"/>
        <v>320</v>
      </c>
      <c r="C672" s="21">
        <f t="shared" si="32"/>
        <v>1.1100000000000001</v>
      </c>
      <c r="D672" s="21">
        <v>814</v>
      </c>
      <c r="E672" s="21">
        <v>3.1665E-3</v>
      </c>
      <c r="F672" s="21">
        <v>5.8900000000000001E-2</v>
      </c>
      <c r="G672" s="21">
        <v>2.5000000000000001E-3</v>
      </c>
      <c r="H672" s="21">
        <v>1.02</v>
      </c>
      <c r="I672" s="21">
        <v>0.92</v>
      </c>
      <c r="J672" s="21">
        <v>1.1100000000000001</v>
      </c>
      <c r="K672" s="21" t="s">
        <v>4389</v>
      </c>
      <c r="L672" s="21" t="s">
        <v>4390</v>
      </c>
      <c r="M672" s="21" t="s">
        <v>4391</v>
      </c>
    </row>
    <row r="673" spans="1:13" x14ac:dyDescent="0.25">
      <c r="A673" s="21">
        <f t="shared" si="30"/>
        <v>320</v>
      </c>
      <c r="B673" s="21">
        <f t="shared" si="31"/>
        <v>320</v>
      </c>
      <c r="C673" s="21">
        <f t="shared" si="32"/>
        <v>1.1100000000000001</v>
      </c>
      <c r="D673" s="21">
        <v>858</v>
      </c>
      <c r="E673" s="21">
        <v>3.5671000000000001E-3</v>
      </c>
      <c r="F673" s="21">
        <v>6.3E-2</v>
      </c>
      <c r="G673" s="21">
        <v>4.0000000000000001E-3</v>
      </c>
      <c r="H673" s="21">
        <v>1.0900000000000001</v>
      </c>
      <c r="I673" s="21">
        <v>0.99</v>
      </c>
      <c r="J673" s="21">
        <v>1.1100000000000001</v>
      </c>
      <c r="K673" s="21" t="s">
        <v>3502</v>
      </c>
      <c r="L673" s="21" t="s">
        <v>3503</v>
      </c>
      <c r="M673" s="21" t="s">
        <v>3504</v>
      </c>
    </row>
    <row r="674" spans="1:13" x14ac:dyDescent="0.25">
      <c r="A674" s="21">
        <f t="shared" si="30"/>
        <v>320</v>
      </c>
      <c r="B674" s="21">
        <f t="shared" si="31"/>
        <v>320</v>
      </c>
      <c r="C674" s="21">
        <f t="shared" si="32"/>
        <v>1.1100000000000001</v>
      </c>
      <c r="D674" s="21">
        <v>884</v>
      </c>
      <c r="E674" s="21">
        <v>3.8070999999999999E-3</v>
      </c>
      <c r="F674" s="21">
        <v>6.5199999999999994E-2</v>
      </c>
      <c r="G674" s="21">
        <v>3.5000000000000001E-3</v>
      </c>
      <c r="H674" s="21">
        <v>1.04</v>
      </c>
      <c r="I674" s="21">
        <v>0.94</v>
      </c>
      <c r="J674" s="21">
        <v>1.1100000000000001</v>
      </c>
      <c r="K674" s="21" t="s">
        <v>4448</v>
      </c>
      <c r="L674" s="21" t="s">
        <v>4449</v>
      </c>
      <c r="M674" s="21" t="s">
        <v>4450</v>
      </c>
    </row>
    <row r="675" spans="1:13" x14ac:dyDescent="0.25">
      <c r="A675" s="21">
        <f t="shared" si="30"/>
        <v>299</v>
      </c>
      <c r="B675" s="21">
        <f t="shared" si="31"/>
        <v>299</v>
      </c>
      <c r="C675" s="21">
        <f t="shared" si="32"/>
        <v>1.1200000000000001</v>
      </c>
      <c r="D675" s="21">
        <v>320</v>
      </c>
      <c r="E675" s="21">
        <v>1.8650000000000001E-4</v>
      </c>
      <c r="F675" s="21">
        <v>8.8299999999999993E-3</v>
      </c>
      <c r="G675" s="21" t="s">
        <v>614</v>
      </c>
      <c r="H675" s="21">
        <v>1.05</v>
      </c>
      <c r="I675" s="21">
        <v>0.93</v>
      </c>
      <c r="J675" s="21">
        <v>1.1200000000000001</v>
      </c>
      <c r="K675" s="21" t="s">
        <v>4045</v>
      </c>
      <c r="L675" s="21" t="s">
        <v>4046</v>
      </c>
      <c r="M675" s="21" t="s">
        <v>4047</v>
      </c>
    </row>
    <row r="676" spans="1:13" x14ac:dyDescent="0.25">
      <c r="A676" s="21">
        <f t="shared" si="30"/>
        <v>299</v>
      </c>
      <c r="B676" s="21">
        <f t="shared" si="31"/>
        <v>299</v>
      </c>
      <c r="C676" s="21">
        <f t="shared" si="32"/>
        <v>1.1200000000000001</v>
      </c>
      <c r="D676" s="21">
        <v>455</v>
      </c>
      <c r="E676" s="21">
        <v>5.6809999999999999E-4</v>
      </c>
      <c r="F676" s="21">
        <v>1.89E-2</v>
      </c>
      <c r="G676" s="22">
        <v>2.9999999999999997E-4</v>
      </c>
      <c r="H676" s="21">
        <v>1.06</v>
      </c>
      <c r="I676" s="21">
        <v>0.94</v>
      </c>
      <c r="J676" s="21">
        <v>1.1200000000000001</v>
      </c>
      <c r="K676" s="21" t="s">
        <v>4027</v>
      </c>
      <c r="L676" s="21" t="s">
        <v>4028</v>
      </c>
      <c r="M676" s="21" t="s">
        <v>4029</v>
      </c>
    </row>
    <row r="677" spans="1:13" x14ac:dyDescent="0.25">
      <c r="A677" s="21">
        <f t="shared" si="30"/>
        <v>299</v>
      </c>
      <c r="B677" s="21">
        <f t="shared" si="31"/>
        <v>299</v>
      </c>
      <c r="C677" s="21">
        <f t="shared" si="32"/>
        <v>1.1200000000000001</v>
      </c>
      <c r="D677" s="21">
        <v>496</v>
      </c>
      <c r="E677" s="21">
        <v>7.5799999999999999E-4</v>
      </c>
      <c r="F677" s="21">
        <v>2.3199999999999998E-2</v>
      </c>
      <c r="G677" s="22">
        <v>6.9999999999999999E-4</v>
      </c>
      <c r="H677" s="21">
        <v>1.05</v>
      </c>
      <c r="I677" s="21">
        <v>0.94</v>
      </c>
      <c r="J677" s="21">
        <v>1.1200000000000001</v>
      </c>
      <c r="K677" s="21" t="s">
        <v>4221</v>
      </c>
      <c r="L677" s="21" t="s">
        <v>4222</v>
      </c>
      <c r="M677" s="21" t="s">
        <v>4223</v>
      </c>
    </row>
    <row r="678" spans="1:13" x14ac:dyDescent="0.25">
      <c r="A678" s="21">
        <f t="shared" si="30"/>
        <v>299</v>
      </c>
      <c r="B678" s="21">
        <f t="shared" si="31"/>
        <v>299</v>
      </c>
      <c r="C678" s="21">
        <f t="shared" si="32"/>
        <v>1.1200000000000001</v>
      </c>
      <c r="D678" s="21">
        <v>552</v>
      </c>
      <c r="E678" s="21">
        <v>1.1050000000000001E-3</v>
      </c>
      <c r="F678" s="21">
        <v>3.0300000000000001E-2</v>
      </c>
      <c r="G678" s="22">
        <v>8.9999999999999998E-4</v>
      </c>
      <c r="H678" s="21">
        <v>1.04</v>
      </c>
      <c r="I678" s="21">
        <v>0.93</v>
      </c>
      <c r="J678" s="21">
        <v>1.1200000000000001</v>
      </c>
      <c r="K678" s="21" t="s">
        <v>4255</v>
      </c>
      <c r="L678" s="21" t="s">
        <v>4256</v>
      </c>
      <c r="M678" s="21" t="s">
        <v>4257</v>
      </c>
    </row>
    <row r="679" spans="1:13" x14ac:dyDescent="0.25">
      <c r="A679" s="21">
        <f t="shared" si="30"/>
        <v>299</v>
      </c>
      <c r="B679" s="21">
        <f t="shared" si="31"/>
        <v>299</v>
      </c>
      <c r="C679" s="21">
        <f t="shared" si="32"/>
        <v>1.1200000000000001</v>
      </c>
      <c r="D679" s="21">
        <v>612</v>
      </c>
      <c r="E679" s="21">
        <v>1.4603000000000001E-3</v>
      </c>
      <c r="F679" s="21">
        <v>3.6200000000000003E-2</v>
      </c>
      <c r="G679" s="21">
        <v>1E-3</v>
      </c>
      <c r="H679" s="21">
        <v>1.07</v>
      </c>
      <c r="I679" s="21">
        <v>0.96</v>
      </c>
      <c r="J679" s="21">
        <v>1.1200000000000001</v>
      </c>
      <c r="K679" s="21" t="s">
        <v>4286</v>
      </c>
      <c r="L679" s="21" t="s">
        <v>4287</v>
      </c>
      <c r="M679" s="21" t="s">
        <v>4288</v>
      </c>
    </row>
    <row r="680" spans="1:13" x14ac:dyDescent="0.25">
      <c r="A680" s="21">
        <f t="shared" si="30"/>
        <v>299</v>
      </c>
      <c r="B680" s="21">
        <f t="shared" si="31"/>
        <v>299</v>
      </c>
      <c r="C680" s="21">
        <f t="shared" si="32"/>
        <v>1.1200000000000001</v>
      </c>
      <c r="D680" s="21">
        <v>638</v>
      </c>
      <c r="E680" s="21">
        <v>1.6245999999999999E-3</v>
      </c>
      <c r="F680" s="21">
        <v>3.8600000000000002E-2</v>
      </c>
      <c r="G680" s="21">
        <v>2E-3</v>
      </c>
      <c r="H680" s="21">
        <v>1.07</v>
      </c>
      <c r="I680" s="21">
        <v>0.95</v>
      </c>
      <c r="J680" s="21">
        <v>1.1200000000000001</v>
      </c>
      <c r="K680" s="21" t="s">
        <v>3838</v>
      </c>
      <c r="L680" s="21" t="s">
        <v>3839</v>
      </c>
      <c r="M680" s="21" t="s">
        <v>3840</v>
      </c>
    </row>
    <row r="681" spans="1:13" x14ac:dyDescent="0.25">
      <c r="A681" s="21">
        <f t="shared" si="30"/>
        <v>299</v>
      </c>
      <c r="B681" s="21">
        <f t="shared" si="31"/>
        <v>299</v>
      </c>
      <c r="C681" s="21">
        <f t="shared" si="32"/>
        <v>1.1200000000000001</v>
      </c>
      <c r="D681" s="21">
        <v>650</v>
      </c>
      <c r="E681" s="21">
        <v>1.6845E-3</v>
      </c>
      <c r="F681" s="21">
        <v>3.9199999999999999E-2</v>
      </c>
      <c r="G681" s="21">
        <v>1.6999999999999999E-3</v>
      </c>
      <c r="H681" s="21">
        <v>1.05</v>
      </c>
      <c r="I681" s="21">
        <v>0.94</v>
      </c>
      <c r="J681" s="21">
        <v>1.1200000000000001</v>
      </c>
      <c r="K681" s="21" t="s">
        <v>4298</v>
      </c>
      <c r="L681" s="21" t="s">
        <v>4299</v>
      </c>
      <c r="M681" s="21" t="s">
        <v>4300</v>
      </c>
    </row>
    <row r="682" spans="1:13" x14ac:dyDescent="0.25">
      <c r="A682" s="21">
        <f t="shared" si="30"/>
        <v>299</v>
      </c>
      <c r="B682" s="21">
        <f t="shared" si="31"/>
        <v>299</v>
      </c>
      <c r="C682" s="21">
        <f t="shared" si="32"/>
        <v>1.1200000000000001</v>
      </c>
      <c r="D682" s="21">
        <v>653</v>
      </c>
      <c r="E682" s="21">
        <v>1.7133000000000001E-3</v>
      </c>
      <c r="F682" s="21">
        <v>3.9800000000000002E-2</v>
      </c>
      <c r="G682" s="21">
        <v>1.6000000000000001E-3</v>
      </c>
      <c r="H682" s="21">
        <v>1.03</v>
      </c>
      <c r="I682" s="21">
        <v>0.92</v>
      </c>
      <c r="J682" s="21">
        <v>1.1200000000000001</v>
      </c>
      <c r="K682" s="21" t="s">
        <v>4301</v>
      </c>
      <c r="L682" s="21" t="s">
        <v>4302</v>
      </c>
      <c r="M682" s="21" t="s">
        <v>4303</v>
      </c>
    </row>
    <row r="683" spans="1:13" x14ac:dyDescent="0.25">
      <c r="A683" s="21">
        <f t="shared" si="30"/>
        <v>299</v>
      </c>
      <c r="B683" s="21">
        <f t="shared" si="31"/>
        <v>299</v>
      </c>
      <c r="C683" s="21">
        <f t="shared" si="32"/>
        <v>1.1200000000000001</v>
      </c>
      <c r="D683" s="21">
        <v>655</v>
      </c>
      <c r="E683" s="21">
        <v>1.7263000000000001E-3</v>
      </c>
      <c r="F683" s="21">
        <v>3.9899999999999998E-2</v>
      </c>
      <c r="G683" s="21">
        <v>1.6000000000000001E-3</v>
      </c>
      <c r="H683" s="21">
        <v>1.07</v>
      </c>
      <c r="I683" s="21">
        <v>0.95</v>
      </c>
      <c r="J683" s="21">
        <v>1.1200000000000001</v>
      </c>
      <c r="K683" s="21" t="s">
        <v>3965</v>
      </c>
      <c r="L683" s="21" t="s">
        <v>3966</v>
      </c>
      <c r="M683" s="21" t="s">
        <v>3967</v>
      </c>
    </row>
    <row r="684" spans="1:13" x14ac:dyDescent="0.25">
      <c r="A684" s="21">
        <f t="shared" si="30"/>
        <v>299</v>
      </c>
      <c r="B684" s="21">
        <f t="shared" si="31"/>
        <v>299</v>
      </c>
      <c r="C684" s="21">
        <f t="shared" si="32"/>
        <v>1.1200000000000001</v>
      </c>
      <c r="D684" s="21">
        <v>663</v>
      </c>
      <c r="E684" s="21">
        <v>1.7773999999999999E-3</v>
      </c>
      <c r="F684" s="21">
        <v>4.0599999999999997E-2</v>
      </c>
      <c r="G684" s="21">
        <v>1.1000000000000001E-3</v>
      </c>
      <c r="H684" s="21">
        <v>1.05</v>
      </c>
      <c r="I684" s="21">
        <v>0.94</v>
      </c>
      <c r="J684" s="21">
        <v>1.1200000000000001</v>
      </c>
      <c r="K684" s="21" t="s">
        <v>4307</v>
      </c>
      <c r="L684" s="21" t="s">
        <v>4308</v>
      </c>
      <c r="M684" s="21" t="s">
        <v>4309</v>
      </c>
    </row>
    <row r="685" spans="1:13" x14ac:dyDescent="0.25">
      <c r="A685" s="21">
        <f t="shared" si="30"/>
        <v>299</v>
      </c>
      <c r="B685" s="21">
        <f t="shared" si="31"/>
        <v>299</v>
      </c>
      <c r="C685" s="21">
        <f t="shared" si="32"/>
        <v>1.1200000000000001</v>
      </c>
      <c r="D685" s="21">
        <v>711</v>
      </c>
      <c r="E685" s="21">
        <v>2.1986000000000002E-3</v>
      </c>
      <c r="F685" s="21">
        <v>4.6800000000000001E-2</v>
      </c>
      <c r="G685" s="21">
        <v>1.8E-3</v>
      </c>
      <c r="H685" s="21">
        <v>1.0900000000000001</v>
      </c>
      <c r="I685" s="21">
        <v>0.98</v>
      </c>
      <c r="J685" s="21">
        <v>1.1200000000000001</v>
      </c>
      <c r="K685" s="21" t="s">
        <v>3382</v>
      </c>
      <c r="L685" s="21" t="s">
        <v>3383</v>
      </c>
      <c r="M685" s="21" t="s">
        <v>3384</v>
      </c>
    </row>
    <row r="686" spans="1:13" x14ac:dyDescent="0.25">
      <c r="A686" s="21">
        <f t="shared" si="30"/>
        <v>299</v>
      </c>
      <c r="B686" s="21">
        <f t="shared" si="31"/>
        <v>299</v>
      </c>
      <c r="C686" s="21">
        <f t="shared" si="32"/>
        <v>1.1200000000000001</v>
      </c>
      <c r="D686" s="21">
        <v>716</v>
      </c>
      <c r="E686" s="21">
        <v>2.2284000000000002E-3</v>
      </c>
      <c r="F686" s="21">
        <v>4.7199999999999999E-2</v>
      </c>
      <c r="G686" s="21">
        <v>2.5999999999999999E-3</v>
      </c>
      <c r="H686" s="21">
        <v>1.1200000000000001</v>
      </c>
      <c r="I686" s="21">
        <v>1</v>
      </c>
      <c r="J686" s="21">
        <v>1.1200000000000001</v>
      </c>
      <c r="K686" s="21" t="s">
        <v>4331</v>
      </c>
      <c r="L686" s="21" t="s">
        <v>3001</v>
      </c>
      <c r="M686" s="21" t="s">
        <v>3002</v>
      </c>
    </row>
    <row r="687" spans="1:13" x14ac:dyDescent="0.25">
      <c r="A687" s="21">
        <f t="shared" si="30"/>
        <v>299</v>
      </c>
      <c r="B687" s="21">
        <f t="shared" si="31"/>
        <v>299</v>
      </c>
      <c r="C687" s="21">
        <f t="shared" si="32"/>
        <v>1.1200000000000001</v>
      </c>
      <c r="D687" s="21">
        <v>730</v>
      </c>
      <c r="E687" s="21">
        <v>2.3657999999999999E-3</v>
      </c>
      <c r="F687" s="21">
        <v>4.9099999999999998E-2</v>
      </c>
      <c r="G687" s="21">
        <v>1.6999999999999999E-3</v>
      </c>
      <c r="H687" s="21">
        <v>1.1100000000000001</v>
      </c>
      <c r="I687" s="21">
        <v>0.99</v>
      </c>
      <c r="J687" s="21">
        <v>1.1200000000000001</v>
      </c>
      <c r="K687" s="21" t="s">
        <v>3070</v>
      </c>
      <c r="L687" s="21" t="s">
        <v>3071</v>
      </c>
      <c r="M687" s="21" t="s">
        <v>3072</v>
      </c>
    </row>
    <row r="688" spans="1:13" x14ac:dyDescent="0.25">
      <c r="A688" s="21">
        <f t="shared" si="30"/>
        <v>299</v>
      </c>
      <c r="B688" s="21">
        <f t="shared" si="31"/>
        <v>299</v>
      </c>
      <c r="C688" s="21">
        <f t="shared" si="32"/>
        <v>1.1200000000000001</v>
      </c>
      <c r="D688" s="21">
        <v>757</v>
      </c>
      <c r="E688" s="21">
        <v>2.5452000000000001E-3</v>
      </c>
      <c r="F688" s="21">
        <v>5.0900000000000001E-2</v>
      </c>
      <c r="G688" s="21">
        <v>2.5000000000000001E-3</v>
      </c>
      <c r="H688" s="21">
        <v>1.0900000000000001</v>
      </c>
      <c r="I688" s="21">
        <v>0.97</v>
      </c>
      <c r="J688" s="21">
        <v>1.1200000000000001</v>
      </c>
      <c r="K688" s="21" t="s">
        <v>3709</v>
      </c>
      <c r="L688" s="21" t="s">
        <v>3710</v>
      </c>
      <c r="M688" s="21" t="s">
        <v>3711</v>
      </c>
    </row>
    <row r="689" spans="1:13" x14ac:dyDescent="0.25">
      <c r="A689" s="21">
        <f t="shared" si="30"/>
        <v>299</v>
      </c>
      <c r="B689" s="21">
        <f t="shared" si="31"/>
        <v>299</v>
      </c>
      <c r="C689" s="21">
        <f t="shared" si="32"/>
        <v>1.1200000000000001</v>
      </c>
      <c r="D689" s="21">
        <v>845</v>
      </c>
      <c r="E689" s="21">
        <v>3.473E-3</v>
      </c>
      <c r="F689" s="21">
        <v>6.2300000000000001E-2</v>
      </c>
      <c r="G689" s="21">
        <v>3.3999999999999998E-3</v>
      </c>
      <c r="H689" s="21">
        <v>1.06</v>
      </c>
      <c r="I689" s="21">
        <v>0.95</v>
      </c>
      <c r="J689" s="21">
        <v>1.1200000000000001</v>
      </c>
      <c r="K689" s="21" t="s">
        <v>4415</v>
      </c>
      <c r="L689" s="21" t="s">
        <v>4416</v>
      </c>
      <c r="M689" s="21" t="s">
        <v>4417</v>
      </c>
    </row>
    <row r="690" spans="1:13" x14ac:dyDescent="0.25">
      <c r="A690" s="21">
        <f t="shared" si="30"/>
        <v>299</v>
      </c>
      <c r="B690" s="21">
        <f t="shared" si="31"/>
        <v>299</v>
      </c>
      <c r="C690" s="21">
        <f t="shared" si="32"/>
        <v>1.1200000000000001</v>
      </c>
      <c r="D690" s="21">
        <v>871</v>
      </c>
      <c r="E690" s="21">
        <v>3.7155000000000001E-3</v>
      </c>
      <c r="F690" s="21">
        <v>6.4699999999999994E-2</v>
      </c>
      <c r="G690" s="21">
        <v>3.5000000000000001E-3</v>
      </c>
      <c r="H690" s="21">
        <v>1.04</v>
      </c>
      <c r="I690" s="21">
        <v>0.93</v>
      </c>
      <c r="J690" s="21">
        <v>1.1200000000000001</v>
      </c>
      <c r="K690" s="21" t="s">
        <v>4436</v>
      </c>
      <c r="L690" s="21" t="s">
        <v>4437</v>
      </c>
      <c r="M690" s="21" t="s">
        <v>4438</v>
      </c>
    </row>
    <row r="691" spans="1:13" x14ac:dyDescent="0.25">
      <c r="A691" s="21">
        <f t="shared" si="30"/>
        <v>299</v>
      </c>
      <c r="B691" s="21">
        <f t="shared" si="31"/>
        <v>299</v>
      </c>
      <c r="C691" s="21">
        <f t="shared" si="32"/>
        <v>1.1200000000000001</v>
      </c>
      <c r="D691" s="21">
        <v>875</v>
      </c>
      <c r="E691" s="21">
        <v>3.7466999999999999E-3</v>
      </c>
      <c r="F691" s="21">
        <v>6.4799999999999996E-2</v>
      </c>
      <c r="G691" s="21">
        <v>4.1000000000000003E-3</v>
      </c>
      <c r="H691" s="21">
        <v>1.03</v>
      </c>
      <c r="I691" s="21">
        <v>0.92</v>
      </c>
      <c r="J691" s="21">
        <v>1.1200000000000001</v>
      </c>
      <c r="K691" s="21" t="s">
        <v>4439</v>
      </c>
      <c r="L691" s="21" t="s">
        <v>4440</v>
      </c>
      <c r="M691" s="21" t="s">
        <v>4441</v>
      </c>
    </row>
    <row r="692" spans="1:13" x14ac:dyDescent="0.25">
      <c r="A692" s="21">
        <f t="shared" si="30"/>
        <v>299</v>
      </c>
      <c r="B692" s="21">
        <f t="shared" si="31"/>
        <v>299</v>
      </c>
      <c r="C692" s="21">
        <f t="shared" si="32"/>
        <v>1.1200000000000001</v>
      </c>
      <c r="D692" s="21">
        <v>906</v>
      </c>
      <c r="E692" s="21">
        <v>4.0293000000000004E-3</v>
      </c>
      <c r="F692" s="21">
        <v>6.7400000000000002E-2</v>
      </c>
      <c r="G692" s="21">
        <v>5.1999999999999998E-3</v>
      </c>
      <c r="H692" s="21">
        <v>1.05</v>
      </c>
      <c r="I692" s="21">
        <v>0.93</v>
      </c>
      <c r="J692" s="21">
        <v>1.1200000000000001</v>
      </c>
      <c r="K692" s="21" t="s">
        <v>4459</v>
      </c>
      <c r="L692" s="21" t="s">
        <v>4460</v>
      </c>
      <c r="M692" s="21" t="s">
        <v>4461</v>
      </c>
    </row>
    <row r="693" spans="1:13" x14ac:dyDescent="0.25">
      <c r="A693" s="21">
        <f t="shared" si="30"/>
        <v>299</v>
      </c>
      <c r="B693" s="21">
        <f t="shared" si="31"/>
        <v>299</v>
      </c>
      <c r="C693" s="21">
        <f t="shared" si="32"/>
        <v>1.1200000000000001</v>
      </c>
      <c r="D693" s="21">
        <v>915</v>
      </c>
      <c r="E693" s="21">
        <v>4.1327999999999998E-3</v>
      </c>
      <c r="F693" s="21">
        <v>6.8500000000000005E-2</v>
      </c>
      <c r="G693" s="21">
        <v>4.7999999999999996E-3</v>
      </c>
      <c r="H693" s="21">
        <v>0.99</v>
      </c>
      <c r="I693" s="21">
        <v>0.88</v>
      </c>
      <c r="J693" s="21">
        <v>1.1200000000000001</v>
      </c>
      <c r="K693" s="21" t="s">
        <v>4468</v>
      </c>
      <c r="L693" s="21" t="s">
        <v>4469</v>
      </c>
      <c r="M693" s="21" t="s">
        <v>4470</v>
      </c>
    </row>
    <row r="694" spans="1:13" x14ac:dyDescent="0.25">
      <c r="A694" s="21">
        <f t="shared" si="30"/>
        <v>299</v>
      </c>
      <c r="B694" s="21">
        <f t="shared" si="31"/>
        <v>299</v>
      </c>
      <c r="C694" s="21">
        <f t="shared" si="32"/>
        <v>1.1200000000000001</v>
      </c>
      <c r="D694" s="21">
        <v>961</v>
      </c>
      <c r="E694" s="21">
        <v>4.5986999999999998E-3</v>
      </c>
      <c r="F694" s="21">
        <v>7.2499999999999995E-2</v>
      </c>
      <c r="G694" s="21">
        <v>4.4999999999999997E-3</v>
      </c>
      <c r="H694" s="21">
        <v>1.0900000000000001</v>
      </c>
      <c r="I694" s="21">
        <v>0.97</v>
      </c>
      <c r="J694" s="21">
        <v>1.1200000000000001</v>
      </c>
      <c r="K694" s="21" t="s">
        <v>3772</v>
      </c>
      <c r="L694" s="21" t="s">
        <v>3773</v>
      </c>
      <c r="M694" s="21" t="s">
        <v>3774</v>
      </c>
    </row>
    <row r="695" spans="1:13" x14ac:dyDescent="0.25">
      <c r="A695" s="21">
        <f t="shared" ref="A695:A758" si="33">RANK(C695,C$631:C$993,0)</f>
        <v>299</v>
      </c>
      <c r="B695" s="21">
        <f t="shared" si="31"/>
        <v>299</v>
      </c>
      <c r="C695" s="21">
        <f t="shared" si="32"/>
        <v>1.1200000000000001</v>
      </c>
      <c r="D695" s="21">
        <v>984</v>
      </c>
      <c r="E695" s="21">
        <v>4.8937E-3</v>
      </c>
      <c r="F695" s="21">
        <v>7.5399999999999995E-2</v>
      </c>
      <c r="G695" s="21">
        <v>6.4000000000000003E-3</v>
      </c>
      <c r="H695" s="21">
        <v>1.05</v>
      </c>
      <c r="I695" s="21">
        <v>0.94</v>
      </c>
      <c r="J695" s="21">
        <v>1.1200000000000001</v>
      </c>
      <c r="K695" s="21" t="s">
        <v>4512</v>
      </c>
      <c r="L695" s="21" t="s">
        <v>4513</v>
      </c>
      <c r="M695" s="21" t="s">
        <v>4514</v>
      </c>
    </row>
    <row r="696" spans="1:13" x14ac:dyDescent="0.25">
      <c r="A696" s="21">
        <f t="shared" si="33"/>
        <v>273</v>
      </c>
      <c r="B696" s="21">
        <f t="shared" si="31"/>
        <v>273</v>
      </c>
      <c r="C696" s="21">
        <f t="shared" si="32"/>
        <v>1.1299999999999999</v>
      </c>
      <c r="D696" s="21">
        <v>286</v>
      </c>
      <c r="E696" s="21">
        <v>1.2180000000000001E-4</v>
      </c>
      <c r="F696" s="21">
        <v>6.3899999999999998E-3</v>
      </c>
      <c r="G696" s="22">
        <v>2.0000000000000001E-4</v>
      </c>
      <c r="H696" s="21">
        <v>1.0900000000000001</v>
      </c>
      <c r="I696" s="21">
        <v>0.96</v>
      </c>
      <c r="J696" s="21">
        <v>1.1299999999999999</v>
      </c>
      <c r="K696" s="21" t="s">
        <v>3225</v>
      </c>
      <c r="L696" s="21" t="s">
        <v>3226</v>
      </c>
      <c r="M696" s="21" t="s">
        <v>3227</v>
      </c>
    </row>
    <row r="697" spans="1:13" x14ac:dyDescent="0.25">
      <c r="A697" s="21">
        <f t="shared" si="33"/>
        <v>273</v>
      </c>
      <c r="B697" s="21">
        <f t="shared" si="31"/>
        <v>273</v>
      </c>
      <c r="C697" s="21">
        <f t="shared" si="32"/>
        <v>1.1299999999999999</v>
      </c>
      <c r="D697" s="21">
        <v>331</v>
      </c>
      <c r="E697" s="21">
        <v>2.162E-4</v>
      </c>
      <c r="F697" s="21">
        <v>9.8899999999999995E-3</v>
      </c>
      <c r="G697" s="22">
        <v>1E-4</v>
      </c>
      <c r="H697" s="21">
        <v>1.1000000000000001</v>
      </c>
      <c r="I697" s="21">
        <v>0.97</v>
      </c>
      <c r="J697" s="21">
        <v>1.1299999999999999</v>
      </c>
      <c r="K697" s="21" t="s">
        <v>3025</v>
      </c>
      <c r="L697" s="21" t="s">
        <v>3026</v>
      </c>
      <c r="M697" s="21" t="s">
        <v>3027</v>
      </c>
    </row>
    <row r="698" spans="1:13" x14ac:dyDescent="0.25">
      <c r="A698" s="21">
        <f t="shared" si="33"/>
        <v>273</v>
      </c>
      <c r="B698" s="21">
        <f t="shared" si="31"/>
        <v>273</v>
      </c>
      <c r="C698" s="21">
        <f t="shared" si="32"/>
        <v>1.1299999999999999</v>
      </c>
      <c r="D698" s="21">
        <v>445</v>
      </c>
      <c r="E698" s="21">
        <v>5.3379999999999996E-4</v>
      </c>
      <c r="F698" s="21">
        <v>1.8200000000000001E-2</v>
      </c>
      <c r="G698" s="22">
        <v>8.9999999999999998E-4</v>
      </c>
      <c r="H698" s="21">
        <v>1.07</v>
      </c>
      <c r="I698" s="21">
        <v>0.95</v>
      </c>
      <c r="J698" s="21">
        <v>1.1299999999999999</v>
      </c>
      <c r="K698" s="21" t="s">
        <v>4093</v>
      </c>
      <c r="L698" s="21" t="s">
        <v>4094</v>
      </c>
      <c r="M698" s="21" t="s">
        <v>4095</v>
      </c>
    </row>
    <row r="699" spans="1:13" x14ac:dyDescent="0.25">
      <c r="A699" s="21">
        <f t="shared" si="33"/>
        <v>273</v>
      </c>
      <c r="B699" s="21">
        <f t="shared" si="31"/>
        <v>273</v>
      </c>
      <c r="C699" s="21">
        <f t="shared" si="32"/>
        <v>1.1299999999999999</v>
      </c>
      <c r="D699" s="21">
        <v>466</v>
      </c>
      <c r="E699" s="21">
        <v>6.0059999999999996E-4</v>
      </c>
      <c r="F699" s="21">
        <v>1.95E-2</v>
      </c>
      <c r="G699" s="22">
        <v>4.0000000000000002E-4</v>
      </c>
      <c r="H699" s="21">
        <v>1.05</v>
      </c>
      <c r="I699" s="21">
        <v>0.93</v>
      </c>
      <c r="J699" s="21">
        <v>1.1299999999999999</v>
      </c>
      <c r="K699" s="21" t="s">
        <v>4209</v>
      </c>
      <c r="L699" s="21" t="s">
        <v>4210</v>
      </c>
      <c r="M699" s="21" t="s">
        <v>4211</v>
      </c>
    </row>
    <row r="700" spans="1:13" x14ac:dyDescent="0.25">
      <c r="A700" s="21">
        <f t="shared" si="33"/>
        <v>273</v>
      </c>
      <c r="B700" s="21">
        <f t="shared" si="31"/>
        <v>273</v>
      </c>
      <c r="C700" s="21">
        <f t="shared" si="32"/>
        <v>1.1299999999999999</v>
      </c>
      <c r="D700" s="21">
        <v>473</v>
      </c>
      <c r="E700" s="21">
        <v>6.3980000000000005E-4</v>
      </c>
      <c r="F700" s="21">
        <v>2.0500000000000001E-2</v>
      </c>
      <c r="G700" s="22">
        <v>8.9999999999999998E-4</v>
      </c>
      <c r="H700" s="21">
        <v>1.1299999999999999</v>
      </c>
      <c r="I700" s="21">
        <v>1</v>
      </c>
      <c r="J700" s="21">
        <v>1.1299999999999999</v>
      </c>
      <c r="K700" s="21" t="s">
        <v>2666</v>
      </c>
      <c r="L700" s="21" t="s">
        <v>2667</v>
      </c>
      <c r="M700" s="21" t="s">
        <v>2668</v>
      </c>
    </row>
    <row r="701" spans="1:13" x14ac:dyDescent="0.25">
      <c r="A701" s="21">
        <f t="shared" si="33"/>
        <v>273</v>
      </c>
      <c r="B701" s="21">
        <f t="shared" si="31"/>
        <v>273</v>
      </c>
      <c r="C701" s="21">
        <f t="shared" si="32"/>
        <v>1.1299999999999999</v>
      </c>
      <c r="D701" s="21">
        <v>494</v>
      </c>
      <c r="E701" s="21">
        <v>7.559E-4</v>
      </c>
      <c r="F701" s="21">
        <v>2.3199999999999998E-2</v>
      </c>
      <c r="G701" s="22">
        <v>5.0000000000000001E-4</v>
      </c>
      <c r="H701" s="21">
        <v>1.07</v>
      </c>
      <c r="I701" s="21">
        <v>0.95</v>
      </c>
      <c r="J701" s="21">
        <v>1.1299999999999999</v>
      </c>
      <c r="K701" s="21" t="s">
        <v>3841</v>
      </c>
      <c r="L701" s="21" t="s">
        <v>3842</v>
      </c>
      <c r="M701" s="21" t="s">
        <v>3843</v>
      </c>
    </row>
    <row r="702" spans="1:13" x14ac:dyDescent="0.25">
      <c r="A702" s="21">
        <f t="shared" si="33"/>
        <v>273</v>
      </c>
      <c r="B702" s="21">
        <f t="shared" si="31"/>
        <v>273</v>
      </c>
      <c r="C702" s="21">
        <f t="shared" si="32"/>
        <v>1.1299999999999999</v>
      </c>
      <c r="D702" s="21">
        <v>521</v>
      </c>
      <c r="E702" s="21">
        <v>8.9860000000000005E-4</v>
      </c>
      <c r="F702" s="21">
        <v>2.6100000000000002E-2</v>
      </c>
      <c r="G702" s="22">
        <v>8.9999999999999998E-4</v>
      </c>
      <c r="H702" s="21">
        <v>1.1200000000000001</v>
      </c>
      <c r="I702" s="21">
        <v>0.99</v>
      </c>
      <c r="J702" s="21">
        <v>1.1299999999999999</v>
      </c>
      <c r="K702" s="21" t="s">
        <v>2977</v>
      </c>
      <c r="L702" s="21" t="s">
        <v>2978</v>
      </c>
      <c r="M702" s="21" t="s">
        <v>2979</v>
      </c>
    </row>
    <row r="703" spans="1:13" x14ac:dyDescent="0.25">
      <c r="A703" s="21">
        <f t="shared" si="33"/>
        <v>273</v>
      </c>
      <c r="B703" s="21">
        <f t="shared" si="31"/>
        <v>273</v>
      </c>
      <c r="C703" s="21">
        <f t="shared" si="32"/>
        <v>1.1299999999999999</v>
      </c>
      <c r="D703" s="21">
        <v>594</v>
      </c>
      <c r="E703" s="21">
        <v>1.3136000000000001E-3</v>
      </c>
      <c r="F703" s="21">
        <v>3.3500000000000002E-2</v>
      </c>
      <c r="G703" s="21">
        <v>1.5E-3</v>
      </c>
      <c r="H703" s="21">
        <v>1.1000000000000001</v>
      </c>
      <c r="I703" s="21">
        <v>0.97</v>
      </c>
      <c r="J703" s="21">
        <v>1.1299999999999999</v>
      </c>
      <c r="K703" s="21" t="s">
        <v>3349</v>
      </c>
      <c r="L703" s="21" t="s">
        <v>3350</v>
      </c>
      <c r="M703" s="21" t="s">
        <v>3351</v>
      </c>
    </row>
    <row r="704" spans="1:13" x14ac:dyDescent="0.25">
      <c r="A704" s="21">
        <f t="shared" si="33"/>
        <v>273</v>
      </c>
      <c r="B704" s="21">
        <f t="shared" si="31"/>
        <v>273</v>
      </c>
      <c r="C704" s="21">
        <f t="shared" si="32"/>
        <v>1.1299999999999999</v>
      </c>
      <c r="D704" s="21">
        <v>600</v>
      </c>
      <c r="E704" s="21">
        <v>1.3449E-3</v>
      </c>
      <c r="F704" s="21">
        <v>3.4000000000000002E-2</v>
      </c>
      <c r="G704" s="21">
        <v>1.1999999999999999E-3</v>
      </c>
      <c r="H704" s="21">
        <v>1.1299999999999999</v>
      </c>
      <c r="I704" s="21">
        <v>1</v>
      </c>
      <c r="J704" s="21">
        <v>1.1299999999999999</v>
      </c>
      <c r="K704" s="21" t="s">
        <v>3228</v>
      </c>
      <c r="L704" s="21" t="s">
        <v>3229</v>
      </c>
      <c r="M704" s="21" t="s">
        <v>3230</v>
      </c>
    </row>
    <row r="705" spans="1:13" x14ac:dyDescent="0.25">
      <c r="A705" s="21">
        <f t="shared" si="33"/>
        <v>273</v>
      </c>
      <c r="B705" s="21">
        <f t="shared" si="31"/>
        <v>273</v>
      </c>
      <c r="C705" s="21">
        <f t="shared" si="32"/>
        <v>1.1299999999999999</v>
      </c>
      <c r="D705" s="21">
        <v>606</v>
      </c>
      <c r="E705" s="21">
        <v>1.3895999999999999E-3</v>
      </c>
      <c r="F705" s="21">
        <v>3.4799999999999998E-2</v>
      </c>
      <c r="G705" s="21">
        <v>1.6999999999999999E-3</v>
      </c>
      <c r="H705" s="21">
        <v>1.02</v>
      </c>
      <c r="I705" s="21">
        <v>0.9</v>
      </c>
      <c r="J705" s="21">
        <v>1.1299999999999999</v>
      </c>
      <c r="K705" s="21" t="s">
        <v>4277</v>
      </c>
      <c r="L705" s="21" t="s">
        <v>4278</v>
      </c>
      <c r="M705" s="21" t="s">
        <v>4279</v>
      </c>
    </row>
    <row r="706" spans="1:13" x14ac:dyDescent="0.25">
      <c r="A706" s="21">
        <f t="shared" si="33"/>
        <v>273</v>
      </c>
      <c r="B706" s="21">
        <f t="shared" si="31"/>
        <v>273</v>
      </c>
      <c r="C706" s="21">
        <f t="shared" si="32"/>
        <v>1.1299999999999999</v>
      </c>
      <c r="D706" s="21">
        <v>623</v>
      </c>
      <c r="E706" s="21">
        <v>1.5391000000000001E-3</v>
      </c>
      <c r="F706" s="21">
        <v>3.7400000000000003E-2</v>
      </c>
      <c r="G706" s="21">
        <v>2.2000000000000001E-3</v>
      </c>
      <c r="H706" s="21">
        <v>1.08</v>
      </c>
      <c r="I706" s="21">
        <v>0.95</v>
      </c>
      <c r="J706" s="21">
        <v>1.1299999999999999</v>
      </c>
      <c r="K706" s="21" t="s">
        <v>3817</v>
      </c>
      <c r="L706" s="21" t="s">
        <v>3818</v>
      </c>
      <c r="M706" s="21" t="s">
        <v>3819</v>
      </c>
    </row>
    <row r="707" spans="1:13" x14ac:dyDescent="0.25">
      <c r="A707" s="21">
        <f t="shared" si="33"/>
        <v>273</v>
      </c>
      <c r="B707" s="21">
        <f t="shared" si="31"/>
        <v>273</v>
      </c>
      <c r="C707" s="21">
        <f t="shared" si="32"/>
        <v>1.1299999999999999</v>
      </c>
      <c r="D707" s="21">
        <v>685</v>
      </c>
      <c r="E707" s="21">
        <v>1.9861000000000002E-3</v>
      </c>
      <c r="F707" s="21">
        <v>4.3999999999999997E-2</v>
      </c>
      <c r="G707" s="21">
        <v>1.6000000000000001E-3</v>
      </c>
      <c r="H707" s="21">
        <v>1.08</v>
      </c>
      <c r="I707" s="21">
        <v>0.95</v>
      </c>
      <c r="J707" s="21">
        <v>1.1299999999999999</v>
      </c>
      <c r="K707" s="21" t="s">
        <v>4111</v>
      </c>
      <c r="L707" s="21" t="s">
        <v>4112</v>
      </c>
      <c r="M707" s="21" t="s">
        <v>4113</v>
      </c>
    </row>
    <row r="708" spans="1:13" x14ac:dyDescent="0.25">
      <c r="A708" s="21">
        <f t="shared" si="33"/>
        <v>273</v>
      </c>
      <c r="B708" s="21">
        <f t="shared" ref="B708:B771" si="34">RANK(C708,C:C)</f>
        <v>273</v>
      </c>
      <c r="C708" s="21">
        <f t="shared" ref="C708:C771" si="35">IF(J708&lt;1,-1/J708,J708)</f>
        <v>1.1299999999999999</v>
      </c>
      <c r="D708" s="21">
        <v>728</v>
      </c>
      <c r="E708" s="21">
        <v>2.3644E-3</v>
      </c>
      <c r="F708" s="21">
        <v>4.9099999999999998E-2</v>
      </c>
      <c r="G708" s="21">
        <v>2.3999999999999998E-3</v>
      </c>
      <c r="H708" s="21">
        <v>1.17</v>
      </c>
      <c r="I708" s="21">
        <v>1.03</v>
      </c>
      <c r="J708" s="21">
        <v>1.1299999999999999</v>
      </c>
      <c r="K708" s="21" t="s">
        <v>2336</v>
      </c>
      <c r="L708" s="21" t="s">
        <v>2092</v>
      </c>
      <c r="M708" s="21" t="s">
        <v>2337</v>
      </c>
    </row>
    <row r="709" spans="1:13" x14ac:dyDescent="0.25">
      <c r="A709" s="21">
        <f t="shared" si="33"/>
        <v>273</v>
      </c>
      <c r="B709" s="21">
        <f t="shared" si="34"/>
        <v>273</v>
      </c>
      <c r="C709" s="21">
        <f t="shared" si="35"/>
        <v>1.1299999999999999</v>
      </c>
      <c r="D709" s="21">
        <v>741</v>
      </c>
      <c r="E709" s="21">
        <v>2.4280999999999999E-3</v>
      </c>
      <c r="F709" s="21">
        <v>4.9599999999999998E-2</v>
      </c>
      <c r="G709" s="21">
        <v>2.8999999999999998E-3</v>
      </c>
      <c r="H709" s="21">
        <v>1.1399999999999999</v>
      </c>
      <c r="I709" s="21">
        <v>1.01</v>
      </c>
      <c r="J709" s="21">
        <v>1.1299999999999999</v>
      </c>
      <c r="K709" s="21" t="s">
        <v>2660</v>
      </c>
      <c r="L709" s="21" t="s">
        <v>2661</v>
      </c>
      <c r="M709" s="21" t="s">
        <v>2662</v>
      </c>
    </row>
    <row r="710" spans="1:13" x14ac:dyDescent="0.25">
      <c r="A710" s="21">
        <f t="shared" si="33"/>
        <v>273</v>
      </c>
      <c r="B710" s="21">
        <f t="shared" si="34"/>
        <v>273</v>
      </c>
      <c r="C710" s="21">
        <f t="shared" si="35"/>
        <v>1.1299999999999999</v>
      </c>
      <c r="D710" s="21">
        <v>743</v>
      </c>
      <c r="E710" s="21">
        <v>2.4371000000000002E-3</v>
      </c>
      <c r="F710" s="21">
        <v>4.9599999999999998E-2</v>
      </c>
      <c r="G710" s="21">
        <v>2E-3</v>
      </c>
      <c r="H710" s="21">
        <v>1.06</v>
      </c>
      <c r="I710" s="21">
        <v>0.94</v>
      </c>
      <c r="J710" s="21">
        <v>1.1299999999999999</v>
      </c>
      <c r="K710" s="21" t="s">
        <v>4344</v>
      </c>
      <c r="L710" s="21" t="s">
        <v>4345</v>
      </c>
      <c r="M710" s="21" t="s">
        <v>4346</v>
      </c>
    </row>
    <row r="711" spans="1:13" x14ac:dyDescent="0.25">
      <c r="A711" s="21">
        <f t="shared" si="33"/>
        <v>273</v>
      </c>
      <c r="B711" s="21">
        <f t="shared" si="34"/>
        <v>273</v>
      </c>
      <c r="C711" s="21">
        <f t="shared" si="35"/>
        <v>1.1299999999999999</v>
      </c>
      <c r="D711" s="21">
        <v>747</v>
      </c>
      <c r="E711" s="21">
        <v>2.4681E-3</v>
      </c>
      <c r="F711" s="21">
        <v>0.05</v>
      </c>
      <c r="G711" s="21">
        <v>2.3999999999999998E-3</v>
      </c>
      <c r="H711" s="21">
        <v>1.1000000000000001</v>
      </c>
      <c r="I711" s="21">
        <v>0.97</v>
      </c>
      <c r="J711" s="21">
        <v>1.1299999999999999</v>
      </c>
      <c r="K711" s="21" t="s">
        <v>3455</v>
      </c>
      <c r="L711" s="21" t="s">
        <v>3456</v>
      </c>
      <c r="M711" s="21" t="s">
        <v>3457</v>
      </c>
    </row>
    <row r="712" spans="1:13" x14ac:dyDescent="0.25">
      <c r="A712" s="21">
        <f t="shared" si="33"/>
        <v>273</v>
      </c>
      <c r="B712" s="21">
        <f t="shared" si="34"/>
        <v>273</v>
      </c>
      <c r="C712" s="21">
        <f t="shared" si="35"/>
        <v>1.1299999999999999</v>
      </c>
      <c r="D712" s="21">
        <v>761</v>
      </c>
      <c r="E712" s="21">
        <v>2.5823E-3</v>
      </c>
      <c r="F712" s="21">
        <v>5.1400000000000001E-2</v>
      </c>
      <c r="G712" s="21">
        <v>2.3999999999999998E-3</v>
      </c>
      <c r="H712" s="21">
        <v>1.07</v>
      </c>
      <c r="I712" s="21">
        <v>0.95</v>
      </c>
      <c r="J712" s="21">
        <v>1.1299999999999999</v>
      </c>
      <c r="K712" s="21" t="s">
        <v>3938</v>
      </c>
      <c r="L712" s="21" t="s">
        <v>3939</v>
      </c>
      <c r="M712" s="21" t="s">
        <v>3940</v>
      </c>
    </row>
    <row r="713" spans="1:13" x14ac:dyDescent="0.25">
      <c r="A713" s="21">
        <f t="shared" si="33"/>
        <v>273</v>
      </c>
      <c r="B713" s="21">
        <f t="shared" si="34"/>
        <v>273</v>
      </c>
      <c r="C713" s="21">
        <f t="shared" si="35"/>
        <v>1.1299999999999999</v>
      </c>
      <c r="D713" s="21">
        <v>769</v>
      </c>
      <c r="E713" s="21">
        <v>2.6681999999999999E-3</v>
      </c>
      <c r="F713" s="21">
        <v>5.2600000000000001E-2</v>
      </c>
      <c r="G713" s="21">
        <v>2.5999999999999999E-3</v>
      </c>
      <c r="H713" s="21">
        <v>1.07</v>
      </c>
      <c r="I713" s="21">
        <v>0.95</v>
      </c>
      <c r="J713" s="21">
        <v>1.1299999999999999</v>
      </c>
      <c r="K713" s="21" t="s">
        <v>4084</v>
      </c>
      <c r="L713" s="21" t="s">
        <v>4085</v>
      </c>
      <c r="M713" s="21" t="s">
        <v>4086</v>
      </c>
    </row>
    <row r="714" spans="1:13" x14ac:dyDescent="0.25">
      <c r="A714" s="21">
        <f t="shared" si="33"/>
        <v>273</v>
      </c>
      <c r="B714" s="21">
        <f t="shared" si="34"/>
        <v>273</v>
      </c>
      <c r="C714" s="21">
        <f t="shared" si="35"/>
        <v>1.1299999999999999</v>
      </c>
      <c r="D714" s="21">
        <v>775</v>
      </c>
      <c r="E714" s="21">
        <v>2.7190000000000001E-3</v>
      </c>
      <c r="F714" s="21">
        <v>5.3100000000000001E-2</v>
      </c>
      <c r="G714" s="21">
        <v>2.2000000000000001E-3</v>
      </c>
      <c r="H714" s="21">
        <v>1.06</v>
      </c>
      <c r="I714" s="21">
        <v>0.94</v>
      </c>
      <c r="J714" s="21">
        <v>1.1299999999999999</v>
      </c>
      <c r="K714" s="21" t="s">
        <v>4363</v>
      </c>
      <c r="L714" s="21" t="s">
        <v>3653</v>
      </c>
      <c r="M714" s="21" t="s">
        <v>4364</v>
      </c>
    </row>
    <row r="715" spans="1:13" x14ac:dyDescent="0.25">
      <c r="A715" s="21">
        <f t="shared" si="33"/>
        <v>273</v>
      </c>
      <c r="B715" s="21">
        <f t="shared" si="34"/>
        <v>273</v>
      </c>
      <c r="C715" s="21">
        <f t="shared" si="35"/>
        <v>1.1299999999999999</v>
      </c>
      <c r="D715" s="21">
        <v>803</v>
      </c>
      <c r="E715" s="21">
        <v>3.0879000000000002E-3</v>
      </c>
      <c r="F715" s="21">
        <v>5.8299999999999998E-2</v>
      </c>
      <c r="G715" s="21">
        <v>2.7000000000000001E-3</v>
      </c>
      <c r="H715" s="21">
        <v>1.1299999999999999</v>
      </c>
      <c r="I715" s="21">
        <v>1</v>
      </c>
      <c r="J715" s="21">
        <v>1.1299999999999999</v>
      </c>
      <c r="K715" s="21" t="s">
        <v>2863</v>
      </c>
      <c r="L715" s="21" t="s">
        <v>2864</v>
      </c>
      <c r="M715" s="21" t="s">
        <v>2865</v>
      </c>
    </row>
    <row r="716" spans="1:13" x14ac:dyDescent="0.25">
      <c r="A716" s="21">
        <f t="shared" si="33"/>
        <v>273</v>
      </c>
      <c r="B716" s="21">
        <f t="shared" si="34"/>
        <v>273</v>
      </c>
      <c r="C716" s="21">
        <f t="shared" si="35"/>
        <v>1.1299999999999999</v>
      </c>
      <c r="D716" s="21">
        <v>828</v>
      </c>
      <c r="E716" s="21">
        <v>3.2396999999999999E-3</v>
      </c>
      <c r="F716" s="21">
        <v>5.9299999999999999E-2</v>
      </c>
      <c r="G716" s="21">
        <v>2.8E-3</v>
      </c>
      <c r="H716" s="21">
        <v>1.0900000000000001</v>
      </c>
      <c r="I716" s="21">
        <v>0.96</v>
      </c>
      <c r="J716" s="21">
        <v>1.1299999999999999</v>
      </c>
      <c r="K716" s="21" t="s">
        <v>3875</v>
      </c>
      <c r="L716" s="21" t="s">
        <v>3876</v>
      </c>
      <c r="M716" s="21" t="s">
        <v>3877</v>
      </c>
    </row>
    <row r="717" spans="1:13" x14ac:dyDescent="0.25">
      <c r="A717" s="21">
        <f t="shared" si="33"/>
        <v>273</v>
      </c>
      <c r="B717" s="21">
        <f t="shared" si="34"/>
        <v>273</v>
      </c>
      <c r="C717" s="21">
        <f t="shared" si="35"/>
        <v>1.1299999999999999</v>
      </c>
      <c r="D717" s="21">
        <v>832</v>
      </c>
      <c r="E717" s="21">
        <v>3.2975000000000001E-3</v>
      </c>
      <c r="F717" s="21">
        <v>6.0100000000000001E-2</v>
      </c>
      <c r="G717" s="21">
        <v>2.2000000000000001E-3</v>
      </c>
      <c r="H717" s="21">
        <v>1.08</v>
      </c>
      <c r="I717" s="21">
        <v>0.95</v>
      </c>
      <c r="J717" s="21">
        <v>1.1299999999999999</v>
      </c>
      <c r="K717" s="21" t="s">
        <v>4403</v>
      </c>
      <c r="L717" s="21" t="s">
        <v>4404</v>
      </c>
      <c r="M717" s="21" t="s">
        <v>4405</v>
      </c>
    </row>
    <row r="718" spans="1:13" x14ac:dyDescent="0.25">
      <c r="A718" s="21">
        <f t="shared" si="33"/>
        <v>273</v>
      </c>
      <c r="B718" s="21">
        <f t="shared" si="34"/>
        <v>273</v>
      </c>
      <c r="C718" s="21">
        <f t="shared" si="35"/>
        <v>1.1299999999999999</v>
      </c>
      <c r="D718" s="21">
        <v>866</v>
      </c>
      <c r="E718" s="21">
        <v>3.6695999999999999E-3</v>
      </c>
      <c r="F718" s="21">
        <v>6.4199999999999993E-2</v>
      </c>
      <c r="G718" s="21">
        <v>3.3999999999999998E-3</v>
      </c>
      <c r="H718" s="21">
        <v>1.0900000000000001</v>
      </c>
      <c r="I718" s="21">
        <v>0.96</v>
      </c>
      <c r="J718" s="21">
        <v>1.1299999999999999</v>
      </c>
      <c r="K718" s="21" t="s">
        <v>3717</v>
      </c>
      <c r="L718" s="21" t="s">
        <v>3718</v>
      </c>
      <c r="M718" s="21" t="s">
        <v>3719</v>
      </c>
    </row>
    <row r="719" spans="1:13" x14ac:dyDescent="0.25">
      <c r="A719" s="21">
        <f t="shared" si="33"/>
        <v>273</v>
      </c>
      <c r="B719" s="21">
        <f t="shared" si="34"/>
        <v>273</v>
      </c>
      <c r="C719" s="21">
        <f t="shared" si="35"/>
        <v>1.1299999999999999</v>
      </c>
      <c r="D719" s="21">
        <v>917</v>
      </c>
      <c r="E719" s="21">
        <v>4.1577000000000003E-3</v>
      </c>
      <c r="F719" s="21">
        <v>6.8699999999999997E-2</v>
      </c>
      <c r="G719" s="21">
        <v>3.5999999999999999E-3</v>
      </c>
      <c r="H719" s="21">
        <v>1.04</v>
      </c>
      <c r="I719" s="21">
        <v>0.92</v>
      </c>
      <c r="J719" s="21">
        <v>1.1299999999999999</v>
      </c>
      <c r="K719" s="21" t="s">
        <v>4471</v>
      </c>
      <c r="L719" s="21" t="s">
        <v>4472</v>
      </c>
      <c r="M719" s="21" t="s">
        <v>4473</v>
      </c>
    </row>
    <row r="720" spans="1:13" x14ac:dyDescent="0.25">
      <c r="A720" s="21">
        <f t="shared" si="33"/>
        <v>273</v>
      </c>
      <c r="B720" s="21">
        <f t="shared" si="34"/>
        <v>273</v>
      </c>
      <c r="C720" s="21">
        <f t="shared" si="35"/>
        <v>1.1299999999999999</v>
      </c>
      <c r="D720" s="21">
        <v>949</v>
      </c>
      <c r="E720" s="21">
        <v>4.4964999999999996E-3</v>
      </c>
      <c r="F720" s="21">
        <v>7.1800000000000003E-2</v>
      </c>
      <c r="G720" s="21">
        <v>5.1999999999999998E-3</v>
      </c>
      <c r="H720" s="21">
        <v>1.1000000000000001</v>
      </c>
      <c r="I720" s="21">
        <v>0.98</v>
      </c>
      <c r="J720" s="21">
        <v>1.1299999999999999</v>
      </c>
      <c r="K720" s="21" t="s">
        <v>3518</v>
      </c>
      <c r="L720" s="21" t="s">
        <v>3519</v>
      </c>
      <c r="M720" s="21" t="s">
        <v>3520</v>
      </c>
    </row>
    <row r="721" spans="1:13" x14ac:dyDescent="0.25">
      <c r="A721" s="21">
        <f t="shared" si="33"/>
        <v>273</v>
      </c>
      <c r="B721" s="21">
        <f t="shared" si="34"/>
        <v>273</v>
      </c>
      <c r="C721" s="21">
        <f t="shared" si="35"/>
        <v>1.1299999999999999</v>
      </c>
      <c r="D721" s="21">
        <v>983</v>
      </c>
      <c r="E721" s="21">
        <v>4.8922000000000002E-3</v>
      </c>
      <c r="F721" s="21">
        <v>7.5399999999999995E-2</v>
      </c>
      <c r="G721" s="21">
        <v>5.8999999999999999E-3</v>
      </c>
      <c r="H721" s="21">
        <v>1.1299999999999999</v>
      </c>
      <c r="I721" s="21">
        <v>1</v>
      </c>
      <c r="J721" s="21">
        <v>1.1299999999999999</v>
      </c>
      <c r="K721" s="21" t="s">
        <v>2908</v>
      </c>
      <c r="L721" s="21" t="s">
        <v>2909</v>
      </c>
      <c r="M721" s="21" t="s">
        <v>2910</v>
      </c>
    </row>
    <row r="722" spans="1:13" x14ac:dyDescent="0.25">
      <c r="A722" s="21">
        <f t="shared" si="33"/>
        <v>254</v>
      </c>
      <c r="B722" s="21">
        <f t="shared" si="34"/>
        <v>254</v>
      </c>
      <c r="C722" s="21">
        <f t="shared" si="35"/>
        <v>1.1399999999999999</v>
      </c>
      <c r="D722" s="21">
        <v>235</v>
      </c>
      <c r="E722" s="22">
        <v>5.6799999999999998E-5</v>
      </c>
      <c r="F722" s="21">
        <v>3.6600000000000001E-3</v>
      </c>
      <c r="G722" s="21" t="s">
        <v>614</v>
      </c>
      <c r="H722" s="21">
        <v>1.06</v>
      </c>
      <c r="I722" s="21">
        <v>0.93</v>
      </c>
      <c r="J722" s="21">
        <v>1.1399999999999999</v>
      </c>
      <c r="K722" s="21" t="s">
        <v>1053</v>
      </c>
      <c r="L722" s="21" t="s">
        <v>1054</v>
      </c>
      <c r="M722" s="21" t="s">
        <v>1055</v>
      </c>
    </row>
    <row r="723" spans="1:13" x14ac:dyDescent="0.25">
      <c r="A723" s="21">
        <f t="shared" si="33"/>
        <v>254</v>
      </c>
      <c r="B723" s="21">
        <f t="shared" si="34"/>
        <v>254</v>
      </c>
      <c r="C723" s="21">
        <f t="shared" si="35"/>
        <v>1.1399999999999999</v>
      </c>
      <c r="D723" s="21">
        <v>259</v>
      </c>
      <c r="E723" s="22">
        <v>8.7999999999999998E-5</v>
      </c>
      <c r="F723" s="21">
        <v>5.1500000000000001E-3</v>
      </c>
      <c r="G723" s="21" t="s">
        <v>614</v>
      </c>
      <c r="H723" s="21">
        <v>1.07</v>
      </c>
      <c r="I723" s="21">
        <v>0.94</v>
      </c>
      <c r="J723" s="21">
        <v>1.1399999999999999</v>
      </c>
      <c r="K723" s="21" t="s">
        <v>3735</v>
      </c>
      <c r="L723" s="21" t="s">
        <v>3736</v>
      </c>
      <c r="M723" s="21" t="s">
        <v>3737</v>
      </c>
    </row>
    <row r="724" spans="1:13" x14ac:dyDescent="0.25">
      <c r="A724" s="21">
        <f t="shared" si="33"/>
        <v>254</v>
      </c>
      <c r="B724" s="21">
        <f t="shared" si="34"/>
        <v>254</v>
      </c>
      <c r="C724" s="21">
        <f t="shared" si="35"/>
        <v>1.1399999999999999</v>
      </c>
      <c r="D724" s="21">
        <v>288</v>
      </c>
      <c r="E724" s="21">
        <v>1.2239999999999999E-4</v>
      </c>
      <c r="F724" s="21">
        <v>6.3899999999999998E-3</v>
      </c>
      <c r="G724" s="22">
        <v>1E-4</v>
      </c>
      <c r="H724" s="21">
        <v>1.05</v>
      </c>
      <c r="I724" s="21">
        <v>0.92</v>
      </c>
      <c r="J724" s="21">
        <v>1.1399999999999999</v>
      </c>
      <c r="K724" s="21" t="s">
        <v>4021</v>
      </c>
      <c r="L724" s="21" t="s">
        <v>4022</v>
      </c>
      <c r="M724" s="21" t="s">
        <v>4023</v>
      </c>
    </row>
    <row r="725" spans="1:13" x14ac:dyDescent="0.25">
      <c r="A725" s="21">
        <f t="shared" si="33"/>
        <v>254</v>
      </c>
      <c r="B725" s="21">
        <f t="shared" si="34"/>
        <v>254</v>
      </c>
      <c r="C725" s="21">
        <f t="shared" si="35"/>
        <v>1.1399999999999999</v>
      </c>
      <c r="D725" s="21">
        <v>348</v>
      </c>
      <c r="E725" s="21">
        <v>2.5599999999999999E-4</v>
      </c>
      <c r="F725" s="21">
        <v>1.11E-2</v>
      </c>
      <c r="G725" s="21" t="s">
        <v>614</v>
      </c>
      <c r="H725" s="21">
        <v>1.0900000000000001</v>
      </c>
      <c r="I725" s="21">
        <v>0.96</v>
      </c>
      <c r="J725" s="21">
        <v>1.1399999999999999</v>
      </c>
      <c r="K725" s="21" t="s">
        <v>3373</v>
      </c>
      <c r="L725" s="21" t="s">
        <v>3374</v>
      </c>
      <c r="M725" s="21" t="s">
        <v>3375</v>
      </c>
    </row>
    <row r="726" spans="1:13" x14ac:dyDescent="0.25">
      <c r="A726" s="21">
        <f t="shared" si="33"/>
        <v>254</v>
      </c>
      <c r="B726" s="21">
        <f t="shared" si="34"/>
        <v>254</v>
      </c>
      <c r="C726" s="21">
        <f t="shared" si="35"/>
        <v>1.1399999999999999</v>
      </c>
      <c r="D726" s="21">
        <v>387</v>
      </c>
      <c r="E726" s="21">
        <v>3.5619999999999998E-4</v>
      </c>
      <c r="F726" s="21">
        <v>1.4E-2</v>
      </c>
      <c r="G726" s="22">
        <v>5.9999999999999995E-4</v>
      </c>
      <c r="H726" s="21">
        <v>1.08</v>
      </c>
      <c r="I726" s="21">
        <v>0.95</v>
      </c>
      <c r="J726" s="21">
        <v>1.1399999999999999</v>
      </c>
      <c r="K726" s="21" t="s">
        <v>3808</v>
      </c>
      <c r="L726" s="21" t="s">
        <v>3809</v>
      </c>
      <c r="M726" s="21" t="s">
        <v>3810</v>
      </c>
    </row>
    <row r="727" spans="1:13" x14ac:dyDescent="0.25">
      <c r="A727" s="21">
        <f t="shared" si="33"/>
        <v>254</v>
      </c>
      <c r="B727" s="21">
        <f t="shared" si="34"/>
        <v>254</v>
      </c>
      <c r="C727" s="21">
        <f t="shared" si="35"/>
        <v>1.1399999999999999</v>
      </c>
      <c r="D727" s="21">
        <v>465</v>
      </c>
      <c r="E727" s="21">
        <v>5.9500000000000004E-4</v>
      </c>
      <c r="F727" s="21">
        <v>1.9400000000000001E-2</v>
      </c>
      <c r="G727" s="22">
        <v>8.0000000000000004E-4</v>
      </c>
      <c r="H727" s="21">
        <v>1.1000000000000001</v>
      </c>
      <c r="I727" s="21">
        <v>0.96</v>
      </c>
      <c r="J727" s="21">
        <v>1.1399999999999999</v>
      </c>
      <c r="K727" s="21" t="s">
        <v>3464</v>
      </c>
      <c r="L727" s="21" t="s">
        <v>3465</v>
      </c>
      <c r="M727" s="21" t="s">
        <v>3466</v>
      </c>
    </row>
    <row r="728" spans="1:13" x14ac:dyDescent="0.25">
      <c r="A728" s="21">
        <f t="shared" si="33"/>
        <v>254</v>
      </c>
      <c r="B728" s="21">
        <f t="shared" si="34"/>
        <v>254</v>
      </c>
      <c r="C728" s="21">
        <f t="shared" si="35"/>
        <v>1.1399999999999999</v>
      </c>
      <c r="D728" s="21">
        <v>599</v>
      </c>
      <c r="E728" s="21">
        <v>1.3443000000000001E-3</v>
      </c>
      <c r="F728" s="21">
        <v>3.4000000000000002E-2</v>
      </c>
      <c r="G728" s="21">
        <v>1.5E-3</v>
      </c>
      <c r="H728" s="21">
        <v>1.07</v>
      </c>
      <c r="I728" s="21">
        <v>0.94</v>
      </c>
      <c r="J728" s="21">
        <v>1.1399999999999999</v>
      </c>
      <c r="K728" s="21" t="s">
        <v>3911</v>
      </c>
      <c r="L728" s="21" t="s">
        <v>3912</v>
      </c>
      <c r="M728" s="21" t="s">
        <v>3913</v>
      </c>
    </row>
    <row r="729" spans="1:13" x14ac:dyDescent="0.25">
      <c r="A729" s="21">
        <f t="shared" si="33"/>
        <v>254</v>
      </c>
      <c r="B729" s="21">
        <f t="shared" si="34"/>
        <v>254</v>
      </c>
      <c r="C729" s="21">
        <f t="shared" si="35"/>
        <v>1.1399999999999999</v>
      </c>
      <c r="D729" s="21">
        <v>651</v>
      </c>
      <c r="E729" s="21">
        <v>1.6848E-3</v>
      </c>
      <c r="F729" s="21">
        <v>3.9199999999999999E-2</v>
      </c>
      <c r="G729" s="21">
        <v>2.2000000000000001E-3</v>
      </c>
      <c r="H729" s="21">
        <v>1.1200000000000001</v>
      </c>
      <c r="I729" s="21">
        <v>0.98</v>
      </c>
      <c r="J729" s="21">
        <v>1.1399999999999999</v>
      </c>
      <c r="K729" s="21" t="s">
        <v>3012</v>
      </c>
      <c r="L729" s="21" t="s">
        <v>3013</v>
      </c>
      <c r="M729" s="21" t="s">
        <v>3014</v>
      </c>
    </row>
    <row r="730" spans="1:13" x14ac:dyDescent="0.25">
      <c r="A730" s="21">
        <f t="shared" si="33"/>
        <v>254</v>
      </c>
      <c r="B730" s="21">
        <f t="shared" si="34"/>
        <v>254</v>
      </c>
      <c r="C730" s="21">
        <f t="shared" si="35"/>
        <v>1.1399999999999999</v>
      </c>
      <c r="D730" s="21">
        <v>706</v>
      </c>
      <c r="E730" s="21">
        <v>2.1448999999999999E-3</v>
      </c>
      <c r="F730" s="21">
        <v>4.6100000000000002E-2</v>
      </c>
      <c r="G730" s="21">
        <v>1.5E-3</v>
      </c>
      <c r="H730" s="21">
        <v>1.1200000000000001</v>
      </c>
      <c r="I730" s="21">
        <v>0.98</v>
      </c>
      <c r="J730" s="21">
        <v>1.1399999999999999</v>
      </c>
      <c r="K730" s="21" t="s">
        <v>3150</v>
      </c>
      <c r="L730" s="21" t="s">
        <v>3151</v>
      </c>
      <c r="M730" s="21" t="s">
        <v>3152</v>
      </c>
    </row>
    <row r="731" spans="1:13" x14ac:dyDescent="0.25">
      <c r="A731" s="21">
        <f t="shared" si="33"/>
        <v>254</v>
      </c>
      <c r="B731" s="21">
        <f t="shared" si="34"/>
        <v>254</v>
      </c>
      <c r="C731" s="21">
        <f t="shared" si="35"/>
        <v>1.1399999999999999</v>
      </c>
      <c r="D731" s="21">
        <v>710</v>
      </c>
      <c r="E731" s="21">
        <v>2.1916000000000001E-3</v>
      </c>
      <c r="F731" s="21">
        <v>4.6800000000000001E-2</v>
      </c>
      <c r="G731" s="21">
        <v>1.6000000000000001E-3</v>
      </c>
      <c r="H731" s="21">
        <v>1.1299999999999999</v>
      </c>
      <c r="I731" s="21">
        <v>0.99</v>
      </c>
      <c r="J731" s="21">
        <v>1.1399999999999999</v>
      </c>
      <c r="K731" s="21" t="s">
        <v>2680</v>
      </c>
      <c r="L731" s="21" t="s">
        <v>2681</v>
      </c>
      <c r="M731" s="21" t="s">
        <v>2682</v>
      </c>
    </row>
    <row r="732" spans="1:13" x14ac:dyDescent="0.25">
      <c r="A732" s="21">
        <f t="shared" si="33"/>
        <v>254</v>
      </c>
      <c r="B732" s="21">
        <f t="shared" si="34"/>
        <v>254</v>
      </c>
      <c r="C732" s="21">
        <f t="shared" si="35"/>
        <v>1.1399999999999999</v>
      </c>
      <c r="D732" s="21">
        <v>721</v>
      </c>
      <c r="E732" s="21">
        <v>2.2853000000000001E-3</v>
      </c>
      <c r="F732" s="21">
        <v>4.8000000000000001E-2</v>
      </c>
      <c r="G732" s="21">
        <v>2.2000000000000001E-3</v>
      </c>
      <c r="H732" s="21">
        <v>1.06</v>
      </c>
      <c r="I732" s="21">
        <v>0.93</v>
      </c>
      <c r="J732" s="21">
        <v>1.1399999999999999</v>
      </c>
      <c r="K732" s="21" t="s">
        <v>4335</v>
      </c>
      <c r="L732" s="21" t="s">
        <v>4336</v>
      </c>
      <c r="M732" s="21" t="s">
        <v>4337</v>
      </c>
    </row>
    <row r="733" spans="1:13" x14ac:dyDescent="0.25">
      <c r="A733" s="21">
        <f t="shared" si="33"/>
        <v>254</v>
      </c>
      <c r="B733" s="21">
        <f t="shared" si="34"/>
        <v>254</v>
      </c>
      <c r="C733" s="21">
        <f t="shared" si="35"/>
        <v>1.1399999999999999</v>
      </c>
      <c r="D733" s="21">
        <v>755</v>
      </c>
      <c r="E733" s="21">
        <v>2.5208000000000001E-3</v>
      </c>
      <c r="F733" s="21">
        <v>5.0599999999999999E-2</v>
      </c>
      <c r="G733" s="21">
        <v>2.5000000000000001E-3</v>
      </c>
      <c r="H733" s="21">
        <v>0.97</v>
      </c>
      <c r="I733" s="21">
        <v>0.85</v>
      </c>
      <c r="J733" s="21">
        <v>1.1399999999999999</v>
      </c>
      <c r="K733" s="21" t="s">
        <v>4350</v>
      </c>
      <c r="L733" s="21" t="s">
        <v>4351</v>
      </c>
      <c r="M733" s="21" t="s">
        <v>4352</v>
      </c>
    </row>
    <row r="734" spans="1:13" x14ac:dyDescent="0.25">
      <c r="A734" s="21">
        <f t="shared" si="33"/>
        <v>254</v>
      </c>
      <c r="B734" s="21">
        <f t="shared" si="34"/>
        <v>254</v>
      </c>
      <c r="C734" s="21">
        <f t="shared" si="35"/>
        <v>1.1399999999999999</v>
      </c>
      <c r="D734" s="21">
        <v>778</v>
      </c>
      <c r="E734" s="21">
        <v>2.7263999999999999E-3</v>
      </c>
      <c r="F734" s="21">
        <v>5.3100000000000001E-2</v>
      </c>
      <c r="G734" s="21">
        <v>1.8E-3</v>
      </c>
      <c r="H734" s="21">
        <v>1.07</v>
      </c>
      <c r="I734" s="21">
        <v>0.94</v>
      </c>
      <c r="J734" s="21">
        <v>1.1399999999999999</v>
      </c>
      <c r="K734" s="21" t="s">
        <v>4018</v>
      </c>
      <c r="L734" s="21" t="s">
        <v>4019</v>
      </c>
      <c r="M734" s="21" t="s">
        <v>4020</v>
      </c>
    </row>
    <row r="735" spans="1:13" x14ac:dyDescent="0.25">
      <c r="A735" s="21">
        <f t="shared" si="33"/>
        <v>254</v>
      </c>
      <c r="B735" s="21">
        <f t="shared" si="34"/>
        <v>254</v>
      </c>
      <c r="C735" s="21">
        <f t="shared" si="35"/>
        <v>1.1399999999999999</v>
      </c>
      <c r="D735" s="21">
        <v>855</v>
      </c>
      <c r="E735" s="21">
        <v>3.5517999999999999E-3</v>
      </c>
      <c r="F735" s="21">
        <v>6.2899999999999998E-2</v>
      </c>
      <c r="G735" s="21">
        <v>2.5000000000000001E-3</v>
      </c>
      <c r="H735" s="21">
        <v>1.0900000000000001</v>
      </c>
      <c r="I735" s="21">
        <v>0.96</v>
      </c>
      <c r="J735" s="21">
        <v>1.1399999999999999</v>
      </c>
      <c r="K735" s="21" t="s">
        <v>3493</v>
      </c>
      <c r="L735" s="21" t="s">
        <v>3494</v>
      </c>
      <c r="M735" s="21" t="s">
        <v>3495</v>
      </c>
    </row>
    <row r="736" spans="1:13" x14ac:dyDescent="0.25">
      <c r="A736" s="21">
        <f t="shared" si="33"/>
        <v>254</v>
      </c>
      <c r="B736" s="21">
        <f t="shared" si="34"/>
        <v>254</v>
      </c>
      <c r="C736" s="21">
        <f t="shared" si="35"/>
        <v>1.1399999999999999</v>
      </c>
      <c r="D736" s="21">
        <v>874</v>
      </c>
      <c r="E736" s="21">
        <v>3.7453999999999999E-3</v>
      </c>
      <c r="F736" s="21">
        <v>6.4799999999999996E-2</v>
      </c>
      <c r="G736" s="21">
        <v>3.8E-3</v>
      </c>
      <c r="H736" s="21">
        <v>1.0900000000000001</v>
      </c>
      <c r="I736" s="21">
        <v>0.95</v>
      </c>
      <c r="J736" s="21">
        <v>1.1399999999999999</v>
      </c>
      <c r="K736" s="21" t="s">
        <v>1151</v>
      </c>
      <c r="L736" s="21" t="s">
        <v>1152</v>
      </c>
      <c r="M736" s="21" t="s">
        <v>1153</v>
      </c>
    </row>
    <row r="737" spans="1:13" x14ac:dyDescent="0.25">
      <c r="A737" s="21">
        <f t="shared" si="33"/>
        <v>254</v>
      </c>
      <c r="B737" s="21">
        <f t="shared" si="34"/>
        <v>254</v>
      </c>
      <c r="C737" s="21">
        <f t="shared" si="35"/>
        <v>1.1399999999999999</v>
      </c>
      <c r="D737" s="21">
        <v>885</v>
      </c>
      <c r="E737" s="21">
        <v>3.8076E-3</v>
      </c>
      <c r="F737" s="21">
        <v>6.5199999999999994E-2</v>
      </c>
      <c r="G737" s="21">
        <v>3.3E-3</v>
      </c>
      <c r="H737" s="21">
        <v>1.1200000000000001</v>
      </c>
      <c r="I737" s="21">
        <v>0.98</v>
      </c>
      <c r="J737" s="21">
        <v>1.1399999999999999</v>
      </c>
      <c r="K737" s="21" t="s">
        <v>3195</v>
      </c>
      <c r="L737" s="21" t="s">
        <v>3196</v>
      </c>
      <c r="M737" s="21" t="s">
        <v>3197</v>
      </c>
    </row>
    <row r="738" spans="1:13" x14ac:dyDescent="0.25">
      <c r="A738" s="21">
        <f t="shared" si="33"/>
        <v>254</v>
      </c>
      <c r="B738" s="21">
        <f t="shared" si="34"/>
        <v>254</v>
      </c>
      <c r="C738" s="21">
        <f t="shared" si="35"/>
        <v>1.1399999999999999</v>
      </c>
      <c r="D738" s="21">
        <v>922</v>
      </c>
      <c r="E738" s="21">
        <v>4.2141000000000001E-3</v>
      </c>
      <c r="F738" s="21">
        <v>6.93E-2</v>
      </c>
      <c r="G738" s="21">
        <v>3.5000000000000001E-3</v>
      </c>
      <c r="H738" s="21">
        <v>1.1200000000000001</v>
      </c>
      <c r="I738" s="21">
        <v>0.98</v>
      </c>
      <c r="J738" s="21">
        <v>1.1399999999999999</v>
      </c>
      <c r="K738" s="21" t="s">
        <v>3637</v>
      </c>
      <c r="L738" s="21" t="s">
        <v>3638</v>
      </c>
      <c r="M738" s="21" t="s">
        <v>3639</v>
      </c>
    </row>
    <row r="739" spans="1:13" x14ac:dyDescent="0.25">
      <c r="A739" s="21">
        <f t="shared" si="33"/>
        <v>254</v>
      </c>
      <c r="B739" s="21">
        <f t="shared" si="34"/>
        <v>254</v>
      </c>
      <c r="C739" s="21">
        <f t="shared" si="35"/>
        <v>1.1399999999999999</v>
      </c>
      <c r="D739" s="21">
        <v>940</v>
      </c>
      <c r="E739" s="21">
        <v>4.4085000000000001E-3</v>
      </c>
      <c r="F739" s="21">
        <v>7.1099999999999997E-2</v>
      </c>
      <c r="G739" s="21">
        <v>3.5999999999999999E-3</v>
      </c>
      <c r="H739" s="21">
        <v>1.08</v>
      </c>
      <c r="I739" s="21">
        <v>0.95</v>
      </c>
      <c r="J739" s="21">
        <v>1.1399999999999999</v>
      </c>
      <c r="K739" s="21" t="s">
        <v>3991</v>
      </c>
      <c r="L739" s="21" t="s">
        <v>3992</v>
      </c>
      <c r="M739" s="21" t="s">
        <v>3993</v>
      </c>
    </row>
    <row r="740" spans="1:13" x14ac:dyDescent="0.25">
      <c r="A740" s="21">
        <f t="shared" si="33"/>
        <v>254</v>
      </c>
      <c r="B740" s="21">
        <f t="shared" si="34"/>
        <v>254</v>
      </c>
      <c r="C740" s="21">
        <f t="shared" si="35"/>
        <v>1.1399999999999999</v>
      </c>
      <c r="D740" s="21">
        <v>966</v>
      </c>
      <c r="E740" s="21">
        <v>4.6597000000000001E-3</v>
      </c>
      <c r="F740" s="21">
        <v>7.3099999999999998E-2</v>
      </c>
      <c r="G740" s="21">
        <v>4.3E-3</v>
      </c>
      <c r="H740" s="21">
        <v>1.07</v>
      </c>
      <c r="I740" s="21">
        <v>0.93</v>
      </c>
      <c r="J740" s="21">
        <v>1.1399999999999999</v>
      </c>
      <c r="K740" s="21" t="s">
        <v>4498</v>
      </c>
      <c r="L740" s="21" t="s">
        <v>4499</v>
      </c>
      <c r="M740" s="21" t="s">
        <v>4500</v>
      </c>
    </row>
    <row r="741" spans="1:13" x14ac:dyDescent="0.25">
      <c r="A741" s="21">
        <f t="shared" si="33"/>
        <v>239</v>
      </c>
      <c r="B741" s="21">
        <f t="shared" si="34"/>
        <v>239</v>
      </c>
      <c r="C741" s="21">
        <f t="shared" si="35"/>
        <v>1.1499999999999999</v>
      </c>
      <c r="D741" s="21">
        <v>232</v>
      </c>
      <c r="E741" s="22">
        <v>5.4599999999999999E-5</v>
      </c>
      <c r="F741" s="21">
        <v>3.5699999999999998E-3</v>
      </c>
      <c r="G741" s="22">
        <v>1E-4</v>
      </c>
      <c r="H741" s="21">
        <v>1.08</v>
      </c>
      <c r="I741" s="21">
        <v>0.95</v>
      </c>
      <c r="J741" s="21">
        <v>1.1499999999999999</v>
      </c>
      <c r="K741" s="21" t="s">
        <v>3461</v>
      </c>
      <c r="L741" s="21" t="s">
        <v>3462</v>
      </c>
      <c r="M741" s="21" t="s">
        <v>3463</v>
      </c>
    </row>
    <row r="742" spans="1:13" x14ac:dyDescent="0.25">
      <c r="A742" s="21">
        <f t="shared" si="33"/>
        <v>239</v>
      </c>
      <c r="B742" s="21">
        <f t="shared" si="34"/>
        <v>239</v>
      </c>
      <c r="C742" s="21">
        <f t="shared" si="35"/>
        <v>1.1499999999999999</v>
      </c>
      <c r="D742" s="21">
        <v>260</v>
      </c>
      <c r="E742" s="22">
        <v>8.9599999999999996E-5</v>
      </c>
      <c r="F742" s="21">
        <v>5.2199999999999998E-3</v>
      </c>
      <c r="G742" s="22">
        <v>2.0000000000000001E-4</v>
      </c>
      <c r="H742" s="21">
        <v>1.1100000000000001</v>
      </c>
      <c r="I742" s="21">
        <v>0.96</v>
      </c>
      <c r="J742" s="21">
        <v>1.1499999999999999</v>
      </c>
      <c r="K742" s="21" t="s">
        <v>3079</v>
      </c>
      <c r="L742" s="21" t="s">
        <v>3080</v>
      </c>
      <c r="M742" s="21" t="s">
        <v>3081</v>
      </c>
    </row>
    <row r="743" spans="1:13" x14ac:dyDescent="0.25">
      <c r="A743" s="21">
        <f t="shared" si="33"/>
        <v>239</v>
      </c>
      <c r="B743" s="21">
        <f t="shared" si="34"/>
        <v>239</v>
      </c>
      <c r="C743" s="21">
        <f t="shared" si="35"/>
        <v>1.1499999999999999</v>
      </c>
      <c r="D743" s="21">
        <v>301</v>
      </c>
      <c r="E743" s="21">
        <v>1.3899999999999999E-4</v>
      </c>
      <c r="F743" s="21">
        <v>7.0000000000000001E-3</v>
      </c>
      <c r="G743" s="21" t="s">
        <v>614</v>
      </c>
      <c r="H743" s="21">
        <v>1.1299999999999999</v>
      </c>
      <c r="I743" s="21">
        <v>0.99</v>
      </c>
      <c r="J743" s="21">
        <v>1.1499999999999999</v>
      </c>
      <c r="K743" s="21" t="s">
        <v>2564</v>
      </c>
      <c r="L743" s="21" t="s">
        <v>2565</v>
      </c>
      <c r="M743" s="21" t="s">
        <v>2566</v>
      </c>
    </row>
    <row r="744" spans="1:13" x14ac:dyDescent="0.25">
      <c r="A744" s="21">
        <f t="shared" si="33"/>
        <v>239</v>
      </c>
      <c r="B744" s="21">
        <f t="shared" si="34"/>
        <v>239</v>
      </c>
      <c r="C744" s="21">
        <f t="shared" si="35"/>
        <v>1.1499999999999999</v>
      </c>
      <c r="D744" s="21">
        <v>447</v>
      </c>
      <c r="E744" s="21">
        <v>5.3629999999999997E-4</v>
      </c>
      <c r="F744" s="21">
        <v>1.8200000000000001E-2</v>
      </c>
      <c r="G744" s="22">
        <v>5.9999999999999995E-4</v>
      </c>
      <c r="H744" s="21">
        <v>1.1299999999999999</v>
      </c>
      <c r="I744" s="21">
        <v>0.98</v>
      </c>
      <c r="J744" s="21">
        <v>1.1499999999999999</v>
      </c>
      <c r="K744" s="21" t="s">
        <v>2561</v>
      </c>
      <c r="L744" s="21" t="s">
        <v>2562</v>
      </c>
      <c r="M744" s="21" t="s">
        <v>2563</v>
      </c>
    </row>
    <row r="745" spans="1:13" x14ac:dyDescent="0.25">
      <c r="A745" s="21">
        <f t="shared" si="33"/>
        <v>239</v>
      </c>
      <c r="B745" s="21">
        <f t="shared" si="34"/>
        <v>239</v>
      </c>
      <c r="C745" s="21">
        <f t="shared" si="35"/>
        <v>1.1499999999999999</v>
      </c>
      <c r="D745" s="21">
        <v>453</v>
      </c>
      <c r="E745" s="21">
        <v>5.641E-4</v>
      </c>
      <c r="F745" s="21">
        <v>1.89E-2</v>
      </c>
      <c r="G745" s="22">
        <v>6.9999999999999999E-4</v>
      </c>
      <c r="H745" s="21">
        <v>1.1499999999999999</v>
      </c>
      <c r="I745" s="21">
        <v>1</v>
      </c>
      <c r="J745" s="21">
        <v>1.1499999999999999</v>
      </c>
      <c r="K745" s="21" t="s">
        <v>2543</v>
      </c>
      <c r="L745" s="21" t="s">
        <v>2544</v>
      </c>
      <c r="M745" s="21" t="s">
        <v>2545</v>
      </c>
    </row>
    <row r="746" spans="1:13" x14ac:dyDescent="0.25">
      <c r="A746" s="21">
        <f t="shared" si="33"/>
        <v>239</v>
      </c>
      <c r="B746" s="21">
        <f t="shared" si="34"/>
        <v>239</v>
      </c>
      <c r="C746" s="21">
        <f t="shared" si="35"/>
        <v>1.1499999999999999</v>
      </c>
      <c r="D746" s="21">
        <v>467</v>
      </c>
      <c r="E746" s="21">
        <v>6.0340000000000003E-4</v>
      </c>
      <c r="F746" s="21">
        <v>1.9599999999999999E-2</v>
      </c>
      <c r="G746" s="22">
        <v>2.0000000000000001E-4</v>
      </c>
      <c r="H746" s="21">
        <v>1.08</v>
      </c>
      <c r="I746" s="21">
        <v>0.94</v>
      </c>
      <c r="J746" s="21">
        <v>1.1499999999999999</v>
      </c>
      <c r="K746" s="21" t="s">
        <v>3655</v>
      </c>
      <c r="L746" s="21" t="s">
        <v>3656</v>
      </c>
      <c r="M746" s="21" t="s">
        <v>3657</v>
      </c>
    </row>
    <row r="747" spans="1:13" x14ac:dyDescent="0.25">
      <c r="A747" s="21">
        <f t="shared" si="33"/>
        <v>239</v>
      </c>
      <c r="B747" s="21">
        <f t="shared" si="34"/>
        <v>239</v>
      </c>
      <c r="C747" s="21">
        <f t="shared" si="35"/>
        <v>1.1499999999999999</v>
      </c>
      <c r="D747" s="21">
        <v>554</v>
      </c>
      <c r="E747" s="21">
        <v>1.1421999999999999E-3</v>
      </c>
      <c r="F747" s="21">
        <v>3.1300000000000001E-2</v>
      </c>
      <c r="G747" s="22">
        <v>8.9999999999999998E-4</v>
      </c>
      <c r="H747" s="21">
        <v>1.04</v>
      </c>
      <c r="I747" s="21">
        <v>0.91</v>
      </c>
      <c r="J747" s="21">
        <v>1.1499999999999999</v>
      </c>
      <c r="K747" s="21" t="s">
        <v>4258</v>
      </c>
      <c r="L747" s="21" t="s">
        <v>4259</v>
      </c>
      <c r="M747" s="21" t="s">
        <v>4260</v>
      </c>
    </row>
    <row r="748" spans="1:13" x14ac:dyDescent="0.25">
      <c r="A748" s="21">
        <f t="shared" si="33"/>
        <v>239</v>
      </c>
      <c r="B748" s="21">
        <f t="shared" si="34"/>
        <v>239</v>
      </c>
      <c r="C748" s="21">
        <f t="shared" si="35"/>
        <v>1.1499999999999999</v>
      </c>
      <c r="D748" s="21">
        <v>573</v>
      </c>
      <c r="E748" s="21">
        <v>1.2271999999999999E-3</v>
      </c>
      <c r="F748" s="21">
        <v>3.2300000000000002E-2</v>
      </c>
      <c r="G748" s="21">
        <v>1E-3</v>
      </c>
      <c r="H748" s="21">
        <v>1.0900000000000001</v>
      </c>
      <c r="I748" s="21">
        <v>0.96</v>
      </c>
      <c r="J748" s="21">
        <v>1.1499999999999999</v>
      </c>
      <c r="K748" s="21" t="s">
        <v>3565</v>
      </c>
      <c r="L748" s="21" t="s">
        <v>3566</v>
      </c>
      <c r="M748" s="21" t="s">
        <v>3567</v>
      </c>
    </row>
    <row r="749" spans="1:13" x14ac:dyDescent="0.25">
      <c r="A749" s="21">
        <f t="shared" si="33"/>
        <v>239</v>
      </c>
      <c r="B749" s="21">
        <f t="shared" si="34"/>
        <v>239</v>
      </c>
      <c r="C749" s="21">
        <f t="shared" si="35"/>
        <v>1.1499999999999999</v>
      </c>
      <c r="D749" s="21">
        <v>616</v>
      </c>
      <c r="E749" s="21">
        <v>1.487E-3</v>
      </c>
      <c r="F749" s="21">
        <v>3.6600000000000001E-2</v>
      </c>
      <c r="G749" s="22">
        <v>6.9999999999999999E-4</v>
      </c>
      <c r="H749" s="21">
        <v>1.08</v>
      </c>
      <c r="I749" s="21">
        <v>0.94</v>
      </c>
      <c r="J749" s="21">
        <v>1.1499999999999999</v>
      </c>
      <c r="K749" s="21" t="s">
        <v>4072</v>
      </c>
      <c r="L749" s="21" t="s">
        <v>4073</v>
      </c>
      <c r="M749" s="21" t="s">
        <v>4074</v>
      </c>
    </row>
    <row r="750" spans="1:13" x14ac:dyDescent="0.25">
      <c r="A750" s="21">
        <f t="shared" si="33"/>
        <v>239</v>
      </c>
      <c r="B750" s="21">
        <f t="shared" si="34"/>
        <v>239</v>
      </c>
      <c r="C750" s="21">
        <f t="shared" si="35"/>
        <v>1.1499999999999999</v>
      </c>
      <c r="D750" s="21">
        <v>622</v>
      </c>
      <c r="E750" s="21">
        <v>1.5355E-3</v>
      </c>
      <c r="F750" s="21">
        <v>3.7400000000000003E-2</v>
      </c>
      <c r="G750" s="21">
        <v>2E-3</v>
      </c>
      <c r="H750" s="21">
        <v>1.08</v>
      </c>
      <c r="I750" s="21">
        <v>0.94</v>
      </c>
      <c r="J750" s="21">
        <v>1.1499999999999999</v>
      </c>
      <c r="K750" s="21" t="s">
        <v>4054</v>
      </c>
      <c r="L750" s="21" t="s">
        <v>4055</v>
      </c>
      <c r="M750" s="21" t="s">
        <v>4056</v>
      </c>
    </row>
    <row r="751" spans="1:13" x14ac:dyDescent="0.25">
      <c r="A751" s="21">
        <f t="shared" si="33"/>
        <v>239</v>
      </c>
      <c r="B751" s="21">
        <f t="shared" si="34"/>
        <v>239</v>
      </c>
      <c r="C751" s="21">
        <f t="shared" si="35"/>
        <v>1.1499999999999999</v>
      </c>
      <c r="D751" s="21">
        <v>627</v>
      </c>
      <c r="E751" s="21">
        <v>1.5590000000000001E-3</v>
      </c>
      <c r="F751" s="21">
        <v>3.7600000000000001E-2</v>
      </c>
      <c r="G751" s="21">
        <v>3.0000000000000001E-3</v>
      </c>
      <c r="H751" s="21">
        <v>1.1499999999999999</v>
      </c>
      <c r="I751" s="21">
        <v>0.99</v>
      </c>
      <c r="J751" s="21">
        <v>1.1499999999999999</v>
      </c>
      <c r="K751" s="21" t="s">
        <v>1355</v>
      </c>
      <c r="L751" s="21" t="s">
        <v>1356</v>
      </c>
      <c r="M751" s="21" t="s">
        <v>1357</v>
      </c>
    </row>
    <row r="752" spans="1:13" x14ac:dyDescent="0.25">
      <c r="A752" s="21">
        <f t="shared" si="33"/>
        <v>239</v>
      </c>
      <c r="B752" s="21">
        <f t="shared" si="34"/>
        <v>239</v>
      </c>
      <c r="C752" s="21">
        <f t="shared" si="35"/>
        <v>1.1499999999999999</v>
      </c>
      <c r="D752" s="21">
        <v>688</v>
      </c>
      <c r="E752" s="21">
        <v>1.9995E-3</v>
      </c>
      <c r="F752" s="21">
        <v>4.3999999999999997E-2</v>
      </c>
      <c r="G752" s="21">
        <v>1.8E-3</v>
      </c>
      <c r="H752" s="21">
        <v>1.04</v>
      </c>
      <c r="I752" s="21">
        <v>0.9</v>
      </c>
      <c r="J752" s="21">
        <v>1.1499999999999999</v>
      </c>
      <c r="K752" s="21" t="s">
        <v>4319</v>
      </c>
      <c r="L752" s="21" t="s">
        <v>4320</v>
      </c>
      <c r="M752" s="21" t="s">
        <v>4321</v>
      </c>
    </row>
    <row r="753" spans="1:13" x14ac:dyDescent="0.25">
      <c r="A753" s="21">
        <f t="shared" si="33"/>
        <v>239</v>
      </c>
      <c r="B753" s="21">
        <f t="shared" si="34"/>
        <v>239</v>
      </c>
      <c r="C753" s="21">
        <f t="shared" si="35"/>
        <v>1.1499999999999999</v>
      </c>
      <c r="D753" s="21">
        <v>776</v>
      </c>
      <c r="E753" s="21">
        <v>2.7196999999999998E-3</v>
      </c>
      <c r="F753" s="21">
        <v>5.3100000000000001E-2</v>
      </c>
      <c r="G753" s="21">
        <v>2.7000000000000001E-3</v>
      </c>
      <c r="H753" s="21">
        <v>1.1299999999999999</v>
      </c>
      <c r="I753" s="21">
        <v>0.98</v>
      </c>
      <c r="J753" s="21">
        <v>1.1499999999999999</v>
      </c>
      <c r="K753" s="21" t="s">
        <v>4365</v>
      </c>
      <c r="L753" s="21" t="s">
        <v>3234</v>
      </c>
      <c r="M753" s="21" t="s">
        <v>3235</v>
      </c>
    </row>
    <row r="754" spans="1:13" x14ac:dyDescent="0.25">
      <c r="A754" s="21">
        <f t="shared" si="33"/>
        <v>239</v>
      </c>
      <c r="B754" s="21">
        <f t="shared" si="34"/>
        <v>239</v>
      </c>
      <c r="C754" s="21">
        <f t="shared" si="35"/>
        <v>1.1499999999999999</v>
      </c>
      <c r="D754" s="21">
        <v>790</v>
      </c>
      <c r="E754" s="21">
        <v>2.9161999999999999E-3</v>
      </c>
      <c r="F754" s="21">
        <v>5.6000000000000001E-2</v>
      </c>
      <c r="G754" s="21">
        <v>2.3E-3</v>
      </c>
      <c r="H754" s="21">
        <v>1.1100000000000001</v>
      </c>
      <c r="I754" s="21">
        <v>0.96</v>
      </c>
      <c r="J754" s="21">
        <v>1.1499999999999999</v>
      </c>
      <c r="K754" s="21" t="s">
        <v>3613</v>
      </c>
      <c r="L754" s="21" t="s">
        <v>3614</v>
      </c>
      <c r="M754" s="21" t="s">
        <v>3615</v>
      </c>
    </row>
    <row r="755" spans="1:13" x14ac:dyDescent="0.25">
      <c r="A755" s="21">
        <f t="shared" si="33"/>
        <v>239</v>
      </c>
      <c r="B755" s="21">
        <f t="shared" si="34"/>
        <v>239</v>
      </c>
      <c r="C755" s="21">
        <f t="shared" si="35"/>
        <v>1.1499999999999999</v>
      </c>
      <c r="D755" s="21">
        <v>883</v>
      </c>
      <c r="E755" s="21">
        <v>3.8026000000000002E-3</v>
      </c>
      <c r="F755" s="21">
        <v>6.5199999999999994E-2</v>
      </c>
      <c r="G755" s="21">
        <v>3.5000000000000001E-3</v>
      </c>
      <c r="H755" s="21">
        <v>1.08</v>
      </c>
      <c r="I755" s="21">
        <v>0.93</v>
      </c>
      <c r="J755" s="21">
        <v>1.1499999999999999</v>
      </c>
      <c r="K755" s="21" t="s">
        <v>4445</v>
      </c>
      <c r="L755" s="21" t="s">
        <v>4446</v>
      </c>
      <c r="M755" s="21" t="s">
        <v>4447</v>
      </c>
    </row>
    <row r="756" spans="1:13" x14ac:dyDescent="0.25">
      <c r="A756" s="21">
        <f t="shared" si="33"/>
        <v>218</v>
      </c>
      <c r="B756" s="21">
        <f t="shared" si="34"/>
        <v>218</v>
      </c>
      <c r="C756" s="21">
        <f t="shared" si="35"/>
        <v>1.1599999999999999</v>
      </c>
      <c r="D756" s="21">
        <v>69</v>
      </c>
      <c r="E756" s="22">
        <v>9.9999999999999995E-8</v>
      </c>
      <c r="F756" s="22">
        <v>2.1100000000000001E-5</v>
      </c>
      <c r="G756" s="21" t="s">
        <v>614</v>
      </c>
      <c r="H756" s="21">
        <v>1.07</v>
      </c>
      <c r="I756" s="21">
        <v>0.92</v>
      </c>
      <c r="J756" s="21">
        <v>1.1599999999999999</v>
      </c>
      <c r="K756" s="21" t="s">
        <v>3595</v>
      </c>
      <c r="L756" s="21" t="s">
        <v>3596</v>
      </c>
      <c r="M756" s="21" t="s">
        <v>3597</v>
      </c>
    </row>
    <row r="757" spans="1:13" x14ac:dyDescent="0.25">
      <c r="A757" s="21">
        <f t="shared" si="33"/>
        <v>218</v>
      </c>
      <c r="B757" s="21">
        <f t="shared" si="34"/>
        <v>218</v>
      </c>
      <c r="C757" s="21">
        <f t="shared" si="35"/>
        <v>1.1599999999999999</v>
      </c>
      <c r="D757" s="21">
        <v>272</v>
      </c>
      <c r="E757" s="21">
        <v>1.033E-4</v>
      </c>
      <c r="F757" s="21">
        <v>5.7600000000000004E-3</v>
      </c>
      <c r="G757" s="22">
        <v>1E-4</v>
      </c>
      <c r="H757" s="21">
        <v>1.03</v>
      </c>
      <c r="I757" s="21">
        <v>0.89</v>
      </c>
      <c r="J757" s="21">
        <v>1.1599999999999999</v>
      </c>
      <c r="K757" s="21" t="s">
        <v>4160</v>
      </c>
      <c r="L757" s="21" t="s">
        <v>4161</v>
      </c>
      <c r="M757" s="21" t="s">
        <v>4162</v>
      </c>
    </row>
    <row r="758" spans="1:13" x14ac:dyDescent="0.25">
      <c r="A758" s="21">
        <f t="shared" si="33"/>
        <v>218</v>
      </c>
      <c r="B758" s="21">
        <f t="shared" si="34"/>
        <v>218</v>
      </c>
      <c r="C758" s="21">
        <f t="shared" si="35"/>
        <v>1.1599999999999999</v>
      </c>
      <c r="D758" s="21">
        <v>326</v>
      </c>
      <c r="E758" s="21">
        <v>1.962E-4</v>
      </c>
      <c r="F758" s="21">
        <v>9.1199999999999996E-3</v>
      </c>
      <c r="G758" s="22">
        <v>2.9999999999999997E-4</v>
      </c>
      <c r="H758" s="21">
        <v>1.08</v>
      </c>
      <c r="I758" s="21">
        <v>0.93</v>
      </c>
      <c r="J758" s="21">
        <v>1.1599999999999999</v>
      </c>
      <c r="K758" s="21" t="s">
        <v>3905</v>
      </c>
      <c r="L758" s="21" t="s">
        <v>3906</v>
      </c>
      <c r="M758" s="21" t="s">
        <v>3907</v>
      </c>
    </row>
    <row r="759" spans="1:13" x14ac:dyDescent="0.25">
      <c r="A759" s="21">
        <f t="shared" ref="A759:A822" si="36">RANK(C759,C$631:C$993,0)</f>
        <v>218</v>
      </c>
      <c r="B759" s="21">
        <f t="shared" si="34"/>
        <v>218</v>
      </c>
      <c r="C759" s="21">
        <f t="shared" si="35"/>
        <v>1.1599999999999999</v>
      </c>
      <c r="D759" s="21">
        <v>341</v>
      </c>
      <c r="E759" s="21">
        <v>2.375E-4</v>
      </c>
      <c r="F759" s="21">
        <v>1.06E-2</v>
      </c>
      <c r="G759" s="22">
        <v>4.0000000000000002E-4</v>
      </c>
      <c r="H759" s="21">
        <v>1.08</v>
      </c>
      <c r="I759" s="21">
        <v>0.93</v>
      </c>
      <c r="J759" s="21">
        <v>1.1599999999999999</v>
      </c>
      <c r="K759" s="21" t="s">
        <v>1409</v>
      </c>
      <c r="L759" s="21" t="s">
        <v>1410</v>
      </c>
      <c r="M759" s="21" t="s">
        <v>1411</v>
      </c>
    </row>
    <row r="760" spans="1:13" x14ac:dyDescent="0.25">
      <c r="A760" s="21">
        <f t="shared" si="36"/>
        <v>218</v>
      </c>
      <c r="B760" s="21">
        <f t="shared" si="34"/>
        <v>218</v>
      </c>
      <c r="C760" s="21">
        <f t="shared" si="35"/>
        <v>1.1599999999999999</v>
      </c>
      <c r="D760" s="21">
        <v>364</v>
      </c>
      <c r="E760" s="21">
        <v>2.921E-4</v>
      </c>
      <c r="F760" s="21">
        <v>1.2200000000000001E-2</v>
      </c>
      <c r="G760" s="22">
        <v>2.9999999999999997E-4</v>
      </c>
      <c r="H760" s="21">
        <v>1.08</v>
      </c>
      <c r="I760" s="21">
        <v>0.93</v>
      </c>
      <c r="J760" s="21">
        <v>1.1599999999999999</v>
      </c>
      <c r="K760" s="21" t="s">
        <v>4012</v>
      </c>
      <c r="L760" s="21" t="s">
        <v>4013</v>
      </c>
      <c r="M760" s="21" t="s">
        <v>4014</v>
      </c>
    </row>
    <row r="761" spans="1:13" x14ac:dyDescent="0.25">
      <c r="A761" s="21">
        <f t="shared" si="36"/>
        <v>218</v>
      </c>
      <c r="B761" s="21">
        <f t="shared" si="34"/>
        <v>218</v>
      </c>
      <c r="C761" s="21">
        <f t="shared" si="35"/>
        <v>1.1599999999999999</v>
      </c>
      <c r="D761" s="21">
        <v>386</v>
      </c>
      <c r="E761" s="21">
        <v>3.5599999999999998E-4</v>
      </c>
      <c r="F761" s="21">
        <v>1.4E-2</v>
      </c>
      <c r="G761" s="22">
        <v>6.9999999999999999E-4</v>
      </c>
      <c r="H761" s="21">
        <v>1.1200000000000001</v>
      </c>
      <c r="I761" s="21">
        <v>0.96</v>
      </c>
      <c r="J761" s="21">
        <v>1.1599999999999999</v>
      </c>
      <c r="K761" s="21" t="s">
        <v>3414</v>
      </c>
      <c r="L761" s="21" t="s">
        <v>3415</v>
      </c>
      <c r="M761" s="21" t="s">
        <v>3416</v>
      </c>
    </row>
    <row r="762" spans="1:13" x14ac:dyDescent="0.25">
      <c r="A762" s="21">
        <f t="shared" si="36"/>
        <v>218</v>
      </c>
      <c r="B762" s="21">
        <f t="shared" si="34"/>
        <v>218</v>
      </c>
      <c r="C762" s="21">
        <f t="shared" si="35"/>
        <v>1.1599999999999999</v>
      </c>
      <c r="D762" s="21">
        <v>432</v>
      </c>
      <c r="E762" s="21">
        <v>5.0180000000000005E-4</v>
      </c>
      <c r="F762" s="21">
        <v>1.7600000000000001E-2</v>
      </c>
      <c r="G762" s="22">
        <v>8.0000000000000004E-4</v>
      </c>
      <c r="H762" s="21">
        <v>1.06</v>
      </c>
      <c r="I762" s="21">
        <v>0.92</v>
      </c>
      <c r="J762" s="21">
        <v>1.1599999999999999</v>
      </c>
      <c r="K762" s="21" t="s">
        <v>4205</v>
      </c>
      <c r="L762" s="21" t="s">
        <v>4206</v>
      </c>
      <c r="M762" s="21" t="s">
        <v>4207</v>
      </c>
    </row>
    <row r="763" spans="1:13" x14ac:dyDescent="0.25">
      <c r="A763" s="21">
        <f t="shared" si="36"/>
        <v>218</v>
      </c>
      <c r="B763" s="21">
        <f t="shared" si="34"/>
        <v>218</v>
      </c>
      <c r="C763" s="21">
        <f t="shared" si="35"/>
        <v>1.1599999999999999</v>
      </c>
      <c r="D763" s="21">
        <v>474</v>
      </c>
      <c r="E763" s="21">
        <v>6.4550000000000002E-4</v>
      </c>
      <c r="F763" s="21">
        <v>2.06E-2</v>
      </c>
      <c r="G763" s="21">
        <v>1.1000000000000001E-3</v>
      </c>
      <c r="H763" s="21">
        <v>1.1200000000000001</v>
      </c>
      <c r="I763" s="21">
        <v>0.97</v>
      </c>
      <c r="J763" s="21">
        <v>1.1599999999999999</v>
      </c>
      <c r="K763" s="21" t="s">
        <v>3376</v>
      </c>
      <c r="L763" s="21" t="s">
        <v>3377</v>
      </c>
      <c r="M763" s="21" t="s">
        <v>3378</v>
      </c>
    </row>
    <row r="764" spans="1:13" x14ac:dyDescent="0.25">
      <c r="A764" s="21">
        <f t="shared" si="36"/>
        <v>218</v>
      </c>
      <c r="B764" s="21">
        <f t="shared" si="34"/>
        <v>218</v>
      </c>
      <c r="C764" s="21">
        <f t="shared" si="35"/>
        <v>1.1599999999999999</v>
      </c>
      <c r="D764" s="21">
        <v>486</v>
      </c>
      <c r="E764" s="21">
        <v>7.1480000000000003E-4</v>
      </c>
      <c r="F764" s="21">
        <v>2.23E-2</v>
      </c>
      <c r="G764" s="22">
        <v>6.9999999999999999E-4</v>
      </c>
      <c r="H764" s="21">
        <v>1.1299999999999999</v>
      </c>
      <c r="I764" s="21">
        <v>0.97</v>
      </c>
      <c r="J764" s="21">
        <v>1.1599999999999999</v>
      </c>
      <c r="K764" s="21" t="s">
        <v>3034</v>
      </c>
      <c r="L764" s="21" t="s">
        <v>3035</v>
      </c>
      <c r="M764" s="21" t="s">
        <v>3036</v>
      </c>
    </row>
    <row r="765" spans="1:13" x14ac:dyDescent="0.25">
      <c r="A765" s="21">
        <f t="shared" si="36"/>
        <v>218</v>
      </c>
      <c r="B765" s="21">
        <f t="shared" si="34"/>
        <v>218</v>
      </c>
      <c r="C765" s="21">
        <f t="shared" si="35"/>
        <v>1.1599999999999999</v>
      </c>
      <c r="D765" s="21">
        <v>513</v>
      </c>
      <c r="E765" s="21">
        <v>8.6870000000000003E-4</v>
      </c>
      <c r="F765" s="21">
        <v>2.5700000000000001E-2</v>
      </c>
      <c r="G765" s="21">
        <v>1.1000000000000001E-3</v>
      </c>
      <c r="H765" s="21">
        <v>1.1200000000000001</v>
      </c>
      <c r="I765" s="21">
        <v>0.96</v>
      </c>
      <c r="J765" s="21">
        <v>1.1599999999999999</v>
      </c>
      <c r="K765" s="21" t="s">
        <v>3478</v>
      </c>
      <c r="L765" s="21" t="s">
        <v>3479</v>
      </c>
      <c r="M765" s="21" t="s">
        <v>3480</v>
      </c>
    </row>
    <row r="766" spans="1:13" x14ac:dyDescent="0.25">
      <c r="A766" s="21">
        <f t="shared" si="36"/>
        <v>218</v>
      </c>
      <c r="B766" s="21">
        <f t="shared" si="34"/>
        <v>218</v>
      </c>
      <c r="C766" s="21">
        <f t="shared" si="35"/>
        <v>1.1599999999999999</v>
      </c>
      <c r="D766" s="21">
        <v>568</v>
      </c>
      <c r="E766" s="21">
        <v>1.2107000000000001E-3</v>
      </c>
      <c r="F766" s="21">
        <v>3.2300000000000002E-2</v>
      </c>
      <c r="G766" s="21">
        <v>1.5E-3</v>
      </c>
      <c r="H766" s="21">
        <v>1.08</v>
      </c>
      <c r="I766" s="21">
        <v>0.93</v>
      </c>
      <c r="J766" s="21">
        <v>1.1599999999999999</v>
      </c>
      <c r="K766" s="21" t="s">
        <v>3826</v>
      </c>
      <c r="L766" s="21" t="s">
        <v>3827</v>
      </c>
      <c r="M766" s="21" t="s">
        <v>3828</v>
      </c>
    </row>
    <row r="767" spans="1:13" x14ac:dyDescent="0.25">
      <c r="A767" s="21">
        <f t="shared" si="36"/>
        <v>218</v>
      </c>
      <c r="B767" s="21">
        <f t="shared" si="34"/>
        <v>218</v>
      </c>
      <c r="C767" s="21">
        <f t="shared" si="35"/>
        <v>1.1599999999999999</v>
      </c>
      <c r="D767" s="21">
        <v>570</v>
      </c>
      <c r="E767" s="21">
        <v>1.2141000000000001E-3</v>
      </c>
      <c r="F767" s="21">
        <v>3.2300000000000002E-2</v>
      </c>
      <c r="G767" s="22">
        <v>6.9999999999999999E-4</v>
      </c>
      <c r="H767" s="21">
        <v>1.06</v>
      </c>
      <c r="I767" s="21">
        <v>0.92</v>
      </c>
      <c r="J767" s="21">
        <v>1.1599999999999999</v>
      </c>
      <c r="K767" s="21" t="s">
        <v>4267</v>
      </c>
      <c r="L767" s="21" t="s">
        <v>3974</v>
      </c>
      <c r="M767" s="21" t="s">
        <v>3975</v>
      </c>
    </row>
    <row r="768" spans="1:13" x14ac:dyDescent="0.25">
      <c r="A768" s="21">
        <f t="shared" si="36"/>
        <v>218</v>
      </c>
      <c r="B768" s="21">
        <f t="shared" si="34"/>
        <v>218</v>
      </c>
      <c r="C768" s="21">
        <f t="shared" si="35"/>
        <v>1.1599999999999999</v>
      </c>
      <c r="D768" s="21">
        <v>657</v>
      </c>
      <c r="E768" s="21">
        <v>1.7315E-3</v>
      </c>
      <c r="F768" s="21">
        <v>0.04</v>
      </c>
      <c r="G768" s="21">
        <v>1.6999999999999999E-3</v>
      </c>
      <c r="H768" s="21">
        <v>1.1499999999999999</v>
      </c>
      <c r="I768" s="21">
        <v>0.99</v>
      </c>
      <c r="J768" s="21">
        <v>1.1599999999999999</v>
      </c>
      <c r="K768" s="21" t="s">
        <v>3046</v>
      </c>
      <c r="L768" s="21" t="s">
        <v>3047</v>
      </c>
      <c r="M768" s="21" t="s">
        <v>3048</v>
      </c>
    </row>
    <row r="769" spans="1:13" x14ac:dyDescent="0.25">
      <c r="A769" s="21">
        <f t="shared" si="36"/>
        <v>218</v>
      </c>
      <c r="B769" s="21">
        <f t="shared" si="34"/>
        <v>218</v>
      </c>
      <c r="C769" s="21">
        <f t="shared" si="35"/>
        <v>1.1599999999999999</v>
      </c>
      <c r="D769" s="21">
        <v>701</v>
      </c>
      <c r="E769" s="21">
        <v>2.0841000000000002E-3</v>
      </c>
      <c r="F769" s="21">
        <v>4.5100000000000001E-2</v>
      </c>
      <c r="G769" s="21">
        <v>2.2000000000000001E-3</v>
      </c>
      <c r="H769" s="21">
        <v>1.1100000000000001</v>
      </c>
      <c r="I769" s="21">
        <v>0.96</v>
      </c>
      <c r="J769" s="21">
        <v>1.1599999999999999</v>
      </c>
      <c r="K769" s="21" t="s">
        <v>3811</v>
      </c>
      <c r="L769" s="21" t="s">
        <v>3812</v>
      </c>
      <c r="M769" s="21" t="s">
        <v>3813</v>
      </c>
    </row>
    <row r="770" spans="1:13" x14ac:dyDescent="0.25">
      <c r="A770" s="21">
        <f t="shared" si="36"/>
        <v>218</v>
      </c>
      <c r="B770" s="21">
        <f t="shared" si="34"/>
        <v>218</v>
      </c>
      <c r="C770" s="21">
        <f t="shared" si="35"/>
        <v>1.1599999999999999</v>
      </c>
      <c r="D770" s="21">
        <v>702</v>
      </c>
      <c r="E770" s="21">
        <v>2.0904000000000001E-3</v>
      </c>
      <c r="F770" s="21">
        <v>4.5100000000000001E-2</v>
      </c>
      <c r="G770" s="21">
        <v>1.9E-3</v>
      </c>
      <c r="H770" s="21">
        <v>1.05</v>
      </c>
      <c r="I770" s="21">
        <v>0.91</v>
      </c>
      <c r="J770" s="21">
        <v>1.1599999999999999</v>
      </c>
      <c r="K770" s="21" t="s">
        <v>4322</v>
      </c>
      <c r="L770" s="21" t="s">
        <v>4323</v>
      </c>
      <c r="M770" s="21" t="s">
        <v>4324</v>
      </c>
    </row>
    <row r="771" spans="1:13" x14ac:dyDescent="0.25">
      <c r="A771" s="21">
        <f t="shared" si="36"/>
        <v>218</v>
      </c>
      <c r="B771" s="21">
        <f t="shared" si="34"/>
        <v>218</v>
      </c>
      <c r="C771" s="21">
        <f t="shared" si="35"/>
        <v>1.1599999999999999</v>
      </c>
      <c r="D771" s="21">
        <v>733</v>
      </c>
      <c r="E771" s="21">
        <v>2.3744E-3</v>
      </c>
      <c r="F771" s="21">
        <v>4.9099999999999998E-2</v>
      </c>
      <c r="G771" s="21">
        <v>3.2000000000000002E-3</v>
      </c>
      <c r="H771" s="21">
        <v>1.08</v>
      </c>
      <c r="I771" s="21">
        <v>0.93</v>
      </c>
      <c r="J771" s="21">
        <v>1.1599999999999999</v>
      </c>
      <c r="K771" s="21" t="s">
        <v>4338</v>
      </c>
      <c r="L771" s="21" t="s">
        <v>4339</v>
      </c>
      <c r="M771" s="21" t="s">
        <v>4340</v>
      </c>
    </row>
    <row r="772" spans="1:13" x14ac:dyDescent="0.25">
      <c r="A772" s="21">
        <f t="shared" si="36"/>
        <v>218</v>
      </c>
      <c r="B772" s="21">
        <f t="shared" ref="B772:B835" si="37">RANK(C772,C:C)</f>
        <v>218</v>
      </c>
      <c r="C772" s="21">
        <f t="shared" ref="C772:C835" si="38">IF(J772&lt;1,-1/J772,J772)</f>
        <v>1.1599999999999999</v>
      </c>
      <c r="D772" s="21">
        <v>788</v>
      </c>
      <c r="E772" s="21">
        <v>2.8497000000000001E-3</v>
      </c>
      <c r="F772" s="21">
        <v>5.4800000000000001E-2</v>
      </c>
      <c r="G772" s="21">
        <v>3.5000000000000001E-3</v>
      </c>
      <c r="H772" s="21">
        <v>1.08</v>
      </c>
      <c r="I772" s="21">
        <v>0.93</v>
      </c>
      <c r="J772" s="21">
        <v>1.1599999999999999</v>
      </c>
      <c r="K772" s="21" t="s">
        <v>4371</v>
      </c>
      <c r="L772" s="21" t="s">
        <v>4372</v>
      </c>
      <c r="M772" s="21" t="s">
        <v>4373</v>
      </c>
    </row>
    <row r="773" spans="1:13" x14ac:dyDescent="0.25">
      <c r="A773" s="21">
        <f t="shared" si="36"/>
        <v>218</v>
      </c>
      <c r="B773" s="21">
        <f t="shared" si="37"/>
        <v>218</v>
      </c>
      <c r="C773" s="21">
        <f t="shared" si="38"/>
        <v>1.1599999999999999</v>
      </c>
      <c r="D773" s="21">
        <v>819</v>
      </c>
      <c r="E773" s="21">
        <v>3.1825E-3</v>
      </c>
      <c r="F773" s="21">
        <v>5.8900000000000001E-2</v>
      </c>
      <c r="G773" s="21">
        <v>3.0999999999999999E-3</v>
      </c>
      <c r="H773" s="21">
        <v>1.1499999999999999</v>
      </c>
      <c r="I773" s="21">
        <v>0.99</v>
      </c>
      <c r="J773" s="21">
        <v>1.1599999999999999</v>
      </c>
      <c r="K773" s="21" t="s">
        <v>3141</v>
      </c>
      <c r="L773" s="21" t="s">
        <v>3142</v>
      </c>
      <c r="M773" s="21" t="s">
        <v>3143</v>
      </c>
    </row>
    <row r="774" spans="1:13" x14ac:dyDescent="0.25">
      <c r="A774" s="21">
        <f t="shared" si="36"/>
        <v>218</v>
      </c>
      <c r="B774" s="21">
        <f t="shared" si="37"/>
        <v>218</v>
      </c>
      <c r="C774" s="21">
        <f t="shared" si="38"/>
        <v>1.1599999999999999</v>
      </c>
      <c r="D774" s="21">
        <v>851</v>
      </c>
      <c r="E774" s="21">
        <v>3.5350999999999998E-3</v>
      </c>
      <c r="F774" s="21">
        <v>6.2899999999999998E-2</v>
      </c>
      <c r="G774" s="21">
        <v>2.7000000000000001E-3</v>
      </c>
      <c r="H774" s="21">
        <v>1.0900000000000001</v>
      </c>
      <c r="I774" s="21">
        <v>0.94</v>
      </c>
      <c r="J774" s="21">
        <v>1.1599999999999999</v>
      </c>
      <c r="K774" s="21" t="s">
        <v>4424</v>
      </c>
      <c r="L774" s="21" t="s">
        <v>4425</v>
      </c>
      <c r="M774" s="21" t="s">
        <v>4426</v>
      </c>
    </row>
    <row r="775" spans="1:13" x14ac:dyDescent="0.25">
      <c r="A775" s="21">
        <f t="shared" si="36"/>
        <v>218</v>
      </c>
      <c r="B775" s="21">
        <f t="shared" si="37"/>
        <v>218</v>
      </c>
      <c r="C775" s="21">
        <f t="shared" si="38"/>
        <v>1.1599999999999999</v>
      </c>
      <c r="D775" s="21">
        <v>873</v>
      </c>
      <c r="E775" s="21">
        <v>3.7404000000000001E-3</v>
      </c>
      <c r="F775" s="21">
        <v>6.4799999999999996E-2</v>
      </c>
      <c r="G775" s="21">
        <v>2.8999999999999998E-3</v>
      </c>
      <c r="H775" s="21">
        <v>1.1200000000000001</v>
      </c>
      <c r="I775" s="21">
        <v>0.97</v>
      </c>
      <c r="J775" s="21">
        <v>1.1599999999999999</v>
      </c>
      <c r="K775" s="21" t="s">
        <v>3352</v>
      </c>
      <c r="L775" s="21" t="s">
        <v>3353</v>
      </c>
      <c r="M775" s="21" t="s">
        <v>3354</v>
      </c>
    </row>
    <row r="776" spans="1:13" x14ac:dyDescent="0.25">
      <c r="A776" s="21">
        <f t="shared" si="36"/>
        <v>218</v>
      </c>
      <c r="B776" s="21">
        <f t="shared" si="37"/>
        <v>218</v>
      </c>
      <c r="C776" s="21">
        <f t="shared" si="38"/>
        <v>1.1599999999999999</v>
      </c>
      <c r="D776" s="21">
        <v>943</v>
      </c>
      <c r="E776" s="21">
        <v>4.4387000000000003E-3</v>
      </c>
      <c r="F776" s="21">
        <v>7.1400000000000005E-2</v>
      </c>
      <c r="G776" s="21">
        <v>4.7999999999999996E-3</v>
      </c>
      <c r="H776" s="21">
        <v>1.1200000000000001</v>
      </c>
      <c r="I776" s="21">
        <v>0.96</v>
      </c>
      <c r="J776" s="21">
        <v>1.1599999999999999</v>
      </c>
      <c r="K776" s="21" t="s">
        <v>3598</v>
      </c>
      <c r="L776" s="21" t="s">
        <v>3599</v>
      </c>
      <c r="M776" s="21" t="s">
        <v>3600</v>
      </c>
    </row>
    <row r="777" spans="1:13" x14ac:dyDescent="0.25">
      <c r="A777" s="21">
        <f t="shared" si="36"/>
        <v>198</v>
      </c>
      <c r="B777" s="21">
        <f t="shared" si="37"/>
        <v>198</v>
      </c>
      <c r="C777" s="21">
        <f t="shared" si="38"/>
        <v>1.17</v>
      </c>
      <c r="D777" s="21">
        <v>130</v>
      </c>
      <c r="E777" s="22">
        <v>3.8E-6</v>
      </c>
      <c r="F777" s="21">
        <v>4.4299999999999998E-4</v>
      </c>
      <c r="G777" s="21" t="s">
        <v>614</v>
      </c>
      <c r="H777" s="21">
        <v>1.1000000000000001</v>
      </c>
      <c r="I777" s="21">
        <v>0.94</v>
      </c>
      <c r="J777" s="21">
        <v>1.17</v>
      </c>
      <c r="K777" s="21" t="s">
        <v>3340</v>
      </c>
      <c r="L777" s="21" t="s">
        <v>3341</v>
      </c>
      <c r="M777" s="21" t="s">
        <v>3342</v>
      </c>
    </row>
    <row r="778" spans="1:13" x14ac:dyDescent="0.25">
      <c r="A778" s="21">
        <f t="shared" si="36"/>
        <v>198</v>
      </c>
      <c r="B778" s="21">
        <f t="shared" si="37"/>
        <v>198</v>
      </c>
      <c r="C778" s="21">
        <f t="shared" si="38"/>
        <v>1.17</v>
      </c>
      <c r="D778" s="21">
        <v>230</v>
      </c>
      <c r="E778" s="22">
        <v>5.41E-5</v>
      </c>
      <c r="F778" s="21">
        <v>3.5599999999999998E-3</v>
      </c>
      <c r="G778" s="21" t="s">
        <v>614</v>
      </c>
      <c r="H778" s="21">
        <v>1.1200000000000001</v>
      </c>
      <c r="I778" s="21">
        <v>0.96</v>
      </c>
      <c r="J778" s="21">
        <v>1.17</v>
      </c>
      <c r="K778" s="21" t="s">
        <v>2707</v>
      </c>
      <c r="L778" s="21" t="s">
        <v>2708</v>
      </c>
      <c r="M778" s="21" t="s">
        <v>2709</v>
      </c>
    </row>
    <row r="779" spans="1:13" x14ac:dyDescent="0.25">
      <c r="A779" s="21">
        <f t="shared" si="36"/>
        <v>198</v>
      </c>
      <c r="B779" s="21">
        <f t="shared" si="37"/>
        <v>198</v>
      </c>
      <c r="C779" s="21">
        <f t="shared" si="38"/>
        <v>1.17</v>
      </c>
      <c r="D779" s="21">
        <v>258</v>
      </c>
      <c r="E779" s="22">
        <v>8.6500000000000002E-5</v>
      </c>
      <c r="F779" s="21">
        <v>5.0800000000000003E-3</v>
      </c>
      <c r="G779" s="22">
        <v>2.0000000000000001E-4</v>
      </c>
      <c r="H779" s="21">
        <v>1.1100000000000001</v>
      </c>
      <c r="I779" s="21">
        <v>0.95</v>
      </c>
      <c r="J779" s="21">
        <v>1.17</v>
      </c>
      <c r="K779" s="21" t="s">
        <v>3449</v>
      </c>
      <c r="L779" s="21" t="s">
        <v>3450</v>
      </c>
      <c r="M779" s="21" t="s">
        <v>3451</v>
      </c>
    </row>
    <row r="780" spans="1:13" x14ac:dyDescent="0.25">
      <c r="A780" s="21">
        <f t="shared" si="36"/>
        <v>198</v>
      </c>
      <c r="B780" s="21">
        <f t="shared" si="37"/>
        <v>198</v>
      </c>
      <c r="C780" s="21">
        <f t="shared" si="38"/>
        <v>1.17</v>
      </c>
      <c r="D780" s="21">
        <v>263</v>
      </c>
      <c r="E780" s="22">
        <v>9.2600000000000001E-5</v>
      </c>
      <c r="F780" s="21">
        <v>5.3400000000000001E-3</v>
      </c>
      <c r="G780" s="22">
        <v>1E-4</v>
      </c>
      <c r="H780" s="21">
        <v>1.0900000000000001</v>
      </c>
      <c r="I780" s="21">
        <v>0.93</v>
      </c>
      <c r="J780" s="21">
        <v>1.17</v>
      </c>
      <c r="K780" s="21" t="s">
        <v>3610</v>
      </c>
      <c r="L780" s="21" t="s">
        <v>3611</v>
      </c>
      <c r="M780" s="21" t="s">
        <v>3612</v>
      </c>
    </row>
    <row r="781" spans="1:13" x14ac:dyDescent="0.25">
      <c r="A781" s="21">
        <f t="shared" si="36"/>
        <v>198</v>
      </c>
      <c r="B781" s="21">
        <f t="shared" si="37"/>
        <v>198</v>
      </c>
      <c r="C781" s="21">
        <f t="shared" si="38"/>
        <v>1.17</v>
      </c>
      <c r="D781" s="21">
        <v>267</v>
      </c>
      <c r="E781" s="22">
        <v>9.9199999999999999E-5</v>
      </c>
      <c r="F781" s="21">
        <v>5.6299999999999996E-3</v>
      </c>
      <c r="G781" s="22">
        <v>1E-4</v>
      </c>
      <c r="H781" s="21">
        <v>1.17</v>
      </c>
      <c r="I781" s="21">
        <v>1</v>
      </c>
      <c r="J781" s="21">
        <v>1.17</v>
      </c>
      <c r="K781" s="21" t="s">
        <v>2312</v>
      </c>
      <c r="L781" s="21" t="s">
        <v>2313</v>
      </c>
      <c r="M781" s="21" t="s">
        <v>2314</v>
      </c>
    </row>
    <row r="782" spans="1:13" x14ac:dyDescent="0.25">
      <c r="A782" s="21">
        <f t="shared" si="36"/>
        <v>198</v>
      </c>
      <c r="B782" s="21">
        <f t="shared" si="37"/>
        <v>198</v>
      </c>
      <c r="C782" s="21">
        <f t="shared" si="38"/>
        <v>1.17</v>
      </c>
      <c r="D782" s="21">
        <v>289</v>
      </c>
      <c r="E782" s="21">
        <v>1.225E-4</v>
      </c>
      <c r="F782" s="21">
        <v>6.3899999999999998E-3</v>
      </c>
      <c r="G782" s="22">
        <v>1E-4</v>
      </c>
      <c r="H782" s="21">
        <v>1.1299999999999999</v>
      </c>
      <c r="I782" s="21">
        <v>0.97</v>
      </c>
      <c r="J782" s="21">
        <v>1.17</v>
      </c>
      <c r="K782" s="21" t="s">
        <v>3006</v>
      </c>
      <c r="L782" s="21" t="s">
        <v>3007</v>
      </c>
      <c r="M782" s="21" t="s">
        <v>3008</v>
      </c>
    </row>
    <row r="783" spans="1:13" x14ac:dyDescent="0.25">
      <c r="A783" s="21">
        <f t="shared" si="36"/>
        <v>198</v>
      </c>
      <c r="B783" s="21">
        <f t="shared" si="37"/>
        <v>198</v>
      </c>
      <c r="C783" s="21">
        <f t="shared" si="38"/>
        <v>1.17</v>
      </c>
      <c r="D783" s="21">
        <v>350</v>
      </c>
      <c r="E783" s="21">
        <v>2.5779999999999998E-4</v>
      </c>
      <c r="F783" s="21">
        <v>1.12E-2</v>
      </c>
      <c r="G783" s="22">
        <v>2.9999999999999997E-4</v>
      </c>
      <c r="H783" s="21">
        <v>1.07</v>
      </c>
      <c r="I783" s="21">
        <v>0.92</v>
      </c>
      <c r="J783" s="21">
        <v>1.17</v>
      </c>
      <c r="K783" s="21" t="s">
        <v>4177</v>
      </c>
      <c r="L783" s="21" t="s">
        <v>4178</v>
      </c>
      <c r="M783" s="21" t="s">
        <v>4179</v>
      </c>
    </row>
    <row r="784" spans="1:13" x14ac:dyDescent="0.25">
      <c r="A784" s="21">
        <f t="shared" si="36"/>
        <v>198</v>
      </c>
      <c r="B784" s="21">
        <f t="shared" si="37"/>
        <v>198</v>
      </c>
      <c r="C784" s="21">
        <f t="shared" si="38"/>
        <v>1.17</v>
      </c>
      <c r="D784" s="21">
        <v>392</v>
      </c>
      <c r="E784" s="21">
        <v>3.8109999999999999E-4</v>
      </c>
      <c r="F784" s="21">
        <v>1.47E-2</v>
      </c>
      <c r="G784" s="22">
        <v>5.9999999999999995E-4</v>
      </c>
      <c r="H784" s="21">
        <v>1.07</v>
      </c>
      <c r="I784" s="21">
        <v>0.92</v>
      </c>
      <c r="J784" s="21">
        <v>1.17</v>
      </c>
      <c r="K784" s="21" t="s">
        <v>4003</v>
      </c>
      <c r="L784" s="21" t="s">
        <v>4004</v>
      </c>
      <c r="M784" s="21" t="s">
        <v>4005</v>
      </c>
    </row>
    <row r="785" spans="1:13" x14ac:dyDescent="0.25">
      <c r="A785" s="21">
        <f t="shared" si="36"/>
        <v>198</v>
      </c>
      <c r="B785" s="21">
        <f t="shared" si="37"/>
        <v>198</v>
      </c>
      <c r="C785" s="21">
        <f t="shared" si="38"/>
        <v>1.17</v>
      </c>
      <c r="D785" s="21">
        <v>619</v>
      </c>
      <c r="E785" s="21">
        <v>1.5104999999999999E-3</v>
      </c>
      <c r="F785" s="21">
        <v>3.6999999999999998E-2</v>
      </c>
      <c r="G785" s="21">
        <v>1.4E-3</v>
      </c>
      <c r="H785" s="21">
        <v>1.1299999999999999</v>
      </c>
      <c r="I785" s="21">
        <v>0.96</v>
      </c>
      <c r="J785" s="21">
        <v>1.17</v>
      </c>
      <c r="K785" s="21" t="s">
        <v>3298</v>
      </c>
      <c r="L785" s="21" t="s">
        <v>3299</v>
      </c>
      <c r="M785" s="21" t="s">
        <v>3300</v>
      </c>
    </row>
    <row r="786" spans="1:13" x14ac:dyDescent="0.25">
      <c r="A786" s="21">
        <f t="shared" si="36"/>
        <v>198</v>
      </c>
      <c r="B786" s="21">
        <f t="shared" si="37"/>
        <v>198</v>
      </c>
      <c r="C786" s="21">
        <f t="shared" si="38"/>
        <v>1.17</v>
      </c>
      <c r="D786" s="21">
        <v>682</v>
      </c>
      <c r="E786" s="21">
        <v>1.9788000000000002E-3</v>
      </c>
      <c r="F786" s="21">
        <v>4.3900000000000002E-2</v>
      </c>
      <c r="G786" s="21">
        <v>1.4E-3</v>
      </c>
      <c r="H786" s="21">
        <v>1.1499999999999999</v>
      </c>
      <c r="I786" s="21">
        <v>0.98</v>
      </c>
      <c r="J786" s="21">
        <v>1.17</v>
      </c>
      <c r="K786" s="21" t="s">
        <v>3276</v>
      </c>
      <c r="L786" s="21" t="s">
        <v>3277</v>
      </c>
      <c r="M786" s="21" t="s">
        <v>3278</v>
      </c>
    </row>
    <row r="787" spans="1:13" x14ac:dyDescent="0.25">
      <c r="A787" s="21">
        <f t="shared" si="36"/>
        <v>198</v>
      </c>
      <c r="B787" s="21">
        <f t="shared" si="37"/>
        <v>198</v>
      </c>
      <c r="C787" s="21">
        <f t="shared" si="38"/>
        <v>1.17</v>
      </c>
      <c r="D787" s="21">
        <v>720</v>
      </c>
      <c r="E787" s="21">
        <v>2.2732E-3</v>
      </c>
      <c r="F787" s="21">
        <v>4.7899999999999998E-2</v>
      </c>
      <c r="G787" s="21">
        <v>2.2000000000000001E-3</v>
      </c>
      <c r="H787" s="21">
        <v>1.2</v>
      </c>
      <c r="I787" s="21">
        <v>1.02</v>
      </c>
      <c r="J787" s="21">
        <v>1.17</v>
      </c>
      <c r="K787" s="21" t="s">
        <v>2603</v>
      </c>
      <c r="L787" s="21" t="s">
        <v>2604</v>
      </c>
      <c r="M787" s="21" t="s">
        <v>2605</v>
      </c>
    </row>
    <row r="788" spans="1:13" x14ac:dyDescent="0.25">
      <c r="A788" s="21">
        <f t="shared" si="36"/>
        <v>198</v>
      </c>
      <c r="B788" s="21">
        <f t="shared" si="37"/>
        <v>198</v>
      </c>
      <c r="C788" s="21">
        <f t="shared" si="38"/>
        <v>1.17</v>
      </c>
      <c r="D788" s="21">
        <v>801</v>
      </c>
      <c r="E788" s="21">
        <v>3.0801000000000001E-3</v>
      </c>
      <c r="F788" s="21">
        <v>5.8299999999999998E-2</v>
      </c>
      <c r="G788" s="21">
        <v>3.3E-3</v>
      </c>
      <c r="H788" s="21">
        <v>1.1000000000000001</v>
      </c>
      <c r="I788" s="21">
        <v>0.94</v>
      </c>
      <c r="J788" s="21">
        <v>1.17</v>
      </c>
      <c r="K788" s="21" t="s">
        <v>3747</v>
      </c>
      <c r="L788" s="21" t="s">
        <v>3748</v>
      </c>
      <c r="M788" s="21" t="s">
        <v>3749</v>
      </c>
    </row>
    <row r="789" spans="1:13" x14ac:dyDescent="0.25">
      <c r="A789" s="21">
        <f t="shared" si="36"/>
        <v>198</v>
      </c>
      <c r="B789" s="21">
        <f t="shared" si="37"/>
        <v>198</v>
      </c>
      <c r="C789" s="21">
        <f t="shared" si="38"/>
        <v>1.17</v>
      </c>
      <c r="D789" s="21">
        <v>836</v>
      </c>
      <c r="E789" s="21">
        <v>3.3793E-3</v>
      </c>
      <c r="F789" s="21">
        <v>6.13E-2</v>
      </c>
      <c r="G789" s="21">
        <v>4.4999999999999997E-3</v>
      </c>
      <c r="H789" s="21">
        <v>1.0900000000000001</v>
      </c>
      <c r="I789" s="21">
        <v>0.94</v>
      </c>
      <c r="J789" s="21">
        <v>1.17</v>
      </c>
      <c r="K789" s="21" t="s">
        <v>4069</v>
      </c>
      <c r="L789" s="21" t="s">
        <v>4070</v>
      </c>
      <c r="M789" s="21" t="s">
        <v>4071</v>
      </c>
    </row>
    <row r="790" spans="1:13" x14ac:dyDescent="0.25">
      <c r="A790" s="21">
        <f t="shared" si="36"/>
        <v>198</v>
      </c>
      <c r="B790" s="21">
        <f t="shared" si="37"/>
        <v>198</v>
      </c>
      <c r="C790" s="21">
        <f t="shared" si="38"/>
        <v>1.17</v>
      </c>
      <c r="D790" s="21">
        <v>846</v>
      </c>
      <c r="E790" s="21">
        <v>3.4892E-3</v>
      </c>
      <c r="F790" s="21">
        <v>6.25E-2</v>
      </c>
      <c r="G790" s="21">
        <v>3.5999999999999999E-3</v>
      </c>
      <c r="H790" s="21">
        <v>1.05</v>
      </c>
      <c r="I790" s="21">
        <v>0.9</v>
      </c>
      <c r="J790" s="21">
        <v>1.17</v>
      </c>
      <c r="K790" s="21" t="s">
        <v>4418</v>
      </c>
      <c r="L790" s="21" t="s">
        <v>4419</v>
      </c>
      <c r="M790" s="21" t="s">
        <v>4420</v>
      </c>
    </row>
    <row r="791" spans="1:13" x14ac:dyDescent="0.25">
      <c r="A791" s="21">
        <f t="shared" si="36"/>
        <v>198</v>
      </c>
      <c r="B791" s="21">
        <f t="shared" si="37"/>
        <v>198</v>
      </c>
      <c r="C791" s="21">
        <f t="shared" si="38"/>
        <v>1.17</v>
      </c>
      <c r="D791" s="21">
        <v>862</v>
      </c>
      <c r="E791" s="21">
        <v>3.6156000000000001E-3</v>
      </c>
      <c r="F791" s="21">
        <v>6.3600000000000004E-2</v>
      </c>
      <c r="G791" s="21">
        <v>3.5999999999999999E-3</v>
      </c>
      <c r="H791" s="21">
        <v>1.06</v>
      </c>
      <c r="I791" s="21">
        <v>0.91</v>
      </c>
      <c r="J791" s="21">
        <v>1.17</v>
      </c>
      <c r="K791" s="21" t="s">
        <v>725</v>
      </c>
      <c r="L791" s="21" t="s">
        <v>726</v>
      </c>
      <c r="M791" s="21" t="s">
        <v>727</v>
      </c>
    </row>
    <row r="792" spans="1:13" x14ac:dyDescent="0.25">
      <c r="A792" s="21">
        <f t="shared" si="36"/>
        <v>198</v>
      </c>
      <c r="B792" s="21">
        <f t="shared" si="37"/>
        <v>198</v>
      </c>
      <c r="C792" s="21">
        <f t="shared" si="38"/>
        <v>1.17</v>
      </c>
      <c r="D792" s="21">
        <v>914</v>
      </c>
      <c r="E792" s="21">
        <v>4.1270999999999999E-3</v>
      </c>
      <c r="F792" s="21">
        <v>6.8400000000000002E-2</v>
      </c>
      <c r="G792" s="21">
        <v>4.4000000000000003E-3</v>
      </c>
      <c r="H792" s="21">
        <v>1.08</v>
      </c>
      <c r="I792" s="21">
        <v>0.93</v>
      </c>
      <c r="J792" s="21">
        <v>1.17</v>
      </c>
      <c r="K792" s="21" t="s">
        <v>3962</v>
      </c>
      <c r="L792" s="21" t="s">
        <v>3963</v>
      </c>
      <c r="M792" s="21" t="s">
        <v>3964</v>
      </c>
    </row>
    <row r="793" spans="1:13" x14ac:dyDescent="0.25">
      <c r="A793" s="21">
        <f t="shared" si="36"/>
        <v>198</v>
      </c>
      <c r="B793" s="21">
        <f t="shared" si="37"/>
        <v>198</v>
      </c>
      <c r="C793" s="21">
        <f t="shared" si="38"/>
        <v>1.17</v>
      </c>
      <c r="D793" s="21">
        <v>920</v>
      </c>
      <c r="E793" s="21">
        <v>4.1806999999999999E-3</v>
      </c>
      <c r="F793" s="21">
        <v>6.88E-2</v>
      </c>
      <c r="G793" s="21">
        <v>3.5000000000000001E-3</v>
      </c>
      <c r="H793" s="21">
        <v>1.0900000000000001</v>
      </c>
      <c r="I793" s="21">
        <v>0.93</v>
      </c>
      <c r="J793" s="21">
        <v>1.17</v>
      </c>
      <c r="K793" s="21" t="s">
        <v>3914</v>
      </c>
      <c r="L793" s="21" t="s">
        <v>3915</v>
      </c>
      <c r="M793" s="21" t="s">
        <v>3916</v>
      </c>
    </row>
    <row r="794" spans="1:13" x14ac:dyDescent="0.25">
      <c r="A794" s="21">
        <f t="shared" si="36"/>
        <v>198</v>
      </c>
      <c r="B794" s="21">
        <f t="shared" si="37"/>
        <v>198</v>
      </c>
      <c r="C794" s="21">
        <f t="shared" si="38"/>
        <v>1.17</v>
      </c>
      <c r="D794" s="21">
        <v>944</v>
      </c>
      <c r="E794" s="21">
        <v>4.4502999999999999E-3</v>
      </c>
      <c r="F794" s="21">
        <v>7.1400000000000005E-2</v>
      </c>
      <c r="G794" s="21">
        <v>4.1999999999999997E-3</v>
      </c>
      <c r="H794" s="21">
        <v>1.1100000000000001</v>
      </c>
      <c r="I794" s="21">
        <v>0.95</v>
      </c>
      <c r="J794" s="21">
        <v>1.17</v>
      </c>
      <c r="K794" s="21" t="s">
        <v>3908</v>
      </c>
      <c r="L794" s="21" t="s">
        <v>3909</v>
      </c>
      <c r="M794" s="21" t="s">
        <v>3910</v>
      </c>
    </row>
    <row r="795" spans="1:13" x14ac:dyDescent="0.25">
      <c r="A795" s="21">
        <f t="shared" si="36"/>
        <v>198</v>
      </c>
      <c r="B795" s="21">
        <f t="shared" si="37"/>
        <v>198</v>
      </c>
      <c r="C795" s="21">
        <f t="shared" si="38"/>
        <v>1.17</v>
      </c>
      <c r="D795" s="21">
        <v>975</v>
      </c>
      <c r="E795" s="21">
        <v>4.7800999999999998E-3</v>
      </c>
      <c r="F795" s="21">
        <v>7.4300000000000005E-2</v>
      </c>
      <c r="G795" s="21">
        <v>5.0000000000000001E-3</v>
      </c>
      <c r="H795" s="21">
        <v>1.1299999999999999</v>
      </c>
      <c r="I795" s="21">
        <v>0.96</v>
      </c>
      <c r="J795" s="21">
        <v>1.17</v>
      </c>
      <c r="K795" s="21" t="s">
        <v>3679</v>
      </c>
      <c r="L795" s="21" t="s">
        <v>3680</v>
      </c>
      <c r="M795" s="21" t="s">
        <v>3681</v>
      </c>
    </row>
    <row r="796" spans="1:13" x14ac:dyDescent="0.25">
      <c r="A796" s="21">
        <f t="shared" si="36"/>
        <v>198</v>
      </c>
      <c r="B796" s="21">
        <f t="shared" si="37"/>
        <v>198</v>
      </c>
      <c r="C796" s="21">
        <f t="shared" si="38"/>
        <v>1.17</v>
      </c>
      <c r="D796" s="21">
        <v>988</v>
      </c>
      <c r="E796" s="21">
        <v>4.9546E-3</v>
      </c>
      <c r="F796" s="21">
        <v>7.5999999999999998E-2</v>
      </c>
      <c r="G796" s="21">
        <v>4.1000000000000003E-3</v>
      </c>
      <c r="H796" s="21">
        <v>1.1000000000000001</v>
      </c>
      <c r="I796" s="21">
        <v>0.94</v>
      </c>
      <c r="J796" s="21">
        <v>1.17</v>
      </c>
      <c r="K796" s="21" t="s">
        <v>4515</v>
      </c>
      <c r="L796" s="21" t="s">
        <v>4516</v>
      </c>
      <c r="M796" s="21" t="s">
        <v>4517</v>
      </c>
    </row>
    <row r="797" spans="1:13" x14ac:dyDescent="0.25">
      <c r="A797" s="21">
        <f t="shared" si="36"/>
        <v>184</v>
      </c>
      <c r="B797" s="21">
        <f t="shared" si="37"/>
        <v>184</v>
      </c>
      <c r="C797" s="21">
        <f t="shared" si="38"/>
        <v>1.18</v>
      </c>
      <c r="D797" s="21">
        <v>519</v>
      </c>
      <c r="E797" s="21">
        <v>8.9269999999999996E-4</v>
      </c>
      <c r="F797" s="21">
        <v>2.6100000000000002E-2</v>
      </c>
      <c r="G797" s="21">
        <v>1.1000000000000001E-3</v>
      </c>
      <c r="H797" s="21">
        <v>1.2</v>
      </c>
      <c r="I797" s="21">
        <v>1.02</v>
      </c>
      <c r="J797" s="21">
        <v>1.18</v>
      </c>
      <c r="K797" s="21" t="s">
        <v>2526</v>
      </c>
      <c r="L797" s="21" t="s">
        <v>2527</v>
      </c>
      <c r="M797" s="21" t="s">
        <v>2528</v>
      </c>
    </row>
    <row r="798" spans="1:13" x14ac:dyDescent="0.25">
      <c r="A798" s="21">
        <f t="shared" si="36"/>
        <v>184</v>
      </c>
      <c r="B798" s="21">
        <f t="shared" si="37"/>
        <v>184</v>
      </c>
      <c r="C798" s="21">
        <f t="shared" si="38"/>
        <v>1.18</v>
      </c>
      <c r="D798" s="21">
        <v>608</v>
      </c>
      <c r="E798" s="21">
        <v>1.4303E-3</v>
      </c>
      <c r="F798" s="21">
        <v>3.5700000000000003E-2</v>
      </c>
      <c r="G798" s="21">
        <v>1.8E-3</v>
      </c>
      <c r="H798" s="21">
        <v>1.07</v>
      </c>
      <c r="I798" s="21">
        <v>0.91</v>
      </c>
      <c r="J798" s="21">
        <v>1.18</v>
      </c>
      <c r="K798" s="21" t="s">
        <v>4280</v>
      </c>
      <c r="L798" s="21" t="s">
        <v>4281</v>
      </c>
      <c r="M798" s="21" t="s">
        <v>4282</v>
      </c>
    </row>
    <row r="799" spans="1:13" x14ac:dyDescent="0.25">
      <c r="A799" s="21">
        <f t="shared" si="36"/>
        <v>184</v>
      </c>
      <c r="B799" s="21">
        <f t="shared" si="37"/>
        <v>184</v>
      </c>
      <c r="C799" s="21">
        <f t="shared" si="38"/>
        <v>1.18</v>
      </c>
      <c r="D799" s="21">
        <v>610</v>
      </c>
      <c r="E799" s="21">
        <v>1.4509E-3</v>
      </c>
      <c r="F799" s="21">
        <v>3.5999999999999997E-2</v>
      </c>
      <c r="G799" s="21">
        <v>2E-3</v>
      </c>
      <c r="H799" s="21">
        <v>1.05</v>
      </c>
      <c r="I799" s="21">
        <v>0.89</v>
      </c>
      <c r="J799" s="21">
        <v>1.18</v>
      </c>
      <c r="K799" s="21" t="s">
        <v>4283</v>
      </c>
      <c r="L799" s="21" t="s">
        <v>4284</v>
      </c>
      <c r="M799" s="21" t="s">
        <v>4285</v>
      </c>
    </row>
    <row r="800" spans="1:13" x14ac:dyDescent="0.25">
      <c r="A800" s="21">
        <f t="shared" si="36"/>
        <v>184</v>
      </c>
      <c r="B800" s="21">
        <f t="shared" si="37"/>
        <v>184</v>
      </c>
      <c r="C800" s="21">
        <f t="shared" si="38"/>
        <v>1.18</v>
      </c>
      <c r="D800" s="21">
        <v>632</v>
      </c>
      <c r="E800" s="21">
        <v>1.5954000000000001E-3</v>
      </c>
      <c r="F800" s="21">
        <v>3.8300000000000001E-2</v>
      </c>
      <c r="G800" s="21">
        <v>1.4E-3</v>
      </c>
      <c r="H800" s="21">
        <v>1.17</v>
      </c>
      <c r="I800" s="21">
        <v>0.99</v>
      </c>
      <c r="J800" s="21">
        <v>1.18</v>
      </c>
      <c r="K800" s="21" t="s">
        <v>2794</v>
      </c>
      <c r="L800" s="21" t="s">
        <v>2795</v>
      </c>
      <c r="M800" s="21" t="s">
        <v>2796</v>
      </c>
    </row>
    <row r="801" spans="1:13" x14ac:dyDescent="0.25">
      <c r="A801" s="21">
        <f t="shared" si="36"/>
        <v>184</v>
      </c>
      <c r="B801" s="21">
        <f t="shared" si="37"/>
        <v>184</v>
      </c>
      <c r="C801" s="21">
        <f t="shared" si="38"/>
        <v>1.18</v>
      </c>
      <c r="D801" s="21">
        <v>676</v>
      </c>
      <c r="E801" s="21">
        <v>1.9272E-3</v>
      </c>
      <c r="F801" s="21">
        <v>4.3200000000000002E-2</v>
      </c>
      <c r="G801" s="21">
        <v>1.2999999999999999E-3</v>
      </c>
      <c r="H801" s="21">
        <v>1.1000000000000001</v>
      </c>
      <c r="I801" s="21">
        <v>0.93</v>
      </c>
      <c r="J801" s="21">
        <v>1.18</v>
      </c>
      <c r="K801" s="21" t="s">
        <v>3920</v>
      </c>
      <c r="L801" s="21" t="s">
        <v>3921</v>
      </c>
      <c r="M801" s="21" t="s">
        <v>3922</v>
      </c>
    </row>
    <row r="802" spans="1:13" x14ac:dyDescent="0.25">
      <c r="A802" s="21">
        <f t="shared" si="36"/>
        <v>184</v>
      </c>
      <c r="B802" s="21">
        <f t="shared" si="37"/>
        <v>184</v>
      </c>
      <c r="C802" s="21">
        <f t="shared" si="38"/>
        <v>1.18</v>
      </c>
      <c r="D802" s="21">
        <v>750</v>
      </c>
      <c r="E802" s="21">
        <v>2.4738E-3</v>
      </c>
      <c r="F802" s="21">
        <v>0.05</v>
      </c>
      <c r="G802" s="21">
        <v>2.2000000000000001E-3</v>
      </c>
      <c r="H802" s="21">
        <v>1.1000000000000001</v>
      </c>
      <c r="I802" s="21">
        <v>0.94</v>
      </c>
      <c r="J802" s="21">
        <v>1.18</v>
      </c>
      <c r="K802" s="21" t="s">
        <v>3781</v>
      </c>
      <c r="L802" s="21" t="s">
        <v>3782</v>
      </c>
      <c r="M802" s="21" t="s">
        <v>3783</v>
      </c>
    </row>
    <row r="803" spans="1:13" x14ac:dyDescent="0.25">
      <c r="A803" s="21">
        <f t="shared" si="36"/>
        <v>184</v>
      </c>
      <c r="B803" s="21">
        <f t="shared" si="37"/>
        <v>184</v>
      </c>
      <c r="C803" s="21">
        <f t="shared" si="38"/>
        <v>1.18</v>
      </c>
      <c r="D803" s="21">
        <v>754</v>
      </c>
      <c r="E803" s="21">
        <v>2.5035000000000001E-3</v>
      </c>
      <c r="F803" s="21">
        <v>5.0299999999999997E-2</v>
      </c>
      <c r="G803" s="21">
        <v>3.0999999999999999E-3</v>
      </c>
      <c r="H803" s="21">
        <v>1.18</v>
      </c>
      <c r="I803" s="21">
        <v>1</v>
      </c>
      <c r="J803" s="21">
        <v>1.18</v>
      </c>
      <c r="K803" s="21" t="s">
        <v>2740</v>
      </c>
      <c r="L803" s="21" t="s">
        <v>2741</v>
      </c>
      <c r="M803" s="21" t="s">
        <v>2742</v>
      </c>
    </row>
    <row r="804" spans="1:13" x14ac:dyDescent="0.25">
      <c r="A804" s="21">
        <f t="shared" si="36"/>
        <v>184</v>
      </c>
      <c r="B804" s="21">
        <f t="shared" si="37"/>
        <v>184</v>
      </c>
      <c r="C804" s="21">
        <f t="shared" si="38"/>
        <v>1.18</v>
      </c>
      <c r="D804" s="21">
        <v>759</v>
      </c>
      <c r="E804" s="21">
        <v>2.5527000000000002E-3</v>
      </c>
      <c r="F804" s="21">
        <v>5.0999999999999997E-2</v>
      </c>
      <c r="G804" s="21">
        <v>2.5999999999999999E-3</v>
      </c>
      <c r="H804" s="21">
        <v>1.17</v>
      </c>
      <c r="I804" s="21">
        <v>0.99</v>
      </c>
      <c r="J804" s="21">
        <v>1.18</v>
      </c>
      <c r="K804" s="21" t="s">
        <v>3129</v>
      </c>
      <c r="L804" s="21" t="s">
        <v>3130</v>
      </c>
      <c r="M804" s="21" t="s">
        <v>3131</v>
      </c>
    </row>
    <row r="805" spans="1:13" x14ac:dyDescent="0.25">
      <c r="A805" s="21">
        <f t="shared" si="36"/>
        <v>184</v>
      </c>
      <c r="B805" s="21">
        <f t="shared" si="37"/>
        <v>184</v>
      </c>
      <c r="C805" s="21">
        <f t="shared" si="38"/>
        <v>1.18</v>
      </c>
      <c r="D805" s="21">
        <v>782</v>
      </c>
      <c r="E805" s="21">
        <v>2.7789999999999998E-3</v>
      </c>
      <c r="F805" s="21">
        <v>5.3900000000000003E-2</v>
      </c>
      <c r="G805" s="21">
        <v>3.0000000000000001E-3</v>
      </c>
      <c r="H805" s="21">
        <v>1.1200000000000001</v>
      </c>
      <c r="I805" s="21">
        <v>0.95</v>
      </c>
      <c r="J805" s="21">
        <v>1.18</v>
      </c>
      <c r="K805" s="21" t="s">
        <v>3664</v>
      </c>
      <c r="L805" s="21" t="s">
        <v>3665</v>
      </c>
      <c r="M805" s="21" t="s">
        <v>3666</v>
      </c>
    </row>
    <row r="806" spans="1:13" x14ac:dyDescent="0.25">
      <c r="A806" s="21">
        <f t="shared" si="36"/>
        <v>184</v>
      </c>
      <c r="B806" s="21">
        <f t="shared" si="37"/>
        <v>184</v>
      </c>
      <c r="C806" s="21">
        <f t="shared" si="38"/>
        <v>1.18</v>
      </c>
      <c r="D806" s="21">
        <v>786</v>
      </c>
      <c r="E806" s="21">
        <v>2.8365999999999999E-3</v>
      </c>
      <c r="F806" s="21">
        <v>5.4699999999999999E-2</v>
      </c>
      <c r="G806" s="21">
        <v>3.3E-3</v>
      </c>
      <c r="H806" s="21">
        <v>1.03</v>
      </c>
      <c r="I806" s="21">
        <v>0.88</v>
      </c>
      <c r="J806" s="21">
        <v>1.18</v>
      </c>
      <c r="K806" s="21" t="s">
        <v>1226</v>
      </c>
      <c r="L806" s="21" t="s">
        <v>1227</v>
      </c>
      <c r="M806" s="21" t="s">
        <v>1228</v>
      </c>
    </row>
    <row r="807" spans="1:13" x14ac:dyDescent="0.25">
      <c r="A807" s="21">
        <f t="shared" si="36"/>
        <v>184</v>
      </c>
      <c r="B807" s="21">
        <f t="shared" si="37"/>
        <v>184</v>
      </c>
      <c r="C807" s="21">
        <f t="shared" si="38"/>
        <v>1.18</v>
      </c>
      <c r="D807" s="21">
        <v>794</v>
      </c>
      <c r="E807" s="21">
        <v>2.9972000000000002E-3</v>
      </c>
      <c r="F807" s="21">
        <v>5.7200000000000001E-2</v>
      </c>
      <c r="G807" s="21">
        <v>3.3999999999999998E-3</v>
      </c>
      <c r="H807" s="21">
        <v>1.1100000000000001</v>
      </c>
      <c r="I807" s="21">
        <v>0.94</v>
      </c>
      <c r="J807" s="21">
        <v>1.18</v>
      </c>
      <c r="K807" s="21" t="s">
        <v>2024</v>
      </c>
      <c r="L807" s="21" t="s">
        <v>2025</v>
      </c>
      <c r="M807" s="21" t="s">
        <v>2026</v>
      </c>
    </row>
    <row r="808" spans="1:13" x14ac:dyDescent="0.25">
      <c r="A808" s="21">
        <f t="shared" si="36"/>
        <v>184</v>
      </c>
      <c r="B808" s="21">
        <f t="shared" si="37"/>
        <v>184</v>
      </c>
      <c r="C808" s="21">
        <f t="shared" si="38"/>
        <v>1.18</v>
      </c>
      <c r="D808" s="21">
        <v>839</v>
      </c>
      <c r="E808" s="21">
        <v>3.4023999999999999E-3</v>
      </c>
      <c r="F808" s="21">
        <v>6.1499999999999999E-2</v>
      </c>
      <c r="G808" s="21">
        <v>2.3999999999999998E-3</v>
      </c>
      <c r="H808" s="21">
        <v>1.1599999999999999</v>
      </c>
      <c r="I808" s="21">
        <v>0.98</v>
      </c>
      <c r="J808" s="21">
        <v>1.18</v>
      </c>
      <c r="K808" s="21" t="s">
        <v>3028</v>
      </c>
      <c r="L808" s="21" t="s">
        <v>3029</v>
      </c>
      <c r="M808" s="21" t="s">
        <v>3030</v>
      </c>
    </row>
    <row r="809" spans="1:13" x14ac:dyDescent="0.25">
      <c r="A809" s="21">
        <f t="shared" si="36"/>
        <v>184</v>
      </c>
      <c r="B809" s="21">
        <f t="shared" si="37"/>
        <v>184</v>
      </c>
      <c r="C809" s="21">
        <f t="shared" si="38"/>
        <v>1.18</v>
      </c>
      <c r="D809" s="21">
        <v>895</v>
      </c>
      <c r="E809" s="21">
        <v>3.8766999999999999E-3</v>
      </c>
      <c r="F809" s="21">
        <v>6.5699999999999995E-2</v>
      </c>
      <c r="G809" s="21">
        <v>3.5000000000000001E-3</v>
      </c>
      <c r="H809" s="21">
        <v>1.17</v>
      </c>
      <c r="I809" s="21">
        <v>0.99</v>
      </c>
      <c r="J809" s="21">
        <v>1.18</v>
      </c>
      <c r="K809" s="21" t="s">
        <v>3337</v>
      </c>
      <c r="L809" s="21" t="s">
        <v>3338</v>
      </c>
      <c r="M809" s="21" t="s">
        <v>3339</v>
      </c>
    </row>
    <row r="810" spans="1:13" x14ac:dyDescent="0.25">
      <c r="A810" s="21">
        <f t="shared" si="36"/>
        <v>184</v>
      </c>
      <c r="B810" s="21">
        <f t="shared" si="37"/>
        <v>184</v>
      </c>
      <c r="C810" s="21">
        <f t="shared" si="38"/>
        <v>1.18</v>
      </c>
      <c r="D810" s="21">
        <v>965</v>
      </c>
      <c r="E810" s="21">
        <v>4.6569000000000003E-3</v>
      </c>
      <c r="F810" s="21">
        <v>7.3099999999999998E-2</v>
      </c>
      <c r="G810" s="21">
        <v>5.1999999999999998E-3</v>
      </c>
      <c r="H810" s="21">
        <v>1.1100000000000001</v>
      </c>
      <c r="I810" s="21">
        <v>0.94</v>
      </c>
      <c r="J810" s="21">
        <v>1.18</v>
      </c>
      <c r="K810" s="21" t="s">
        <v>3881</v>
      </c>
      <c r="L810" s="21" t="s">
        <v>3882</v>
      </c>
      <c r="M810" s="21" t="s">
        <v>3883</v>
      </c>
    </row>
    <row r="811" spans="1:13" x14ac:dyDescent="0.25">
      <c r="A811" s="21">
        <f t="shared" si="36"/>
        <v>166</v>
      </c>
      <c r="B811" s="21">
        <f t="shared" si="37"/>
        <v>166</v>
      </c>
      <c r="C811" s="21">
        <f t="shared" si="38"/>
        <v>1.19</v>
      </c>
      <c r="D811" s="21">
        <v>108</v>
      </c>
      <c r="E811" s="22">
        <v>9.9999999999999995E-7</v>
      </c>
      <c r="F811" s="21">
        <v>1.3899999999999999E-4</v>
      </c>
      <c r="G811" s="21" t="s">
        <v>614</v>
      </c>
      <c r="H811" s="21">
        <v>1.1499999999999999</v>
      </c>
      <c r="I811" s="21">
        <v>0.97</v>
      </c>
      <c r="J811" s="21">
        <v>1.19</v>
      </c>
      <c r="K811" s="21" t="s">
        <v>2091</v>
      </c>
      <c r="L811" s="21" t="s">
        <v>2092</v>
      </c>
      <c r="M811" s="21" t="s">
        <v>2093</v>
      </c>
    </row>
    <row r="812" spans="1:13" x14ac:dyDescent="0.25">
      <c r="A812" s="21">
        <f t="shared" si="36"/>
        <v>166</v>
      </c>
      <c r="B812" s="21">
        <f t="shared" si="37"/>
        <v>166</v>
      </c>
      <c r="C812" s="21">
        <f t="shared" si="38"/>
        <v>1.19</v>
      </c>
      <c r="D812" s="21">
        <v>172</v>
      </c>
      <c r="E812" s="22">
        <v>1.43E-5</v>
      </c>
      <c r="F812" s="21">
        <v>1.2600000000000001E-3</v>
      </c>
      <c r="G812" s="21" t="s">
        <v>614</v>
      </c>
      <c r="H812" s="21">
        <v>1.1499999999999999</v>
      </c>
      <c r="I812" s="21">
        <v>0.97</v>
      </c>
      <c r="J812" s="21">
        <v>1.19</v>
      </c>
      <c r="K812" s="21" t="s">
        <v>2487</v>
      </c>
      <c r="L812" s="21" t="s">
        <v>2488</v>
      </c>
      <c r="M812" s="21" t="s">
        <v>2489</v>
      </c>
    </row>
    <row r="813" spans="1:13" x14ac:dyDescent="0.25">
      <c r="A813" s="21">
        <f t="shared" si="36"/>
        <v>166</v>
      </c>
      <c r="B813" s="21">
        <f t="shared" si="37"/>
        <v>166</v>
      </c>
      <c r="C813" s="21">
        <f t="shared" si="38"/>
        <v>1.19</v>
      </c>
      <c r="D813" s="21">
        <v>238</v>
      </c>
      <c r="E813" s="22">
        <v>5.9899999999999999E-5</v>
      </c>
      <c r="F813" s="21">
        <v>3.82E-3</v>
      </c>
      <c r="G813" s="22">
        <v>1E-4</v>
      </c>
      <c r="H813" s="21">
        <v>1.0900000000000001</v>
      </c>
      <c r="I813" s="21">
        <v>0.92</v>
      </c>
      <c r="J813" s="21">
        <v>1.19</v>
      </c>
      <c r="K813" s="21" t="s">
        <v>3899</v>
      </c>
      <c r="L813" s="21" t="s">
        <v>3900</v>
      </c>
      <c r="M813" s="21" t="s">
        <v>3901</v>
      </c>
    </row>
    <row r="814" spans="1:13" x14ac:dyDescent="0.25">
      <c r="A814" s="21">
        <f t="shared" si="36"/>
        <v>166</v>
      </c>
      <c r="B814" s="21">
        <f t="shared" si="37"/>
        <v>166</v>
      </c>
      <c r="C814" s="21">
        <f t="shared" si="38"/>
        <v>1.19</v>
      </c>
      <c r="D814" s="21">
        <v>239</v>
      </c>
      <c r="E814" s="22">
        <v>6.5400000000000004E-5</v>
      </c>
      <c r="F814" s="21">
        <v>4.15E-3</v>
      </c>
      <c r="G814" s="21" t="s">
        <v>614</v>
      </c>
      <c r="H814" s="21">
        <v>1.1200000000000001</v>
      </c>
      <c r="I814" s="21">
        <v>0.94</v>
      </c>
      <c r="J814" s="21">
        <v>1.19</v>
      </c>
      <c r="K814" s="21" t="s">
        <v>3458</v>
      </c>
      <c r="L814" s="21" t="s">
        <v>3459</v>
      </c>
      <c r="M814" s="21" t="s">
        <v>3460</v>
      </c>
    </row>
    <row r="815" spans="1:13" x14ac:dyDescent="0.25">
      <c r="A815" s="21">
        <f t="shared" si="36"/>
        <v>166</v>
      </c>
      <c r="B815" s="21">
        <f t="shared" si="37"/>
        <v>166</v>
      </c>
      <c r="C815" s="21">
        <f t="shared" si="38"/>
        <v>1.19</v>
      </c>
      <c r="D815" s="21">
        <v>251</v>
      </c>
      <c r="E815" s="22">
        <v>8.1799999999999996E-5</v>
      </c>
      <c r="F815" s="21">
        <v>4.9199999999999999E-3</v>
      </c>
      <c r="G815" s="22">
        <v>2.0000000000000001E-4</v>
      </c>
      <c r="H815" s="21">
        <v>1.1399999999999999</v>
      </c>
      <c r="I815" s="21">
        <v>0.96</v>
      </c>
      <c r="J815" s="21">
        <v>1.19</v>
      </c>
      <c r="K815" s="21" t="s">
        <v>2830</v>
      </c>
      <c r="L815" s="21" t="s">
        <v>2831</v>
      </c>
      <c r="M815" s="21" t="s">
        <v>2832</v>
      </c>
    </row>
    <row r="816" spans="1:13" x14ac:dyDescent="0.25">
      <c r="A816" s="21">
        <f t="shared" si="36"/>
        <v>166</v>
      </c>
      <c r="B816" s="21">
        <f t="shared" si="37"/>
        <v>166</v>
      </c>
      <c r="C816" s="21">
        <f t="shared" si="38"/>
        <v>1.19</v>
      </c>
      <c r="D816" s="21">
        <v>483</v>
      </c>
      <c r="E816" s="21">
        <v>6.9669999999999997E-4</v>
      </c>
      <c r="F816" s="21">
        <v>2.1899999999999999E-2</v>
      </c>
      <c r="G816" s="22">
        <v>5.9999999999999995E-4</v>
      </c>
      <c r="H816" s="21">
        <v>1.1299999999999999</v>
      </c>
      <c r="I816" s="21">
        <v>0.95</v>
      </c>
      <c r="J816" s="21">
        <v>1.19</v>
      </c>
      <c r="K816" s="21" t="s">
        <v>3420</v>
      </c>
      <c r="L816" s="21" t="s">
        <v>3421</v>
      </c>
      <c r="M816" s="21" t="s">
        <v>3422</v>
      </c>
    </row>
    <row r="817" spans="1:13" x14ac:dyDescent="0.25">
      <c r="A817" s="21">
        <f t="shared" si="36"/>
        <v>166</v>
      </c>
      <c r="B817" s="21">
        <f t="shared" si="37"/>
        <v>166</v>
      </c>
      <c r="C817" s="21">
        <f t="shared" si="38"/>
        <v>1.19</v>
      </c>
      <c r="D817" s="21">
        <v>515</v>
      </c>
      <c r="E817" s="21">
        <v>8.7889999999999995E-4</v>
      </c>
      <c r="F817" s="21">
        <v>2.58E-2</v>
      </c>
      <c r="G817" s="22">
        <v>6.9999999999999999E-4</v>
      </c>
      <c r="H817" s="21">
        <v>1.0900000000000001</v>
      </c>
      <c r="I817" s="21">
        <v>0.92</v>
      </c>
      <c r="J817" s="21">
        <v>1.19</v>
      </c>
      <c r="K817" s="21" t="s">
        <v>4233</v>
      </c>
      <c r="L817" s="21" t="s">
        <v>4234</v>
      </c>
      <c r="M817" s="21" t="s">
        <v>4235</v>
      </c>
    </row>
    <row r="818" spans="1:13" x14ac:dyDescent="0.25">
      <c r="A818" s="21">
        <f t="shared" si="36"/>
        <v>166</v>
      </c>
      <c r="B818" s="21">
        <f t="shared" si="37"/>
        <v>166</v>
      </c>
      <c r="C818" s="21">
        <f t="shared" si="38"/>
        <v>1.19</v>
      </c>
      <c r="D818" s="21">
        <v>556</v>
      </c>
      <c r="E818" s="21">
        <v>1.1525999999999999E-3</v>
      </c>
      <c r="F818" s="21">
        <v>3.1300000000000001E-2</v>
      </c>
      <c r="G818" s="21">
        <v>1.2999999999999999E-3</v>
      </c>
      <c r="H818" s="21">
        <v>1.1100000000000001</v>
      </c>
      <c r="I818" s="21">
        <v>0.93</v>
      </c>
      <c r="J818" s="21">
        <v>1.19</v>
      </c>
      <c r="K818" s="21" t="s">
        <v>3861</v>
      </c>
      <c r="L818" s="21" t="s">
        <v>3862</v>
      </c>
      <c r="M818" s="21" t="s">
        <v>3863</v>
      </c>
    </row>
    <row r="819" spans="1:13" x14ac:dyDescent="0.25">
      <c r="A819" s="21">
        <f t="shared" si="36"/>
        <v>166</v>
      </c>
      <c r="B819" s="21">
        <f t="shared" si="37"/>
        <v>166</v>
      </c>
      <c r="C819" s="21">
        <f t="shared" si="38"/>
        <v>1.19</v>
      </c>
      <c r="D819" s="21">
        <v>566</v>
      </c>
      <c r="E819" s="21">
        <v>1.1808999999999999E-3</v>
      </c>
      <c r="F819" s="21">
        <v>3.1600000000000003E-2</v>
      </c>
      <c r="G819" s="22">
        <v>6.9999999999999999E-4</v>
      </c>
      <c r="H819" s="21">
        <v>1.1399999999999999</v>
      </c>
      <c r="I819" s="21">
        <v>0.95</v>
      </c>
      <c r="J819" s="21">
        <v>1.19</v>
      </c>
      <c r="K819" s="21" t="s">
        <v>3634</v>
      </c>
      <c r="L819" s="21" t="s">
        <v>3635</v>
      </c>
      <c r="M819" s="21" t="s">
        <v>3636</v>
      </c>
    </row>
    <row r="820" spans="1:13" x14ac:dyDescent="0.25">
      <c r="A820" s="21">
        <f t="shared" si="36"/>
        <v>166</v>
      </c>
      <c r="B820" s="21">
        <f t="shared" si="37"/>
        <v>166</v>
      </c>
      <c r="C820" s="21">
        <f t="shared" si="38"/>
        <v>1.19</v>
      </c>
      <c r="D820" s="21">
        <v>621</v>
      </c>
      <c r="E820" s="21">
        <v>1.5273999999999999E-3</v>
      </c>
      <c r="F820" s="21">
        <v>3.73E-2</v>
      </c>
      <c r="G820" s="21">
        <v>2.2000000000000001E-3</v>
      </c>
      <c r="H820" s="21">
        <v>1.01</v>
      </c>
      <c r="I820" s="21">
        <v>0.85</v>
      </c>
      <c r="J820" s="21">
        <v>1.19</v>
      </c>
      <c r="K820" s="21" t="s">
        <v>2045</v>
      </c>
      <c r="L820" s="21" t="s">
        <v>2046</v>
      </c>
      <c r="M820" s="21" t="s">
        <v>2047</v>
      </c>
    </row>
    <row r="821" spans="1:13" x14ac:dyDescent="0.25">
      <c r="A821" s="21">
        <f t="shared" si="36"/>
        <v>166</v>
      </c>
      <c r="B821" s="21">
        <f t="shared" si="37"/>
        <v>166</v>
      </c>
      <c r="C821" s="21">
        <f t="shared" si="38"/>
        <v>1.19</v>
      </c>
      <c r="D821" s="21">
        <v>732</v>
      </c>
      <c r="E821" s="21">
        <v>2.3736E-3</v>
      </c>
      <c r="F821" s="21">
        <v>4.9099999999999998E-2</v>
      </c>
      <c r="G821" s="21">
        <v>2.3E-3</v>
      </c>
      <c r="H821" s="21">
        <v>1.1599999999999999</v>
      </c>
      <c r="I821" s="21">
        <v>0.98</v>
      </c>
      <c r="J821" s="21">
        <v>1.19</v>
      </c>
      <c r="K821" s="21" t="s">
        <v>3126</v>
      </c>
      <c r="L821" s="21" t="s">
        <v>3127</v>
      </c>
      <c r="M821" s="21" t="s">
        <v>3128</v>
      </c>
    </row>
    <row r="822" spans="1:13" x14ac:dyDescent="0.25">
      <c r="A822" s="21">
        <f t="shared" si="36"/>
        <v>166</v>
      </c>
      <c r="B822" s="21">
        <f t="shared" si="37"/>
        <v>166</v>
      </c>
      <c r="C822" s="21">
        <f t="shared" si="38"/>
        <v>1.19</v>
      </c>
      <c r="D822" s="21">
        <v>744</v>
      </c>
      <c r="E822" s="21">
        <v>2.4372999999999999E-3</v>
      </c>
      <c r="F822" s="21">
        <v>4.9599999999999998E-2</v>
      </c>
      <c r="G822" s="21">
        <v>2.3E-3</v>
      </c>
      <c r="H822" s="21">
        <v>1.19</v>
      </c>
      <c r="I822" s="21">
        <v>1</v>
      </c>
      <c r="J822" s="21">
        <v>1.19</v>
      </c>
      <c r="K822" s="21" t="s">
        <v>2675</v>
      </c>
      <c r="L822" s="21" t="s">
        <v>2676</v>
      </c>
      <c r="M822" s="21" t="s">
        <v>2677</v>
      </c>
    </row>
    <row r="823" spans="1:13" x14ac:dyDescent="0.25">
      <c r="A823" s="21">
        <f t="shared" ref="A823:A886" si="39">RANK(C823,C$631:C$993,0)</f>
        <v>166</v>
      </c>
      <c r="B823" s="21">
        <f t="shared" si="37"/>
        <v>166</v>
      </c>
      <c r="C823" s="21">
        <f t="shared" si="38"/>
        <v>1.19</v>
      </c>
      <c r="D823" s="21">
        <v>811</v>
      </c>
      <c r="E823" s="21">
        <v>3.1475000000000001E-3</v>
      </c>
      <c r="F823" s="21">
        <v>5.8799999999999998E-2</v>
      </c>
      <c r="G823" s="21">
        <v>3.5999999999999999E-3</v>
      </c>
      <c r="H823" s="21">
        <v>1.1299999999999999</v>
      </c>
      <c r="I823" s="21">
        <v>0.95</v>
      </c>
      <c r="J823" s="21">
        <v>1.19</v>
      </c>
      <c r="K823" s="21" t="s">
        <v>3512</v>
      </c>
      <c r="L823" s="21" t="s">
        <v>3513</v>
      </c>
      <c r="M823" s="21" t="s">
        <v>3514</v>
      </c>
    </row>
    <row r="824" spans="1:13" x14ac:dyDescent="0.25">
      <c r="A824" s="21">
        <f t="shared" si="39"/>
        <v>166</v>
      </c>
      <c r="B824" s="21">
        <f t="shared" si="37"/>
        <v>166</v>
      </c>
      <c r="C824" s="21">
        <f t="shared" si="38"/>
        <v>1.19</v>
      </c>
      <c r="D824" s="21">
        <v>901</v>
      </c>
      <c r="E824" s="21">
        <v>3.9786999999999999E-3</v>
      </c>
      <c r="F824" s="21">
        <v>6.6900000000000001E-2</v>
      </c>
      <c r="G824" s="21">
        <v>3.5999999999999999E-3</v>
      </c>
      <c r="H824" s="21">
        <v>1.17</v>
      </c>
      <c r="I824" s="21">
        <v>0.98</v>
      </c>
      <c r="J824" s="21">
        <v>1.19</v>
      </c>
      <c r="K824" s="21" t="s">
        <v>3261</v>
      </c>
      <c r="L824" s="21" t="s">
        <v>3262</v>
      </c>
      <c r="M824" s="21" t="s">
        <v>3263</v>
      </c>
    </row>
    <row r="825" spans="1:13" x14ac:dyDescent="0.25">
      <c r="A825" s="21">
        <f t="shared" si="39"/>
        <v>166</v>
      </c>
      <c r="B825" s="21">
        <f t="shared" si="37"/>
        <v>166</v>
      </c>
      <c r="C825" s="21">
        <f t="shared" si="38"/>
        <v>1.19</v>
      </c>
      <c r="D825" s="21">
        <v>926</v>
      </c>
      <c r="E825" s="21">
        <v>4.2404000000000001E-3</v>
      </c>
      <c r="F825" s="21">
        <v>6.93E-2</v>
      </c>
      <c r="G825" s="21">
        <v>4.1000000000000003E-3</v>
      </c>
      <c r="H825" s="21">
        <v>1.02</v>
      </c>
      <c r="I825" s="21">
        <v>0.86</v>
      </c>
      <c r="J825" s="21">
        <v>1.19</v>
      </c>
      <c r="K825" s="21" t="s">
        <v>4474</v>
      </c>
      <c r="L825" s="21" t="s">
        <v>4475</v>
      </c>
      <c r="M825" s="21" t="s">
        <v>4476</v>
      </c>
    </row>
    <row r="826" spans="1:13" x14ac:dyDescent="0.25">
      <c r="A826" s="21">
        <f t="shared" si="39"/>
        <v>166</v>
      </c>
      <c r="B826" s="21">
        <f t="shared" si="37"/>
        <v>166</v>
      </c>
      <c r="C826" s="21">
        <f t="shared" si="38"/>
        <v>1.19</v>
      </c>
      <c r="D826" s="21">
        <v>932</v>
      </c>
      <c r="E826" s="21">
        <v>4.2791000000000001E-3</v>
      </c>
      <c r="F826" s="21">
        <v>6.9599999999999995E-2</v>
      </c>
      <c r="G826" s="21">
        <v>4.0000000000000001E-3</v>
      </c>
      <c r="H826" s="21">
        <v>1.1299999999999999</v>
      </c>
      <c r="I826" s="21">
        <v>0.95</v>
      </c>
      <c r="J826" s="21">
        <v>1.19</v>
      </c>
      <c r="K826" s="21" t="s">
        <v>3726</v>
      </c>
      <c r="L826" s="21" t="s">
        <v>3727</v>
      </c>
      <c r="M826" s="21" t="s">
        <v>3728</v>
      </c>
    </row>
    <row r="827" spans="1:13" x14ac:dyDescent="0.25">
      <c r="A827" s="21">
        <f t="shared" si="39"/>
        <v>166</v>
      </c>
      <c r="B827" s="21">
        <f t="shared" si="37"/>
        <v>166</v>
      </c>
      <c r="C827" s="21">
        <f t="shared" si="38"/>
        <v>1.19</v>
      </c>
      <c r="D827" s="21">
        <v>946</v>
      </c>
      <c r="E827" s="21">
        <v>4.4596999999999996E-3</v>
      </c>
      <c r="F827" s="21">
        <v>7.1499999999999994E-2</v>
      </c>
      <c r="G827" s="21">
        <v>4.4999999999999997E-3</v>
      </c>
      <c r="H827" s="21">
        <v>1.21</v>
      </c>
      <c r="I827" s="21">
        <v>1.02</v>
      </c>
      <c r="J827" s="21">
        <v>1.19</v>
      </c>
      <c r="K827" s="21" t="s">
        <v>2615</v>
      </c>
      <c r="L827" s="21" t="s">
        <v>2616</v>
      </c>
      <c r="M827" s="21" t="s">
        <v>2617</v>
      </c>
    </row>
    <row r="828" spans="1:13" x14ac:dyDescent="0.25">
      <c r="A828" s="21">
        <f t="shared" si="39"/>
        <v>166</v>
      </c>
      <c r="B828" s="21">
        <f t="shared" si="37"/>
        <v>166</v>
      </c>
      <c r="C828" s="21">
        <f t="shared" si="38"/>
        <v>1.19</v>
      </c>
      <c r="D828" s="21">
        <v>973</v>
      </c>
      <c r="E828" s="21">
        <v>4.7466000000000001E-3</v>
      </c>
      <c r="F828" s="21">
        <v>7.3899999999999993E-2</v>
      </c>
      <c r="G828" s="21">
        <v>5.4000000000000003E-3</v>
      </c>
      <c r="H828" s="21">
        <v>1.27</v>
      </c>
      <c r="I828" s="21">
        <v>1.07</v>
      </c>
      <c r="J828" s="21">
        <v>1.19</v>
      </c>
      <c r="K828" s="21" t="s">
        <v>2264</v>
      </c>
      <c r="L828" s="21" t="s">
        <v>2265</v>
      </c>
      <c r="M828" s="21" t="s">
        <v>2266</v>
      </c>
    </row>
    <row r="829" spans="1:13" x14ac:dyDescent="0.25">
      <c r="A829" s="21">
        <f t="shared" si="39"/>
        <v>150</v>
      </c>
      <c r="B829" s="21">
        <f t="shared" si="37"/>
        <v>150</v>
      </c>
      <c r="C829" s="21">
        <f t="shared" si="38"/>
        <v>1.2</v>
      </c>
      <c r="D829" s="21">
        <v>157</v>
      </c>
      <c r="E829" s="22">
        <v>1.0499999999999999E-5</v>
      </c>
      <c r="F829" s="21">
        <v>1.01E-3</v>
      </c>
      <c r="G829" s="22">
        <v>1E-4</v>
      </c>
      <c r="H829" s="21">
        <v>1.1100000000000001</v>
      </c>
      <c r="I829" s="21">
        <v>0.92</v>
      </c>
      <c r="J829" s="21">
        <v>1.2</v>
      </c>
      <c r="K829" s="21" t="s">
        <v>3652</v>
      </c>
      <c r="L829" s="21" t="s">
        <v>3653</v>
      </c>
      <c r="M829" s="21" t="s">
        <v>3654</v>
      </c>
    </row>
    <row r="830" spans="1:13" x14ac:dyDescent="0.25">
      <c r="A830" s="21">
        <f t="shared" si="39"/>
        <v>150</v>
      </c>
      <c r="B830" s="21">
        <f t="shared" si="37"/>
        <v>150</v>
      </c>
      <c r="C830" s="21">
        <f t="shared" si="38"/>
        <v>1.2</v>
      </c>
      <c r="D830" s="21">
        <v>226</v>
      </c>
      <c r="E830" s="22">
        <v>4.88E-5</v>
      </c>
      <c r="F830" s="21">
        <v>3.2699999999999999E-3</v>
      </c>
      <c r="G830" s="21" t="s">
        <v>614</v>
      </c>
      <c r="H830" s="21">
        <v>1.1200000000000001</v>
      </c>
      <c r="I830" s="21">
        <v>0.94</v>
      </c>
      <c r="J830" s="21">
        <v>1.2</v>
      </c>
      <c r="K830" s="21" t="s">
        <v>3201</v>
      </c>
      <c r="L830" s="21" t="s">
        <v>3202</v>
      </c>
      <c r="M830" s="21" t="s">
        <v>3203</v>
      </c>
    </row>
    <row r="831" spans="1:13" x14ac:dyDescent="0.25">
      <c r="A831" s="21">
        <f t="shared" si="39"/>
        <v>150</v>
      </c>
      <c r="B831" s="21">
        <f t="shared" si="37"/>
        <v>150</v>
      </c>
      <c r="C831" s="21">
        <f t="shared" si="38"/>
        <v>1.2</v>
      </c>
      <c r="D831" s="21">
        <v>249</v>
      </c>
      <c r="E831" s="22">
        <v>8.1600000000000005E-5</v>
      </c>
      <c r="F831" s="21">
        <v>4.9199999999999999E-3</v>
      </c>
      <c r="G831" s="21" t="s">
        <v>614</v>
      </c>
      <c r="H831" s="21">
        <v>1.1000000000000001</v>
      </c>
      <c r="I831" s="21">
        <v>0.92</v>
      </c>
      <c r="J831" s="21">
        <v>1.2</v>
      </c>
      <c r="K831" s="21" t="s">
        <v>3754</v>
      </c>
      <c r="L831" s="21" t="s">
        <v>3755</v>
      </c>
      <c r="M831" s="21" t="s">
        <v>3756</v>
      </c>
    </row>
    <row r="832" spans="1:13" x14ac:dyDescent="0.25">
      <c r="A832" s="21">
        <f t="shared" si="39"/>
        <v>150</v>
      </c>
      <c r="B832" s="21">
        <f t="shared" si="37"/>
        <v>150</v>
      </c>
      <c r="C832" s="21">
        <f t="shared" si="38"/>
        <v>1.2</v>
      </c>
      <c r="D832" s="21">
        <v>262</v>
      </c>
      <c r="E832" s="22">
        <v>9.1299999999999997E-5</v>
      </c>
      <c r="F832" s="21">
        <v>5.28E-3</v>
      </c>
      <c r="G832" s="21" t="s">
        <v>614</v>
      </c>
      <c r="H832" s="21">
        <v>1.1000000000000001</v>
      </c>
      <c r="I832" s="21">
        <v>0.92</v>
      </c>
      <c r="J832" s="21">
        <v>1.2</v>
      </c>
      <c r="K832" s="21" t="s">
        <v>3884</v>
      </c>
      <c r="L832" s="21" t="s">
        <v>3885</v>
      </c>
      <c r="M832" s="21" t="s">
        <v>3886</v>
      </c>
    </row>
    <row r="833" spans="1:13" x14ac:dyDescent="0.25">
      <c r="A833" s="21">
        <f t="shared" si="39"/>
        <v>150</v>
      </c>
      <c r="B833" s="21">
        <f t="shared" si="37"/>
        <v>150</v>
      </c>
      <c r="C833" s="21">
        <f t="shared" si="38"/>
        <v>1.2</v>
      </c>
      <c r="D833" s="21">
        <v>305</v>
      </c>
      <c r="E833" s="21">
        <v>1.4770000000000001E-4</v>
      </c>
      <c r="F833" s="21">
        <v>7.3200000000000001E-3</v>
      </c>
      <c r="G833" s="22">
        <v>1E-4</v>
      </c>
      <c r="H833" s="21">
        <v>1.1599999999999999</v>
      </c>
      <c r="I833" s="21">
        <v>0.97</v>
      </c>
      <c r="J833" s="21">
        <v>1.2</v>
      </c>
      <c r="K833" s="21" t="s">
        <v>2986</v>
      </c>
      <c r="L833" s="21" t="s">
        <v>2987</v>
      </c>
      <c r="M833" s="21" t="s">
        <v>2988</v>
      </c>
    </row>
    <row r="834" spans="1:13" x14ac:dyDescent="0.25">
      <c r="A834" s="21">
        <f t="shared" si="39"/>
        <v>150</v>
      </c>
      <c r="B834" s="21">
        <f t="shared" si="37"/>
        <v>150</v>
      </c>
      <c r="C834" s="21">
        <f t="shared" si="38"/>
        <v>1.2</v>
      </c>
      <c r="D834" s="21">
        <v>346</v>
      </c>
      <c r="E834" s="21">
        <v>2.522E-4</v>
      </c>
      <c r="F834" s="21">
        <v>1.0999999999999999E-2</v>
      </c>
      <c r="G834" s="21" t="s">
        <v>614</v>
      </c>
      <c r="H834" s="21">
        <v>1.18</v>
      </c>
      <c r="I834" s="21">
        <v>0.98</v>
      </c>
      <c r="J834" s="21">
        <v>1.2</v>
      </c>
      <c r="K834" s="21" t="s">
        <v>2582</v>
      </c>
      <c r="L834" s="21" t="s">
        <v>2583</v>
      </c>
      <c r="M834" s="21" t="s">
        <v>2584</v>
      </c>
    </row>
    <row r="835" spans="1:13" x14ac:dyDescent="0.25">
      <c r="A835" s="21">
        <f t="shared" si="39"/>
        <v>150</v>
      </c>
      <c r="B835" s="21">
        <f t="shared" si="37"/>
        <v>150</v>
      </c>
      <c r="C835" s="21">
        <f t="shared" si="38"/>
        <v>1.2</v>
      </c>
      <c r="D835" s="21">
        <v>459</v>
      </c>
      <c r="E835" s="21">
        <v>5.8089999999999997E-4</v>
      </c>
      <c r="F835" s="21">
        <v>1.9199999999999998E-2</v>
      </c>
      <c r="G835" s="22">
        <v>5.0000000000000001E-4</v>
      </c>
      <c r="H835" s="21">
        <v>1.1299999999999999</v>
      </c>
      <c r="I835" s="21">
        <v>0.94</v>
      </c>
      <c r="J835" s="21">
        <v>1.2</v>
      </c>
      <c r="K835" s="21" t="s">
        <v>3239</v>
      </c>
      <c r="L835" s="21" t="s">
        <v>3240</v>
      </c>
      <c r="M835" s="21" t="s">
        <v>3241</v>
      </c>
    </row>
    <row r="836" spans="1:13" x14ac:dyDescent="0.25">
      <c r="A836" s="21">
        <f t="shared" si="39"/>
        <v>150</v>
      </c>
      <c r="B836" s="21">
        <f t="shared" ref="B836:B899" si="40">RANK(C836,C:C)</f>
        <v>150</v>
      </c>
      <c r="C836" s="21">
        <f t="shared" ref="C836:C899" si="41">IF(J836&lt;1,-1/J836,J836)</f>
        <v>1.2</v>
      </c>
      <c r="D836" s="21">
        <v>487</v>
      </c>
      <c r="E836" s="21">
        <v>7.1619999999999995E-4</v>
      </c>
      <c r="F836" s="21">
        <v>2.23E-2</v>
      </c>
      <c r="G836" s="22">
        <v>5.9999999999999995E-4</v>
      </c>
      <c r="H836" s="21">
        <v>1.1599999999999999</v>
      </c>
      <c r="I836" s="21">
        <v>0.97</v>
      </c>
      <c r="J836" s="21">
        <v>1.2</v>
      </c>
      <c r="K836" s="21" t="s">
        <v>3147</v>
      </c>
      <c r="L836" s="21" t="s">
        <v>3148</v>
      </c>
      <c r="M836" s="21" t="s">
        <v>3149</v>
      </c>
    </row>
    <row r="837" spans="1:13" x14ac:dyDescent="0.25">
      <c r="A837" s="21">
        <f t="shared" si="39"/>
        <v>150</v>
      </c>
      <c r="B837" s="21">
        <f t="shared" si="40"/>
        <v>150</v>
      </c>
      <c r="C837" s="21">
        <f t="shared" si="41"/>
        <v>1.2</v>
      </c>
      <c r="D837" s="21">
        <v>531</v>
      </c>
      <c r="E837" s="21">
        <v>9.6049999999999998E-4</v>
      </c>
      <c r="F837" s="21">
        <v>2.7400000000000001E-2</v>
      </c>
      <c r="G837" s="22">
        <v>8.9999999999999998E-4</v>
      </c>
      <c r="H837" s="21">
        <v>1.17</v>
      </c>
      <c r="I837" s="21">
        <v>0.98</v>
      </c>
      <c r="J837" s="21">
        <v>1.2</v>
      </c>
      <c r="K837" s="21" t="s">
        <v>2842</v>
      </c>
      <c r="L837" s="21" t="s">
        <v>2843</v>
      </c>
      <c r="M837" s="21" t="s">
        <v>2844</v>
      </c>
    </row>
    <row r="838" spans="1:13" x14ac:dyDescent="0.25">
      <c r="A838" s="21">
        <f t="shared" si="39"/>
        <v>150</v>
      </c>
      <c r="B838" s="21">
        <f t="shared" si="40"/>
        <v>150</v>
      </c>
      <c r="C838" s="21">
        <f t="shared" si="41"/>
        <v>1.2</v>
      </c>
      <c r="D838" s="21">
        <v>569</v>
      </c>
      <c r="E838" s="21">
        <v>1.214E-3</v>
      </c>
      <c r="F838" s="21">
        <v>3.2300000000000002E-2</v>
      </c>
      <c r="G838" s="21">
        <v>1.1999999999999999E-3</v>
      </c>
      <c r="H838" s="21">
        <v>1.17</v>
      </c>
      <c r="I838" s="21">
        <v>0.98</v>
      </c>
      <c r="J838" s="21">
        <v>1.2</v>
      </c>
      <c r="K838" s="21" t="s">
        <v>2821</v>
      </c>
      <c r="L838" s="21" t="s">
        <v>2822</v>
      </c>
      <c r="M838" s="21" t="s">
        <v>2823</v>
      </c>
    </row>
    <row r="839" spans="1:13" x14ac:dyDescent="0.25">
      <c r="A839" s="21">
        <f t="shared" si="39"/>
        <v>150</v>
      </c>
      <c r="B839" s="21">
        <f t="shared" si="40"/>
        <v>150</v>
      </c>
      <c r="C839" s="21">
        <f t="shared" si="41"/>
        <v>1.2</v>
      </c>
      <c r="D839" s="21">
        <v>624</v>
      </c>
      <c r="E839" s="21">
        <v>1.547E-3</v>
      </c>
      <c r="F839" s="21">
        <v>3.7499999999999999E-2</v>
      </c>
      <c r="G839" s="21">
        <v>1.8E-3</v>
      </c>
      <c r="H839" s="21">
        <v>1.1299999999999999</v>
      </c>
      <c r="I839" s="21">
        <v>0.95</v>
      </c>
      <c r="J839" s="21">
        <v>1.2</v>
      </c>
      <c r="K839" s="21" t="s">
        <v>3583</v>
      </c>
      <c r="L839" s="21" t="s">
        <v>3584</v>
      </c>
      <c r="M839" s="21" t="s">
        <v>3585</v>
      </c>
    </row>
    <row r="840" spans="1:13" x14ac:dyDescent="0.25">
      <c r="A840" s="21">
        <f t="shared" si="39"/>
        <v>150</v>
      </c>
      <c r="B840" s="21">
        <f t="shared" si="40"/>
        <v>150</v>
      </c>
      <c r="C840" s="21">
        <f t="shared" si="41"/>
        <v>1.2</v>
      </c>
      <c r="D840" s="21">
        <v>756</v>
      </c>
      <c r="E840" s="21">
        <v>2.5240000000000002E-3</v>
      </c>
      <c r="F840" s="21">
        <v>5.0599999999999999E-2</v>
      </c>
      <c r="G840" s="21">
        <v>2.5000000000000001E-3</v>
      </c>
      <c r="H840" s="21">
        <v>1.2</v>
      </c>
      <c r="I840" s="21">
        <v>1</v>
      </c>
      <c r="J840" s="21">
        <v>1.2</v>
      </c>
      <c r="K840" s="21" t="s">
        <v>2803</v>
      </c>
      <c r="L840" s="21" t="s">
        <v>2804</v>
      </c>
      <c r="M840" s="21" t="s">
        <v>2805</v>
      </c>
    </row>
    <row r="841" spans="1:13" x14ac:dyDescent="0.25">
      <c r="A841" s="21">
        <f t="shared" si="39"/>
        <v>150</v>
      </c>
      <c r="B841" s="21">
        <f t="shared" si="40"/>
        <v>150</v>
      </c>
      <c r="C841" s="21">
        <f t="shared" si="41"/>
        <v>1.2</v>
      </c>
      <c r="D841" s="21">
        <v>758</v>
      </c>
      <c r="E841" s="21">
        <v>2.5455999999999999E-3</v>
      </c>
      <c r="F841" s="21">
        <v>5.0900000000000001E-2</v>
      </c>
      <c r="G841" s="21">
        <v>1.6000000000000001E-3</v>
      </c>
      <c r="H841" s="21">
        <v>1.1299999999999999</v>
      </c>
      <c r="I841" s="21">
        <v>0.94</v>
      </c>
      <c r="J841" s="21">
        <v>1.2</v>
      </c>
      <c r="K841" s="21" t="s">
        <v>3703</v>
      </c>
      <c r="L841" s="21" t="s">
        <v>3704</v>
      </c>
      <c r="M841" s="21" t="s">
        <v>3705</v>
      </c>
    </row>
    <row r="842" spans="1:13" x14ac:dyDescent="0.25">
      <c r="A842" s="21">
        <f t="shared" si="39"/>
        <v>150</v>
      </c>
      <c r="B842" s="21">
        <f t="shared" si="40"/>
        <v>150</v>
      </c>
      <c r="C842" s="21">
        <f t="shared" si="41"/>
        <v>1.2</v>
      </c>
      <c r="D842" s="21">
        <v>826</v>
      </c>
      <c r="E842" s="21">
        <v>3.2318E-3</v>
      </c>
      <c r="F842" s="21">
        <v>5.9299999999999999E-2</v>
      </c>
      <c r="G842" s="21">
        <v>2.5999999999999999E-3</v>
      </c>
      <c r="H842" s="21">
        <v>1.1399999999999999</v>
      </c>
      <c r="I842" s="21">
        <v>0.95</v>
      </c>
      <c r="J842" s="21">
        <v>1.2</v>
      </c>
      <c r="K842" s="21" t="s">
        <v>4402</v>
      </c>
      <c r="L842" s="21" t="s">
        <v>3385</v>
      </c>
      <c r="M842" s="21" t="s">
        <v>3386</v>
      </c>
    </row>
    <row r="843" spans="1:13" x14ac:dyDescent="0.25">
      <c r="A843" s="21">
        <f t="shared" si="39"/>
        <v>150</v>
      </c>
      <c r="B843" s="21">
        <f t="shared" si="40"/>
        <v>150</v>
      </c>
      <c r="C843" s="21">
        <f t="shared" si="41"/>
        <v>1.2</v>
      </c>
      <c r="D843" s="21">
        <v>909</v>
      </c>
      <c r="E843" s="21">
        <v>4.0682000000000001E-3</v>
      </c>
      <c r="F843" s="21">
        <v>6.7799999999999999E-2</v>
      </c>
      <c r="G843" s="21">
        <v>3.3999999999999998E-3</v>
      </c>
      <c r="H843" s="21">
        <v>1.17</v>
      </c>
      <c r="I843" s="21">
        <v>0.97</v>
      </c>
      <c r="J843" s="21">
        <v>1.2</v>
      </c>
      <c r="K843" s="21" t="s">
        <v>1027</v>
      </c>
      <c r="L843" s="21" t="s">
        <v>1028</v>
      </c>
      <c r="M843" s="21" t="s">
        <v>52</v>
      </c>
    </row>
    <row r="844" spans="1:13" x14ac:dyDescent="0.25">
      <c r="A844" s="21">
        <f t="shared" si="39"/>
        <v>150</v>
      </c>
      <c r="B844" s="21">
        <f t="shared" si="40"/>
        <v>150</v>
      </c>
      <c r="C844" s="21">
        <f t="shared" si="41"/>
        <v>1.2</v>
      </c>
      <c r="D844" s="21">
        <v>933</v>
      </c>
      <c r="E844" s="21">
        <v>4.2985999999999996E-3</v>
      </c>
      <c r="F844" s="21">
        <v>6.9800000000000001E-2</v>
      </c>
      <c r="G844" s="21">
        <v>4.1000000000000003E-3</v>
      </c>
      <c r="H844" s="21">
        <v>1.1399999999999999</v>
      </c>
      <c r="I844" s="21">
        <v>0.95</v>
      </c>
      <c r="J844" s="21">
        <v>1.2</v>
      </c>
      <c r="K844" s="21" t="s">
        <v>3506</v>
      </c>
      <c r="L844" s="21" t="s">
        <v>3507</v>
      </c>
      <c r="M844" s="21" t="s">
        <v>3508</v>
      </c>
    </row>
    <row r="845" spans="1:13" x14ac:dyDescent="0.25">
      <c r="A845" s="21">
        <f t="shared" si="39"/>
        <v>138</v>
      </c>
      <c r="B845" s="21">
        <f t="shared" si="40"/>
        <v>138</v>
      </c>
      <c r="C845" s="21">
        <f t="shared" si="41"/>
        <v>1.21</v>
      </c>
      <c r="D845" s="21">
        <v>248</v>
      </c>
      <c r="E845" s="22">
        <v>8.1000000000000004E-5</v>
      </c>
      <c r="F845" s="21">
        <v>4.9199999999999999E-3</v>
      </c>
      <c r="G845" s="22">
        <v>1E-4</v>
      </c>
      <c r="H845" s="21">
        <v>1.1200000000000001</v>
      </c>
      <c r="I845" s="21">
        <v>0.93</v>
      </c>
      <c r="J845" s="21">
        <v>1.21</v>
      </c>
      <c r="K845" s="21" t="s">
        <v>3528</v>
      </c>
      <c r="L845" s="21" t="s">
        <v>3529</v>
      </c>
      <c r="M845" s="21" t="s">
        <v>3530</v>
      </c>
    </row>
    <row r="846" spans="1:13" x14ac:dyDescent="0.25">
      <c r="A846" s="21">
        <f t="shared" si="39"/>
        <v>138</v>
      </c>
      <c r="B846" s="21">
        <f t="shared" si="40"/>
        <v>138</v>
      </c>
      <c r="C846" s="21">
        <f t="shared" si="41"/>
        <v>1.21</v>
      </c>
      <c r="D846" s="21">
        <v>311</v>
      </c>
      <c r="E846" s="21">
        <v>1.5689999999999999E-4</v>
      </c>
      <c r="F846" s="21">
        <v>7.6499999999999997E-3</v>
      </c>
      <c r="G846" s="22">
        <v>1E-4</v>
      </c>
      <c r="H846" s="21">
        <v>1.1299999999999999</v>
      </c>
      <c r="I846" s="21">
        <v>0.93</v>
      </c>
      <c r="J846" s="21">
        <v>1.21</v>
      </c>
      <c r="K846" s="21" t="s">
        <v>3138</v>
      </c>
      <c r="L846" s="21" t="s">
        <v>3139</v>
      </c>
      <c r="M846" s="21" t="s">
        <v>3140</v>
      </c>
    </row>
    <row r="847" spans="1:13" x14ac:dyDescent="0.25">
      <c r="A847" s="21">
        <f t="shared" si="39"/>
        <v>138</v>
      </c>
      <c r="B847" s="21">
        <f t="shared" si="40"/>
        <v>138</v>
      </c>
      <c r="C847" s="21">
        <f t="shared" si="41"/>
        <v>1.21</v>
      </c>
      <c r="D847" s="21">
        <v>402</v>
      </c>
      <c r="E847" s="21">
        <v>4.1060000000000001E-4</v>
      </c>
      <c r="F847" s="21">
        <v>1.55E-2</v>
      </c>
      <c r="G847" s="22">
        <v>5.0000000000000001E-4</v>
      </c>
      <c r="H847" s="21">
        <v>1.1599999999999999</v>
      </c>
      <c r="I847" s="21">
        <v>0.96</v>
      </c>
      <c r="J847" s="21">
        <v>1.21</v>
      </c>
      <c r="K847" s="21" t="s">
        <v>2878</v>
      </c>
      <c r="L847" s="21" t="s">
        <v>2879</v>
      </c>
      <c r="M847" s="21" t="s">
        <v>2880</v>
      </c>
    </row>
    <row r="848" spans="1:13" x14ac:dyDescent="0.25">
      <c r="A848" s="21">
        <f t="shared" si="39"/>
        <v>138</v>
      </c>
      <c r="B848" s="21">
        <f t="shared" si="40"/>
        <v>138</v>
      </c>
      <c r="C848" s="21">
        <f t="shared" si="41"/>
        <v>1.21</v>
      </c>
      <c r="D848" s="21">
        <v>451</v>
      </c>
      <c r="E848" s="21">
        <v>5.5909999999999998E-4</v>
      </c>
      <c r="F848" s="21">
        <v>1.8800000000000001E-2</v>
      </c>
      <c r="G848" s="22">
        <v>5.9999999999999995E-4</v>
      </c>
      <c r="H848" s="21">
        <v>1.1499999999999999</v>
      </c>
      <c r="I848" s="21">
        <v>0.95</v>
      </c>
      <c r="J848" s="21">
        <v>1.21</v>
      </c>
      <c r="K848" s="21" t="s">
        <v>3076</v>
      </c>
      <c r="L848" s="21" t="s">
        <v>3077</v>
      </c>
      <c r="M848" s="21" t="s">
        <v>3078</v>
      </c>
    </row>
    <row r="849" spans="1:13" x14ac:dyDescent="0.25">
      <c r="A849" s="21">
        <f t="shared" si="39"/>
        <v>138</v>
      </c>
      <c r="B849" s="21">
        <f t="shared" si="40"/>
        <v>138</v>
      </c>
      <c r="C849" s="21">
        <f t="shared" si="41"/>
        <v>1.21</v>
      </c>
      <c r="D849" s="21">
        <v>469</v>
      </c>
      <c r="E849" s="21">
        <v>6.2250000000000001E-4</v>
      </c>
      <c r="F849" s="21">
        <v>2.01E-2</v>
      </c>
      <c r="G849" s="22">
        <v>6.9999999999999999E-4</v>
      </c>
      <c r="H849" s="21">
        <v>1.0900000000000001</v>
      </c>
      <c r="I849" s="21">
        <v>0.9</v>
      </c>
      <c r="J849" s="21">
        <v>1.21</v>
      </c>
      <c r="K849" s="21" t="s">
        <v>4212</v>
      </c>
      <c r="L849" s="21" t="s">
        <v>4213</v>
      </c>
      <c r="M849" s="21" t="s">
        <v>4214</v>
      </c>
    </row>
    <row r="850" spans="1:13" x14ac:dyDescent="0.25">
      <c r="A850" s="21">
        <f t="shared" si="39"/>
        <v>138</v>
      </c>
      <c r="B850" s="21">
        <f t="shared" si="40"/>
        <v>138</v>
      </c>
      <c r="C850" s="21">
        <f t="shared" si="41"/>
        <v>1.21</v>
      </c>
      <c r="D850" s="21">
        <v>517</v>
      </c>
      <c r="E850" s="21">
        <v>8.8060000000000005E-4</v>
      </c>
      <c r="F850" s="21">
        <v>2.58E-2</v>
      </c>
      <c r="G850" s="22">
        <v>8.9999999999999998E-4</v>
      </c>
      <c r="H850" s="21">
        <v>1.08</v>
      </c>
      <c r="I850" s="21">
        <v>0.89</v>
      </c>
      <c r="J850" s="21">
        <v>1.21</v>
      </c>
      <c r="K850" s="21" t="s">
        <v>4236</v>
      </c>
      <c r="L850" s="21" t="s">
        <v>4237</v>
      </c>
      <c r="M850" s="21" t="s">
        <v>4238</v>
      </c>
    </row>
    <row r="851" spans="1:13" x14ac:dyDescent="0.25">
      <c r="A851" s="21">
        <f t="shared" si="39"/>
        <v>138</v>
      </c>
      <c r="B851" s="21">
        <f t="shared" si="40"/>
        <v>138</v>
      </c>
      <c r="C851" s="21">
        <f t="shared" si="41"/>
        <v>1.21</v>
      </c>
      <c r="D851" s="21">
        <v>560</v>
      </c>
      <c r="E851" s="21">
        <v>1.1567999999999999E-3</v>
      </c>
      <c r="F851" s="21">
        <v>3.1300000000000001E-2</v>
      </c>
      <c r="G851" s="21">
        <v>1.2999999999999999E-3</v>
      </c>
      <c r="H851" s="21">
        <v>1.0900000000000001</v>
      </c>
      <c r="I851" s="21">
        <v>0.9</v>
      </c>
      <c r="J851" s="21">
        <v>1.21</v>
      </c>
      <c r="K851" s="21" t="s">
        <v>4264</v>
      </c>
      <c r="L851" s="21" t="s">
        <v>4265</v>
      </c>
      <c r="M851" s="21" t="s">
        <v>4266</v>
      </c>
    </row>
    <row r="852" spans="1:13" x14ac:dyDescent="0.25">
      <c r="A852" s="21">
        <f t="shared" si="39"/>
        <v>138</v>
      </c>
      <c r="B852" s="21">
        <f t="shared" si="40"/>
        <v>138</v>
      </c>
      <c r="C852" s="21">
        <f t="shared" si="41"/>
        <v>1.21</v>
      </c>
      <c r="D852" s="21">
        <v>574</v>
      </c>
      <c r="E852" s="21">
        <v>1.2274E-3</v>
      </c>
      <c r="F852" s="21">
        <v>3.2300000000000002E-2</v>
      </c>
      <c r="G852" s="21">
        <v>1.6000000000000001E-3</v>
      </c>
      <c r="H852" s="21">
        <v>1.2</v>
      </c>
      <c r="I852" s="21">
        <v>0.99</v>
      </c>
      <c r="J852" s="21">
        <v>1.21</v>
      </c>
      <c r="K852" s="21" t="s">
        <v>2770</v>
      </c>
      <c r="L852" s="21" t="s">
        <v>2771</v>
      </c>
      <c r="M852" s="21" t="s">
        <v>2772</v>
      </c>
    </row>
    <row r="853" spans="1:13" x14ac:dyDescent="0.25">
      <c r="A853" s="21">
        <f t="shared" si="39"/>
        <v>138</v>
      </c>
      <c r="B853" s="21">
        <f t="shared" si="40"/>
        <v>138</v>
      </c>
      <c r="C853" s="21">
        <f t="shared" si="41"/>
        <v>1.21</v>
      </c>
      <c r="D853" s="21">
        <v>718</v>
      </c>
      <c r="E853" s="21">
        <v>2.2634999999999999E-3</v>
      </c>
      <c r="F853" s="21">
        <v>4.7699999999999999E-2</v>
      </c>
      <c r="G853" s="21">
        <v>2.7000000000000001E-3</v>
      </c>
      <c r="H853" s="21">
        <v>1.1200000000000001</v>
      </c>
      <c r="I853" s="21">
        <v>0.93</v>
      </c>
      <c r="J853" s="21">
        <v>1.21</v>
      </c>
      <c r="K853" s="21" t="s">
        <v>3896</v>
      </c>
      <c r="L853" s="21" t="s">
        <v>3897</v>
      </c>
      <c r="M853" s="21" t="s">
        <v>3898</v>
      </c>
    </row>
    <row r="854" spans="1:13" x14ac:dyDescent="0.25">
      <c r="A854" s="21">
        <f t="shared" si="39"/>
        <v>138</v>
      </c>
      <c r="B854" s="21">
        <f t="shared" si="40"/>
        <v>138</v>
      </c>
      <c r="C854" s="21">
        <f t="shared" si="41"/>
        <v>1.21</v>
      </c>
      <c r="D854" s="21">
        <v>934</v>
      </c>
      <c r="E854" s="21">
        <v>4.3051000000000001E-3</v>
      </c>
      <c r="F854" s="21">
        <v>6.9900000000000004E-2</v>
      </c>
      <c r="G854" s="21">
        <v>3.8999999999999998E-3</v>
      </c>
      <c r="H854" s="21">
        <v>1.18</v>
      </c>
      <c r="I854" s="21">
        <v>0.98</v>
      </c>
      <c r="J854" s="21">
        <v>1.21</v>
      </c>
      <c r="K854" s="21" t="s">
        <v>3322</v>
      </c>
      <c r="L854" s="21" t="s">
        <v>3323</v>
      </c>
      <c r="M854" s="21" t="s">
        <v>3324</v>
      </c>
    </row>
    <row r="855" spans="1:13" x14ac:dyDescent="0.25">
      <c r="A855" s="21">
        <f t="shared" si="39"/>
        <v>138</v>
      </c>
      <c r="B855" s="21">
        <f t="shared" si="40"/>
        <v>138</v>
      </c>
      <c r="C855" s="21">
        <f t="shared" si="41"/>
        <v>1.21</v>
      </c>
      <c r="D855" s="21">
        <v>936</v>
      </c>
      <c r="E855" s="21">
        <v>4.3379999999999998E-3</v>
      </c>
      <c r="F855" s="21">
        <v>7.0300000000000001E-2</v>
      </c>
      <c r="G855" s="21">
        <v>4.5999999999999999E-3</v>
      </c>
      <c r="H855" s="21">
        <v>1.06</v>
      </c>
      <c r="I855" s="21">
        <v>0.88</v>
      </c>
      <c r="J855" s="21">
        <v>1.21</v>
      </c>
      <c r="K855" s="21" t="s">
        <v>4486</v>
      </c>
      <c r="L855" s="21" t="s">
        <v>4487</v>
      </c>
      <c r="M855" s="21" t="s">
        <v>4488</v>
      </c>
    </row>
    <row r="856" spans="1:13" x14ac:dyDescent="0.25">
      <c r="A856" s="21">
        <f t="shared" si="39"/>
        <v>138</v>
      </c>
      <c r="B856" s="21">
        <f t="shared" si="40"/>
        <v>138</v>
      </c>
      <c r="C856" s="21">
        <f t="shared" si="41"/>
        <v>1.21</v>
      </c>
      <c r="D856" s="21">
        <v>980</v>
      </c>
      <c r="E856" s="21">
        <v>4.8199999999999996E-3</v>
      </c>
      <c r="F856" s="21">
        <v>7.4499999999999997E-2</v>
      </c>
      <c r="G856" s="21">
        <v>4.1999999999999997E-3</v>
      </c>
      <c r="H856" s="21">
        <v>1.17</v>
      </c>
      <c r="I856" s="21">
        <v>0.96</v>
      </c>
      <c r="J856" s="21">
        <v>1.21</v>
      </c>
      <c r="K856" s="21" t="s">
        <v>3364</v>
      </c>
      <c r="L856" s="21" t="s">
        <v>3365</v>
      </c>
      <c r="M856" s="21" t="s">
        <v>3366</v>
      </c>
    </row>
    <row r="857" spans="1:13" x14ac:dyDescent="0.25">
      <c r="A857" s="21">
        <f t="shared" si="39"/>
        <v>123</v>
      </c>
      <c r="B857" s="21">
        <f t="shared" si="40"/>
        <v>123</v>
      </c>
      <c r="C857" s="21">
        <f t="shared" si="41"/>
        <v>1.22</v>
      </c>
      <c r="D857" s="21">
        <v>265</v>
      </c>
      <c r="E857" s="22">
        <v>9.6700000000000006E-5</v>
      </c>
      <c r="F857" s="21">
        <v>5.5300000000000002E-3</v>
      </c>
      <c r="G857" s="22">
        <v>1E-4</v>
      </c>
      <c r="H857" s="21">
        <v>1.1599999999999999</v>
      </c>
      <c r="I857" s="21">
        <v>0.95</v>
      </c>
      <c r="J857" s="21">
        <v>1.22</v>
      </c>
      <c r="K857" s="21" t="s">
        <v>2791</v>
      </c>
      <c r="L857" s="21" t="s">
        <v>2792</v>
      </c>
      <c r="M857" s="21" t="s">
        <v>2793</v>
      </c>
    </row>
    <row r="858" spans="1:13" x14ac:dyDescent="0.25">
      <c r="A858" s="21">
        <f t="shared" si="39"/>
        <v>123</v>
      </c>
      <c r="B858" s="21">
        <f t="shared" si="40"/>
        <v>123</v>
      </c>
      <c r="C858" s="21">
        <f t="shared" si="41"/>
        <v>1.22</v>
      </c>
      <c r="D858" s="21">
        <v>308</v>
      </c>
      <c r="E858" s="21">
        <v>1.5080000000000001E-4</v>
      </c>
      <c r="F858" s="21">
        <v>7.4200000000000004E-3</v>
      </c>
      <c r="G858" s="22">
        <v>1E-4</v>
      </c>
      <c r="H858" s="21">
        <v>1.24</v>
      </c>
      <c r="I858" s="21">
        <v>1.01</v>
      </c>
      <c r="J858" s="21">
        <v>1.22</v>
      </c>
      <c r="K858" s="21" t="s">
        <v>2267</v>
      </c>
      <c r="L858" s="21" t="s">
        <v>2268</v>
      </c>
      <c r="M858" s="21" t="s">
        <v>2269</v>
      </c>
    </row>
    <row r="859" spans="1:13" x14ac:dyDescent="0.25">
      <c r="A859" s="21">
        <f t="shared" si="39"/>
        <v>123</v>
      </c>
      <c r="B859" s="21">
        <f t="shared" si="40"/>
        <v>123</v>
      </c>
      <c r="C859" s="21">
        <f t="shared" si="41"/>
        <v>1.22</v>
      </c>
      <c r="D859" s="21">
        <v>343</v>
      </c>
      <c r="E859" s="21">
        <v>2.4259999999999999E-4</v>
      </c>
      <c r="F859" s="21">
        <v>1.0699999999999999E-2</v>
      </c>
      <c r="G859" s="22">
        <v>2.9999999999999997E-4</v>
      </c>
      <c r="H859" s="21">
        <v>1.1399999999999999</v>
      </c>
      <c r="I859" s="21">
        <v>0.93</v>
      </c>
      <c r="J859" s="21">
        <v>1.22</v>
      </c>
      <c r="K859" s="21" t="s">
        <v>3313</v>
      </c>
      <c r="L859" s="21" t="s">
        <v>3314</v>
      </c>
      <c r="M859" s="21" t="s">
        <v>3315</v>
      </c>
    </row>
    <row r="860" spans="1:13" x14ac:dyDescent="0.25">
      <c r="A860" s="21">
        <f t="shared" si="39"/>
        <v>123</v>
      </c>
      <c r="B860" s="21">
        <f t="shared" si="40"/>
        <v>123</v>
      </c>
      <c r="C860" s="21">
        <f t="shared" si="41"/>
        <v>1.22</v>
      </c>
      <c r="D860" s="21">
        <v>367</v>
      </c>
      <c r="E860" s="21">
        <v>2.9819999999999998E-4</v>
      </c>
      <c r="F860" s="21">
        <v>1.23E-2</v>
      </c>
      <c r="G860" s="22">
        <v>2.9999999999999997E-4</v>
      </c>
      <c r="H860" s="21">
        <v>1.1100000000000001</v>
      </c>
      <c r="I860" s="21">
        <v>0.91</v>
      </c>
      <c r="J860" s="21">
        <v>1.22</v>
      </c>
      <c r="K860" s="21" t="s">
        <v>3601</v>
      </c>
      <c r="L860" s="21" t="s">
        <v>3602</v>
      </c>
      <c r="M860" s="21" t="s">
        <v>3603</v>
      </c>
    </row>
    <row r="861" spans="1:13" x14ac:dyDescent="0.25">
      <c r="A861" s="21">
        <f t="shared" si="39"/>
        <v>123</v>
      </c>
      <c r="B861" s="21">
        <f t="shared" si="40"/>
        <v>123</v>
      </c>
      <c r="C861" s="21">
        <f t="shared" si="41"/>
        <v>1.22</v>
      </c>
      <c r="D861" s="21">
        <v>424</v>
      </c>
      <c r="E861" s="21">
        <v>4.7679999999999999E-4</v>
      </c>
      <c r="F861" s="21">
        <v>1.7000000000000001E-2</v>
      </c>
      <c r="G861" s="22">
        <v>6.9999999999999999E-4</v>
      </c>
      <c r="H861" s="21">
        <v>1.1399999999999999</v>
      </c>
      <c r="I861" s="21">
        <v>0.93</v>
      </c>
      <c r="J861" s="21">
        <v>1.22</v>
      </c>
      <c r="K861" s="21" t="s">
        <v>3171</v>
      </c>
      <c r="L861" s="21" t="s">
        <v>3172</v>
      </c>
      <c r="M861" s="21" t="s">
        <v>3173</v>
      </c>
    </row>
    <row r="862" spans="1:13" x14ac:dyDescent="0.25">
      <c r="A862" s="21">
        <f t="shared" si="39"/>
        <v>123</v>
      </c>
      <c r="B862" s="21">
        <f t="shared" si="40"/>
        <v>123</v>
      </c>
      <c r="C862" s="21">
        <f t="shared" si="41"/>
        <v>1.22</v>
      </c>
      <c r="D862" s="21">
        <v>561</v>
      </c>
      <c r="E862" s="21">
        <v>1.1613999999999999E-3</v>
      </c>
      <c r="F862" s="21">
        <v>3.1300000000000001E-2</v>
      </c>
      <c r="G862" s="21">
        <v>1.6999999999999999E-3</v>
      </c>
      <c r="H862" s="21">
        <v>1.1499999999999999</v>
      </c>
      <c r="I862" s="21">
        <v>0.94</v>
      </c>
      <c r="J862" s="21">
        <v>1.22</v>
      </c>
      <c r="K862" s="21" t="s">
        <v>3534</v>
      </c>
      <c r="L862" s="21" t="s">
        <v>3535</v>
      </c>
      <c r="M862" s="21" t="s">
        <v>3536</v>
      </c>
    </row>
    <row r="863" spans="1:13" x14ac:dyDescent="0.25">
      <c r="A863" s="21">
        <f t="shared" si="39"/>
        <v>123</v>
      </c>
      <c r="B863" s="21">
        <f t="shared" si="40"/>
        <v>123</v>
      </c>
      <c r="C863" s="21">
        <f t="shared" si="41"/>
        <v>1.22</v>
      </c>
      <c r="D863" s="21">
        <v>562</v>
      </c>
      <c r="E863" s="21">
        <v>1.1616E-3</v>
      </c>
      <c r="F863" s="21">
        <v>3.1300000000000001E-2</v>
      </c>
      <c r="G863" s="21">
        <v>1E-3</v>
      </c>
      <c r="H863" s="21">
        <v>1.1599999999999999</v>
      </c>
      <c r="I863" s="21">
        <v>0.95</v>
      </c>
      <c r="J863" s="21">
        <v>1.22</v>
      </c>
      <c r="K863" s="21" t="s">
        <v>3111</v>
      </c>
      <c r="L863" s="21" t="s">
        <v>3112</v>
      </c>
      <c r="M863" s="21" t="s">
        <v>3113</v>
      </c>
    </row>
    <row r="864" spans="1:13" x14ac:dyDescent="0.25">
      <c r="A864" s="21">
        <f t="shared" si="39"/>
        <v>123</v>
      </c>
      <c r="B864" s="21">
        <f t="shared" si="40"/>
        <v>123</v>
      </c>
      <c r="C864" s="21">
        <f t="shared" si="41"/>
        <v>1.22</v>
      </c>
      <c r="D864" s="21">
        <v>580</v>
      </c>
      <c r="E864" s="21">
        <v>1.2393E-3</v>
      </c>
      <c r="F864" s="21">
        <v>3.2399999999999998E-2</v>
      </c>
      <c r="G864" s="21">
        <v>1.2999999999999999E-3</v>
      </c>
      <c r="H864" s="21">
        <v>1.1499999999999999</v>
      </c>
      <c r="I864" s="21">
        <v>0.95</v>
      </c>
      <c r="J864" s="21">
        <v>1.22</v>
      </c>
      <c r="K864" s="21" t="s">
        <v>3793</v>
      </c>
      <c r="L864" s="21" t="s">
        <v>3794</v>
      </c>
      <c r="M864" s="21" t="s">
        <v>3795</v>
      </c>
    </row>
    <row r="865" spans="1:13" x14ac:dyDescent="0.25">
      <c r="A865" s="21">
        <f t="shared" si="39"/>
        <v>123</v>
      </c>
      <c r="B865" s="21">
        <f t="shared" si="40"/>
        <v>123</v>
      </c>
      <c r="C865" s="21">
        <f t="shared" si="41"/>
        <v>1.22</v>
      </c>
      <c r="D865" s="21">
        <v>581</v>
      </c>
      <c r="E865" s="21">
        <v>1.2528000000000001E-3</v>
      </c>
      <c r="F865" s="21">
        <v>3.27E-2</v>
      </c>
      <c r="G865" s="21">
        <v>1.9E-3</v>
      </c>
      <c r="H865" s="21">
        <v>1.1200000000000001</v>
      </c>
      <c r="I865" s="21">
        <v>0.91</v>
      </c>
      <c r="J865" s="21">
        <v>1.22</v>
      </c>
      <c r="K865" s="21" t="s">
        <v>3802</v>
      </c>
      <c r="L865" s="21" t="s">
        <v>3803</v>
      </c>
      <c r="M865" s="21" t="s">
        <v>3804</v>
      </c>
    </row>
    <row r="866" spans="1:13" x14ac:dyDescent="0.25">
      <c r="A866" s="21">
        <f t="shared" si="39"/>
        <v>123</v>
      </c>
      <c r="B866" s="21">
        <f t="shared" si="40"/>
        <v>123</v>
      </c>
      <c r="C866" s="21">
        <f t="shared" si="41"/>
        <v>1.22</v>
      </c>
      <c r="D866" s="21">
        <v>645</v>
      </c>
      <c r="E866" s="21">
        <v>1.6562E-3</v>
      </c>
      <c r="F866" s="21">
        <v>3.8899999999999997E-2</v>
      </c>
      <c r="G866" s="21">
        <v>1.2999999999999999E-3</v>
      </c>
      <c r="H866" s="21">
        <v>1.1299999999999999</v>
      </c>
      <c r="I866" s="21">
        <v>0.93</v>
      </c>
      <c r="J866" s="21">
        <v>1.22</v>
      </c>
      <c r="K866" s="21" t="s">
        <v>3700</v>
      </c>
      <c r="L866" s="21" t="s">
        <v>3701</v>
      </c>
      <c r="M866" s="21" t="s">
        <v>3702</v>
      </c>
    </row>
    <row r="867" spans="1:13" x14ac:dyDescent="0.25">
      <c r="A867" s="21">
        <f t="shared" si="39"/>
        <v>123</v>
      </c>
      <c r="B867" s="21">
        <f t="shared" si="40"/>
        <v>123</v>
      </c>
      <c r="C867" s="21">
        <f t="shared" si="41"/>
        <v>1.22</v>
      </c>
      <c r="D867" s="21">
        <v>654</v>
      </c>
      <c r="E867" s="21">
        <v>1.7244000000000001E-3</v>
      </c>
      <c r="F867" s="21">
        <v>3.9899999999999998E-2</v>
      </c>
      <c r="G867" s="21">
        <v>1.5E-3</v>
      </c>
      <c r="H867" s="21">
        <v>1.19</v>
      </c>
      <c r="I867" s="21">
        <v>0.98</v>
      </c>
      <c r="J867" s="21">
        <v>1.22</v>
      </c>
      <c r="K867" s="21" t="s">
        <v>3481</v>
      </c>
      <c r="L867" s="21" t="s">
        <v>3482</v>
      </c>
      <c r="M867" s="21" t="s">
        <v>3483</v>
      </c>
    </row>
    <row r="868" spans="1:13" x14ac:dyDescent="0.25">
      <c r="A868" s="21">
        <f t="shared" si="39"/>
        <v>123</v>
      </c>
      <c r="B868" s="21">
        <f t="shared" si="40"/>
        <v>123</v>
      </c>
      <c r="C868" s="21">
        <f t="shared" si="41"/>
        <v>1.22</v>
      </c>
      <c r="D868" s="21">
        <v>727</v>
      </c>
      <c r="E868" s="21">
        <v>2.3541E-3</v>
      </c>
      <c r="F868" s="21">
        <v>4.9099999999999998E-2</v>
      </c>
      <c r="G868" s="21">
        <v>2.3E-3</v>
      </c>
      <c r="H868" s="21">
        <v>1.22</v>
      </c>
      <c r="I868" s="21">
        <v>1</v>
      </c>
      <c r="J868" s="21">
        <v>1.22</v>
      </c>
      <c r="K868" s="21" t="s">
        <v>2860</v>
      </c>
      <c r="L868" s="21" t="s">
        <v>2861</v>
      </c>
      <c r="M868" s="21" t="s">
        <v>2862</v>
      </c>
    </row>
    <row r="869" spans="1:13" x14ac:dyDescent="0.25">
      <c r="A869" s="21">
        <f t="shared" si="39"/>
        <v>123</v>
      </c>
      <c r="B869" s="21">
        <f t="shared" si="40"/>
        <v>123</v>
      </c>
      <c r="C869" s="21">
        <f t="shared" si="41"/>
        <v>1.22</v>
      </c>
      <c r="D869" s="21">
        <v>781</v>
      </c>
      <c r="E869" s="21">
        <v>2.7612000000000001E-3</v>
      </c>
      <c r="F869" s="21">
        <v>5.3600000000000002E-2</v>
      </c>
      <c r="G869" s="21">
        <v>2.2000000000000001E-3</v>
      </c>
      <c r="H869" s="21">
        <v>1.1100000000000001</v>
      </c>
      <c r="I869" s="21">
        <v>0.91</v>
      </c>
      <c r="J869" s="21">
        <v>1.22</v>
      </c>
      <c r="K869" s="21" t="s">
        <v>4036</v>
      </c>
      <c r="L869" s="21" t="s">
        <v>4037</v>
      </c>
      <c r="M869" s="21" t="s">
        <v>4038</v>
      </c>
    </row>
    <row r="870" spans="1:13" x14ac:dyDescent="0.25">
      <c r="A870" s="21">
        <f t="shared" si="39"/>
        <v>123</v>
      </c>
      <c r="B870" s="21">
        <f t="shared" si="40"/>
        <v>123</v>
      </c>
      <c r="C870" s="21">
        <f t="shared" si="41"/>
        <v>1.22</v>
      </c>
      <c r="D870" s="21">
        <v>903</v>
      </c>
      <c r="E870" s="21">
        <v>3.9947000000000003E-3</v>
      </c>
      <c r="F870" s="21">
        <v>6.7100000000000007E-2</v>
      </c>
      <c r="G870" s="21">
        <v>4.5999999999999999E-3</v>
      </c>
      <c r="H870" s="21">
        <v>1.21</v>
      </c>
      <c r="I870" s="21">
        <v>0.99</v>
      </c>
      <c r="J870" s="21">
        <v>1.22</v>
      </c>
      <c r="K870" s="21" t="s">
        <v>2812</v>
      </c>
      <c r="L870" s="21" t="s">
        <v>2813</v>
      </c>
      <c r="M870" s="21" t="s">
        <v>2814</v>
      </c>
    </row>
    <row r="871" spans="1:13" x14ac:dyDescent="0.25">
      <c r="A871" s="21">
        <f t="shared" si="39"/>
        <v>123</v>
      </c>
      <c r="B871" s="21">
        <f t="shared" si="40"/>
        <v>123</v>
      </c>
      <c r="C871" s="21">
        <f t="shared" si="41"/>
        <v>1.22</v>
      </c>
      <c r="D871" s="21">
        <v>951</v>
      </c>
      <c r="E871" s="21">
        <v>4.5117999999999998E-3</v>
      </c>
      <c r="F871" s="21">
        <v>7.1800000000000003E-2</v>
      </c>
      <c r="G871" s="21">
        <v>4.8999999999999998E-3</v>
      </c>
      <c r="H871" s="21">
        <v>1.1399999999999999</v>
      </c>
      <c r="I871" s="21">
        <v>0.93</v>
      </c>
      <c r="J871" s="21">
        <v>1.22</v>
      </c>
      <c r="K871" s="21" t="s">
        <v>3515</v>
      </c>
      <c r="L871" s="21" t="s">
        <v>3516</v>
      </c>
      <c r="M871" s="21" t="s">
        <v>3517</v>
      </c>
    </row>
    <row r="872" spans="1:13" x14ac:dyDescent="0.25">
      <c r="A872" s="21">
        <f t="shared" si="39"/>
        <v>113</v>
      </c>
      <c r="B872" s="21">
        <f t="shared" si="40"/>
        <v>113</v>
      </c>
      <c r="C872" s="21">
        <f t="shared" si="41"/>
        <v>1.23</v>
      </c>
      <c r="D872" s="21">
        <v>295</v>
      </c>
      <c r="E872" s="21">
        <v>1.3119999999999999E-4</v>
      </c>
      <c r="F872" s="21">
        <v>6.7400000000000003E-3</v>
      </c>
      <c r="G872" s="22">
        <v>1E-4</v>
      </c>
      <c r="H872" s="21">
        <v>1.1599999999999999</v>
      </c>
      <c r="I872" s="21">
        <v>0.94</v>
      </c>
      <c r="J872" s="21">
        <v>1.23</v>
      </c>
      <c r="K872" s="21" t="s">
        <v>2932</v>
      </c>
      <c r="L872" s="21" t="s">
        <v>2933</v>
      </c>
      <c r="M872" s="21" t="s">
        <v>2934</v>
      </c>
    </row>
    <row r="873" spans="1:13" x14ac:dyDescent="0.25">
      <c r="A873" s="21">
        <f t="shared" si="39"/>
        <v>113</v>
      </c>
      <c r="B873" s="21">
        <f t="shared" si="40"/>
        <v>113</v>
      </c>
      <c r="C873" s="21">
        <f t="shared" si="41"/>
        <v>1.23</v>
      </c>
      <c r="D873" s="21">
        <v>296</v>
      </c>
      <c r="E873" s="21">
        <v>1.328E-4</v>
      </c>
      <c r="F873" s="21">
        <v>6.7999999999999996E-3</v>
      </c>
      <c r="G873" s="22">
        <v>1E-4</v>
      </c>
      <c r="H873" s="21">
        <v>1.1200000000000001</v>
      </c>
      <c r="I873" s="21">
        <v>0.91</v>
      </c>
      <c r="J873" s="21">
        <v>1.23</v>
      </c>
      <c r="K873" s="21" t="s">
        <v>3586</v>
      </c>
      <c r="L873" s="21" t="s">
        <v>3587</v>
      </c>
      <c r="M873" s="21" t="s">
        <v>3588</v>
      </c>
    </row>
    <row r="874" spans="1:13" x14ac:dyDescent="0.25">
      <c r="A874" s="21">
        <f t="shared" si="39"/>
        <v>113</v>
      </c>
      <c r="B874" s="21">
        <f t="shared" si="40"/>
        <v>113</v>
      </c>
      <c r="C874" s="21">
        <f t="shared" si="41"/>
        <v>1.23</v>
      </c>
      <c r="D874" s="21">
        <v>371</v>
      </c>
      <c r="E874" s="21">
        <v>3.1280000000000001E-4</v>
      </c>
      <c r="F874" s="21">
        <v>1.2800000000000001E-2</v>
      </c>
      <c r="G874" s="22">
        <v>2.0000000000000001E-4</v>
      </c>
      <c r="H874" s="21">
        <v>1.18</v>
      </c>
      <c r="I874" s="21">
        <v>0.96</v>
      </c>
      <c r="J874" s="21">
        <v>1.23</v>
      </c>
      <c r="K874" s="21" t="s">
        <v>2956</v>
      </c>
      <c r="L874" s="21" t="s">
        <v>2957</v>
      </c>
      <c r="M874" s="21" t="s">
        <v>2958</v>
      </c>
    </row>
    <row r="875" spans="1:13" x14ac:dyDescent="0.25">
      <c r="A875" s="21">
        <f t="shared" si="39"/>
        <v>113</v>
      </c>
      <c r="B875" s="21">
        <f t="shared" si="40"/>
        <v>113</v>
      </c>
      <c r="C875" s="21">
        <f t="shared" si="41"/>
        <v>1.23</v>
      </c>
      <c r="D875" s="21">
        <v>428</v>
      </c>
      <c r="E875" s="21">
        <v>4.8430000000000001E-4</v>
      </c>
      <c r="F875" s="21">
        <v>1.72E-2</v>
      </c>
      <c r="G875" s="22">
        <v>5.9999999999999995E-4</v>
      </c>
      <c r="H875" s="21">
        <v>1.22</v>
      </c>
      <c r="I875" s="21">
        <v>1</v>
      </c>
      <c r="J875" s="21">
        <v>1.23</v>
      </c>
      <c r="K875" s="21" t="s">
        <v>2549</v>
      </c>
      <c r="L875" s="21" t="s">
        <v>2550</v>
      </c>
      <c r="M875" s="21" t="s">
        <v>2551</v>
      </c>
    </row>
    <row r="876" spans="1:13" x14ac:dyDescent="0.25">
      <c r="A876" s="21">
        <f t="shared" si="39"/>
        <v>113</v>
      </c>
      <c r="B876" s="21">
        <f t="shared" si="40"/>
        <v>113</v>
      </c>
      <c r="C876" s="21">
        <f t="shared" si="41"/>
        <v>1.23</v>
      </c>
      <c r="D876" s="21">
        <v>433</v>
      </c>
      <c r="E876" s="21">
        <v>5.0449999999999996E-4</v>
      </c>
      <c r="F876" s="21">
        <v>1.77E-2</v>
      </c>
      <c r="G876" s="22">
        <v>2.9999999999999997E-4</v>
      </c>
      <c r="H876" s="21">
        <v>1.1299999999999999</v>
      </c>
      <c r="I876" s="21">
        <v>0.91</v>
      </c>
      <c r="J876" s="21">
        <v>1.23</v>
      </c>
      <c r="K876" s="21" t="s">
        <v>4208</v>
      </c>
      <c r="L876" s="21" t="s">
        <v>3873</v>
      </c>
      <c r="M876" s="21" t="s">
        <v>3874</v>
      </c>
    </row>
    <row r="877" spans="1:13" x14ac:dyDescent="0.25">
      <c r="A877" s="21">
        <f t="shared" si="39"/>
        <v>113</v>
      </c>
      <c r="B877" s="21">
        <f t="shared" si="40"/>
        <v>113</v>
      </c>
      <c r="C877" s="21">
        <f t="shared" si="41"/>
        <v>1.23</v>
      </c>
      <c r="D877" s="21">
        <v>635</v>
      </c>
      <c r="E877" s="21">
        <v>1.6088000000000001E-3</v>
      </c>
      <c r="F877" s="21">
        <v>3.8399999999999997E-2</v>
      </c>
      <c r="G877" s="21">
        <v>1.2999999999999999E-3</v>
      </c>
      <c r="H877" s="21">
        <v>1.1599999999999999</v>
      </c>
      <c r="I877" s="21">
        <v>0.94</v>
      </c>
      <c r="J877" s="21">
        <v>1.23</v>
      </c>
      <c r="K877" s="21" t="s">
        <v>3484</v>
      </c>
      <c r="L877" s="21" t="s">
        <v>3485</v>
      </c>
      <c r="M877" s="21" t="s">
        <v>3486</v>
      </c>
    </row>
    <row r="878" spans="1:13" x14ac:dyDescent="0.25">
      <c r="A878" s="21">
        <f t="shared" si="39"/>
        <v>113</v>
      </c>
      <c r="B878" s="21">
        <f t="shared" si="40"/>
        <v>113</v>
      </c>
      <c r="C878" s="21">
        <f t="shared" si="41"/>
        <v>1.23</v>
      </c>
      <c r="D878" s="21">
        <v>724</v>
      </c>
      <c r="E878" s="21">
        <v>2.3272000000000002E-3</v>
      </c>
      <c r="F878" s="21">
        <v>4.87E-2</v>
      </c>
      <c r="G878" s="21">
        <v>2.7000000000000001E-3</v>
      </c>
      <c r="H878" s="21">
        <v>1.21</v>
      </c>
      <c r="I878" s="21">
        <v>0.98</v>
      </c>
      <c r="J878" s="21">
        <v>1.23</v>
      </c>
      <c r="K878" s="21" t="s">
        <v>3343</v>
      </c>
      <c r="L878" s="21" t="s">
        <v>3344</v>
      </c>
      <c r="M878" s="21" t="s">
        <v>3345</v>
      </c>
    </row>
    <row r="879" spans="1:13" x14ac:dyDescent="0.25">
      <c r="A879" s="21">
        <f t="shared" si="39"/>
        <v>113</v>
      </c>
      <c r="B879" s="21">
        <f t="shared" si="40"/>
        <v>113</v>
      </c>
      <c r="C879" s="21">
        <f t="shared" si="41"/>
        <v>1.23</v>
      </c>
      <c r="D879" s="21">
        <v>877</v>
      </c>
      <c r="E879" s="21">
        <v>3.7515999999999999E-3</v>
      </c>
      <c r="F879" s="21">
        <v>6.4799999999999996E-2</v>
      </c>
      <c r="G879" s="21">
        <v>4.4999999999999997E-3</v>
      </c>
      <c r="H879" s="21">
        <v>1.1200000000000001</v>
      </c>
      <c r="I879" s="21">
        <v>0.91</v>
      </c>
      <c r="J879" s="21">
        <v>1.23</v>
      </c>
      <c r="K879" s="21" t="s">
        <v>3923</v>
      </c>
      <c r="L879" s="21" t="s">
        <v>3924</v>
      </c>
      <c r="M879" s="21" t="s">
        <v>3925</v>
      </c>
    </row>
    <row r="880" spans="1:13" x14ac:dyDescent="0.25">
      <c r="A880" s="21">
        <f t="shared" si="39"/>
        <v>113</v>
      </c>
      <c r="B880" s="21">
        <f t="shared" si="40"/>
        <v>113</v>
      </c>
      <c r="C880" s="21">
        <f t="shared" si="41"/>
        <v>1.23</v>
      </c>
      <c r="D880" s="21">
        <v>958</v>
      </c>
      <c r="E880" s="21">
        <v>4.5786000000000004E-3</v>
      </c>
      <c r="F880" s="21">
        <v>7.2400000000000006E-2</v>
      </c>
      <c r="G880" s="21">
        <v>3.5999999999999999E-3</v>
      </c>
      <c r="H880" s="21">
        <v>1.1299999999999999</v>
      </c>
      <c r="I880" s="21">
        <v>0.92</v>
      </c>
      <c r="J880" s="21">
        <v>1.23</v>
      </c>
      <c r="K880" s="21" t="s">
        <v>3856</v>
      </c>
      <c r="L880" s="21" t="s">
        <v>3857</v>
      </c>
      <c r="M880" s="21" t="s">
        <v>3858</v>
      </c>
    </row>
    <row r="881" spans="1:13" x14ac:dyDescent="0.25">
      <c r="A881" s="21">
        <f t="shared" si="39"/>
        <v>113</v>
      </c>
      <c r="B881" s="21">
        <f t="shared" si="40"/>
        <v>113</v>
      </c>
      <c r="C881" s="21">
        <f t="shared" si="41"/>
        <v>1.23</v>
      </c>
      <c r="D881" s="21">
        <v>978</v>
      </c>
      <c r="E881" s="21">
        <v>4.8028000000000003E-3</v>
      </c>
      <c r="F881" s="21">
        <v>7.4399999999999994E-2</v>
      </c>
      <c r="G881" s="21">
        <v>4.1999999999999997E-3</v>
      </c>
      <c r="H881" s="21">
        <v>1.1399999999999999</v>
      </c>
      <c r="I881" s="21">
        <v>0.92</v>
      </c>
      <c r="J881" s="21">
        <v>1.23</v>
      </c>
      <c r="K881" s="21" t="s">
        <v>3979</v>
      </c>
      <c r="L881" s="21" t="s">
        <v>3980</v>
      </c>
      <c r="M881" s="21" t="s">
        <v>3981</v>
      </c>
    </row>
    <row r="882" spans="1:13" x14ac:dyDescent="0.25">
      <c r="A882" s="21">
        <f t="shared" si="39"/>
        <v>107</v>
      </c>
      <c r="B882" s="21">
        <f t="shared" si="40"/>
        <v>107</v>
      </c>
      <c r="C882" s="21">
        <f t="shared" si="41"/>
        <v>1.24</v>
      </c>
      <c r="D882" s="21">
        <v>458</v>
      </c>
      <c r="E882" s="21">
        <v>5.7379999999999996E-4</v>
      </c>
      <c r="F882" s="21">
        <v>1.9E-2</v>
      </c>
      <c r="G882" s="22">
        <v>6.9999999999999999E-4</v>
      </c>
      <c r="H882" s="21">
        <v>1.1499999999999999</v>
      </c>
      <c r="I882" s="21">
        <v>0.92</v>
      </c>
      <c r="J882" s="21">
        <v>1.24</v>
      </c>
      <c r="K882" s="21" t="s">
        <v>842</v>
      </c>
      <c r="L882" s="21" t="s">
        <v>843</v>
      </c>
      <c r="M882" s="21" t="s">
        <v>844</v>
      </c>
    </row>
    <row r="883" spans="1:13" x14ac:dyDescent="0.25">
      <c r="A883" s="21">
        <f t="shared" si="39"/>
        <v>107</v>
      </c>
      <c r="B883" s="21">
        <f t="shared" si="40"/>
        <v>107</v>
      </c>
      <c r="C883" s="21">
        <f t="shared" si="41"/>
        <v>1.24</v>
      </c>
      <c r="D883" s="21">
        <v>497</v>
      </c>
      <c r="E883" s="21">
        <v>7.6009999999999999E-4</v>
      </c>
      <c r="F883" s="21">
        <v>2.3199999999999998E-2</v>
      </c>
      <c r="G883" s="21" t="s">
        <v>614</v>
      </c>
      <c r="H883" s="21">
        <v>1.22</v>
      </c>
      <c r="I883" s="21">
        <v>0.98</v>
      </c>
      <c r="J883" s="21">
        <v>1.24</v>
      </c>
      <c r="K883" s="21" t="s">
        <v>2836</v>
      </c>
      <c r="L883" s="21" t="s">
        <v>2837</v>
      </c>
      <c r="M883" s="21" t="s">
        <v>2838</v>
      </c>
    </row>
    <row r="884" spans="1:13" x14ac:dyDescent="0.25">
      <c r="A884" s="21">
        <f t="shared" si="39"/>
        <v>107</v>
      </c>
      <c r="B884" s="21">
        <f t="shared" si="40"/>
        <v>107</v>
      </c>
      <c r="C884" s="21">
        <f t="shared" si="41"/>
        <v>1.24</v>
      </c>
      <c r="D884" s="21">
        <v>504</v>
      </c>
      <c r="E884" s="21">
        <v>7.9980000000000003E-4</v>
      </c>
      <c r="F884" s="21">
        <v>2.41E-2</v>
      </c>
      <c r="G884" s="22">
        <v>5.9999999999999995E-4</v>
      </c>
      <c r="H884" s="21">
        <v>1.1299999999999999</v>
      </c>
      <c r="I884" s="21">
        <v>0.91</v>
      </c>
      <c r="J884" s="21">
        <v>1.24</v>
      </c>
      <c r="K884" s="21" t="s">
        <v>3729</v>
      </c>
      <c r="L884" s="21" t="s">
        <v>3730</v>
      </c>
      <c r="M884" s="21" t="s">
        <v>3731</v>
      </c>
    </row>
    <row r="885" spans="1:13" x14ac:dyDescent="0.25">
      <c r="A885" s="21">
        <f t="shared" si="39"/>
        <v>107</v>
      </c>
      <c r="B885" s="21">
        <f t="shared" si="40"/>
        <v>107</v>
      </c>
      <c r="C885" s="21">
        <f t="shared" si="41"/>
        <v>1.24</v>
      </c>
      <c r="D885" s="21">
        <v>506</v>
      </c>
      <c r="E885" s="21">
        <v>8.1400000000000005E-4</v>
      </c>
      <c r="F885" s="21">
        <v>2.4400000000000002E-2</v>
      </c>
      <c r="G885" s="22">
        <v>8.0000000000000004E-4</v>
      </c>
      <c r="H885" s="21">
        <v>1.21</v>
      </c>
      <c r="I885" s="21">
        <v>0.98</v>
      </c>
      <c r="J885" s="21">
        <v>1.24</v>
      </c>
      <c r="K885" s="21" t="s">
        <v>3043</v>
      </c>
      <c r="L885" s="21" t="s">
        <v>3044</v>
      </c>
      <c r="M885" s="21" t="s">
        <v>3045</v>
      </c>
    </row>
    <row r="886" spans="1:13" x14ac:dyDescent="0.25">
      <c r="A886" s="21">
        <f t="shared" si="39"/>
        <v>107</v>
      </c>
      <c r="B886" s="21">
        <f t="shared" si="40"/>
        <v>107</v>
      </c>
      <c r="C886" s="21">
        <f t="shared" si="41"/>
        <v>1.24</v>
      </c>
      <c r="D886" s="21">
        <v>686</v>
      </c>
      <c r="E886" s="21">
        <v>1.9900999999999999E-3</v>
      </c>
      <c r="F886" s="21">
        <v>4.3999999999999997E-2</v>
      </c>
      <c r="G886" s="21">
        <v>1.2999999999999999E-3</v>
      </c>
      <c r="H886" s="21">
        <v>1.1599999999999999</v>
      </c>
      <c r="I886" s="21">
        <v>0.93</v>
      </c>
      <c r="J886" s="21">
        <v>1.24</v>
      </c>
      <c r="K886" s="21" t="s">
        <v>698</v>
      </c>
      <c r="L886" s="21" t="s">
        <v>699</v>
      </c>
      <c r="M886" s="21" t="s">
        <v>700</v>
      </c>
    </row>
    <row r="887" spans="1:13" x14ac:dyDescent="0.25">
      <c r="A887" s="21">
        <f t="shared" ref="A887:A950" si="42">RANK(C887,C$631:C$993,0)</f>
        <v>107</v>
      </c>
      <c r="B887" s="21">
        <f t="shared" si="40"/>
        <v>107</v>
      </c>
      <c r="C887" s="21">
        <f t="shared" si="41"/>
        <v>1.24</v>
      </c>
      <c r="D887" s="21">
        <v>954</v>
      </c>
      <c r="E887" s="21">
        <v>4.5205000000000002E-3</v>
      </c>
      <c r="F887" s="21">
        <v>7.1800000000000003E-2</v>
      </c>
      <c r="G887" s="21">
        <v>3.5999999999999999E-3</v>
      </c>
      <c r="H887" s="21">
        <v>1.25</v>
      </c>
      <c r="I887" s="21">
        <v>1.01</v>
      </c>
      <c r="J887" s="21">
        <v>1.24</v>
      </c>
      <c r="K887" s="21" t="s">
        <v>2722</v>
      </c>
      <c r="L887" s="21" t="s">
        <v>2723</v>
      </c>
      <c r="M887" s="21" t="s">
        <v>2724</v>
      </c>
    </row>
    <row r="888" spans="1:13" x14ac:dyDescent="0.25">
      <c r="A888" s="21">
        <f t="shared" si="42"/>
        <v>96</v>
      </c>
      <c r="B888" s="21">
        <f t="shared" si="40"/>
        <v>96</v>
      </c>
      <c r="C888" s="21">
        <f t="shared" si="41"/>
        <v>1.25</v>
      </c>
      <c r="D888" s="21">
        <v>330</v>
      </c>
      <c r="E888" s="21">
        <v>2.1489999999999999E-4</v>
      </c>
      <c r="F888" s="21">
        <v>9.8700000000000003E-3</v>
      </c>
      <c r="G888" s="22">
        <v>5.0000000000000001E-4</v>
      </c>
      <c r="H888" s="21">
        <v>1.18</v>
      </c>
      <c r="I888" s="21">
        <v>0.94</v>
      </c>
      <c r="J888" s="21">
        <v>1.25</v>
      </c>
      <c r="K888" s="21" t="s">
        <v>1468</v>
      </c>
      <c r="L888" s="21" t="s">
        <v>1469</v>
      </c>
      <c r="M888" s="21" t="s">
        <v>1470</v>
      </c>
    </row>
    <row r="889" spans="1:13" x14ac:dyDescent="0.25">
      <c r="A889" s="21">
        <f t="shared" si="42"/>
        <v>96</v>
      </c>
      <c r="B889" s="21">
        <f t="shared" si="40"/>
        <v>96</v>
      </c>
      <c r="C889" s="21">
        <f t="shared" si="41"/>
        <v>1.25</v>
      </c>
      <c r="D889" s="21">
        <v>363</v>
      </c>
      <c r="E889" s="21">
        <v>2.9179999999999999E-4</v>
      </c>
      <c r="F889" s="21">
        <v>1.2200000000000001E-2</v>
      </c>
      <c r="G889" s="22">
        <v>2.0000000000000001E-4</v>
      </c>
      <c r="H889" s="21">
        <v>1.17</v>
      </c>
      <c r="I889" s="21">
        <v>0.93</v>
      </c>
      <c r="J889" s="21">
        <v>1.25</v>
      </c>
      <c r="K889" s="21" t="s">
        <v>3667</v>
      </c>
      <c r="L889" s="21" t="s">
        <v>3668</v>
      </c>
      <c r="M889" s="21" t="s">
        <v>3669</v>
      </c>
    </row>
    <row r="890" spans="1:13" x14ac:dyDescent="0.25">
      <c r="A890" s="21">
        <f t="shared" si="42"/>
        <v>96</v>
      </c>
      <c r="B890" s="21">
        <f t="shared" si="40"/>
        <v>96</v>
      </c>
      <c r="C890" s="21">
        <f t="shared" si="41"/>
        <v>1.25</v>
      </c>
      <c r="D890" s="21">
        <v>375</v>
      </c>
      <c r="E890" s="21">
        <v>3.2509999999999999E-4</v>
      </c>
      <c r="F890" s="21">
        <v>1.3100000000000001E-2</v>
      </c>
      <c r="G890" s="22">
        <v>2.9999999999999997E-4</v>
      </c>
      <c r="H890" s="21">
        <v>1.1299999999999999</v>
      </c>
      <c r="I890" s="21">
        <v>0.91</v>
      </c>
      <c r="J890" s="21">
        <v>1.25</v>
      </c>
      <c r="K890" s="21" t="s">
        <v>3616</v>
      </c>
      <c r="L890" s="21" t="s">
        <v>3617</v>
      </c>
      <c r="M890" s="21" t="s">
        <v>3618</v>
      </c>
    </row>
    <row r="891" spans="1:13" x14ac:dyDescent="0.25">
      <c r="A891" s="21">
        <f t="shared" si="42"/>
        <v>96</v>
      </c>
      <c r="B891" s="21">
        <f t="shared" si="40"/>
        <v>96</v>
      </c>
      <c r="C891" s="21">
        <f t="shared" si="41"/>
        <v>1.25</v>
      </c>
      <c r="D891" s="21">
        <v>389</v>
      </c>
      <c r="E891" s="21">
        <v>3.6319999999999999E-4</v>
      </c>
      <c r="F891" s="21">
        <v>1.4200000000000001E-2</v>
      </c>
      <c r="G891" s="22">
        <v>2.0000000000000001E-4</v>
      </c>
      <c r="H891" s="21">
        <v>1.1100000000000001</v>
      </c>
      <c r="I891" s="21">
        <v>0.88</v>
      </c>
      <c r="J891" s="21">
        <v>1.25</v>
      </c>
      <c r="K891" s="21" t="s">
        <v>4183</v>
      </c>
      <c r="L891" s="21" t="s">
        <v>4184</v>
      </c>
      <c r="M891" s="21" t="s">
        <v>4185</v>
      </c>
    </row>
    <row r="892" spans="1:13" x14ac:dyDescent="0.25">
      <c r="A892" s="21">
        <f t="shared" si="42"/>
        <v>96</v>
      </c>
      <c r="B892" s="21">
        <f t="shared" si="40"/>
        <v>96</v>
      </c>
      <c r="C892" s="21">
        <f t="shared" si="41"/>
        <v>1.25</v>
      </c>
      <c r="D892" s="21">
        <v>394</v>
      </c>
      <c r="E892" s="21">
        <v>3.8509999999999998E-4</v>
      </c>
      <c r="F892" s="21">
        <v>1.4800000000000001E-2</v>
      </c>
      <c r="G892" s="22">
        <v>4.0000000000000002E-4</v>
      </c>
      <c r="H892" s="21">
        <v>1.1200000000000001</v>
      </c>
      <c r="I892" s="21">
        <v>0.9</v>
      </c>
      <c r="J892" s="21">
        <v>1.25</v>
      </c>
      <c r="K892" s="21" t="s">
        <v>4051</v>
      </c>
      <c r="L892" s="21" t="s">
        <v>4052</v>
      </c>
      <c r="M892" s="21" t="s">
        <v>4053</v>
      </c>
    </row>
    <row r="893" spans="1:13" x14ac:dyDescent="0.25">
      <c r="A893" s="21">
        <f t="shared" si="42"/>
        <v>96</v>
      </c>
      <c r="B893" s="21">
        <f t="shared" si="40"/>
        <v>96</v>
      </c>
      <c r="C893" s="21">
        <f t="shared" si="41"/>
        <v>1.25</v>
      </c>
      <c r="D893" s="21">
        <v>495</v>
      </c>
      <c r="E893" s="21">
        <v>7.5730000000000003E-4</v>
      </c>
      <c r="F893" s="21">
        <v>2.3199999999999998E-2</v>
      </c>
      <c r="G893" s="22">
        <v>5.9999999999999995E-4</v>
      </c>
      <c r="H893" s="21">
        <v>1.22</v>
      </c>
      <c r="I893" s="21">
        <v>0.97</v>
      </c>
      <c r="J893" s="21">
        <v>1.25</v>
      </c>
      <c r="K893" s="21" t="s">
        <v>3055</v>
      </c>
      <c r="L893" s="21" t="s">
        <v>3056</v>
      </c>
      <c r="M893" s="21" t="s">
        <v>3057</v>
      </c>
    </row>
    <row r="894" spans="1:13" x14ac:dyDescent="0.25">
      <c r="A894" s="21">
        <f t="shared" si="42"/>
        <v>96</v>
      </c>
      <c r="B894" s="21">
        <f t="shared" si="40"/>
        <v>96</v>
      </c>
      <c r="C894" s="21">
        <f t="shared" si="41"/>
        <v>1.25</v>
      </c>
      <c r="D894" s="21">
        <v>550</v>
      </c>
      <c r="E894" s="21">
        <v>1.0887E-3</v>
      </c>
      <c r="F894" s="21">
        <v>0.03</v>
      </c>
      <c r="G894" s="22">
        <v>8.0000000000000004E-4</v>
      </c>
      <c r="H894" s="21">
        <v>1.1399999999999999</v>
      </c>
      <c r="I894" s="21">
        <v>0.91</v>
      </c>
      <c r="J894" s="21">
        <v>1.25</v>
      </c>
      <c r="K894" s="21" t="s">
        <v>3670</v>
      </c>
      <c r="L894" s="21" t="s">
        <v>3671</v>
      </c>
      <c r="M894" s="21" t="s">
        <v>3672</v>
      </c>
    </row>
    <row r="895" spans="1:13" x14ac:dyDescent="0.25">
      <c r="A895" s="21">
        <f t="shared" si="42"/>
        <v>96</v>
      </c>
      <c r="B895" s="21">
        <f t="shared" si="40"/>
        <v>96</v>
      </c>
      <c r="C895" s="21">
        <f t="shared" si="41"/>
        <v>1.25</v>
      </c>
      <c r="D895" s="21">
        <v>669</v>
      </c>
      <c r="E895" s="21">
        <v>1.853E-3</v>
      </c>
      <c r="F895" s="21">
        <v>4.2000000000000003E-2</v>
      </c>
      <c r="G895" s="21">
        <v>1.9E-3</v>
      </c>
      <c r="H895" s="21">
        <v>1.1399999999999999</v>
      </c>
      <c r="I895" s="21">
        <v>0.91</v>
      </c>
      <c r="J895" s="21">
        <v>1.25</v>
      </c>
      <c r="K895" s="21" t="s">
        <v>618</v>
      </c>
      <c r="L895" s="21" t="s">
        <v>619</v>
      </c>
      <c r="M895" s="21" t="s">
        <v>620</v>
      </c>
    </row>
    <row r="896" spans="1:13" x14ac:dyDescent="0.25">
      <c r="A896" s="21">
        <f t="shared" si="42"/>
        <v>96</v>
      </c>
      <c r="B896" s="21">
        <f t="shared" si="40"/>
        <v>96</v>
      </c>
      <c r="C896" s="21">
        <f t="shared" si="41"/>
        <v>1.25</v>
      </c>
      <c r="D896" s="21">
        <v>715</v>
      </c>
      <c r="E896" s="21">
        <v>2.2185E-3</v>
      </c>
      <c r="F896" s="21">
        <v>4.7E-2</v>
      </c>
      <c r="G896" s="21">
        <v>2.5000000000000001E-3</v>
      </c>
      <c r="H896" s="21">
        <v>1.17</v>
      </c>
      <c r="I896" s="21">
        <v>0.94</v>
      </c>
      <c r="J896" s="21">
        <v>1.25</v>
      </c>
      <c r="K896" s="21" t="s">
        <v>3537</v>
      </c>
      <c r="L896" s="21" t="s">
        <v>3538</v>
      </c>
      <c r="M896" s="21" t="s">
        <v>3539</v>
      </c>
    </row>
    <row r="897" spans="1:13" x14ac:dyDescent="0.25">
      <c r="A897" s="21">
        <f t="shared" si="42"/>
        <v>96</v>
      </c>
      <c r="B897" s="21">
        <f t="shared" si="40"/>
        <v>96</v>
      </c>
      <c r="C897" s="21">
        <f t="shared" si="41"/>
        <v>1.25</v>
      </c>
      <c r="D897" s="21">
        <v>953</v>
      </c>
      <c r="E897" s="21">
        <v>4.5199000000000003E-3</v>
      </c>
      <c r="F897" s="21">
        <v>7.1800000000000003E-2</v>
      </c>
      <c r="G897" s="21">
        <v>4.1999999999999997E-3</v>
      </c>
      <c r="H897" s="21">
        <v>1.21</v>
      </c>
      <c r="I897" s="21">
        <v>0.97</v>
      </c>
      <c r="J897" s="21">
        <v>1.25</v>
      </c>
      <c r="K897" s="21" t="s">
        <v>3426</v>
      </c>
      <c r="L897" s="21" t="s">
        <v>3427</v>
      </c>
      <c r="M897" s="21" t="s">
        <v>3428</v>
      </c>
    </row>
    <row r="898" spans="1:13" x14ac:dyDescent="0.25">
      <c r="A898" s="21">
        <f t="shared" si="42"/>
        <v>96</v>
      </c>
      <c r="B898" s="21">
        <f t="shared" si="40"/>
        <v>96</v>
      </c>
      <c r="C898" s="21">
        <f t="shared" si="41"/>
        <v>1.25</v>
      </c>
      <c r="D898" s="21">
        <v>985</v>
      </c>
      <c r="E898" s="21">
        <v>4.9211999999999997E-3</v>
      </c>
      <c r="F898" s="21">
        <v>7.5700000000000003E-2</v>
      </c>
      <c r="G898" s="21">
        <v>3.5999999999999999E-3</v>
      </c>
      <c r="H898" s="21">
        <v>1.17</v>
      </c>
      <c r="I898" s="21">
        <v>0.94</v>
      </c>
      <c r="J898" s="21">
        <v>1.25</v>
      </c>
      <c r="K898" s="21" t="s">
        <v>3751</v>
      </c>
      <c r="L898" s="21" t="s">
        <v>3752</v>
      </c>
      <c r="M898" s="21" t="s">
        <v>3753</v>
      </c>
    </row>
    <row r="899" spans="1:13" x14ac:dyDescent="0.25">
      <c r="A899" s="21">
        <f t="shared" si="42"/>
        <v>83</v>
      </c>
      <c r="B899" s="21">
        <f t="shared" si="40"/>
        <v>83</v>
      </c>
      <c r="C899" s="21">
        <f t="shared" si="41"/>
        <v>1.26</v>
      </c>
      <c r="D899" s="21">
        <v>268</v>
      </c>
      <c r="E899" s="22">
        <v>9.9699999999999998E-5</v>
      </c>
      <c r="F899" s="21">
        <v>5.64E-3</v>
      </c>
      <c r="G899" s="22">
        <v>1E-4</v>
      </c>
      <c r="H899" s="21">
        <v>1.1499999999999999</v>
      </c>
      <c r="I899" s="21">
        <v>0.92</v>
      </c>
      <c r="J899" s="21">
        <v>1.26</v>
      </c>
      <c r="K899" s="21" t="s">
        <v>3120</v>
      </c>
      <c r="L899" s="21" t="s">
        <v>3121</v>
      </c>
      <c r="M899" s="21" t="s">
        <v>3122</v>
      </c>
    </row>
    <row r="900" spans="1:13" x14ac:dyDescent="0.25">
      <c r="A900" s="21">
        <f t="shared" si="42"/>
        <v>83</v>
      </c>
      <c r="B900" s="21">
        <f t="shared" ref="B900:B963" si="43">RANK(C900,C:C)</f>
        <v>83</v>
      </c>
      <c r="C900" s="21">
        <f t="shared" ref="C900:C963" si="44">IF(J900&lt;1,-1/J900,J900)</f>
        <v>1.26</v>
      </c>
      <c r="D900" s="21">
        <v>287</v>
      </c>
      <c r="E900" s="21">
        <v>1.2239999999999999E-4</v>
      </c>
      <c r="F900" s="21">
        <v>6.3899999999999998E-3</v>
      </c>
      <c r="G900" s="22">
        <v>1E-4</v>
      </c>
      <c r="H900" s="21">
        <v>1.23</v>
      </c>
      <c r="I900" s="21">
        <v>0.98</v>
      </c>
      <c r="J900" s="21">
        <v>1.26</v>
      </c>
      <c r="K900" s="21" t="s">
        <v>2414</v>
      </c>
      <c r="L900" s="21" t="s">
        <v>2415</v>
      </c>
      <c r="M900" s="21" t="s">
        <v>2416</v>
      </c>
    </row>
    <row r="901" spans="1:13" x14ac:dyDescent="0.25">
      <c r="A901" s="21">
        <f t="shared" si="42"/>
        <v>83</v>
      </c>
      <c r="B901" s="21">
        <f t="shared" si="43"/>
        <v>83</v>
      </c>
      <c r="C901" s="21">
        <f t="shared" si="44"/>
        <v>1.26</v>
      </c>
      <c r="D901" s="21">
        <v>379</v>
      </c>
      <c r="E901" s="21">
        <v>3.3349999999999997E-4</v>
      </c>
      <c r="F901" s="21">
        <v>1.3299999999999999E-2</v>
      </c>
      <c r="G901" s="22">
        <v>5.0000000000000001E-4</v>
      </c>
      <c r="H901" s="21">
        <v>1.2</v>
      </c>
      <c r="I901" s="21">
        <v>0.95</v>
      </c>
      <c r="J901" s="21">
        <v>1.26</v>
      </c>
      <c r="K901" s="21" t="s">
        <v>2779</v>
      </c>
      <c r="L901" s="21" t="s">
        <v>2780</v>
      </c>
      <c r="M901" s="21" t="s">
        <v>2781</v>
      </c>
    </row>
    <row r="902" spans="1:13" x14ac:dyDescent="0.25">
      <c r="A902" s="21">
        <f t="shared" si="42"/>
        <v>83</v>
      </c>
      <c r="B902" s="21">
        <f t="shared" si="43"/>
        <v>83</v>
      </c>
      <c r="C902" s="21">
        <f t="shared" si="44"/>
        <v>1.26</v>
      </c>
      <c r="D902" s="21">
        <v>436</v>
      </c>
      <c r="E902" s="21">
        <v>5.0949999999999997E-4</v>
      </c>
      <c r="F902" s="21">
        <v>1.77E-2</v>
      </c>
      <c r="G902" s="22">
        <v>6.9999999999999999E-4</v>
      </c>
      <c r="H902" s="21">
        <v>1.31</v>
      </c>
      <c r="I902" s="21">
        <v>1.04</v>
      </c>
      <c r="J902" s="21">
        <v>1.26</v>
      </c>
      <c r="K902" s="21" t="s">
        <v>2282</v>
      </c>
      <c r="L902" s="21" t="s">
        <v>2283</v>
      </c>
      <c r="M902" s="21" t="s">
        <v>2284</v>
      </c>
    </row>
    <row r="903" spans="1:13" x14ac:dyDescent="0.25">
      <c r="A903" s="21">
        <f t="shared" si="42"/>
        <v>83</v>
      </c>
      <c r="B903" s="21">
        <f t="shared" si="43"/>
        <v>83</v>
      </c>
      <c r="C903" s="21">
        <f t="shared" si="44"/>
        <v>1.26</v>
      </c>
      <c r="D903" s="21">
        <v>464</v>
      </c>
      <c r="E903" s="21">
        <v>5.9369999999999996E-4</v>
      </c>
      <c r="F903" s="21">
        <v>1.9400000000000001E-2</v>
      </c>
      <c r="G903" s="22">
        <v>5.0000000000000001E-4</v>
      </c>
      <c r="H903" s="21">
        <v>1.17</v>
      </c>
      <c r="I903" s="21">
        <v>0.93</v>
      </c>
      <c r="J903" s="21">
        <v>1.26</v>
      </c>
      <c r="K903" s="21" t="s">
        <v>3390</v>
      </c>
      <c r="L903" s="21" t="s">
        <v>3391</v>
      </c>
      <c r="M903" s="21" t="s">
        <v>3392</v>
      </c>
    </row>
    <row r="904" spans="1:13" x14ac:dyDescent="0.25">
      <c r="A904" s="21">
        <f t="shared" si="42"/>
        <v>83</v>
      </c>
      <c r="B904" s="21">
        <f t="shared" si="43"/>
        <v>83</v>
      </c>
      <c r="C904" s="21">
        <f t="shared" si="44"/>
        <v>1.26</v>
      </c>
      <c r="D904" s="21">
        <v>540</v>
      </c>
      <c r="E904" s="21">
        <v>9.9510000000000006E-4</v>
      </c>
      <c r="F904" s="21">
        <v>2.7900000000000001E-2</v>
      </c>
      <c r="G904" s="22">
        <v>8.0000000000000004E-4</v>
      </c>
      <c r="H904" s="21">
        <v>1.22</v>
      </c>
      <c r="I904" s="21">
        <v>0.97</v>
      </c>
      <c r="J904" s="21">
        <v>1.26</v>
      </c>
      <c r="K904" s="21" t="s">
        <v>2944</v>
      </c>
      <c r="L904" s="21" t="s">
        <v>2945</v>
      </c>
      <c r="M904" s="21" t="s">
        <v>2946</v>
      </c>
    </row>
    <row r="905" spans="1:13" x14ac:dyDescent="0.25">
      <c r="A905" s="21">
        <f t="shared" si="42"/>
        <v>83</v>
      </c>
      <c r="B905" s="21">
        <f t="shared" si="43"/>
        <v>83</v>
      </c>
      <c r="C905" s="21">
        <f t="shared" si="44"/>
        <v>1.26</v>
      </c>
      <c r="D905" s="21">
        <v>567</v>
      </c>
      <c r="E905" s="21">
        <v>1.1917E-3</v>
      </c>
      <c r="F905" s="21">
        <v>3.1899999999999998E-2</v>
      </c>
      <c r="G905" s="22">
        <v>8.9999999999999998E-4</v>
      </c>
      <c r="H905" s="21">
        <v>1.22</v>
      </c>
      <c r="I905" s="21">
        <v>0.97</v>
      </c>
      <c r="J905" s="21">
        <v>1.26</v>
      </c>
      <c r="K905" s="21" t="s">
        <v>2839</v>
      </c>
      <c r="L905" s="21" t="s">
        <v>2840</v>
      </c>
      <c r="M905" s="21" t="s">
        <v>2841</v>
      </c>
    </row>
    <row r="906" spans="1:13" x14ac:dyDescent="0.25">
      <c r="A906" s="21">
        <f t="shared" si="42"/>
        <v>83</v>
      </c>
      <c r="B906" s="21">
        <f t="shared" si="43"/>
        <v>83</v>
      </c>
      <c r="C906" s="21">
        <f t="shared" si="44"/>
        <v>1.26</v>
      </c>
      <c r="D906" s="21">
        <v>656</v>
      </c>
      <c r="E906" s="21">
        <v>1.7282E-3</v>
      </c>
      <c r="F906" s="21">
        <v>3.9899999999999998E-2</v>
      </c>
      <c r="G906" s="21">
        <v>1.9E-3</v>
      </c>
      <c r="H906" s="21">
        <v>1.08</v>
      </c>
      <c r="I906" s="21">
        <v>0.86</v>
      </c>
      <c r="J906" s="21">
        <v>1.26</v>
      </c>
      <c r="K906" s="21" t="s">
        <v>4304</v>
      </c>
      <c r="L906" s="21" t="s">
        <v>4305</v>
      </c>
      <c r="M906" s="21" t="s">
        <v>4306</v>
      </c>
    </row>
    <row r="907" spans="1:13" x14ac:dyDescent="0.25">
      <c r="A907" s="21">
        <f t="shared" si="42"/>
        <v>83</v>
      </c>
      <c r="B907" s="21">
        <f t="shared" si="43"/>
        <v>83</v>
      </c>
      <c r="C907" s="21">
        <f t="shared" si="44"/>
        <v>1.26</v>
      </c>
      <c r="D907" s="21">
        <v>696</v>
      </c>
      <c r="E907" s="21">
        <v>2.0477999999999998E-3</v>
      </c>
      <c r="F907" s="21">
        <v>4.4600000000000001E-2</v>
      </c>
      <c r="G907" s="22">
        <v>8.9999999999999998E-4</v>
      </c>
      <c r="H907" s="21">
        <v>1.27</v>
      </c>
      <c r="I907" s="21">
        <v>1.01</v>
      </c>
      <c r="J907" s="21">
        <v>1.26</v>
      </c>
      <c r="K907" s="21" t="s">
        <v>2468</v>
      </c>
      <c r="L907" s="21" t="s">
        <v>2469</v>
      </c>
      <c r="M907" s="21" t="s">
        <v>2470</v>
      </c>
    </row>
    <row r="908" spans="1:13" x14ac:dyDescent="0.25">
      <c r="A908" s="21">
        <f t="shared" si="42"/>
        <v>83</v>
      </c>
      <c r="B908" s="21">
        <f t="shared" si="43"/>
        <v>83</v>
      </c>
      <c r="C908" s="21">
        <f t="shared" si="44"/>
        <v>1.26</v>
      </c>
      <c r="D908" s="21">
        <v>734</v>
      </c>
      <c r="E908" s="21">
        <v>2.3882999999999999E-3</v>
      </c>
      <c r="F908" s="21">
        <v>4.9299999999999997E-2</v>
      </c>
      <c r="G908" s="21">
        <v>1.8E-3</v>
      </c>
      <c r="H908" s="21">
        <v>1.18</v>
      </c>
      <c r="I908" s="21">
        <v>0.94</v>
      </c>
      <c r="J908" s="21">
        <v>1.26</v>
      </c>
      <c r="K908" s="21" t="s">
        <v>1927</v>
      </c>
      <c r="L908" s="21" t="s">
        <v>1928</v>
      </c>
      <c r="M908" s="21" t="s">
        <v>1929</v>
      </c>
    </row>
    <row r="909" spans="1:13" x14ac:dyDescent="0.25">
      <c r="A909" s="21">
        <f t="shared" si="42"/>
        <v>83</v>
      </c>
      <c r="B909" s="21">
        <f t="shared" si="43"/>
        <v>83</v>
      </c>
      <c r="C909" s="21">
        <f t="shared" si="44"/>
        <v>1.26</v>
      </c>
      <c r="D909" s="21">
        <v>831</v>
      </c>
      <c r="E909" s="21">
        <v>3.2788000000000001E-3</v>
      </c>
      <c r="F909" s="21">
        <v>5.9799999999999999E-2</v>
      </c>
      <c r="G909" s="21">
        <v>3.0000000000000001E-3</v>
      </c>
      <c r="H909" s="21">
        <v>1.17</v>
      </c>
      <c r="I909" s="21">
        <v>0.93</v>
      </c>
      <c r="J909" s="21">
        <v>1.26</v>
      </c>
      <c r="K909" s="21" t="s">
        <v>3760</v>
      </c>
      <c r="L909" s="21" t="s">
        <v>3761</v>
      </c>
      <c r="M909" s="21" t="s">
        <v>3762</v>
      </c>
    </row>
    <row r="910" spans="1:13" x14ac:dyDescent="0.25">
      <c r="A910" s="21">
        <f t="shared" si="42"/>
        <v>83</v>
      </c>
      <c r="B910" s="21">
        <f t="shared" si="43"/>
        <v>83</v>
      </c>
      <c r="C910" s="21">
        <f t="shared" si="44"/>
        <v>1.26</v>
      </c>
      <c r="D910" s="21">
        <v>890</v>
      </c>
      <c r="E910" s="21">
        <v>3.8337000000000002E-3</v>
      </c>
      <c r="F910" s="21">
        <v>6.5299999999999997E-2</v>
      </c>
      <c r="G910" s="21">
        <v>2.8999999999999998E-3</v>
      </c>
      <c r="H910" s="21">
        <v>1.1399999999999999</v>
      </c>
      <c r="I910" s="21">
        <v>0.91</v>
      </c>
      <c r="J910" s="21">
        <v>1.26</v>
      </c>
      <c r="K910" s="21" t="s">
        <v>3823</v>
      </c>
      <c r="L910" s="21" t="s">
        <v>3824</v>
      </c>
      <c r="M910" s="21" t="s">
        <v>3825</v>
      </c>
    </row>
    <row r="911" spans="1:13" x14ac:dyDescent="0.25">
      <c r="A911" s="21">
        <f t="shared" si="42"/>
        <v>83</v>
      </c>
      <c r="B911" s="21">
        <f t="shared" si="43"/>
        <v>83</v>
      </c>
      <c r="C911" s="21">
        <f t="shared" si="44"/>
        <v>1.26</v>
      </c>
      <c r="D911" s="21">
        <v>952</v>
      </c>
      <c r="E911" s="21">
        <v>4.5138000000000001E-3</v>
      </c>
      <c r="F911" s="21">
        <v>7.1800000000000003E-2</v>
      </c>
      <c r="G911" s="21">
        <v>5.4999999999999997E-3</v>
      </c>
      <c r="H911" s="21">
        <v>1.1399999999999999</v>
      </c>
      <c r="I911" s="21">
        <v>0.91</v>
      </c>
      <c r="J911" s="21">
        <v>1.26</v>
      </c>
      <c r="K911" s="21" t="s">
        <v>3805</v>
      </c>
      <c r="L911" s="21" t="s">
        <v>3806</v>
      </c>
      <c r="M911" s="21" t="s">
        <v>3807</v>
      </c>
    </row>
    <row r="912" spans="1:13" x14ac:dyDescent="0.25">
      <c r="A912" s="21">
        <f t="shared" si="42"/>
        <v>78</v>
      </c>
      <c r="B912" s="21">
        <f t="shared" si="43"/>
        <v>78</v>
      </c>
      <c r="C912" s="21">
        <f t="shared" si="44"/>
        <v>1.27</v>
      </c>
      <c r="D912" s="21">
        <v>155</v>
      </c>
      <c r="E912" s="22">
        <v>1.0200000000000001E-5</v>
      </c>
      <c r="F912" s="21">
        <v>9.9799999999999997E-4</v>
      </c>
      <c r="G912" s="21" t="s">
        <v>614</v>
      </c>
      <c r="H912" s="21">
        <v>1.1499999999999999</v>
      </c>
      <c r="I912" s="21">
        <v>0.91</v>
      </c>
      <c r="J912" s="21">
        <v>1.27</v>
      </c>
      <c r="K912" s="21" t="s">
        <v>3285</v>
      </c>
      <c r="L912" s="21" t="s">
        <v>3286</v>
      </c>
      <c r="M912" s="21" t="s">
        <v>3287</v>
      </c>
    </row>
    <row r="913" spans="1:13" x14ac:dyDescent="0.25">
      <c r="A913" s="21">
        <f t="shared" si="42"/>
        <v>78</v>
      </c>
      <c r="B913" s="21">
        <f t="shared" si="43"/>
        <v>78</v>
      </c>
      <c r="C913" s="21">
        <f t="shared" si="44"/>
        <v>1.27</v>
      </c>
      <c r="D913" s="21">
        <v>335</v>
      </c>
      <c r="E913" s="21">
        <v>2.2350000000000001E-4</v>
      </c>
      <c r="F913" s="21">
        <v>1.01E-2</v>
      </c>
      <c r="G913" s="22">
        <v>2.0000000000000001E-4</v>
      </c>
      <c r="H913" s="21">
        <v>1.29</v>
      </c>
      <c r="I913" s="21">
        <v>1.01</v>
      </c>
      <c r="J913" s="21">
        <v>1.27</v>
      </c>
      <c r="K913" s="21" t="s">
        <v>2378</v>
      </c>
      <c r="L913" s="21" t="s">
        <v>2379</v>
      </c>
      <c r="M913" s="21" t="s">
        <v>2380</v>
      </c>
    </row>
    <row r="914" spans="1:13" x14ac:dyDescent="0.25">
      <c r="A914" s="21">
        <f t="shared" si="42"/>
        <v>78</v>
      </c>
      <c r="B914" s="21">
        <f t="shared" si="43"/>
        <v>78</v>
      </c>
      <c r="C914" s="21">
        <f t="shared" si="44"/>
        <v>1.27</v>
      </c>
      <c r="D914" s="21">
        <v>520</v>
      </c>
      <c r="E914" s="21">
        <v>8.9499999999999996E-4</v>
      </c>
      <c r="F914" s="21">
        <v>2.6100000000000002E-2</v>
      </c>
      <c r="G914" s="22">
        <v>8.9999999999999998E-4</v>
      </c>
      <c r="H914" s="21">
        <v>1.22</v>
      </c>
      <c r="I914" s="21">
        <v>0.96</v>
      </c>
      <c r="J914" s="21">
        <v>1.27</v>
      </c>
      <c r="K914" s="21" t="s">
        <v>3094</v>
      </c>
      <c r="L914" s="21" t="s">
        <v>3041</v>
      </c>
      <c r="M914" s="21" t="s">
        <v>3095</v>
      </c>
    </row>
    <row r="915" spans="1:13" x14ac:dyDescent="0.25">
      <c r="A915" s="21">
        <f t="shared" si="42"/>
        <v>78</v>
      </c>
      <c r="B915" s="21">
        <f t="shared" si="43"/>
        <v>78</v>
      </c>
      <c r="C915" s="21">
        <f t="shared" si="44"/>
        <v>1.27</v>
      </c>
      <c r="D915" s="21">
        <v>539</v>
      </c>
      <c r="E915" s="21">
        <v>9.8590000000000006E-4</v>
      </c>
      <c r="F915" s="21">
        <v>2.7699999999999999E-2</v>
      </c>
      <c r="G915" s="22">
        <v>4.0000000000000002E-4</v>
      </c>
      <c r="H915" s="21">
        <v>1.2</v>
      </c>
      <c r="I915" s="21">
        <v>0.94</v>
      </c>
      <c r="J915" s="21">
        <v>1.27</v>
      </c>
      <c r="K915" s="21" t="s">
        <v>2965</v>
      </c>
      <c r="L915" s="21" t="s">
        <v>2966</v>
      </c>
      <c r="M915" s="21" t="s">
        <v>2967</v>
      </c>
    </row>
    <row r="916" spans="1:13" x14ac:dyDescent="0.25">
      <c r="A916" s="21">
        <f t="shared" si="42"/>
        <v>78</v>
      </c>
      <c r="B916" s="21">
        <f t="shared" si="43"/>
        <v>78</v>
      </c>
      <c r="C916" s="21">
        <f t="shared" si="44"/>
        <v>1.27</v>
      </c>
      <c r="D916" s="21">
        <v>607</v>
      </c>
      <c r="E916" s="21">
        <v>1.4067999999999999E-3</v>
      </c>
      <c r="F916" s="21">
        <v>3.5099999999999999E-2</v>
      </c>
      <c r="G916" s="22">
        <v>8.0000000000000004E-4</v>
      </c>
      <c r="H916" s="21">
        <v>1.21</v>
      </c>
      <c r="I916" s="21">
        <v>0.95</v>
      </c>
      <c r="J916" s="21">
        <v>1.27</v>
      </c>
      <c r="K916" s="21" t="s">
        <v>2962</v>
      </c>
      <c r="L916" s="21" t="s">
        <v>2963</v>
      </c>
      <c r="M916" s="21" t="s">
        <v>2964</v>
      </c>
    </row>
    <row r="917" spans="1:13" x14ac:dyDescent="0.25">
      <c r="A917" s="21">
        <f t="shared" si="42"/>
        <v>64</v>
      </c>
      <c r="B917" s="21">
        <f t="shared" si="43"/>
        <v>64</v>
      </c>
      <c r="C917" s="21">
        <f t="shared" si="44"/>
        <v>1.28</v>
      </c>
      <c r="D917" s="21">
        <v>119</v>
      </c>
      <c r="E917" s="22">
        <v>1.5999999999999999E-6</v>
      </c>
      <c r="F917" s="21">
        <v>2.02E-4</v>
      </c>
      <c r="G917" s="21" t="s">
        <v>614</v>
      </c>
      <c r="H917" s="21">
        <v>1.1499999999999999</v>
      </c>
      <c r="I917" s="21">
        <v>0.9</v>
      </c>
      <c r="J917" s="21">
        <v>1.28</v>
      </c>
      <c r="K917" s="21" t="s">
        <v>3105</v>
      </c>
      <c r="L917" s="21" t="s">
        <v>3106</v>
      </c>
      <c r="M917" s="21" t="s">
        <v>3107</v>
      </c>
    </row>
    <row r="918" spans="1:13" x14ac:dyDescent="0.25">
      <c r="A918" s="21">
        <f t="shared" si="42"/>
        <v>64</v>
      </c>
      <c r="B918" s="21">
        <f t="shared" si="43"/>
        <v>64</v>
      </c>
      <c r="C918" s="21">
        <f t="shared" si="44"/>
        <v>1.28</v>
      </c>
      <c r="D918" s="21">
        <v>189</v>
      </c>
      <c r="E918" s="22">
        <v>2.3E-5</v>
      </c>
      <c r="F918" s="21">
        <v>1.8400000000000001E-3</v>
      </c>
      <c r="G918" s="21" t="s">
        <v>614</v>
      </c>
      <c r="H918" s="21">
        <v>1.23</v>
      </c>
      <c r="I918" s="21">
        <v>0.95</v>
      </c>
      <c r="J918" s="21">
        <v>1.28</v>
      </c>
      <c r="K918" s="21" t="s">
        <v>2315</v>
      </c>
      <c r="L918" s="21" t="s">
        <v>2316</v>
      </c>
      <c r="M918" s="21" t="s">
        <v>2317</v>
      </c>
    </row>
    <row r="919" spans="1:13" x14ac:dyDescent="0.25">
      <c r="A919" s="21">
        <f t="shared" si="42"/>
        <v>64</v>
      </c>
      <c r="B919" s="21">
        <f t="shared" si="43"/>
        <v>64</v>
      </c>
      <c r="C919" s="21">
        <f t="shared" si="44"/>
        <v>1.28</v>
      </c>
      <c r="D919" s="21">
        <v>216</v>
      </c>
      <c r="E919" s="22">
        <v>4.18E-5</v>
      </c>
      <c r="F919" s="21">
        <v>2.9299999999999999E-3</v>
      </c>
      <c r="G919" s="22">
        <v>1E-4</v>
      </c>
      <c r="H919" s="21">
        <v>1.25</v>
      </c>
      <c r="I919" s="21">
        <v>0.98</v>
      </c>
      <c r="J919" s="21">
        <v>1.28</v>
      </c>
      <c r="K919" s="21" t="s">
        <v>2465</v>
      </c>
      <c r="L919" s="21" t="s">
        <v>2466</v>
      </c>
      <c r="M919" s="21" t="s">
        <v>2467</v>
      </c>
    </row>
    <row r="920" spans="1:13" x14ac:dyDescent="0.25">
      <c r="A920" s="21">
        <f t="shared" si="42"/>
        <v>64</v>
      </c>
      <c r="B920" s="21">
        <f t="shared" si="43"/>
        <v>64</v>
      </c>
      <c r="C920" s="21">
        <f t="shared" si="44"/>
        <v>1.28</v>
      </c>
      <c r="D920" s="21">
        <v>225</v>
      </c>
      <c r="E920" s="22">
        <v>4.7899999999999999E-5</v>
      </c>
      <c r="F920" s="21">
        <v>3.2299999999999998E-3</v>
      </c>
      <c r="G920" s="22">
        <v>1E-4</v>
      </c>
      <c r="H920" s="21">
        <v>1.1200000000000001</v>
      </c>
      <c r="I920" s="21">
        <v>0.88</v>
      </c>
      <c r="J920" s="21">
        <v>1.28</v>
      </c>
      <c r="K920" s="21" t="s">
        <v>3673</v>
      </c>
      <c r="L920" s="21" t="s">
        <v>3674</v>
      </c>
      <c r="M920" s="21" t="s">
        <v>3675</v>
      </c>
    </row>
    <row r="921" spans="1:13" x14ac:dyDescent="0.25">
      <c r="A921" s="21">
        <f t="shared" si="42"/>
        <v>64</v>
      </c>
      <c r="B921" s="21">
        <f t="shared" si="43"/>
        <v>64</v>
      </c>
      <c r="C921" s="21">
        <f t="shared" si="44"/>
        <v>1.28</v>
      </c>
      <c r="D921" s="21">
        <v>236</v>
      </c>
      <c r="E921" s="22">
        <v>5.7899999999999998E-5</v>
      </c>
      <c r="F921" s="21">
        <v>3.7200000000000002E-3</v>
      </c>
      <c r="G921" s="21" t="s">
        <v>614</v>
      </c>
      <c r="H921" s="21">
        <v>1.1599999999999999</v>
      </c>
      <c r="I921" s="21">
        <v>0.91</v>
      </c>
      <c r="J921" s="21">
        <v>1.28</v>
      </c>
      <c r="K921" s="21" t="s">
        <v>1489</v>
      </c>
      <c r="L921" s="21" t="s">
        <v>1490</v>
      </c>
      <c r="M921" s="21" t="s">
        <v>1491</v>
      </c>
    </row>
    <row r="922" spans="1:13" x14ac:dyDescent="0.25">
      <c r="A922" s="21">
        <f t="shared" si="42"/>
        <v>64</v>
      </c>
      <c r="B922" s="21">
        <f t="shared" si="43"/>
        <v>64</v>
      </c>
      <c r="C922" s="21">
        <f t="shared" si="44"/>
        <v>1.28</v>
      </c>
      <c r="D922" s="21">
        <v>391</v>
      </c>
      <c r="E922" s="21">
        <v>3.7730000000000001E-4</v>
      </c>
      <c r="F922" s="21">
        <v>1.46E-2</v>
      </c>
      <c r="G922" s="22">
        <v>5.0000000000000001E-4</v>
      </c>
      <c r="H922" s="21">
        <v>1.1499999999999999</v>
      </c>
      <c r="I922" s="21">
        <v>0.9</v>
      </c>
      <c r="J922" s="21">
        <v>1.28</v>
      </c>
      <c r="K922" s="21" t="s">
        <v>3475</v>
      </c>
      <c r="L922" s="21" t="s">
        <v>3476</v>
      </c>
      <c r="M922" s="21" t="s">
        <v>3477</v>
      </c>
    </row>
    <row r="923" spans="1:13" x14ac:dyDescent="0.25">
      <c r="A923" s="21">
        <f t="shared" si="42"/>
        <v>64</v>
      </c>
      <c r="B923" s="21">
        <f t="shared" si="43"/>
        <v>64</v>
      </c>
      <c r="C923" s="21">
        <f t="shared" si="44"/>
        <v>1.28</v>
      </c>
      <c r="D923" s="21">
        <v>413</v>
      </c>
      <c r="E923" s="21">
        <v>4.4769999999999999E-4</v>
      </c>
      <c r="F923" s="21">
        <v>1.6400000000000001E-2</v>
      </c>
      <c r="G923" s="22">
        <v>4.0000000000000002E-4</v>
      </c>
      <c r="H923" s="21">
        <v>1.25</v>
      </c>
      <c r="I923" s="21">
        <v>0.97</v>
      </c>
      <c r="J923" s="21">
        <v>1.28</v>
      </c>
      <c r="K923" s="21" t="s">
        <v>2761</v>
      </c>
      <c r="L923" s="21" t="s">
        <v>2762</v>
      </c>
      <c r="M923" s="21" t="s">
        <v>2763</v>
      </c>
    </row>
    <row r="924" spans="1:13" x14ac:dyDescent="0.25">
      <c r="A924" s="21">
        <f t="shared" si="42"/>
        <v>64</v>
      </c>
      <c r="B924" s="21">
        <f t="shared" si="43"/>
        <v>64</v>
      </c>
      <c r="C924" s="21">
        <f t="shared" si="44"/>
        <v>1.28</v>
      </c>
      <c r="D924" s="21">
        <v>419</v>
      </c>
      <c r="E924" s="21">
        <v>4.6480000000000002E-4</v>
      </c>
      <c r="F924" s="21">
        <v>1.6799999999999999E-2</v>
      </c>
      <c r="G924" s="22">
        <v>2.9999999999999997E-4</v>
      </c>
      <c r="H924" s="21">
        <v>1.26</v>
      </c>
      <c r="I924" s="21">
        <v>0.98</v>
      </c>
      <c r="J924" s="21">
        <v>1.28</v>
      </c>
      <c r="K924" s="21" t="s">
        <v>2672</v>
      </c>
      <c r="L924" s="21" t="s">
        <v>2673</v>
      </c>
      <c r="M924" s="21" t="s">
        <v>2674</v>
      </c>
    </row>
    <row r="925" spans="1:13" x14ac:dyDescent="0.25">
      <c r="A925" s="21">
        <f t="shared" si="42"/>
        <v>64</v>
      </c>
      <c r="B925" s="21">
        <f t="shared" si="43"/>
        <v>64</v>
      </c>
      <c r="C925" s="21">
        <f t="shared" si="44"/>
        <v>1.28</v>
      </c>
      <c r="D925" s="21">
        <v>425</v>
      </c>
      <c r="E925" s="21">
        <v>4.7859999999999998E-4</v>
      </c>
      <c r="F925" s="21">
        <v>1.7100000000000001E-2</v>
      </c>
      <c r="G925" s="22">
        <v>4.0000000000000002E-4</v>
      </c>
      <c r="H925" s="21">
        <v>1.17</v>
      </c>
      <c r="I925" s="21">
        <v>0.91</v>
      </c>
      <c r="J925" s="21">
        <v>1.28</v>
      </c>
      <c r="K925" s="21" t="s">
        <v>3399</v>
      </c>
      <c r="L925" s="21" t="s">
        <v>3400</v>
      </c>
      <c r="M925" s="21" t="s">
        <v>3401</v>
      </c>
    </row>
    <row r="926" spans="1:13" x14ac:dyDescent="0.25">
      <c r="A926" s="21">
        <f t="shared" si="42"/>
        <v>64</v>
      </c>
      <c r="B926" s="21">
        <f t="shared" si="43"/>
        <v>64</v>
      </c>
      <c r="C926" s="21">
        <f t="shared" si="44"/>
        <v>1.28</v>
      </c>
      <c r="D926" s="21">
        <v>584</v>
      </c>
      <c r="E926" s="21">
        <v>1.263E-3</v>
      </c>
      <c r="F926" s="21">
        <v>3.2800000000000003E-2</v>
      </c>
      <c r="G926" s="21">
        <v>1.2999999999999999E-3</v>
      </c>
      <c r="H926" s="21">
        <v>1.19</v>
      </c>
      <c r="I926" s="21">
        <v>0.93</v>
      </c>
      <c r="J926" s="21">
        <v>1.28</v>
      </c>
      <c r="K926" s="21" t="s">
        <v>3289</v>
      </c>
      <c r="L926" s="21" t="s">
        <v>3290</v>
      </c>
      <c r="M926" s="21" t="s">
        <v>3291</v>
      </c>
    </row>
    <row r="927" spans="1:13" x14ac:dyDescent="0.25">
      <c r="A927" s="21">
        <f t="shared" si="42"/>
        <v>64</v>
      </c>
      <c r="B927" s="21">
        <f t="shared" si="43"/>
        <v>64</v>
      </c>
      <c r="C927" s="21">
        <f t="shared" si="44"/>
        <v>1.28</v>
      </c>
      <c r="D927" s="21">
        <v>731</v>
      </c>
      <c r="E927" s="21">
        <v>2.372E-3</v>
      </c>
      <c r="F927" s="21">
        <v>4.9099999999999998E-2</v>
      </c>
      <c r="G927" s="21">
        <v>2.0999999999999999E-3</v>
      </c>
      <c r="H927" s="21">
        <v>1.2</v>
      </c>
      <c r="I927" s="21">
        <v>0.93</v>
      </c>
      <c r="J927" s="21">
        <v>1.28</v>
      </c>
      <c r="K927" s="21" t="s">
        <v>3467</v>
      </c>
      <c r="L927" s="21" t="s">
        <v>3468</v>
      </c>
      <c r="M927" s="21" t="s">
        <v>3469</v>
      </c>
    </row>
    <row r="928" spans="1:13" x14ac:dyDescent="0.25">
      <c r="A928" s="21">
        <f t="shared" si="42"/>
        <v>64</v>
      </c>
      <c r="B928" s="21">
        <f t="shared" si="43"/>
        <v>64</v>
      </c>
      <c r="C928" s="21">
        <f t="shared" si="44"/>
        <v>1.28</v>
      </c>
      <c r="D928" s="21">
        <v>802</v>
      </c>
      <c r="E928" s="21">
        <v>3.0842E-3</v>
      </c>
      <c r="F928" s="21">
        <v>5.8299999999999998E-2</v>
      </c>
      <c r="G928" s="21">
        <v>3.0999999999999999E-3</v>
      </c>
      <c r="H928" s="21">
        <v>1.22</v>
      </c>
      <c r="I928" s="21">
        <v>0.95</v>
      </c>
      <c r="J928" s="21">
        <v>1.28</v>
      </c>
      <c r="K928" s="21" t="s">
        <v>3301</v>
      </c>
      <c r="L928" s="21" t="s">
        <v>3302</v>
      </c>
      <c r="M928" s="21" t="s">
        <v>3303</v>
      </c>
    </row>
    <row r="929" spans="1:13" x14ac:dyDescent="0.25">
      <c r="A929" s="21">
        <f t="shared" si="42"/>
        <v>64</v>
      </c>
      <c r="B929" s="21">
        <f t="shared" si="43"/>
        <v>64</v>
      </c>
      <c r="C929" s="21">
        <f t="shared" si="44"/>
        <v>1.28</v>
      </c>
      <c r="D929" s="21">
        <v>830</v>
      </c>
      <c r="E929" s="21">
        <v>3.2580999999999999E-3</v>
      </c>
      <c r="F929" s="21">
        <v>5.9499999999999997E-2</v>
      </c>
      <c r="G929" s="21">
        <v>3.2000000000000002E-3</v>
      </c>
      <c r="H929" s="21">
        <v>1.1399999999999999</v>
      </c>
      <c r="I929" s="21">
        <v>0.89</v>
      </c>
      <c r="J929" s="21">
        <v>1.28</v>
      </c>
      <c r="K929" s="21" t="s">
        <v>3953</v>
      </c>
      <c r="L929" s="21" t="s">
        <v>3954</v>
      </c>
      <c r="M929" s="21" t="s">
        <v>3955</v>
      </c>
    </row>
    <row r="930" spans="1:13" x14ac:dyDescent="0.25">
      <c r="A930" s="21">
        <f t="shared" si="42"/>
        <v>64</v>
      </c>
      <c r="B930" s="21">
        <f t="shared" si="43"/>
        <v>64</v>
      </c>
      <c r="C930" s="21">
        <f t="shared" si="44"/>
        <v>1.28</v>
      </c>
      <c r="D930" s="21">
        <v>919</v>
      </c>
      <c r="E930" s="21">
        <v>4.1748000000000002E-3</v>
      </c>
      <c r="F930" s="21">
        <v>6.88E-2</v>
      </c>
      <c r="G930" s="21">
        <v>4.4000000000000003E-3</v>
      </c>
      <c r="H930" s="21">
        <v>1.21</v>
      </c>
      <c r="I930" s="21">
        <v>0.95</v>
      </c>
      <c r="J930" s="21">
        <v>1.28</v>
      </c>
      <c r="K930" s="21" t="s">
        <v>3487</v>
      </c>
      <c r="L930" s="21" t="s">
        <v>3488</v>
      </c>
      <c r="M930" s="21" t="s">
        <v>3489</v>
      </c>
    </row>
    <row r="931" spans="1:13" x14ac:dyDescent="0.25">
      <c r="A931" s="21">
        <f t="shared" si="42"/>
        <v>56</v>
      </c>
      <c r="B931" s="21">
        <f t="shared" si="43"/>
        <v>56</v>
      </c>
      <c r="C931" s="21">
        <f t="shared" si="44"/>
        <v>1.29</v>
      </c>
      <c r="D931" s="21">
        <v>303</v>
      </c>
      <c r="E931" s="21">
        <v>1.4090000000000001E-4</v>
      </c>
      <c r="F931" s="21">
        <v>7.0499999999999998E-3</v>
      </c>
      <c r="G931" s="22">
        <v>1E-4</v>
      </c>
      <c r="H931" s="21">
        <v>1.1000000000000001</v>
      </c>
      <c r="I931" s="21">
        <v>0.85</v>
      </c>
      <c r="J931" s="21">
        <v>1.29</v>
      </c>
      <c r="K931" s="21" t="s">
        <v>4108</v>
      </c>
      <c r="L931" s="21" t="s">
        <v>4109</v>
      </c>
      <c r="M931" s="21" t="s">
        <v>4110</v>
      </c>
    </row>
    <row r="932" spans="1:13" x14ac:dyDescent="0.25">
      <c r="A932" s="21">
        <f t="shared" si="42"/>
        <v>56</v>
      </c>
      <c r="B932" s="21">
        <f t="shared" si="43"/>
        <v>56</v>
      </c>
      <c r="C932" s="21">
        <f t="shared" si="44"/>
        <v>1.29</v>
      </c>
      <c r="D932" s="21">
        <v>456</v>
      </c>
      <c r="E932" s="21">
        <v>5.6999999999999998E-4</v>
      </c>
      <c r="F932" s="21">
        <v>1.89E-2</v>
      </c>
      <c r="G932" s="22">
        <v>5.9999999999999995E-4</v>
      </c>
      <c r="H932" s="21">
        <v>1.26</v>
      </c>
      <c r="I932" s="21">
        <v>0.98</v>
      </c>
      <c r="J932" s="21">
        <v>1.29</v>
      </c>
      <c r="K932" s="21" t="s">
        <v>2657</v>
      </c>
      <c r="L932" s="21" t="s">
        <v>2658</v>
      </c>
      <c r="M932" s="21" t="s">
        <v>2659</v>
      </c>
    </row>
    <row r="933" spans="1:13" x14ac:dyDescent="0.25">
      <c r="A933" s="21">
        <f t="shared" si="42"/>
        <v>56</v>
      </c>
      <c r="B933" s="21">
        <f t="shared" si="43"/>
        <v>56</v>
      </c>
      <c r="C933" s="21">
        <f t="shared" si="44"/>
        <v>1.29</v>
      </c>
      <c r="D933" s="21">
        <v>582</v>
      </c>
      <c r="E933" s="21">
        <v>1.2616000000000001E-3</v>
      </c>
      <c r="F933" s="21">
        <v>3.2800000000000003E-2</v>
      </c>
      <c r="G933" s="21">
        <v>1.6999999999999999E-3</v>
      </c>
      <c r="H933" s="21">
        <v>1.24</v>
      </c>
      <c r="I933" s="21">
        <v>0.96</v>
      </c>
      <c r="J933" s="21">
        <v>1.29</v>
      </c>
      <c r="K933" s="21" t="s">
        <v>3040</v>
      </c>
      <c r="L933" s="21" t="s">
        <v>3041</v>
      </c>
      <c r="M933" s="21" t="s">
        <v>3042</v>
      </c>
    </row>
    <row r="934" spans="1:13" x14ac:dyDescent="0.25">
      <c r="A934" s="21">
        <f t="shared" si="42"/>
        <v>56</v>
      </c>
      <c r="B934" s="21">
        <f t="shared" si="43"/>
        <v>56</v>
      </c>
      <c r="C934" s="21">
        <f t="shared" si="44"/>
        <v>1.29</v>
      </c>
      <c r="D934" s="21">
        <v>585</v>
      </c>
      <c r="E934" s="21">
        <v>1.2703E-3</v>
      </c>
      <c r="F934" s="21">
        <v>3.2899999999999999E-2</v>
      </c>
      <c r="G934" s="21">
        <v>1.2999999999999999E-3</v>
      </c>
      <c r="H934" s="21">
        <v>1.1499999999999999</v>
      </c>
      <c r="I934" s="21">
        <v>0.9</v>
      </c>
      <c r="J934" s="21">
        <v>1.29</v>
      </c>
      <c r="K934" s="21" t="s">
        <v>4099</v>
      </c>
      <c r="L934" s="21" t="s">
        <v>4100</v>
      </c>
      <c r="M934" s="21" t="s">
        <v>4101</v>
      </c>
    </row>
    <row r="935" spans="1:13" x14ac:dyDescent="0.25">
      <c r="A935" s="21">
        <f t="shared" si="42"/>
        <v>56</v>
      </c>
      <c r="B935" s="21">
        <f t="shared" si="43"/>
        <v>56</v>
      </c>
      <c r="C935" s="21">
        <f t="shared" si="44"/>
        <v>1.29</v>
      </c>
      <c r="D935" s="21">
        <v>634</v>
      </c>
      <c r="E935" s="21">
        <v>1.6050999999999999E-3</v>
      </c>
      <c r="F935" s="21">
        <v>3.8399999999999997E-2</v>
      </c>
      <c r="G935" s="21">
        <v>1.8E-3</v>
      </c>
      <c r="H935" s="21">
        <v>1.2</v>
      </c>
      <c r="I935" s="21">
        <v>0.93</v>
      </c>
      <c r="J935" s="21">
        <v>1.29</v>
      </c>
      <c r="K935" s="21" t="s">
        <v>3252</v>
      </c>
      <c r="L935" s="21" t="s">
        <v>3253</v>
      </c>
      <c r="M935" s="21" t="s">
        <v>3254</v>
      </c>
    </row>
    <row r="936" spans="1:13" x14ac:dyDescent="0.25">
      <c r="A936" s="21">
        <f t="shared" si="42"/>
        <v>56</v>
      </c>
      <c r="B936" s="21">
        <f t="shared" si="43"/>
        <v>56</v>
      </c>
      <c r="C936" s="21">
        <f t="shared" si="44"/>
        <v>1.29</v>
      </c>
      <c r="D936" s="21">
        <v>687</v>
      </c>
      <c r="E936" s="21">
        <v>1.9926000000000002E-3</v>
      </c>
      <c r="F936" s="21">
        <v>4.3999999999999997E-2</v>
      </c>
      <c r="G936" s="21">
        <v>1.6000000000000001E-3</v>
      </c>
      <c r="H936" s="21">
        <v>1.18</v>
      </c>
      <c r="I936" s="21">
        <v>0.91</v>
      </c>
      <c r="J936" s="21">
        <v>1.29</v>
      </c>
      <c r="K936" s="21" t="s">
        <v>3844</v>
      </c>
      <c r="L936" s="21" t="s">
        <v>3845</v>
      </c>
      <c r="M936" s="21" t="s">
        <v>3846</v>
      </c>
    </row>
    <row r="937" spans="1:13" x14ac:dyDescent="0.25">
      <c r="A937" s="21">
        <f t="shared" si="42"/>
        <v>56</v>
      </c>
      <c r="B937" s="21">
        <f t="shared" si="43"/>
        <v>56</v>
      </c>
      <c r="C937" s="21">
        <f t="shared" si="44"/>
        <v>1.29</v>
      </c>
      <c r="D937" s="21">
        <v>887</v>
      </c>
      <c r="E937" s="21">
        <v>3.8129000000000001E-3</v>
      </c>
      <c r="F937" s="21">
        <v>6.5199999999999994E-2</v>
      </c>
      <c r="G937" s="21">
        <v>3.3E-3</v>
      </c>
      <c r="H937" s="21">
        <v>1.1499999999999999</v>
      </c>
      <c r="I937" s="21">
        <v>0.89</v>
      </c>
      <c r="J937" s="21">
        <v>1.29</v>
      </c>
      <c r="K937" s="21" t="s">
        <v>4451</v>
      </c>
      <c r="L937" s="21" t="s">
        <v>3715</v>
      </c>
      <c r="M937" s="21" t="s">
        <v>3716</v>
      </c>
    </row>
    <row r="938" spans="1:13" x14ac:dyDescent="0.25">
      <c r="A938" s="21">
        <f t="shared" si="42"/>
        <v>56</v>
      </c>
      <c r="B938" s="21">
        <f t="shared" si="43"/>
        <v>56</v>
      </c>
      <c r="C938" s="21">
        <f t="shared" si="44"/>
        <v>1.29</v>
      </c>
      <c r="D938" s="21">
        <v>942</v>
      </c>
      <c r="E938" s="21">
        <v>4.4298000000000002E-3</v>
      </c>
      <c r="F938" s="21">
        <v>7.1300000000000002E-2</v>
      </c>
      <c r="G938" s="21">
        <v>3.5000000000000001E-3</v>
      </c>
      <c r="H938" s="21">
        <v>1.1499999999999999</v>
      </c>
      <c r="I938" s="21">
        <v>0.9</v>
      </c>
      <c r="J938" s="21">
        <v>1.29</v>
      </c>
      <c r="K938" s="21" t="s">
        <v>3941</v>
      </c>
      <c r="L938" s="21" t="s">
        <v>3942</v>
      </c>
      <c r="M938" s="21" t="s">
        <v>3943</v>
      </c>
    </row>
    <row r="939" spans="1:13" x14ac:dyDescent="0.25">
      <c r="A939" s="21">
        <f t="shared" si="42"/>
        <v>45</v>
      </c>
      <c r="B939" s="21">
        <f t="shared" si="43"/>
        <v>45</v>
      </c>
      <c r="C939" s="21">
        <f t="shared" si="44"/>
        <v>1.3</v>
      </c>
      <c r="D939" s="21">
        <v>146</v>
      </c>
      <c r="E939" s="22">
        <v>6.2999999999999998E-6</v>
      </c>
      <c r="F939" s="21">
        <v>6.5399999999999996E-4</v>
      </c>
      <c r="G939" s="21" t="s">
        <v>614</v>
      </c>
      <c r="H939" s="21">
        <v>1.22</v>
      </c>
      <c r="I939" s="21">
        <v>0.93</v>
      </c>
      <c r="J939" s="21">
        <v>1.3</v>
      </c>
      <c r="K939" s="21" t="s">
        <v>2621</v>
      </c>
      <c r="L939" s="21" t="s">
        <v>2622</v>
      </c>
      <c r="M939" s="21" t="s">
        <v>2623</v>
      </c>
    </row>
    <row r="940" spans="1:13" x14ac:dyDescent="0.25">
      <c r="A940" s="21">
        <f t="shared" si="42"/>
        <v>45</v>
      </c>
      <c r="B940" s="21">
        <f t="shared" si="43"/>
        <v>45</v>
      </c>
      <c r="C940" s="21">
        <f t="shared" si="44"/>
        <v>1.3</v>
      </c>
      <c r="D940" s="21">
        <v>219</v>
      </c>
      <c r="E940" s="22">
        <v>4.4199999999999997E-5</v>
      </c>
      <c r="F940" s="21">
        <v>3.0599999999999998E-3</v>
      </c>
      <c r="G940" s="21" t="s">
        <v>614</v>
      </c>
      <c r="H940" s="21">
        <v>1.28</v>
      </c>
      <c r="I940" s="21">
        <v>0.98</v>
      </c>
      <c r="J940" s="21">
        <v>1.3</v>
      </c>
      <c r="K940" s="21" t="s">
        <v>2240</v>
      </c>
      <c r="L940" s="21" t="s">
        <v>2241</v>
      </c>
      <c r="M940" s="21" t="s">
        <v>2242</v>
      </c>
    </row>
    <row r="941" spans="1:13" x14ac:dyDescent="0.25">
      <c r="A941" s="21">
        <f t="shared" si="42"/>
        <v>45</v>
      </c>
      <c r="B941" s="21">
        <f t="shared" si="43"/>
        <v>45</v>
      </c>
      <c r="C941" s="21">
        <f t="shared" si="44"/>
        <v>1.3</v>
      </c>
      <c r="D941" s="21">
        <v>353</v>
      </c>
      <c r="E941" s="21">
        <v>2.6120000000000001E-4</v>
      </c>
      <c r="F941" s="21">
        <v>1.12E-2</v>
      </c>
      <c r="G941" s="22">
        <v>1E-4</v>
      </c>
      <c r="H941" s="21">
        <v>1.2</v>
      </c>
      <c r="I941" s="21">
        <v>0.92</v>
      </c>
      <c r="J941" s="21">
        <v>1.3</v>
      </c>
      <c r="K941" s="21" t="s">
        <v>3177</v>
      </c>
      <c r="L941" s="21" t="s">
        <v>3178</v>
      </c>
      <c r="M941" s="21" t="s">
        <v>3179</v>
      </c>
    </row>
    <row r="942" spans="1:13" x14ac:dyDescent="0.25">
      <c r="A942" s="21">
        <f t="shared" si="42"/>
        <v>45</v>
      </c>
      <c r="B942" s="21">
        <f t="shared" si="43"/>
        <v>45</v>
      </c>
      <c r="C942" s="21">
        <f t="shared" si="44"/>
        <v>1.3</v>
      </c>
      <c r="D942" s="21">
        <v>361</v>
      </c>
      <c r="E942" s="21">
        <v>2.8640000000000002E-4</v>
      </c>
      <c r="F942" s="21">
        <v>1.2E-2</v>
      </c>
      <c r="G942" s="22">
        <v>2.9999999999999997E-4</v>
      </c>
      <c r="H942" s="21">
        <v>1.19</v>
      </c>
      <c r="I942" s="21">
        <v>0.91</v>
      </c>
      <c r="J942" s="21">
        <v>1.3</v>
      </c>
      <c r="K942" s="21" t="s">
        <v>3189</v>
      </c>
      <c r="L942" s="21" t="s">
        <v>3190</v>
      </c>
      <c r="M942" s="21" t="s">
        <v>3191</v>
      </c>
    </row>
    <row r="943" spans="1:13" x14ac:dyDescent="0.25">
      <c r="A943" s="21">
        <f t="shared" si="42"/>
        <v>45</v>
      </c>
      <c r="B943" s="21">
        <f t="shared" si="43"/>
        <v>45</v>
      </c>
      <c r="C943" s="21">
        <f t="shared" si="44"/>
        <v>1.3</v>
      </c>
      <c r="D943" s="21">
        <v>374</v>
      </c>
      <c r="E943" s="21">
        <v>3.2210000000000002E-4</v>
      </c>
      <c r="F943" s="21">
        <v>1.3100000000000001E-2</v>
      </c>
      <c r="G943" s="22">
        <v>1E-4</v>
      </c>
      <c r="H943" s="21">
        <v>1.17</v>
      </c>
      <c r="I943" s="21">
        <v>0.9</v>
      </c>
      <c r="J943" s="21">
        <v>1.3</v>
      </c>
      <c r="K943" s="21" t="s">
        <v>3589</v>
      </c>
      <c r="L943" s="21" t="s">
        <v>3590</v>
      </c>
      <c r="M943" s="21" t="s">
        <v>3591</v>
      </c>
    </row>
    <row r="944" spans="1:13" x14ac:dyDescent="0.25">
      <c r="A944" s="21">
        <f t="shared" si="42"/>
        <v>45</v>
      </c>
      <c r="B944" s="21">
        <f t="shared" si="43"/>
        <v>45</v>
      </c>
      <c r="C944" s="21">
        <f t="shared" si="44"/>
        <v>1.3</v>
      </c>
      <c r="D944" s="21">
        <v>376</v>
      </c>
      <c r="E944" s="21">
        <v>3.2729999999999999E-4</v>
      </c>
      <c r="F944" s="21">
        <v>1.32E-2</v>
      </c>
      <c r="G944" s="22">
        <v>2.0000000000000001E-4</v>
      </c>
      <c r="H944" s="21">
        <v>1.17</v>
      </c>
      <c r="I944" s="21">
        <v>0.91</v>
      </c>
      <c r="J944" s="21">
        <v>1.3</v>
      </c>
      <c r="K944" s="21" t="s">
        <v>3682</v>
      </c>
      <c r="L944" s="21" t="s">
        <v>3683</v>
      </c>
      <c r="M944" s="21" t="s">
        <v>3684</v>
      </c>
    </row>
    <row r="945" spans="1:13" x14ac:dyDescent="0.25">
      <c r="A945" s="21">
        <f t="shared" si="42"/>
        <v>45</v>
      </c>
      <c r="B945" s="21">
        <f t="shared" si="43"/>
        <v>45</v>
      </c>
      <c r="C945" s="21">
        <f t="shared" si="44"/>
        <v>1.3</v>
      </c>
      <c r="D945" s="21">
        <v>591</v>
      </c>
      <c r="E945" s="21">
        <v>1.3008E-3</v>
      </c>
      <c r="F945" s="21">
        <v>3.3399999999999999E-2</v>
      </c>
      <c r="G945" s="21">
        <v>1E-3</v>
      </c>
      <c r="H945" s="21">
        <v>1.18</v>
      </c>
      <c r="I945" s="21">
        <v>0.91</v>
      </c>
      <c r="J945" s="21">
        <v>1.3</v>
      </c>
      <c r="K945" s="21" t="s">
        <v>3560</v>
      </c>
      <c r="L945" s="21" t="s">
        <v>3505</v>
      </c>
      <c r="M945" s="21" t="s">
        <v>3561</v>
      </c>
    </row>
    <row r="946" spans="1:13" x14ac:dyDescent="0.25">
      <c r="A946" s="21">
        <f t="shared" si="42"/>
        <v>45</v>
      </c>
      <c r="B946" s="21">
        <f t="shared" si="43"/>
        <v>45</v>
      </c>
      <c r="C946" s="21">
        <f t="shared" si="44"/>
        <v>1.3</v>
      </c>
      <c r="D946" s="21">
        <v>629</v>
      </c>
      <c r="E946" s="21">
        <v>1.5721999999999999E-3</v>
      </c>
      <c r="F946" s="21">
        <v>3.7900000000000003E-2</v>
      </c>
      <c r="G946" s="21">
        <v>1.8E-3</v>
      </c>
      <c r="H946" s="21">
        <v>1.25</v>
      </c>
      <c r="I946" s="21">
        <v>0.96</v>
      </c>
      <c r="J946" s="21">
        <v>1.3</v>
      </c>
      <c r="K946" s="21" t="s">
        <v>3019</v>
      </c>
      <c r="L946" s="21" t="s">
        <v>3020</v>
      </c>
      <c r="M946" s="21" t="s">
        <v>3021</v>
      </c>
    </row>
    <row r="947" spans="1:13" x14ac:dyDescent="0.25">
      <c r="A947" s="21">
        <f t="shared" si="42"/>
        <v>45</v>
      </c>
      <c r="B947" s="21">
        <f t="shared" si="43"/>
        <v>45</v>
      </c>
      <c r="C947" s="21">
        <f t="shared" si="44"/>
        <v>1.3</v>
      </c>
      <c r="D947" s="21">
        <v>753</v>
      </c>
      <c r="E947" s="21">
        <v>2.4992999999999999E-3</v>
      </c>
      <c r="F947" s="21">
        <v>5.0299999999999997E-2</v>
      </c>
      <c r="G947" s="21">
        <v>2.8999999999999998E-3</v>
      </c>
      <c r="H947" s="21">
        <v>1.18</v>
      </c>
      <c r="I947" s="21">
        <v>0.91</v>
      </c>
      <c r="J947" s="21">
        <v>1.3</v>
      </c>
      <c r="K947" s="21" t="s">
        <v>1921</v>
      </c>
      <c r="L947" s="21" t="s">
        <v>1922</v>
      </c>
      <c r="M947" s="21" t="s">
        <v>1923</v>
      </c>
    </row>
    <row r="948" spans="1:13" x14ac:dyDescent="0.25">
      <c r="A948" s="21">
        <f t="shared" si="42"/>
        <v>45</v>
      </c>
      <c r="B948" s="21">
        <f t="shared" si="43"/>
        <v>45</v>
      </c>
      <c r="C948" s="21">
        <f t="shared" si="44"/>
        <v>1.3</v>
      </c>
      <c r="D948" s="21">
        <v>815</v>
      </c>
      <c r="E948" s="21">
        <v>3.1714E-3</v>
      </c>
      <c r="F948" s="21">
        <v>5.8900000000000001E-2</v>
      </c>
      <c r="G948" s="21">
        <v>3.8999999999999998E-3</v>
      </c>
      <c r="H948" s="21">
        <v>1.44</v>
      </c>
      <c r="I948" s="21">
        <v>1.1100000000000001</v>
      </c>
      <c r="J948" s="21">
        <v>1.3</v>
      </c>
      <c r="K948" s="21" t="s">
        <v>2171</v>
      </c>
      <c r="L948" s="21" t="s">
        <v>2172</v>
      </c>
      <c r="M948" s="21" t="s">
        <v>2173</v>
      </c>
    </row>
    <row r="949" spans="1:13" x14ac:dyDescent="0.25">
      <c r="A949" s="21">
        <f t="shared" si="42"/>
        <v>45</v>
      </c>
      <c r="B949" s="21">
        <f t="shared" si="43"/>
        <v>45</v>
      </c>
      <c r="C949" s="21">
        <f t="shared" si="44"/>
        <v>1.3</v>
      </c>
      <c r="D949" s="21">
        <v>981</v>
      </c>
      <c r="E949" s="21">
        <v>4.8240999999999996E-3</v>
      </c>
      <c r="F949" s="21">
        <v>7.4499999999999997E-2</v>
      </c>
      <c r="G949" s="21">
        <v>4.7000000000000002E-3</v>
      </c>
      <c r="H949" s="21">
        <v>1.1499999999999999</v>
      </c>
      <c r="I949" s="21">
        <v>0.89</v>
      </c>
      <c r="J949" s="21">
        <v>1.3</v>
      </c>
      <c r="K949" s="21" t="s">
        <v>3968</v>
      </c>
      <c r="L949" s="21" t="s">
        <v>3969</v>
      </c>
      <c r="M949" s="21" t="s">
        <v>3970</v>
      </c>
    </row>
    <row r="950" spans="1:13" x14ac:dyDescent="0.25">
      <c r="A950" s="21">
        <f t="shared" si="42"/>
        <v>41</v>
      </c>
      <c r="B950" s="21">
        <f t="shared" si="43"/>
        <v>41</v>
      </c>
      <c r="C950" s="21">
        <f t="shared" si="44"/>
        <v>1.31</v>
      </c>
      <c r="D950" s="21">
        <v>478</v>
      </c>
      <c r="E950" s="21">
        <v>6.6239999999999995E-4</v>
      </c>
      <c r="F950" s="21">
        <v>2.1000000000000001E-2</v>
      </c>
      <c r="G950" s="22">
        <v>5.9999999999999995E-4</v>
      </c>
      <c r="H950" s="21">
        <v>1.23</v>
      </c>
      <c r="I950" s="21">
        <v>0.94</v>
      </c>
      <c r="J950" s="21">
        <v>1.31</v>
      </c>
      <c r="K950" s="21" t="s">
        <v>3186</v>
      </c>
      <c r="L950" s="21" t="s">
        <v>3187</v>
      </c>
      <c r="M950" s="21" t="s">
        <v>3188</v>
      </c>
    </row>
    <row r="951" spans="1:13" x14ac:dyDescent="0.25">
      <c r="A951" s="21">
        <f t="shared" ref="A951:A993" si="45">RANK(C951,C$631:C$993,0)</f>
        <v>41</v>
      </c>
      <c r="B951" s="21">
        <f t="shared" si="43"/>
        <v>41</v>
      </c>
      <c r="C951" s="21">
        <f t="shared" si="44"/>
        <v>1.31</v>
      </c>
      <c r="D951" s="21">
        <v>738</v>
      </c>
      <c r="E951" s="21">
        <v>2.4160000000000002E-3</v>
      </c>
      <c r="F951" s="21">
        <v>4.9599999999999998E-2</v>
      </c>
      <c r="G951" s="21">
        <v>2.8E-3</v>
      </c>
      <c r="H951" s="21">
        <v>1.24</v>
      </c>
      <c r="I951" s="21">
        <v>0.94</v>
      </c>
      <c r="J951" s="21">
        <v>1.31</v>
      </c>
      <c r="K951" s="21" t="s">
        <v>1492</v>
      </c>
      <c r="L951" s="21" t="s">
        <v>1493</v>
      </c>
      <c r="M951" s="21" t="s">
        <v>1494</v>
      </c>
    </row>
    <row r="952" spans="1:13" x14ac:dyDescent="0.25">
      <c r="A952" s="21">
        <f t="shared" si="45"/>
        <v>41</v>
      </c>
      <c r="B952" s="21">
        <f t="shared" si="43"/>
        <v>41</v>
      </c>
      <c r="C952" s="21">
        <f t="shared" si="44"/>
        <v>1.31</v>
      </c>
      <c r="D952" s="21">
        <v>825</v>
      </c>
      <c r="E952" s="21">
        <v>3.2204999999999998E-3</v>
      </c>
      <c r="F952" s="21">
        <v>5.9200000000000003E-2</v>
      </c>
      <c r="G952" s="21">
        <v>3.3E-3</v>
      </c>
      <c r="H952" s="21">
        <v>1.1000000000000001</v>
      </c>
      <c r="I952" s="21">
        <v>0.84</v>
      </c>
      <c r="J952" s="21">
        <v>1.31</v>
      </c>
      <c r="K952" s="21" t="s">
        <v>4399</v>
      </c>
      <c r="L952" s="21" t="s">
        <v>4400</v>
      </c>
      <c r="M952" s="21" t="s">
        <v>4401</v>
      </c>
    </row>
    <row r="953" spans="1:13" x14ac:dyDescent="0.25">
      <c r="A953" s="21">
        <f t="shared" si="45"/>
        <v>41</v>
      </c>
      <c r="B953" s="21">
        <f t="shared" si="43"/>
        <v>41</v>
      </c>
      <c r="C953" s="21">
        <f t="shared" si="44"/>
        <v>1.31</v>
      </c>
      <c r="D953" s="21">
        <v>923</v>
      </c>
      <c r="E953" s="21">
        <v>4.2221999999999997E-3</v>
      </c>
      <c r="F953" s="21">
        <v>6.93E-2</v>
      </c>
      <c r="G953" s="21">
        <v>5.5999999999999999E-3</v>
      </c>
      <c r="H953" s="21">
        <v>1.27</v>
      </c>
      <c r="I953" s="21">
        <v>0.97</v>
      </c>
      <c r="J953" s="21">
        <v>1.31</v>
      </c>
      <c r="K953" s="21" t="s">
        <v>3162</v>
      </c>
      <c r="L953" s="21" t="s">
        <v>3163</v>
      </c>
      <c r="M953" s="21" t="s">
        <v>3164</v>
      </c>
    </row>
    <row r="954" spans="1:13" x14ac:dyDescent="0.25">
      <c r="A954" s="21">
        <f t="shared" si="45"/>
        <v>37</v>
      </c>
      <c r="B954" s="21">
        <f t="shared" si="43"/>
        <v>37</v>
      </c>
      <c r="C954" s="21">
        <f t="shared" si="44"/>
        <v>1.32</v>
      </c>
      <c r="D954" s="21">
        <v>664</v>
      </c>
      <c r="E954" s="21">
        <v>1.7936E-3</v>
      </c>
      <c r="F954" s="21">
        <v>4.0899999999999999E-2</v>
      </c>
      <c r="G954" s="21">
        <v>1.9E-3</v>
      </c>
      <c r="H954" s="21">
        <v>1.1299999999999999</v>
      </c>
      <c r="I954" s="21">
        <v>0.86</v>
      </c>
      <c r="J954" s="21">
        <v>1.32</v>
      </c>
      <c r="K954" s="21" t="s">
        <v>4310</v>
      </c>
      <c r="L954" s="21" t="s">
        <v>4311</v>
      </c>
      <c r="M954" s="21" t="s">
        <v>4312</v>
      </c>
    </row>
    <row r="955" spans="1:13" x14ac:dyDescent="0.25">
      <c r="A955" s="21">
        <f t="shared" si="45"/>
        <v>37</v>
      </c>
      <c r="B955" s="21">
        <f t="shared" si="43"/>
        <v>37</v>
      </c>
      <c r="C955" s="21">
        <f t="shared" si="44"/>
        <v>1.32</v>
      </c>
      <c r="D955" s="21">
        <v>713</v>
      </c>
      <c r="E955" s="21">
        <v>2.2098E-3</v>
      </c>
      <c r="F955" s="21">
        <v>4.7E-2</v>
      </c>
      <c r="G955" s="21">
        <v>2.2000000000000001E-3</v>
      </c>
      <c r="H955" s="21">
        <v>1.22</v>
      </c>
      <c r="I955" s="21">
        <v>0.93</v>
      </c>
      <c r="J955" s="21">
        <v>1.32</v>
      </c>
      <c r="K955" s="21" t="s">
        <v>3216</v>
      </c>
      <c r="L955" s="21" t="s">
        <v>3217</v>
      </c>
      <c r="M955" s="21" t="s">
        <v>3218</v>
      </c>
    </row>
    <row r="956" spans="1:13" x14ac:dyDescent="0.25">
      <c r="A956" s="21">
        <f t="shared" si="45"/>
        <v>37</v>
      </c>
      <c r="B956" s="21">
        <f t="shared" si="43"/>
        <v>37</v>
      </c>
      <c r="C956" s="21">
        <f t="shared" si="44"/>
        <v>1.32</v>
      </c>
      <c r="D956" s="21">
        <v>763</v>
      </c>
      <c r="E956" s="21">
        <v>2.6036000000000002E-3</v>
      </c>
      <c r="F956" s="21">
        <v>5.1700000000000003E-2</v>
      </c>
      <c r="G956" s="21">
        <v>2.5999999999999999E-3</v>
      </c>
      <c r="H956" s="21">
        <v>1.1499999999999999</v>
      </c>
      <c r="I956" s="21">
        <v>0.87</v>
      </c>
      <c r="J956" s="21">
        <v>1.32</v>
      </c>
      <c r="K956" s="21" t="s">
        <v>3976</v>
      </c>
      <c r="L956" s="21" t="s">
        <v>3977</v>
      </c>
      <c r="M956" s="21" t="s">
        <v>3978</v>
      </c>
    </row>
    <row r="957" spans="1:13" x14ac:dyDescent="0.25">
      <c r="A957" s="21">
        <f t="shared" si="45"/>
        <v>37</v>
      </c>
      <c r="B957" s="21">
        <f t="shared" si="43"/>
        <v>37</v>
      </c>
      <c r="C957" s="21">
        <f t="shared" si="44"/>
        <v>1.32</v>
      </c>
      <c r="D957" s="21">
        <v>767</v>
      </c>
      <c r="E957" s="21">
        <v>2.6505999999999999E-3</v>
      </c>
      <c r="F957" s="21">
        <v>5.2400000000000002E-2</v>
      </c>
      <c r="G957" s="21">
        <v>2.5999999999999999E-3</v>
      </c>
      <c r="H957" s="21">
        <v>1.28</v>
      </c>
      <c r="I957" s="21">
        <v>0.97</v>
      </c>
      <c r="J957" s="21">
        <v>1.32</v>
      </c>
      <c r="K957" s="21" t="s">
        <v>2875</v>
      </c>
      <c r="L957" s="21" t="s">
        <v>2876</v>
      </c>
      <c r="M957" s="21" t="s">
        <v>2877</v>
      </c>
    </row>
    <row r="958" spans="1:13" x14ac:dyDescent="0.25">
      <c r="A958" s="21">
        <f t="shared" si="45"/>
        <v>31</v>
      </c>
      <c r="B958" s="21">
        <f t="shared" si="43"/>
        <v>31</v>
      </c>
      <c r="C958" s="21">
        <f t="shared" si="44"/>
        <v>1.33</v>
      </c>
      <c r="D958" s="21">
        <v>158</v>
      </c>
      <c r="E958" s="22">
        <v>1.1199999999999999E-5</v>
      </c>
      <c r="F958" s="21">
        <v>1.07E-3</v>
      </c>
      <c r="G958" s="21" t="s">
        <v>614</v>
      </c>
      <c r="H958" s="21">
        <v>1.2</v>
      </c>
      <c r="I958" s="21">
        <v>0.9</v>
      </c>
      <c r="J958" s="21">
        <v>1.33</v>
      </c>
      <c r="K958" s="21" t="s">
        <v>2788</v>
      </c>
      <c r="L958" s="21" t="s">
        <v>2789</v>
      </c>
      <c r="M958" s="21" t="s">
        <v>2790</v>
      </c>
    </row>
    <row r="959" spans="1:13" x14ac:dyDescent="0.25">
      <c r="A959" s="21">
        <f t="shared" si="45"/>
        <v>31</v>
      </c>
      <c r="B959" s="21">
        <f t="shared" si="43"/>
        <v>31</v>
      </c>
      <c r="C959" s="21">
        <f t="shared" si="44"/>
        <v>1.33</v>
      </c>
      <c r="D959" s="21">
        <v>204</v>
      </c>
      <c r="E959" s="22">
        <v>3.4700000000000003E-5</v>
      </c>
      <c r="F959" s="21">
        <v>2.5699999999999998E-3</v>
      </c>
      <c r="G959" s="21" t="s">
        <v>614</v>
      </c>
      <c r="H959" s="21">
        <v>1.17</v>
      </c>
      <c r="I959" s="21">
        <v>0.88</v>
      </c>
      <c r="J959" s="21">
        <v>1.33</v>
      </c>
      <c r="K959" s="21" t="s">
        <v>3183</v>
      </c>
      <c r="L959" s="21" t="s">
        <v>3184</v>
      </c>
      <c r="M959" s="21" t="s">
        <v>3185</v>
      </c>
    </row>
    <row r="960" spans="1:13" x14ac:dyDescent="0.25">
      <c r="A960" s="21">
        <f t="shared" si="45"/>
        <v>31</v>
      </c>
      <c r="B960" s="21">
        <f t="shared" si="43"/>
        <v>31</v>
      </c>
      <c r="C960" s="21">
        <f t="shared" si="44"/>
        <v>1.33</v>
      </c>
      <c r="D960" s="21">
        <v>644</v>
      </c>
      <c r="E960" s="21">
        <v>1.653E-3</v>
      </c>
      <c r="F960" s="21">
        <v>3.8899999999999997E-2</v>
      </c>
      <c r="G960" s="22">
        <v>8.0000000000000004E-4</v>
      </c>
      <c r="H960" s="21">
        <v>1.2</v>
      </c>
      <c r="I960" s="21">
        <v>0.9</v>
      </c>
      <c r="J960" s="21">
        <v>1.33</v>
      </c>
      <c r="K960" s="21" t="s">
        <v>3661</v>
      </c>
      <c r="L960" s="21" t="s">
        <v>3662</v>
      </c>
      <c r="M960" s="21" t="s">
        <v>3663</v>
      </c>
    </row>
    <row r="961" spans="1:13" x14ac:dyDescent="0.25">
      <c r="A961" s="21">
        <f t="shared" si="45"/>
        <v>31</v>
      </c>
      <c r="B961" s="21">
        <f t="shared" si="43"/>
        <v>31</v>
      </c>
      <c r="C961" s="21">
        <f t="shared" si="44"/>
        <v>1.33</v>
      </c>
      <c r="D961" s="21">
        <v>649</v>
      </c>
      <c r="E961" s="21">
        <v>1.678E-3</v>
      </c>
      <c r="F961" s="21">
        <v>3.9199999999999999E-2</v>
      </c>
      <c r="G961" s="21">
        <v>1.4E-3</v>
      </c>
      <c r="H961" s="21">
        <v>1.37</v>
      </c>
      <c r="I961" s="21">
        <v>1.03</v>
      </c>
      <c r="J961" s="21">
        <v>1.33</v>
      </c>
      <c r="K961" s="21" t="s">
        <v>2725</v>
      </c>
      <c r="L961" s="21" t="s">
        <v>2726</v>
      </c>
      <c r="M961" s="21" t="s">
        <v>2727</v>
      </c>
    </row>
    <row r="962" spans="1:13" x14ac:dyDescent="0.25">
      <c r="A962" s="21">
        <f t="shared" si="45"/>
        <v>31</v>
      </c>
      <c r="B962" s="21">
        <f t="shared" si="43"/>
        <v>31</v>
      </c>
      <c r="C962" s="21">
        <f t="shared" si="44"/>
        <v>1.33</v>
      </c>
      <c r="D962" s="21">
        <v>684</v>
      </c>
      <c r="E962" s="21">
        <v>1.9819E-3</v>
      </c>
      <c r="F962" s="21">
        <v>4.3900000000000002E-2</v>
      </c>
      <c r="G962" s="21">
        <v>1.1000000000000001E-3</v>
      </c>
      <c r="H962" s="21">
        <v>1.37</v>
      </c>
      <c r="I962" s="21">
        <v>1.03</v>
      </c>
      <c r="J962" s="21">
        <v>1.33</v>
      </c>
      <c r="K962" s="21" t="s">
        <v>2785</v>
      </c>
      <c r="L962" s="21" t="s">
        <v>2786</v>
      </c>
      <c r="M962" s="21" t="s">
        <v>2787</v>
      </c>
    </row>
    <row r="963" spans="1:13" x14ac:dyDescent="0.25">
      <c r="A963" s="21">
        <f t="shared" si="45"/>
        <v>31</v>
      </c>
      <c r="B963" s="21">
        <f t="shared" si="43"/>
        <v>31</v>
      </c>
      <c r="C963" s="21">
        <f t="shared" si="44"/>
        <v>1.33</v>
      </c>
      <c r="D963" s="21">
        <v>691</v>
      </c>
      <c r="E963" s="21">
        <v>2.0187999999999998E-3</v>
      </c>
      <c r="F963" s="21">
        <v>4.4299999999999999E-2</v>
      </c>
      <c r="G963" s="21">
        <v>1.8E-3</v>
      </c>
      <c r="H963" s="21">
        <v>1.2</v>
      </c>
      <c r="I963" s="21">
        <v>0.9</v>
      </c>
      <c r="J963" s="21">
        <v>1.33</v>
      </c>
      <c r="K963" s="21" t="s">
        <v>3732</v>
      </c>
      <c r="L963" s="21" t="s">
        <v>3733</v>
      </c>
      <c r="M963" s="21" t="s">
        <v>3734</v>
      </c>
    </row>
    <row r="964" spans="1:13" x14ac:dyDescent="0.25">
      <c r="A964" s="21">
        <f t="shared" si="45"/>
        <v>28</v>
      </c>
      <c r="B964" s="21">
        <f t="shared" ref="B964:B993" si="46">RANK(C964,C:C)</f>
        <v>28</v>
      </c>
      <c r="C964" s="21">
        <f t="shared" ref="C964:C993" si="47">IF(J964&lt;1,-1/J964,J964)</f>
        <v>1.34</v>
      </c>
      <c r="D964" s="21">
        <v>227</v>
      </c>
      <c r="E964" s="22">
        <v>4.9200000000000003E-5</v>
      </c>
      <c r="F964" s="21">
        <v>3.29E-3</v>
      </c>
      <c r="G964" s="21" t="s">
        <v>614</v>
      </c>
      <c r="H964" s="21">
        <v>1.2</v>
      </c>
      <c r="I964" s="21">
        <v>0.9</v>
      </c>
      <c r="J964" s="21">
        <v>1.34</v>
      </c>
      <c r="K964" s="21" t="s">
        <v>3213</v>
      </c>
      <c r="L964" s="21" t="s">
        <v>3214</v>
      </c>
      <c r="M964" s="21" t="s">
        <v>3215</v>
      </c>
    </row>
    <row r="965" spans="1:13" x14ac:dyDescent="0.25">
      <c r="A965" s="21">
        <f t="shared" si="45"/>
        <v>28</v>
      </c>
      <c r="B965" s="21">
        <f t="shared" si="46"/>
        <v>28</v>
      </c>
      <c r="C965" s="21">
        <f t="shared" si="47"/>
        <v>1.34</v>
      </c>
      <c r="D965" s="21">
        <v>430</v>
      </c>
      <c r="E965" s="21">
        <v>4.9109999999999996E-4</v>
      </c>
      <c r="F965" s="21">
        <v>1.7299999999999999E-2</v>
      </c>
      <c r="G965" s="22">
        <v>4.0000000000000002E-4</v>
      </c>
      <c r="H965" s="21">
        <v>1.24</v>
      </c>
      <c r="I965" s="21">
        <v>0.93</v>
      </c>
      <c r="J965" s="21">
        <v>1.34</v>
      </c>
      <c r="K965" s="21" t="s">
        <v>2938</v>
      </c>
      <c r="L965" s="21" t="s">
        <v>2939</v>
      </c>
      <c r="M965" s="21" t="s">
        <v>2940</v>
      </c>
    </row>
    <row r="966" spans="1:13" x14ac:dyDescent="0.25">
      <c r="A966" s="21">
        <f t="shared" si="45"/>
        <v>28</v>
      </c>
      <c r="B966" s="21">
        <f t="shared" si="46"/>
        <v>28</v>
      </c>
      <c r="C966" s="21">
        <f t="shared" si="47"/>
        <v>1.34</v>
      </c>
      <c r="D966" s="21">
        <v>631</v>
      </c>
      <c r="E966" s="21">
        <v>1.5824000000000001E-3</v>
      </c>
      <c r="F966" s="21">
        <v>3.7999999999999999E-2</v>
      </c>
      <c r="G966" s="21">
        <v>2E-3</v>
      </c>
      <c r="H966" s="21">
        <v>1.27</v>
      </c>
      <c r="I966" s="21">
        <v>0.94</v>
      </c>
      <c r="J966" s="21">
        <v>1.34</v>
      </c>
      <c r="K966" s="21" t="s">
        <v>3037</v>
      </c>
      <c r="L966" s="21" t="s">
        <v>3038</v>
      </c>
      <c r="M966" s="21" t="s">
        <v>3039</v>
      </c>
    </row>
    <row r="967" spans="1:13" x14ac:dyDescent="0.25">
      <c r="A967" s="21">
        <f t="shared" si="45"/>
        <v>24</v>
      </c>
      <c r="B967" s="21">
        <f t="shared" si="46"/>
        <v>24</v>
      </c>
      <c r="C967" s="21">
        <f t="shared" si="47"/>
        <v>1.35</v>
      </c>
      <c r="D967" s="21">
        <v>152</v>
      </c>
      <c r="E967" s="22">
        <v>8.1999999999999994E-6</v>
      </c>
      <c r="F967" s="21">
        <v>8.1800000000000004E-4</v>
      </c>
      <c r="G967" s="21" t="s">
        <v>614</v>
      </c>
      <c r="H967" s="21">
        <v>1.21</v>
      </c>
      <c r="I967" s="21">
        <v>0.9</v>
      </c>
      <c r="J967" s="21">
        <v>1.35</v>
      </c>
      <c r="K967" s="21" t="s">
        <v>3159</v>
      </c>
      <c r="L967" s="21" t="s">
        <v>3160</v>
      </c>
      <c r="M967" s="21" t="s">
        <v>3161</v>
      </c>
    </row>
    <row r="968" spans="1:13" x14ac:dyDescent="0.25">
      <c r="A968" s="21">
        <f t="shared" si="45"/>
        <v>24</v>
      </c>
      <c r="B968" s="21">
        <f t="shared" si="46"/>
        <v>24</v>
      </c>
      <c r="C968" s="21">
        <f t="shared" si="47"/>
        <v>1.35</v>
      </c>
      <c r="D968" s="21">
        <v>564</v>
      </c>
      <c r="E968" s="21">
        <v>1.1797999999999999E-3</v>
      </c>
      <c r="F968" s="21">
        <v>3.1600000000000003E-2</v>
      </c>
      <c r="G968" s="22">
        <v>6.9999999999999999E-4</v>
      </c>
      <c r="H968" s="21">
        <v>1.38</v>
      </c>
      <c r="I968" s="21">
        <v>1.02</v>
      </c>
      <c r="J968" s="21">
        <v>1.35</v>
      </c>
      <c r="K968" s="21" t="s">
        <v>2950</v>
      </c>
      <c r="L968" s="21" t="s">
        <v>2951</v>
      </c>
      <c r="M968" s="21" t="s">
        <v>2952</v>
      </c>
    </row>
    <row r="969" spans="1:13" x14ac:dyDescent="0.25">
      <c r="A969" s="21">
        <f t="shared" si="45"/>
        <v>24</v>
      </c>
      <c r="B969" s="21">
        <f t="shared" si="46"/>
        <v>24</v>
      </c>
      <c r="C969" s="21">
        <f t="shared" si="47"/>
        <v>1.35</v>
      </c>
      <c r="D969" s="21">
        <v>593</v>
      </c>
      <c r="E969" s="21">
        <v>1.3102000000000001E-3</v>
      </c>
      <c r="F969" s="21">
        <v>3.3500000000000002E-2</v>
      </c>
      <c r="G969" s="21">
        <v>1.6999999999999999E-3</v>
      </c>
      <c r="H969" s="21">
        <v>1.21</v>
      </c>
      <c r="I969" s="21">
        <v>0.89</v>
      </c>
      <c r="J969" s="21">
        <v>1.35</v>
      </c>
      <c r="K969" s="21" t="s">
        <v>4274</v>
      </c>
      <c r="L969" s="21" t="s">
        <v>4275</v>
      </c>
      <c r="M969" s="21" t="s">
        <v>3750</v>
      </c>
    </row>
    <row r="970" spans="1:13" x14ac:dyDescent="0.25">
      <c r="A970" s="21">
        <f t="shared" si="45"/>
        <v>24</v>
      </c>
      <c r="B970" s="21">
        <f t="shared" si="46"/>
        <v>24</v>
      </c>
      <c r="C970" s="21">
        <f t="shared" si="47"/>
        <v>1.35</v>
      </c>
      <c r="D970" s="21">
        <v>827</v>
      </c>
      <c r="E970" s="21">
        <v>3.2331999999999999E-3</v>
      </c>
      <c r="F970" s="21">
        <v>5.9299999999999999E-2</v>
      </c>
      <c r="G970" s="21">
        <v>2.8E-3</v>
      </c>
      <c r="H970" s="21">
        <v>1.42</v>
      </c>
      <c r="I970" s="21">
        <v>1.05</v>
      </c>
      <c r="J970" s="21">
        <v>1.35</v>
      </c>
      <c r="K970" s="21" t="s">
        <v>2692</v>
      </c>
      <c r="L970" s="21" t="s">
        <v>2693</v>
      </c>
      <c r="M970" s="21" t="s">
        <v>2694</v>
      </c>
    </row>
    <row r="971" spans="1:13" x14ac:dyDescent="0.25">
      <c r="A971" s="21">
        <f t="shared" si="45"/>
        <v>22</v>
      </c>
      <c r="B971" s="21">
        <f t="shared" si="46"/>
        <v>22</v>
      </c>
      <c r="C971" s="21">
        <f t="shared" si="47"/>
        <v>1.36</v>
      </c>
      <c r="D971" s="21">
        <v>254</v>
      </c>
      <c r="E971" s="22">
        <v>8.2700000000000004E-5</v>
      </c>
      <c r="F971" s="21">
        <v>4.9399999999999999E-3</v>
      </c>
      <c r="G971" s="22">
        <v>1E-4</v>
      </c>
      <c r="H971" s="21">
        <v>1.26</v>
      </c>
      <c r="I971" s="21">
        <v>0.92</v>
      </c>
      <c r="J971" s="21">
        <v>1.36</v>
      </c>
      <c r="K971" s="21" t="s">
        <v>2734</v>
      </c>
      <c r="L971" s="21" t="s">
        <v>2735</v>
      </c>
      <c r="M971" s="21" t="s">
        <v>2736</v>
      </c>
    </row>
    <row r="972" spans="1:13" x14ac:dyDescent="0.25">
      <c r="A972" s="21">
        <f t="shared" si="45"/>
        <v>22</v>
      </c>
      <c r="B972" s="21">
        <f t="shared" si="46"/>
        <v>22</v>
      </c>
      <c r="C972" s="21">
        <f t="shared" si="47"/>
        <v>1.36</v>
      </c>
      <c r="D972" s="21">
        <v>351</v>
      </c>
      <c r="E972" s="21">
        <v>2.5950000000000002E-4</v>
      </c>
      <c r="F972" s="21">
        <v>1.12E-2</v>
      </c>
      <c r="G972" s="22">
        <v>1E-4</v>
      </c>
      <c r="H972" s="21">
        <v>1.39</v>
      </c>
      <c r="I972" s="21">
        <v>1.02</v>
      </c>
      <c r="J972" s="21">
        <v>1.36</v>
      </c>
      <c r="K972" s="21" t="s">
        <v>2408</v>
      </c>
      <c r="L972" s="21" t="s">
        <v>2409</v>
      </c>
      <c r="M972" s="21" t="s">
        <v>2410</v>
      </c>
    </row>
    <row r="973" spans="1:13" x14ac:dyDescent="0.25">
      <c r="A973" s="21">
        <f t="shared" si="45"/>
        <v>19</v>
      </c>
      <c r="B973" s="21">
        <f t="shared" si="46"/>
        <v>19</v>
      </c>
      <c r="C973" s="21">
        <f t="shared" si="47"/>
        <v>1.37</v>
      </c>
      <c r="D973" s="21">
        <v>502</v>
      </c>
      <c r="E973" s="21">
        <v>7.9759999999999998E-4</v>
      </c>
      <c r="F973" s="21">
        <v>2.4E-2</v>
      </c>
      <c r="G973" s="22">
        <v>5.0000000000000001E-4</v>
      </c>
      <c r="H973" s="21">
        <v>1.25</v>
      </c>
      <c r="I973" s="21">
        <v>0.91</v>
      </c>
      <c r="J973" s="21">
        <v>1.37</v>
      </c>
      <c r="K973" s="21" t="s">
        <v>3571</v>
      </c>
      <c r="L973" s="21" t="s">
        <v>3572</v>
      </c>
      <c r="M973" s="21" t="s">
        <v>3573</v>
      </c>
    </row>
    <row r="974" spans="1:13" x14ac:dyDescent="0.25">
      <c r="A974" s="21">
        <f t="shared" si="45"/>
        <v>19</v>
      </c>
      <c r="B974" s="21">
        <f t="shared" si="46"/>
        <v>19</v>
      </c>
      <c r="C974" s="21">
        <f t="shared" si="47"/>
        <v>1.37</v>
      </c>
      <c r="D974" s="21">
        <v>512</v>
      </c>
      <c r="E974" s="21">
        <v>8.6870000000000003E-4</v>
      </c>
      <c r="F974" s="21">
        <v>2.5700000000000001E-2</v>
      </c>
      <c r="G974" s="22">
        <v>8.0000000000000004E-4</v>
      </c>
      <c r="H974" s="21">
        <v>1.23</v>
      </c>
      <c r="I974" s="21">
        <v>0.9</v>
      </c>
      <c r="J974" s="21">
        <v>1.37</v>
      </c>
      <c r="K974" s="21" t="s">
        <v>1793</v>
      </c>
      <c r="L974" s="21" t="s">
        <v>1794</v>
      </c>
      <c r="M974" s="21" t="s">
        <v>1795</v>
      </c>
    </row>
    <row r="975" spans="1:13" x14ac:dyDescent="0.25">
      <c r="A975" s="21">
        <f t="shared" si="45"/>
        <v>19</v>
      </c>
      <c r="B975" s="21">
        <f t="shared" si="46"/>
        <v>19</v>
      </c>
      <c r="C975" s="21">
        <f t="shared" si="47"/>
        <v>1.37</v>
      </c>
      <c r="D975" s="21">
        <v>977</v>
      </c>
      <c r="E975" s="21">
        <v>4.7949000000000004E-3</v>
      </c>
      <c r="F975" s="21">
        <v>7.4399999999999994E-2</v>
      </c>
      <c r="G975" s="21">
        <v>4.3E-3</v>
      </c>
      <c r="H975" s="21">
        <v>1.38</v>
      </c>
      <c r="I975" s="21">
        <v>1.01</v>
      </c>
      <c r="J975" s="21">
        <v>1.37</v>
      </c>
      <c r="K975" s="21" t="s">
        <v>3592</v>
      </c>
      <c r="L975" s="21" t="s">
        <v>3593</v>
      </c>
      <c r="M975" s="21" t="s">
        <v>3594</v>
      </c>
    </row>
    <row r="976" spans="1:13" x14ac:dyDescent="0.25">
      <c r="A976" s="21">
        <f t="shared" si="45"/>
        <v>17</v>
      </c>
      <c r="B976" s="21">
        <f t="shared" si="46"/>
        <v>17</v>
      </c>
      <c r="C976" s="21">
        <f t="shared" si="47"/>
        <v>1.38</v>
      </c>
      <c r="D976" s="21">
        <v>173</v>
      </c>
      <c r="E976" s="22">
        <v>1.4399999999999999E-5</v>
      </c>
      <c r="F976" s="21">
        <v>1.2600000000000001E-3</v>
      </c>
      <c r="G976" s="21" t="s">
        <v>614</v>
      </c>
      <c r="H976" s="21">
        <v>1.24</v>
      </c>
      <c r="I976" s="21">
        <v>0.9</v>
      </c>
      <c r="J976" s="21">
        <v>1.38</v>
      </c>
      <c r="K976" s="21" t="s">
        <v>2983</v>
      </c>
      <c r="L976" s="21" t="s">
        <v>2984</v>
      </c>
      <c r="M976" s="21" t="s">
        <v>2985</v>
      </c>
    </row>
    <row r="977" spans="1:13" x14ac:dyDescent="0.25">
      <c r="A977" s="21">
        <f t="shared" si="45"/>
        <v>17</v>
      </c>
      <c r="B977" s="21">
        <f t="shared" si="46"/>
        <v>17</v>
      </c>
      <c r="C977" s="21">
        <f t="shared" si="47"/>
        <v>1.38</v>
      </c>
      <c r="D977" s="21">
        <v>485</v>
      </c>
      <c r="E977" s="21">
        <v>6.9990000000000004E-4</v>
      </c>
      <c r="F977" s="21">
        <v>2.1899999999999999E-2</v>
      </c>
      <c r="G977" s="21">
        <v>1E-3</v>
      </c>
      <c r="H977" s="21">
        <v>1.32</v>
      </c>
      <c r="I977" s="21">
        <v>0.96</v>
      </c>
      <c r="J977" s="21">
        <v>1.38</v>
      </c>
      <c r="K977" s="21" t="s">
        <v>2746</v>
      </c>
      <c r="L977" s="21" t="s">
        <v>2747</v>
      </c>
      <c r="M977" s="21" t="s">
        <v>2748</v>
      </c>
    </row>
    <row r="978" spans="1:13" x14ac:dyDescent="0.25">
      <c r="A978" s="21">
        <f t="shared" si="45"/>
        <v>14</v>
      </c>
      <c r="B978" s="21">
        <f t="shared" si="46"/>
        <v>14</v>
      </c>
      <c r="C978" s="21">
        <f t="shared" si="47"/>
        <v>1.39</v>
      </c>
      <c r="D978" s="21">
        <v>209</v>
      </c>
      <c r="E978" s="22">
        <v>3.65E-5</v>
      </c>
      <c r="F978" s="21">
        <v>2.65E-3</v>
      </c>
      <c r="G978" s="21" t="s">
        <v>614</v>
      </c>
      <c r="H978" s="21">
        <v>1.23</v>
      </c>
      <c r="I978" s="21">
        <v>0.88</v>
      </c>
      <c r="J978" s="21">
        <v>1.39</v>
      </c>
      <c r="K978" s="21" t="s">
        <v>3258</v>
      </c>
      <c r="L978" s="21" t="s">
        <v>3259</v>
      </c>
      <c r="M978" s="21" t="s">
        <v>3260</v>
      </c>
    </row>
    <row r="979" spans="1:13" x14ac:dyDescent="0.25">
      <c r="A979" s="21">
        <f t="shared" si="45"/>
        <v>14</v>
      </c>
      <c r="B979" s="21">
        <f t="shared" si="46"/>
        <v>14</v>
      </c>
      <c r="C979" s="21">
        <f t="shared" si="47"/>
        <v>1.39</v>
      </c>
      <c r="D979" s="21">
        <v>677</v>
      </c>
      <c r="E979" s="21">
        <v>1.9296000000000001E-3</v>
      </c>
      <c r="F979" s="21">
        <v>4.3200000000000002E-2</v>
      </c>
      <c r="G979" s="21">
        <v>1.1000000000000001E-3</v>
      </c>
      <c r="H979" s="21">
        <v>1.24</v>
      </c>
      <c r="I979" s="21">
        <v>0.89</v>
      </c>
      <c r="J979" s="21">
        <v>1.39</v>
      </c>
      <c r="K979" s="21" t="s">
        <v>3443</v>
      </c>
      <c r="L979" s="21" t="s">
        <v>3444</v>
      </c>
      <c r="M979" s="21" t="s">
        <v>3445</v>
      </c>
    </row>
    <row r="980" spans="1:13" x14ac:dyDescent="0.25">
      <c r="A980" s="21">
        <f t="shared" si="45"/>
        <v>14</v>
      </c>
      <c r="B980" s="21">
        <f t="shared" si="46"/>
        <v>14</v>
      </c>
      <c r="C980" s="21">
        <f t="shared" si="47"/>
        <v>1.39</v>
      </c>
      <c r="D980" s="21">
        <v>766</v>
      </c>
      <c r="E980" s="21">
        <v>2.6494000000000001E-3</v>
      </c>
      <c r="F980" s="21">
        <v>5.2400000000000002E-2</v>
      </c>
      <c r="G980" s="21">
        <v>3.0000000000000001E-3</v>
      </c>
      <c r="H980" s="21">
        <v>1.39</v>
      </c>
      <c r="I980" s="21">
        <v>1</v>
      </c>
      <c r="J980" s="21">
        <v>1.39</v>
      </c>
      <c r="K980" s="21" t="s">
        <v>2959</v>
      </c>
      <c r="L980" s="21" t="s">
        <v>2960</v>
      </c>
      <c r="M980" s="21" t="s">
        <v>2961</v>
      </c>
    </row>
    <row r="981" spans="1:13" x14ac:dyDescent="0.25">
      <c r="A981" s="21">
        <f t="shared" si="45"/>
        <v>11</v>
      </c>
      <c r="B981" s="21">
        <f t="shared" si="46"/>
        <v>11</v>
      </c>
      <c r="C981" s="21">
        <f t="shared" si="47"/>
        <v>1.4</v>
      </c>
      <c r="D981" s="21">
        <v>114</v>
      </c>
      <c r="E981" s="22">
        <v>1.3E-6</v>
      </c>
      <c r="F981" s="21">
        <v>1.73E-4</v>
      </c>
      <c r="G981" s="21" t="s">
        <v>614</v>
      </c>
      <c r="H981" s="21">
        <v>1.29</v>
      </c>
      <c r="I981" s="21">
        <v>0.92</v>
      </c>
      <c r="J981" s="21">
        <v>1.4</v>
      </c>
      <c r="K981" s="21" t="s">
        <v>2360</v>
      </c>
      <c r="L981" s="21" t="s">
        <v>2361</v>
      </c>
      <c r="M981" s="21" t="s">
        <v>2362</v>
      </c>
    </row>
    <row r="982" spans="1:13" x14ac:dyDescent="0.25">
      <c r="A982" s="21">
        <f t="shared" si="45"/>
        <v>11</v>
      </c>
      <c r="B982" s="21">
        <f t="shared" si="46"/>
        <v>11</v>
      </c>
      <c r="C982" s="21">
        <f t="shared" si="47"/>
        <v>1.4</v>
      </c>
      <c r="D982" s="21">
        <v>694</v>
      </c>
      <c r="E982" s="21">
        <v>2.0325E-3</v>
      </c>
      <c r="F982" s="21">
        <v>4.4400000000000002E-2</v>
      </c>
      <c r="G982" s="21">
        <v>2.3999999999999998E-3</v>
      </c>
      <c r="H982" s="21">
        <v>1.42</v>
      </c>
      <c r="I982" s="21">
        <v>1.02</v>
      </c>
      <c r="J982" s="21">
        <v>1.4</v>
      </c>
      <c r="K982" s="21" t="s">
        <v>2381</v>
      </c>
      <c r="L982" s="21" t="s">
        <v>2382</v>
      </c>
      <c r="M982" s="21" t="s">
        <v>2383</v>
      </c>
    </row>
    <row r="983" spans="1:13" x14ac:dyDescent="0.25">
      <c r="A983" s="21">
        <f t="shared" si="45"/>
        <v>11</v>
      </c>
      <c r="B983" s="21">
        <f t="shared" si="46"/>
        <v>11</v>
      </c>
      <c r="C983" s="21">
        <f t="shared" si="47"/>
        <v>1.4</v>
      </c>
      <c r="D983" s="21">
        <v>959</v>
      </c>
      <c r="E983" s="21">
        <v>4.5865999999999997E-3</v>
      </c>
      <c r="F983" s="21">
        <v>7.2499999999999995E-2</v>
      </c>
      <c r="G983" s="21">
        <v>3.5000000000000001E-3</v>
      </c>
      <c r="H983" s="21">
        <v>1.19</v>
      </c>
      <c r="I983" s="21">
        <v>0.85</v>
      </c>
      <c r="J983" s="21">
        <v>1.4</v>
      </c>
      <c r="K983" s="21" t="s">
        <v>4495</v>
      </c>
      <c r="L983" s="21" t="s">
        <v>4496</v>
      </c>
      <c r="M983" s="21" t="s">
        <v>4497</v>
      </c>
    </row>
    <row r="984" spans="1:13" x14ac:dyDescent="0.25">
      <c r="A984" s="21">
        <f t="shared" si="45"/>
        <v>10</v>
      </c>
      <c r="B984" s="21">
        <f t="shared" si="46"/>
        <v>10</v>
      </c>
      <c r="C984" s="21">
        <f t="shared" si="47"/>
        <v>1.42</v>
      </c>
      <c r="D984" s="21">
        <v>490</v>
      </c>
      <c r="E984" s="21">
        <v>7.3570000000000005E-4</v>
      </c>
      <c r="F984" s="21">
        <v>2.2800000000000001E-2</v>
      </c>
      <c r="G984" s="22">
        <v>4.0000000000000002E-4</v>
      </c>
      <c r="H984" s="21">
        <v>1.19</v>
      </c>
      <c r="I984" s="21">
        <v>0.83</v>
      </c>
      <c r="J984" s="21">
        <v>1.42</v>
      </c>
      <c r="K984" s="21" t="s">
        <v>3738</v>
      </c>
      <c r="L984" s="21" t="s">
        <v>3739</v>
      </c>
      <c r="M984" s="21" t="s">
        <v>3740</v>
      </c>
    </row>
    <row r="985" spans="1:13" x14ac:dyDescent="0.25">
      <c r="A985" s="21">
        <f t="shared" si="45"/>
        <v>9</v>
      </c>
      <c r="B985" s="21">
        <f t="shared" si="46"/>
        <v>9</v>
      </c>
      <c r="C985" s="21">
        <f t="shared" si="47"/>
        <v>1.43</v>
      </c>
      <c r="D985" s="21">
        <v>679</v>
      </c>
      <c r="E985" s="21">
        <v>1.964E-3</v>
      </c>
      <c r="F985" s="21">
        <v>4.3799999999999999E-2</v>
      </c>
      <c r="G985" s="21">
        <v>1.4E-3</v>
      </c>
      <c r="H985" s="21">
        <v>1.47</v>
      </c>
      <c r="I985" s="21">
        <v>1.03</v>
      </c>
      <c r="J985" s="21">
        <v>1.43</v>
      </c>
      <c r="K985" s="21" t="s">
        <v>2887</v>
      </c>
      <c r="L985" s="21" t="s">
        <v>2888</v>
      </c>
      <c r="M985" s="21" t="s">
        <v>2889</v>
      </c>
    </row>
    <row r="986" spans="1:13" x14ac:dyDescent="0.25">
      <c r="A986" s="21">
        <f t="shared" si="45"/>
        <v>8</v>
      </c>
      <c r="B986" s="21">
        <f t="shared" si="46"/>
        <v>8</v>
      </c>
      <c r="C986" s="21">
        <f t="shared" si="47"/>
        <v>1.44</v>
      </c>
      <c r="D986" s="21">
        <v>210</v>
      </c>
      <c r="E986" s="22">
        <v>3.7599999999999999E-5</v>
      </c>
      <c r="F986" s="21">
        <v>2.7100000000000002E-3</v>
      </c>
      <c r="G986" s="22">
        <v>1E-4</v>
      </c>
      <c r="H986" s="21">
        <v>1.22</v>
      </c>
      <c r="I986" s="21">
        <v>0.85</v>
      </c>
      <c r="J986" s="21">
        <v>1.44</v>
      </c>
      <c r="K986" s="21" t="s">
        <v>1796</v>
      </c>
      <c r="L986" s="21" t="s">
        <v>1797</v>
      </c>
      <c r="M986" s="21" t="s">
        <v>1798</v>
      </c>
    </row>
    <row r="987" spans="1:13" x14ac:dyDescent="0.25">
      <c r="A987" s="21">
        <f t="shared" si="45"/>
        <v>7</v>
      </c>
      <c r="B987" s="21">
        <f t="shared" si="46"/>
        <v>7</v>
      </c>
      <c r="C987" s="21">
        <f t="shared" si="47"/>
        <v>1.46</v>
      </c>
      <c r="D987" s="21">
        <v>252</v>
      </c>
      <c r="E987" s="22">
        <v>8.2000000000000001E-5</v>
      </c>
      <c r="F987" s="21">
        <v>4.9199999999999999E-3</v>
      </c>
      <c r="G987" s="22">
        <v>2.0000000000000001E-4</v>
      </c>
      <c r="H987" s="21">
        <v>1.4</v>
      </c>
      <c r="I987" s="21">
        <v>0.96</v>
      </c>
      <c r="J987" s="21">
        <v>1.46</v>
      </c>
      <c r="K987" s="21" t="s">
        <v>2478</v>
      </c>
      <c r="L987" s="21" t="s">
        <v>2479</v>
      </c>
      <c r="M987" s="21" t="s">
        <v>2480</v>
      </c>
    </row>
    <row r="988" spans="1:13" x14ac:dyDescent="0.25">
      <c r="A988" s="21">
        <f t="shared" si="45"/>
        <v>6</v>
      </c>
      <c r="B988" s="21">
        <f t="shared" si="46"/>
        <v>6</v>
      </c>
      <c r="C988" s="21">
        <f t="shared" si="47"/>
        <v>1.48</v>
      </c>
      <c r="D988" s="21">
        <v>139</v>
      </c>
      <c r="E988" s="22">
        <v>5.3000000000000001E-6</v>
      </c>
      <c r="F988" s="21">
        <v>5.7399999999999997E-4</v>
      </c>
      <c r="G988" s="21" t="s">
        <v>614</v>
      </c>
      <c r="H988" s="21">
        <v>1.4</v>
      </c>
      <c r="I988" s="21">
        <v>0.94</v>
      </c>
      <c r="J988" s="21">
        <v>1.48</v>
      </c>
      <c r="K988" s="21" t="s">
        <v>2303</v>
      </c>
      <c r="L988" s="21" t="s">
        <v>2304</v>
      </c>
      <c r="M988" s="21" t="s">
        <v>2305</v>
      </c>
    </row>
    <row r="989" spans="1:13" x14ac:dyDescent="0.25">
      <c r="A989" s="21">
        <f t="shared" si="45"/>
        <v>4</v>
      </c>
      <c r="B989" s="21">
        <f t="shared" si="46"/>
        <v>4</v>
      </c>
      <c r="C989" s="21">
        <f t="shared" si="47"/>
        <v>1.49</v>
      </c>
      <c r="D989" s="21">
        <v>234</v>
      </c>
      <c r="E989" s="22">
        <v>5.6100000000000002E-5</v>
      </c>
      <c r="F989" s="21">
        <v>3.63E-3</v>
      </c>
      <c r="G989" s="21" t="s">
        <v>614</v>
      </c>
      <c r="H989" s="21">
        <v>1.41</v>
      </c>
      <c r="I989" s="21">
        <v>0.95</v>
      </c>
      <c r="J989" s="21">
        <v>1.49</v>
      </c>
      <c r="K989" s="21" t="s">
        <v>2435</v>
      </c>
      <c r="L989" s="21" t="s">
        <v>2436</v>
      </c>
      <c r="M989" s="21" t="s">
        <v>2437</v>
      </c>
    </row>
    <row r="990" spans="1:13" x14ac:dyDescent="0.25">
      <c r="A990" s="21">
        <f t="shared" si="45"/>
        <v>4</v>
      </c>
      <c r="B990" s="21">
        <f t="shared" si="46"/>
        <v>4</v>
      </c>
      <c r="C990" s="21">
        <f t="shared" si="47"/>
        <v>1.49</v>
      </c>
      <c r="D990" s="21">
        <v>596</v>
      </c>
      <c r="E990" s="21">
        <v>1.3163999999999999E-3</v>
      </c>
      <c r="F990" s="21">
        <v>3.3500000000000002E-2</v>
      </c>
      <c r="G990" s="22">
        <v>5.9999999999999995E-4</v>
      </c>
      <c r="H990" s="21">
        <v>1.6</v>
      </c>
      <c r="I990" s="21">
        <v>1.07</v>
      </c>
      <c r="J990" s="21">
        <v>1.49</v>
      </c>
      <c r="K990" s="21" t="s">
        <v>4276</v>
      </c>
      <c r="L990" s="21" t="s">
        <v>2529</v>
      </c>
      <c r="M990" s="21" t="s">
        <v>2530</v>
      </c>
    </row>
    <row r="991" spans="1:13" x14ac:dyDescent="0.25">
      <c r="A991" s="21">
        <f t="shared" si="45"/>
        <v>3</v>
      </c>
      <c r="B991" s="21">
        <f t="shared" si="46"/>
        <v>3</v>
      </c>
      <c r="C991" s="21">
        <f t="shared" si="47"/>
        <v>1.52</v>
      </c>
      <c r="D991" s="21">
        <v>278</v>
      </c>
      <c r="E991" s="21">
        <v>1.08E-4</v>
      </c>
      <c r="F991" s="21">
        <v>5.8900000000000003E-3</v>
      </c>
      <c r="G991" s="21" t="s">
        <v>614</v>
      </c>
      <c r="H991" s="21">
        <v>1.23</v>
      </c>
      <c r="I991" s="21">
        <v>0.81</v>
      </c>
      <c r="J991" s="21">
        <v>1.52</v>
      </c>
      <c r="K991" s="21" t="s">
        <v>3631</v>
      </c>
      <c r="L991" s="21" t="s">
        <v>3632</v>
      </c>
      <c r="M991" s="21" t="s">
        <v>3633</v>
      </c>
    </row>
    <row r="992" spans="1:13" x14ac:dyDescent="0.25">
      <c r="A992" s="21">
        <f t="shared" si="45"/>
        <v>2</v>
      </c>
      <c r="B992" s="21">
        <f t="shared" si="46"/>
        <v>2</v>
      </c>
      <c r="C992" s="21">
        <f t="shared" si="47"/>
        <v>1.57</v>
      </c>
      <c r="D992" s="21">
        <v>285</v>
      </c>
      <c r="E992" s="21">
        <v>1.1569999999999999E-4</v>
      </c>
      <c r="F992" s="21">
        <v>6.1500000000000001E-3</v>
      </c>
      <c r="G992" s="21" t="s">
        <v>614</v>
      </c>
      <c r="H992" s="21">
        <v>1.38</v>
      </c>
      <c r="I992" s="21">
        <v>0.88</v>
      </c>
      <c r="J992" s="21">
        <v>1.57</v>
      </c>
      <c r="K992" s="21" t="s">
        <v>2926</v>
      </c>
      <c r="L992" s="21" t="s">
        <v>2927</v>
      </c>
      <c r="M992" s="21" t="s">
        <v>2928</v>
      </c>
    </row>
    <row r="993" spans="1:13" x14ac:dyDescent="0.25">
      <c r="A993" s="21">
        <f t="shared" si="45"/>
        <v>1</v>
      </c>
      <c r="B993" s="21">
        <f t="shared" si="46"/>
        <v>1</v>
      </c>
      <c r="C993" s="21">
        <f t="shared" si="47"/>
        <v>1.63</v>
      </c>
      <c r="D993" s="21">
        <v>511</v>
      </c>
      <c r="E993" s="21">
        <v>8.6859999999999997E-4</v>
      </c>
      <c r="F993" s="21">
        <v>2.5700000000000001E-2</v>
      </c>
      <c r="G993" s="21">
        <v>1E-3</v>
      </c>
      <c r="H993" s="21">
        <v>1.5</v>
      </c>
      <c r="I993" s="21">
        <v>0.92</v>
      </c>
      <c r="J993" s="21">
        <v>1.63</v>
      </c>
      <c r="K993" s="21" t="s">
        <v>2941</v>
      </c>
      <c r="L993" s="21" t="s">
        <v>2942</v>
      </c>
      <c r="M993" s="21" t="s">
        <v>2943</v>
      </c>
    </row>
  </sheetData>
  <sortState ref="B12:N1001">
    <sortCondition ref="C12:C1001"/>
  </sortState>
  <phoneticPr fontId="51" type="noConversion"/>
  <pageMargins left="0.7" right="0.7" top="0.75" bottom="0.75" header="0.3" footer="0.3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>
      <selection activeCell="A2" sqref="A2"/>
    </sheetView>
  </sheetViews>
  <sheetFormatPr defaultColWidth="13.28515625" defaultRowHeight="12.85" x14ac:dyDescent="0.2"/>
  <cols>
    <col min="1" max="1" width="12.28515625" style="99" bestFit="1" customWidth="1"/>
    <col min="2" max="2" width="53.42578125" style="99" bestFit="1" customWidth="1"/>
    <col min="3" max="3" width="8.42578125" style="99" bestFit="1" customWidth="1"/>
    <col min="4" max="4" width="9.42578125" style="99" bestFit="1" customWidth="1"/>
    <col min="5" max="5" width="8.42578125" style="99" bestFit="1" customWidth="1"/>
    <col min="6" max="6" width="11.42578125" style="99" customWidth="1"/>
    <col min="7" max="7" width="8.42578125" style="100" bestFit="1" customWidth="1"/>
    <col min="8" max="8" width="9.140625" style="99" customWidth="1"/>
    <col min="9" max="9" width="8.42578125" style="99" bestFit="1" customWidth="1"/>
    <col min="10" max="10" width="11.140625" style="99" customWidth="1"/>
    <col min="11" max="11" width="0.42578125" style="99" customWidth="1"/>
    <col min="12" max="12" width="13.7109375" style="99" customWidth="1"/>
    <col min="13" max="16384" width="13.28515625" style="94"/>
  </cols>
  <sheetData>
    <row r="1" spans="1:12" x14ac:dyDescent="0.2">
      <c r="A1" s="99" t="s">
        <v>6580</v>
      </c>
    </row>
    <row r="2" spans="1:12" ht="13.55" thickBot="1" x14ac:dyDescent="0.25"/>
    <row r="3" spans="1:12" ht="15" customHeight="1" thickBot="1" x14ac:dyDescent="0.25">
      <c r="A3" s="196"/>
      <c r="B3" s="197"/>
      <c r="C3" s="196" t="s">
        <v>6377</v>
      </c>
      <c r="D3" s="198"/>
      <c r="E3" s="198"/>
      <c r="F3" s="197"/>
      <c r="G3" s="196" t="s">
        <v>6378</v>
      </c>
      <c r="H3" s="198"/>
      <c r="I3" s="198"/>
      <c r="J3" s="197"/>
      <c r="K3" s="101"/>
      <c r="L3" s="102"/>
    </row>
    <row r="4" spans="1:12" ht="57.05" customHeight="1" thickBot="1" x14ac:dyDescent="0.25">
      <c r="A4" s="103" t="s">
        <v>6379</v>
      </c>
      <c r="B4" s="103" t="s">
        <v>6380</v>
      </c>
      <c r="C4" s="104" t="s">
        <v>6381</v>
      </c>
      <c r="D4" s="104" t="s">
        <v>6382</v>
      </c>
      <c r="E4" s="103" t="s">
        <v>5435</v>
      </c>
      <c r="F4" s="104" t="s">
        <v>6383</v>
      </c>
      <c r="G4" s="105" t="s">
        <v>6381</v>
      </c>
      <c r="H4" s="104" t="s">
        <v>6382</v>
      </c>
      <c r="I4" s="103" t="s">
        <v>5435</v>
      </c>
      <c r="J4" s="106" t="s">
        <v>6383</v>
      </c>
      <c r="K4" s="107"/>
      <c r="L4" s="104" t="s">
        <v>6384</v>
      </c>
    </row>
    <row r="5" spans="1:12" ht="13.55" thickBot="1" x14ac:dyDescent="0.25">
      <c r="A5" s="199" t="s">
        <v>6385</v>
      </c>
      <c r="B5" s="200"/>
      <c r="C5" s="200"/>
      <c r="D5" s="200"/>
      <c r="E5" s="200"/>
      <c r="F5" s="200"/>
      <c r="G5" s="200"/>
      <c r="H5" s="200"/>
      <c r="I5" s="200"/>
      <c r="J5" s="200"/>
      <c r="K5" s="200"/>
      <c r="L5" s="201"/>
    </row>
    <row r="6" spans="1:12" x14ac:dyDescent="0.2">
      <c r="A6" s="108" t="s">
        <v>2081</v>
      </c>
      <c r="B6" s="109" t="s">
        <v>6386</v>
      </c>
      <c r="C6" s="110">
        <v>1</v>
      </c>
      <c r="D6" s="111">
        <v>0.25880886449128271</v>
      </c>
      <c r="E6" s="110" t="s">
        <v>614</v>
      </c>
      <c r="F6" s="112">
        <v>0.89629629629629637</v>
      </c>
      <c r="G6" s="110">
        <v>35</v>
      </c>
      <c r="H6" s="111">
        <v>0.5695557978443202</v>
      </c>
      <c r="I6" s="113">
        <v>0.14144799999999999</v>
      </c>
      <c r="J6" s="112">
        <v>0.68181818181818177</v>
      </c>
      <c r="K6" s="112"/>
      <c r="L6" s="114">
        <v>2.7000000000000001E-3</v>
      </c>
    </row>
    <row r="7" spans="1:12" s="99" customFormat="1" x14ac:dyDescent="0.2">
      <c r="A7" s="115" t="s">
        <v>24</v>
      </c>
      <c r="B7" s="116" t="s">
        <v>6387</v>
      </c>
      <c r="C7" s="117">
        <v>2</v>
      </c>
      <c r="D7" s="118">
        <v>0.36272007570495934</v>
      </c>
      <c r="E7" s="117" t="s">
        <v>614</v>
      </c>
      <c r="F7" s="119">
        <v>0.91111111111111109</v>
      </c>
      <c r="G7" s="173">
        <v>1</v>
      </c>
      <c r="H7" s="118">
        <v>0.35550535137497663</v>
      </c>
      <c r="I7" s="120">
        <v>7.8109999999999996E-4</v>
      </c>
      <c r="J7" s="119">
        <v>0.86363636363636365</v>
      </c>
      <c r="K7" s="119"/>
      <c r="L7" s="121" t="s">
        <v>6388</v>
      </c>
    </row>
    <row r="8" spans="1:12" s="99" customFormat="1" x14ac:dyDescent="0.2">
      <c r="A8" s="115" t="s">
        <v>9</v>
      </c>
      <c r="B8" s="116" t="s">
        <v>6389</v>
      </c>
      <c r="C8" s="117">
        <v>3</v>
      </c>
      <c r="D8" s="118">
        <v>0.38843885403549261</v>
      </c>
      <c r="E8" s="117" t="s">
        <v>614</v>
      </c>
      <c r="F8" s="119">
        <v>0.93333333333333324</v>
      </c>
      <c r="G8" s="173">
        <v>2</v>
      </c>
      <c r="H8" s="118">
        <v>0.4394643926922055</v>
      </c>
      <c r="I8" s="120">
        <v>4.0277000000000004E-3</v>
      </c>
      <c r="J8" s="119">
        <v>0.86363636363636365</v>
      </c>
      <c r="K8" s="119"/>
      <c r="L8" s="121" t="s">
        <v>6388</v>
      </c>
    </row>
    <row r="9" spans="1:12" s="99" customFormat="1" x14ac:dyDescent="0.2">
      <c r="A9" s="115" t="s">
        <v>26</v>
      </c>
      <c r="B9" s="122" t="s">
        <v>6390</v>
      </c>
      <c r="C9" s="117">
        <v>4</v>
      </c>
      <c r="D9" s="118">
        <v>0.44997238597883255</v>
      </c>
      <c r="E9" s="117" t="s">
        <v>614</v>
      </c>
      <c r="F9" s="119">
        <v>0.89629629629629637</v>
      </c>
      <c r="G9" s="173">
        <v>4</v>
      </c>
      <c r="H9" s="118">
        <v>0.47972651657884219</v>
      </c>
      <c r="I9" s="120">
        <v>2.062E-4</v>
      </c>
      <c r="J9" s="119">
        <v>1</v>
      </c>
      <c r="K9" s="119"/>
      <c r="L9" s="121" t="s">
        <v>6388</v>
      </c>
    </row>
    <row r="10" spans="1:12" s="99" customFormat="1" x14ac:dyDescent="0.2">
      <c r="A10" s="115" t="s">
        <v>31</v>
      </c>
      <c r="B10" s="116" t="s">
        <v>6391</v>
      </c>
      <c r="C10" s="117">
        <v>4</v>
      </c>
      <c r="D10" s="118">
        <v>0.44580400465224967</v>
      </c>
      <c r="E10" s="117" t="s">
        <v>614</v>
      </c>
      <c r="F10" s="119">
        <v>0.89629629629629637</v>
      </c>
      <c r="G10" s="173">
        <v>6</v>
      </c>
      <c r="H10" s="118">
        <v>0.4885620254193867</v>
      </c>
      <c r="I10" s="120">
        <v>7.2159999999999998E-4</v>
      </c>
      <c r="J10" s="119">
        <v>0.95454545454545459</v>
      </c>
      <c r="K10" s="119"/>
      <c r="L10" s="121" t="s">
        <v>6388</v>
      </c>
    </row>
    <row r="11" spans="1:12" s="99" customFormat="1" x14ac:dyDescent="0.2">
      <c r="A11" s="115" t="s">
        <v>2110</v>
      </c>
      <c r="B11" s="116" t="s">
        <v>6392</v>
      </c>
      <c r="C11" s="117">
        <v>6</v>
      </c>
      <c r="D11" s="118">
        <v>0.47310971755885478</v>
      </c>
      <c r="E11" s="120">
        <v>9.9999999999999995E-8</v>
      </c>
      <c r="F11" s="119">
        <v>0.85925925925925928</v>
      </c>
      <c r="G11" s="117">
        <v>18</v>
      </c>
      <c r="H11" s="118">
        <v>0.53635124294453407</v>
      </c>
      <c r="I11" s="120">
        <v>1.43103E-2</v>
      </c>
      <c r="J11" s="119">
        <v>0.81818181818181823</v>
      </c>
      <c r="K11" s="119"/>
      <c r="L11" s="121" t="s">
        <v>6388</v>
      </c>
    </row>
    <row r="12" spans="1:12" s="99" customFormat="1" x14ac:dyDescent="0.2">
      <c r="A12" s="115" t="s">
        <v>14</v>
      </c>
      <c r="B12" s="116" t="s">
        <v>6393</v>
      </c>
      <c r="C12" s="117">
        <v>7</v>
      </c>
      <c r="D12" s="118">
        <v>0.49167452878706552</v>
      </c>
      <c r="E12" s="117" t="s">
        <v>614</v>
      </c>
      <c r="F12" s="119">
        <v>0.91111111111111109</v>
      </c>
      <c r="G12" s="173">
        <v>3</v>
      </c>
      <c r="H12" s="118">
        <v>0.47219867848265523</v>
      </c>
      <c r="I12" s="120">
        <v>8.7700000000000004E-5</v>
      </c>
      <c r="J12" s="119">
        <v>0.95454545454545459</v>
      </c>
      <c r="K12" s="119"/>
      <c r="L12" s="121" t="s">
        <v>6388</v>
      </c>
    </row>
    <row r="13" spans="1:12" s="99" customFormat="1" x14ac:dyDescent="0.2">
      <c r="A13" s="115" t="s">
        <v>3</v>
      </c>
      <c r="B13" s="116" t="s">
        <v>6394</v>
      </c>
      <c r="C13" s="117">
        <v>7</v>
      </c>
      <c r="D13" s="118">
        <v>0.48835431899019588</v>
      </c>
      <c r="E13" s="120">
        <v>5.9999999999999997E-7</v>
      </c>
      <c r="F13" s="119">
        <v>0.85185185185185186</v>
      </c>
      <c r="G13" s="117">
        <v>86</v>
      </c>
      <c r="H13" s="118">
        <v>0.63776740560169443</v>
      </c>
      <c r="I13" s="120">
        <v>0.13084799999999999</v>
      </c>
      <c r="J13" s="119">
        <v>0.77272727272727271</v>
      </c>
      <c r="K13" s="119"/>
      <c r="L13" s="121" t="s">
        <v>6388</v>
      </c>
    </row>
    <row r="14" spans="1:12" s="99" customFormat="1" x14ac:dyDescent="0.2">
      <c r="A14" s="115" t="s">
        <v>22</v>
      </c>
      <c r="B14" s="116" t="s">
        <v>6395</v>
      </c>
      <c r="C14" s="117">
        <v>9</v>
      </c>
      <c r="D14" s="118">
        <v>0.5027736120490397</v>
      </c>
      <c r="E14" s="117" t="s">
        <v>614</v>
      </c>
      <c r="F14" s="119">
        <v>0.874074074074074</v>
      </c>
      <c r="G14" s="117">
        <v>25</v>
      </c>
      <c r="H14" s="118">
        <v>0.55495955787985563</v>
      </c>
      <c r="I14" s="120">
        <v>1.2156500000000001E-2</v>
      </c>
      <c r="J14" s="119">
        <v>0.86363636363636365</v>
      </c>
      <c r="K14" s="119"/>
      <c r="L14" s="121" t="s">
        <v>6388</v>
      </c>
    </row>
    <row r="15" spans="1:12" s="99" customFormat="1" x14ac:dyDescent="0.2">
      <c r="A15" s="115" t="s">
        <v>2449</v>
      </c>
      <c r="B15" s="116" t="s">
        <v>6396</v>
      </c>
      <c r="C15" s="117">
        <v>9</v>
      </c>
      <c r="D15" s="118">
        <v>0.49862569922976219</v>
      </c>
      <c r="E15" s="120">
        <v>3.9999999999999998E-7</v>
      </c>
      <c r="F15" s="119">
        <v>0.8666666666666667</v>
      </c>
      <c r="G15" s="117">
        <v>1081</v>
      </c>
      <c r="H15" s="118">
        <v>0.84216244929774209</v>
      </c>
      <c r="I15" s="120">
        <v>0.274011</v>
      </c>
      <c r="J15" s="119">
        <v>0.59090909090909094</v>
      </c>
      <c r="K15" s="119"/>
      <c r="L15" s="121">
        <v>1E-4</v>
      </c>
    </row>
    <row r="16" spans="1:12" s="99" customFormat="1" x14ac:dyDescent="0.2">
      <c r="A16" s="115" t="s">
        <v>30</v>
      </c>
      <c r="B16" s="116" t="s">
        <v>6397</v>
      </c>
      <c r="C16" s="117">
        <v>11</v>
      </c>
      <c r="D16" s="118">
        <v>0.50527529445056218</v>
      </c>
      <c r="E16" s="117" t="s">
        <v>614</v>
      </c>
      <c r="F16" s="119">
        <v>0.88148148148148153</v>
      </c>
      <c r="G16" s="173">
        <v>6</v>
      </c>
      <c r="H16" s="118">
        <v>0.49303867604485668</v>
      </c>
      <c r="I16" s="120">
        <v>4.3639999999999998E-3</v>
      </c>
      <c r="J16" s="119">
        <v>0.90909090909090906</v>
      </c>
      <c r="K16" s="119"/>
      <c r="L16" s="121" t="s">
        <v>6388</v>
      </c>
    </row>
    <row r="17" spans="1:12" s="99" customFormat="1" x14ac:dyDescent="0.2">
      <c r="A17" s="115" t="s">
        <v>2137</v>
      </c>
      <c r="B17" s="116" t="s">
        <v>6398</v>
      </c>
      <c r="C17" s="117">
        <v>11</v>
      </c>
      <c r="D17" s="118">
        <v>0.51312760032125826</v>
      </c>
      <c r="E17" s="117" t="s">
        <v>614</v>
      </c>
      <c r="F17" s="119">
        <v>0.91111111111111109</v>
      </c>
      <c r="G17" s="117">
        <v>328</v>
      </c>
      <c r="H17" s="118">
        <v>0.75285460776571433</v>
      </c>
      <c r="I17" s="120">
        <v>0.28106799999999998</v>
      </c>
      <c r="J17" s="119">
        <v>0.77272727272727271</v>
      </c>
      <c r="K17" s="119"/>
      <c r="L17" s="121">
        <v>1.61E-2</v>
      </c>
    </row>
    <row r="18" spans="1:12" s="99" customFormat="1" x14ac:dyDescent="0.2">
      <c r="A18" s="115" t="s">
        <v>72</v>
      </c>
      <c r="B18" s="116" t="s">
        <v>6399</v>
      </c>
      <c r="C18" s="117">
        <v>11</v>
      </c>
      <c r="D18" s="118">
        <v>0.50638009207184986</v>
      </c>
      <c r="E18" s="117" t="s">
        <v>614</v>
      </c>
      <c r="F18" s="119">
        <v>0.874074074074074</v>
      </c>
      <c r="G18" s="173">
        <v>4</v>
      </c>
      <c r="H18" s="118">
        <v>0.47567037813246732</v>
      </c>
      <c r="I18" s="120">
        <v>1.3672999999999999E-3</v>
      </c>
      <c r="J18" s="119">
        <v>0.86363636363636365</v>
      </c>
      <c r="K18" s="119"/>
      <c r="L18" s="121" t="s">
        <v>6388</v>
      </c>
    </row>
    <row r="19" spans="1:12" s="99" customFormat="1" x14ac:dyDescent="0.2">
      <c r="A19" s="115" t="s">
        <v>2069</v>
      </c>
      <c r="B19" s="116" t="s">
        <v>6400</v>
      </c>
      <c r="C19" s="117">
        <v>14</v>
      </c>
      <c r="D19" s="118">
        <v>0.5222375501730997</v>
      </c>
      <c r="E19" s="120">
        <v>1.3E-6</v>
      </c>
      <c r="F19" s="119">
        <v>0.77777777777777768</v>
      </c>
      <c r="G19" s="117">
        <v>18</v>
      </c>
      <c r="H19" s="118">
        <v>0.544421314084788</v>
      </c>
      <c r="I19" s="120">
        <v>1.98745E-2</v>
      </c>
      <c r="J19" s="119">
        <v>0.81818181818181823</v>
      </c>
      <c r="K19" s="119"/>
      <c r="L19" s="121" t="s">
        <v>6388</v>
      </c>
    </row>
    <row r="20" spans="1:12" s="99" customFormat="1" x14ac:dyDescent="0.2">
      <c r="A20" s="115" t="s">
        <v>2215</v>
      </c>
      <c r="B20" s="116" t="s">
        <v>6401</v>
      </c>
      <c r="C20" s="117">
        <v>14</v>
      </c>
      <c r="D20" s="118">
        <v>0.51788142530503056</v>
      </c>
      <c r="E20" s="120">
        <v>4.0999999999999997E-6</v>
      </c>
      <c r="F20" s="119">
        <v>0.874074074074074</v>
      </c>
      <c r="G20" s="117">
        <v>50</v>
      </c>
      <c r="H20" s="118">
        <v>0.6025525993668428</v>
      </c>
      <c r="I20" s="120">
        <v>0.17008999999999999</v>
      </c>
      <c r="J20" s="119">
        <v>0.77272727272727271</v>
      </c>
      <c r="K20" s="119"/>
      <c r="L20" s="121" t="s">
        <v>6388</v>
      </c>
    </row>
    <row r="21" spans="1:12" s="99" customFormat="1" x14ac:dyDescent="0.2">
      <c r="A21" s="115" t="s">
        <v>2087</v>
      </c>
      <c r="B21" s="116" t="s">
        <v>6402</v>
      </c>
      <c r="C21" s="117">
        <v>16</v>
      </c>
      <c r="D21" s="118">
        <v>0.53021750255722566</v>
      </c>
      <c r="E21" s="117" t="s">
        <v>614</v>
      </c>
      <c r="F21" s="119">
        <v>0.874074074074074</v>
      </c>
      <c r="G21" s="117">
        <v>50</v>
      </c>
      <c r="H21" s="118">
        <v>0.60055779656020059</v>
      </c>
      <c r="I21" s="120">
        <v>2.3650899999999999E-2</v>
      </c>
      <c r="J21" s="119">
        <v>0.90909090909090906</v>
      </c>
      <c r="K21" s="119"/>
      <c r="L21" s="121" t="s">
        <v>6388</v>
      </c>
    </row>
    <row r="22" spans="1:12" s="99" customFormat="1" x14ac:dyDescent="0.2">
      <c r="A22" s="115" t="s">
        <v>2066</v>
      </c>
      <c r="B22" s="116" t="s">
        <v>6403</v>
      </c>
      <c r="C22" s="117">
        <v>16</v>
      </c>
      <c r="D22" s="118">
        <v>0.53033244600406926</v>
      </c>
      <c r="E22" s="117" t="s">
        <v>614</v>
      </c>
      <c r="F22" s="119">
        <v>0.84444444444444444</v>
      </c>
      <c r="G22" s="117">
        <v>25</v>
      </c>
      <c r="H22" s="118">
        <v>0.55358432573735872</v>
      </c>
      <c r="I22" s="120">
        <v>5.6482200000000003E-2</v>
      </c>
      <c r="J22" s="119">
        <v>0.86363636363636365</v>
      </c>
      <c r="K22" s="119"/>
      <c r="L22" s="121" t="s">
        <v>6388</v>
      </c>
    </row>
    <row r="23" spans="1:12" s="99" customFormat="1" x14ac:dyDescent="0.2">
      <c r="A23" s="115" t="s">
        <v>6</v>
      </c>
      <c r="B23" s="116" t="s">
        <v>6404</v>
      </c>
      <c r="C23" s="117">
        <v>16</v>
      </c>
      <c r="D23" s="118">
        <v>0.52631375622438936</v>
      </c>
      <c r="E23" s="117" t="s">
        <v>614</v>
      </c>
      <c r="F23" s="119">
        <v>0.874074074074074</v>
      </c>
      <c r="G23" s="117">
        <v>15</v>
      </c>
      <c r="H23" s="118">
        <v>0.58271092831135984</v>
      </c>
      <c r="I23" s="120">
        <v>2.9770999999999999E-3</v>
      </c>
      <c r="J23" s="119">
        <v>0.86363636363636365</v>
      </c>
      <c r="K23" s="119"/>
      <c r="L23" s="121" t="s">
        <v>6388</v>
      </c>
    </row>
    <row r="24" spans="1:12" s="99" customFormat="1" x14ac:dyDescent="0.2">
      <c r="A24" s="115" t="s">
        <v>18</v>
      </c>
      <c r="B24" s="116" t="s">
        <v>6405</v>
      </c>
      <c r="C24" s="117">
        <v>19</v>
      </c>
      <c r="D24" s="118">
        <v>0.53711217530524713</v>
      </c>
      <c r="E24" s="117" t="s">
        <v>614</v>
      </c>
      <c r="F24" s="119">
        <v>0.93333333333333324</v>
      </c>
      <c r="G24" s="117">
        <v>10</v>
      </c>
      <c r="H24" s="118">
        <v>0.52254832335780621</v>
      </c>
      <c r="I24" s="120">
        <v>1.3439999999999999E-4</v>
      </c>
      <c r="J24" s="119">
        <v>1</v>
      </c>
      <c r="K24" s="119"/>
      <c r="L24" s="121" t="s">
        <v>6388</v>
      </c>
    </row>
    <row r="25" spans="1:12" s="99" customFormat="1" x14ac:dyDescent="0.2">
      <c r="A25" s="115" t="s">
        <v>2188</v>
      </c>
      <c r="B25" s="116" t="s">
        <v>6406</v>
      </c>
      <c r="C25" s="117">
        <v>19</v>
      </c>
      <c r="D25" s="118">
        <v>0.53507375101255705</v>
      </c>
      <c r="E25" s="117" t="s">
        <v>614</v>
      </c>
      <c r="F25" s="119">
        <v>0.92592592592592593</v>
      </c>
      <c r="G25" s="117">
        <v>17</v>
      </c>
      <c r="H25" s="118">
        <v>0.52660585045152719</v>
      </c>
      <c r="I25" s="120">
        <v>3.7841800000000002E-2</v>
      </c>
      <c r="J25" s="119">
        <v>0.95454545454545459</v>
      </c>
      <c r="K25" s="119"/>
      <c r="L25" s="121" t="s">
        <v>6388</v>
      </c>
    </row>
    <row r="26" spans="1:12" x14ac:dyDescent="0.2">
      <c r="A26" s="115" t="s">
        <v>1198</v>
      </c>
      <c r="B26" s="116" t="s">
        <v>6407</v>
      </c>
      <c r="C26" s="117">
        <v>19</v>
      </c>
      <c r="D26" s="118">
        <v>0.54165061363486133</v>
      </c>
      <c r="E26" s="117" t="s">
        <v>614</v>
      </c>
      <c r="F26" s="119">
        <v>0.8222222222222223</v>
      </c>
      <c r="G26" s="117">
        <v>33</v>
      </c>
      <c r="H26" s="118">
        <v>0.56425993410210395</v>
      </c>
      <c r="I26" s="120">
        <v>1.04157E-2</v>
      </c>
      <c r="J26" s="119">
        <v>0.72727272727272729</v>
      </c>
      <c r="K26" s="119"/>
      <c r="L26" s="121" t="s">
        <v>6388</v>
      </c>
    </row>
    <row r="27" spans="1:12" x14ac:dyDescent="0.2">
      <c r="A27" s="115" t="s">
        <v>73</v>
      </c>
      <c r="B27" s="116" t="s">
        <v>6408</v>
      </c>
      <c r="C27" s="117">
        <v>24</v>
      </c>
      <c r="D27" s="118">
        <v>0.56517790550608038</v>
      </c>
      <c r="E27" s="117" t="s">
        <v>614</v>
      </c>
      <c r="F27" s="119">
        <v>0.88148148148148153</v>
      </c>
      <c r="G27" s="173">
        <v>8</v>
      </c>
      <c r="H27" s="118">
        <v>0.51135924588389348</v>
      </c>
      <c r="I27" s="120">
        <v>6.6929999999999995E-4</v>
      </c>
      <c r="J27" s="119">
        <v>0.90909090909090906</v>
      </c>
      <c r="K27" s="119"/>
      <c r="L27" s="121" t="s">
        <v>6388</v>
      </c>
    </row>
    <row r="28" spans="1:12" x14ac:dyDescent="0.2">
      <c r="A28" s="115" t="s">
        <v>639</v>
      </c>
      <c r="B28" s="116" t="s">
        <v>6409</v>
      </c>
      <c r="C28" s="117">
        <v>26</v>
      </c>
      <c r="D28" s="118">
        <v>0.58451759472671272</v>
      </c>
      <c r="E28" s="117" t="s">
        <v>614</v>
      </c>
      <c r="F28" s="119">
        <v>0.90370370370370368</v>
      </c>
      <c r="G28" s="117">
        <v>177</v>
      </c>
      <c r="H28" s="118">
        <v>0.70216712828560746</v>
      </c>
      <c r="I28" s="120">
        <v>3.7456099999999999E-2</v>
      </c>
      <c r="J28" s="119">
        <v>0.86363636363636365</v>
      </c>
      <c r="K28" s="119"/>
      <c r="L28" s="121">
        <v>3.5299999999999998E-2</v>
      </c>
    </row>
    <row r="29" spans="1:12" x14ac:dyDescent="0.2">
      <c r="A29" s="115" t="s">
        <v>2119</v>
      </c>
      <c r="B29" s="116" t="s">
        <v>6410</v>
      </c>
      <c r="C29" s="117">
        <v>49</v>
      </c>
      <c r="D29" s="118">
        <v>0.63189793051309673</v>
      </c>
      <c r="E29" s="117" t="s">
        <v>614</v>
      </c>
      <c r="F29" s="119">
        <v>0.84444444444444444</v>
      </c>
      <c r="G29" s="117">
        <v>536</v>
      </c>
      <c r="H29" s="118">
        <v>0.7870165662597306</v>
      </c>
      <c r="I29" s="120">
        <v>0.23497899999999999</v>
      </c>
      <c r="J29" s="119">
        <v>0.81818181818181823</v>
      </c>
      <c r="K29" s="119"/>
      <c r="L29" s="121" t="s">
        <v>6411</v>
      </c>
    </row>
    <row r="30" spans="1:12" x14ac:dyDescent="0.2">
      <c r="A30" s="115" t="s">
        <v>2041</v>
      </c>
      <c r="B30" s="116" t="s">
        <v>6412</v>
      </c>
      <c r="C30" s="117">
        <v>104</v>
      </c>
      <c r="D30" s="118">
        <v>0.72448183226165774</v>
      </c>
      <c r="E30" s="120">
        <v>3.2028999999999998E-3</v>
      </c>
      <c r="F30" s="119">
        <v>0.72592592592592597</v>
      </c>
      <c r="G30" s="117">
        <v>25</v>
      </c>
      <c r="H30" s="118">
        <v>0.54818215606675103</v>
      </c>
      <c r="I30" s="120">
        <v>4.48823E-2</v>
      </c>
      <c r="J30" s="119">
        <v>0.81818181818181823</v>
      </c>
      <c r="K30" s="119"/>
      <c r="L30" s="121" t="s">
        <v>6411</v>
      </c>
    </row>
    <row r="31" spans="1:12" x14ac:dyDescent="0.2">
      <c r="A31" s="115" t="s">
        <v>2320</v>
      </c>
      <c r="B31" s="116" t="s">
        <v>6413</v>
      </c>
      <c r="C31" s="117">
        <v>139</v>
      </c>
      <c r="D31" s="118">
        <v>0.74542008831190132</v>
      </c>
      <c r="E31" s="120">
        <v>4.0500000000000002E-5</v>
      </c>
      <c r="F31" s="119">
        <v>0.70370370370370372</v>
      </c>
      <c r="G31" s="117">
        <v>2734</v>
      </c>
      <c r="H31" s="118">
        <v>0.90965183018837625</v>
      </c>
      <c r="I31" s="120">
        <v>0.53259100000000004</v>
      </c>
      <c r="J31" s="119">
        <v>0.45454545454545453</v>
      </c>
      <c r="K31" s="119"/>
      <c r="L31" s="121">
        <v>3.3999999999999998E-3</v>
      </c>
    </row>
    <row r="32" spans="1:12" ht="13.55" thickBot="1" x14ac:dyDescent="0.25">
      <c r="A32" s="123" t="s">
        <v>2140</v>
      </c>
      <c r="B32" s="124" t="s">
        <v>6414</v>
      </c>
      <c r="C32" s="125">
        <v>154</v>
      </c>
      <c r="D32" s="126">
        <v>0.76269506018515687</v>
      </c>
      <c r="E32" s="127">
        <v>7.5000000000000002E-6</v>
      </c>
      <c r="F32" s="128">
        <v>0.77777777777777768</v>
      </c>
      <c r="G32" s="125">
        <v>704</v>
      </c>
      <c r="H32" s="126">
        <v>0.80610822889496625</v>
      </c>
      <c r="I32" s="127">
        <v>3.9666E-2</v>
      </c>
      <c r="J32" s="128">
        <v>0.90909090909090906</v>
      </c>
      <c r="K32" s="128"/>
      <c r="L32" s="129" t="s">
        <v>6411</v>
      </c>
    </row>
    <row r="33" spans="1:12" ht="13.55" thickBot="1" x14ac:dyDescent="0.25">
      <c r="A33" s="199" t="s">
        <v>6415</v>
      </c>
      <c r="B33" s="200"/>
      <c r="C33" s="200"/>
      <c r="D33" s="200"/>
      <c r="E33" s="200"/>
      <c r="F33" s="200"/>
      <c r="G33" s="200"/>
      <c r="H33" s="200"/>
      <c r="I33" s="200"/>
      <c r="J33" s="200"/>
      <c r="K33" s="200"/>
      <c r="L33" s="201"/>
    </row>
    <row r="34" spans="1:12" x14ac:dyDescent="0.2">
      <c r="A34" s="108" t="s">
        <v>2943</v>
      </c>
      <c r="B34" s="109" t="s">
        <v>6416</v>
      </c>
      <c r="C34" s="110">
        <v>1</v>
      </c>
      <c r="D34" s="111">
        <v>1.63</v>
      </c>
      <c r="E34" s="113">
        <v>8.6859999999999997E-4</v>
      </c>
      <c r="F34" s="112">
        <v>0.78518518518518521</v>
      </c>
      <c r="G34" s="173">
        <v>1</v>
      </c>
      <c r="H34" s="111">
        <v>1.8736657863534556</v>
      </c>
      <c r="I34" s="113">
        <v>3.657E-4</v>
      </c>
      <c r="J34" s="112">
        <v>1</v>
      </c>
      <c r="K34" s="112"/>
      <c r="L34" s="114" t="s">
        <v>6388</v>
      </c>
    </row>
    <row r="35" spans="1:12" x14ac:dyDescent="0.2">
      <c r="A35" s="115" t="s">
        <v>2928</v>
      </c>
      <c r="B35" s="116" t="s">
        <v>6417</v>
      </c>
      <c r="C35" s="117">
        <v>2</v>
      </c>
      <c r="D35" s="118">
        <v>1.57</v>
      </c>
      <c r="E35" s="120">
        <v>1.1569999999999999E-4</v>
      </c>
      <c r="F35" s="119">
        <v>0.81481481481481477</v>
      </c>
      <c r="G35" s="117">
        <v>160</v>
      </c>
      <c r="H35" s="118">
        <v>1.3835066183476459</v>
      </c>
      <c r="I35" s="120">
        <v>3.3614100000000001E-2</v>
      </c>
      <c r="J35" s="119">
        <v>0.77272727272727271</v>
      </c>
      <c r="K35" s="119"/>
      <c r="L35" s="121" t="s">
        <v>6388</v>
      </c>
    </row>
    <row r="36" spans="1:12" x14ac:dyDescent="0.2">
      <c r="A36" s="115" t="s">
        <v>3633</v>
      </c>
      <c r="B36" s="116" t="s">
        <v>6418</v>
      </c>
      <c r="C36" s="117">
        <v>3</v>
      </c>
      <c r="D36" s="118">
        <v>1.52</v>
      </c>
      <c r="E36" s="120">
        <v>1.08E-4</v>
      </c>
      <c r="F36" s="119">
        <v>0.8</v>
      </c>
      <c r="G36" s="117">
        <v>326</v>
      </c>
      <c r="H36" s="118">
        <v>1.3119942195178116</v>
      </c>
      <c r="I36" s="120">
        <v>8.85827E-2</v>
      </c>
      <c r="J36" s="119">
        <v>0.72727272727272729</v>
      </c>
      <c r="K36" s="119"/>
      <c r="L36" s="121" t="s">
        <v>6388</v>
      </c>
    </row>
    <row r="37" spans="1:12" x14ac:dyDescent="0.2">
      <c r="A37" s="115" t="s">
        <v>2437</v>
      </c>
      <c r="B37" s="116" t="s">
        <v>6419</v>
      </c>
      <c r="C37" s="117">
        <v>4</v>
      </c>
      <c r="D37" s="118">
        <v>1.49</v>
      </c>
      <c r="E37" s="120">
        <v>5.6100000000000002E-5</v>
      </c>
      <c r="F37" s="119">
        <v>0.77037037037037037</v>
      </c>
      <c r="G37" s="117">
        <v>127</v>
      </c>
      <c r="H37" s="118">
        <v>1.4020022225055337</v>
      </c>
      <c r="I37" s="120">
        <v>0.14074800000000001</v>
      </c>
      <c r="J37" s="119">
        <v>0.72727272727272729</v>
      </c>
      <c r="K37" s="119"/>
      <c r="L37" s="121" t="s">
        <v>6388</v>
      </c>
    </row>
    <row r="38" spans="1:12" x14ac:dyDescent="0.2">
      <c r="A38" s="115" t="s">
        <v>2530</v>
      </c>
      <c r="B38" s="116" t="s">
        <v>6420</v>
      </c>
      <c r="C38" s="117">
        <v>4</v>
      </c>
      <c r="D38" s="118">
        <v>1.49</v>
      </c>
      <c r="E38" s="120">
        <v>1.3163999999999999E-3</v>
      </c>
      <c r="F38" s="119">
        <v>0.68888888888888888</v>
      </c>
      <c r="G38" s="117">
        <v>261</v>
      </c>
      <c r="H38" s="118">
        <v>1.3345700196398171</v>
      </c>
      <c r="I38" s="120">
        <v>0.28350500000000001</v>
      </c>
      <c r="J38" s="119">
        <v>0.72727272727272729</v>
      </c>
      <c r="K38" s="119"/>
      <c r="L38" s="121" t="s">
        <v>6388</v>
      </c>
    </row>
    <row r="39" spans="1:12" x14ac:dyDescent="0.2">
      <c r="A39" s="115" t="s">
        <v>2305</v>
      </c>
      <c r="B39" s="116" t="s">
        <v>6421</v>
      </c>
      <c r="C39" s="117">
        <v>6</v>
      </c>
      <c r="D39" s="118">
        <v>1.48</v>
      </c>
      <c r="E39" s="120">
        <v>5.3000000000000001E-6</v>
      </c>
      <c r="F39" s="119">
        <v>0.77037037037037037</v>
      </c>
      <c r="G39" s="117">
        <v>115</v>
      </c>
      <c r="H39" s="118">
        <v>1.4109201711904831</v>
      </c>
      <c r="I39" s="120">
        <v>7.4147000000000005E-2</v>
      </c>
      <c r="J39" s="119">
        <v>0.72727272727272729</v>
      </c>
      <c r="K39" s="119"/>
      <c r="L39" s="121" t="s">
        <v>6388</v>
      </c>
    </row>
    <row r="40" spans="1:12" x14ac:dyDescent="0.2">
      <c r="A40" s="115" t="s">
        <v>2480</v>
      </c>
      <c r="B40" s="116" t="s">
        <v>6422</v>
      </c>
      <c r="C40" s="117">
        <v>7</v>
      </c>
      <c r="D40" s="118">
        <v>1.46</v>
      </c>
      <c r="E40" s="120">
        <v>8.2000000000000001E-5</v>
      </c>
      <c r="F40" s="119">
        <v>0.76296296296296306</v>
      </c>
      <c r="G40" s="117">
        <v>51</v>
      </c>
      <c r="H40" s="118">
        <v>1.4690644875281731</v>
      </c>
      <c r="I40" s="120">
        <v>5.0164E-2</v>
      </c>
      <c r="J40" s="119">
        <v>0.77272727272727271</v>
      </c>
      <c r="K40" s="119"/>
      <c r="L40" s="121" t="s">
        <v>6388</v>
      </c>
    </row>
    <row r="41" spans="1:12" x14ac:dyDescent="0.2">
      <c r="A41" s="115" t="s">
        <v>1798</v>
      </c>
      <c r="B41" s="116" t="s">
        <v>6423</v>
      </c>
      <c r="C41" s="117">
        <v>8</v>
      </c>
      <c r="D41" s="118">
        <v>1.44</v>
      </c>
      <c r="E41" s="120">
        <v>3.7599999999999999E-5</v>
      </c>
      <c r="F41" s="119">
        <v>0.80740740740740735</v>
      </c>
      <c r="G41" s="117">
        <v>72</v>
      </c>
      <c r="H41" s="118">
        <v>1.4421560413831449</v>
      </c>
      <c r="I41" s="120">
        <v>4.2565800000000001E-2</v>
      </c>
      <c r="J41" s="119">
        <v>0.86363636363636365</v>
      </c>
      <c r="K41" s="119"/>
      <c r="L41" s="121" t="s">
        <v>6388</v>
      </c>
    </row>
    <row r="42" spans="1:12" x14ac:dyDescent="0.2">
      <c r="A42" s="115" t="s">
        <v>2889</v>
      </c>
      <c r="B42" s="116" t="s">
        <v>6424</v>
      </c>
      <c r="C42" s="117">
        <v>9</v>
      </c>
      <c r="D42" s="118">
        <v>1.43</v>
      </c>
      <c r="E42" s="120">
        <v>1.964E-3</v>
      </c>
      <c r="F42" s="119">
        <v>0.74814814814814812</v>
      </c>
      <c r="G42" s="117">
        <v>83</v>
      </c>
      <c r="H42" s="118">
        <v>1.4341359761379164</v>
      </c>
      <c r="I42" s="120">
        <v>0.17957300000000001</v>
      </c>
      <c r="J42" s="119">
        <v>0.77272727272727271</v>
      </c>
      <c r="K42" s="119"/>
      <c r="L42" s="121" t="s">
        <v>6388</v>
      </c>
    </row>
    <row r="43" spans="1:12" x14ac:dyDescent="0.2">
      <c r="A43" s="115" t="s">
        <v>3740</v>
      </c>
      <c r="B43" s="116" t="s">
        <v>6425</v>
      </c>
      <c r="C43" s="117">
        <v>10</v>
      </c>
      <c r="D43" s="118">
        <v>1.42</v>
      </c>
      <c r="E43" s="120">
        <v>7.3570000000000005E-4</v>
      </c>
      <c r="F43" s="119">
        <v>0.8</v>
      </c>
      <c r="G43" s="117">
        <v>348</v>
      </c>
      <c r="H43" s="118">
        <v>1.2951042040781959</v>
      </c>
      <c r="I43" s="120">
        <v>0.197768</v>
      </c>
      <c r="J43" s="119">
        <v>0.81818181818181812</v>
      </c>
      <c r="K43" s="119"/>
      <c r="L43" s="121" t="s">
        <v>6388</v>
      </c>
    </row>
    <row r="44" spans="1:12" x14ac:dyDescent="0.2">
      <c r="A44" s="115" t="s">
        <v>2362</v>
      </c>
      <c r="B44" s="116" t="s">
        <v>6426</v>
      </c>
      <c r="C44" s="117">
        <v>11</v>
      </c>
      <c r="D44" s="118">
        <v>1.4</v>
      </c>
      <c r="E44" s="120">
        <v>1.3E-6</v>
      </c>
      <c r="F44" s="119">
        <v>0.85185185185185186</v>
      </c>
      <c r="G44" s="117">
        <v>413</v>
      </c>
      <c r="H44" s="118">
        <v>1.2770125711526932</v>
      </c>
      <c r="I44" s="120">
        <v>6.3484600000000002E-2</v>
      </c>
      <c r="J44" s="119">
        <v>0.72727272727272729</v>
      </c>
      <c r="K44" s="119"/>
      <c r="L44" s="121" t="s">
        <v>6388</v>
      </c>
    </row>
    <row r="45" spans="1:12" x14ac:dyDescent="0.2">
      <c r="A45" s="115" t="s">
        <v>2383</v>
      </c>
      <c r="B45" s="116" t="s">
        <v>6427</v>
      </c>
      <c r="C45" s="117">
        <v>11</v>
      </c>
      <c r="D45" s="118">
        <v>1.4</v>
      </c>
      <c r="E45" s="120">
        <v>2.0325E-3</v>
      </c>
      <c r="F45" s="119">
        <v>0.74814814814814812</v>
      </c>
      <c r="G45" s="117">
        <v>65</v>
      </c>
      <c r="H45" s="118">
        <v>1.447755704920999</v>
      </c>
      <c r="I45" s="120">
        <v>5.1765899999999997E-2</v>
      </c>
      <c r="J45" s="119">
        <v>0.81818181818181812</v>
      </c>
      <c r="K45" s="119"/>
      <c r="L45" s="121" t="s">
        <v>6388</v>
      </c>
    </row>
    <row r="46" spans="1:12" x14ac:dyDescent="0.2">
      <c r="A46" s="115" t="s">
        <v>4497</v>
      </c>
      <c r="B46" s="116" t="s">
        <v>6428</v>
      </c>
      <c r="C46" s="117">
        <v>11</v>
      </c>
      <c r="D46" s="118">
        <v>1.4</v>
      </c>
      <c r="E46" s="120">
        <v>4.5865999999999997E-3</v>
      </c>
      <c r="F46" s="119">
        <v>0.78518518518518521</v>
      </c>
      <c r="G46" s="117">
        <v>1834</v>
      </c>
      <c r="H46" s="118">
        <v>0.88336375590781679</v>
      </c>
      <c r="I46" s="120">
        <v>0.51654299999999997</v>
      </c>
      <c r="J46" s="119">
        <v>0.22727272727272729</v>
      </c>
      <c r="K46" s="119"/>
      <c r="L46" s="130" t="s">
        <v>6429</v>
      </c>
    </row>
    <row r="47" spans="1:12" x14ac:dyDescent="0.2">
      <c r="A47" s="115" t="s">
        <v>3445</v>
      </c>
      <c r="B47" s="116" t="s">
        <v>6430</v>
      </c>
      <c r="C47" s="117">
        <v>14</v>
      </c>
      <c r="D47" s="118">
        <v>1.39</v>
      </c>
      <c r="E47" s="120">
        <v>1.9296000000000001E-3</v>
      </c>
      <c r="F47" s="119">
        <v>0.77777777777777768</v>
      </c>
      <c r="G47" s="117">
        <v>740</v>
      </c>
      <c r="H47" s="118">
        <v>1.2199659730402799</v>
      </c>
      <c r="I47" s="120">
        <v>0.28871000000000002</v>
      </c>
      <c r="J47" s="119">
        <v>0.63636363636363635</v>
      </c>
      <c r="K47" s="119"/>
      <c r="L47" s="121" t="s">
        <v>6388</v>
      </c>
    </row>
    <row r="48" spans="1:12" x14ac:dyDescent="0.2">
      <c r="A48" s="115" t="s">
        <v>3260</v>
      </c>
      <c r="B48" s="116" t="s">
        <v>6431</v>
      </c>
      <c r="C48" s="117">
        <v>14</v>
      </c>
      <c r="D48" s="118">
        <v>1.39</v>
      </c>
      <c r="E48" s="120">
        <v>3.65E-5</v>
      </c>
      <c r="F48" s="119">
        <v>0.77777777777777768</v>
      </c>
      <c r="G48" s="117">
        <v>4442</v>
      </c>
      <c r="H48" s="118">
        <v>0.95215038773955463</v>
      </c>
      <c r="I48" s="120">
        <v>0.77332199999999995</v>
      </c>
      <c r="J48" s="119">
        <v>0.45454545454545459</v>
      </c>
      <c r="K48" s="119"/>
      <c r="L48" s="121">
        <v>2.0000000000000001E-4</v>
      </c>
    </row>
    <row r="49" spans="1:12" x14ac:dyDescent="0.2">
      <c r="A49" s="115" t="s">
        <v>2961</v>
      </c>
      <c r="B49" s="116" t="s">
        <v>6432</v>
      </c>
      <c r="C49" s="117">
        <v>14</v>
      </c>
      <c r="D49" s="118">
        <v>1.39</v>
      </c>
      <c r="E49" s="120">
        <v>2.6494000000000001E-3</v>
      </c>
      <c r="F49" s="119">
        <v>0.71111111111111114</v>
      </c>
      <c r="G49" s="117">
        <v>32</v>
      </c>
      <c r="H49" s="118">
        <v>1.5440461875915998</v>
      </c>
      <c r="I49" s="120">
        <v>0.17041400000000001</v>
      </c>
      <c r="J49" s="119">
        <v>0.77272727272727271</v>
      </c>
      <c r="K49" s="119"/>
      <c r="L49" s="121" t="s">
        <v>6388</v>
      </c>
    </row>
    <row r="50" spans="1:12" x14ac:dyDescent="0.2">
      <c r="A50" s="115" t="s">
        <v>2748</v>
      </c>
      <c r="B50" s="116" t="s">
        <v>6433</v>
      </c>
      <c r="C50" s="117">
        <v>17</v>
      </c>
      <c r="D50" s="118">
        <v>1.38</v>
      </c>
      <c r="E50" s="120">
        <v>6.9990000000000004E-4</v>
      </c>
      <c r="F50" s="119">
        <v>0.74814814814814812</v>
      </c>
      <c r="G50" s="117">
        <v>261</v>
      </c>
      <c r="H50" s="118">
        <v>1.3265420925955871</v>
      </c>
      <c r="I50" s="120">
        <v>0.134299</v>
      </c>
      <c r="J50" s="119">
        <v>0.72727272727272729</v>
      </c>
      <c r="K50" s="119"/>
      <c r="L50" s="121" t="s">
        <v>6388</v>
      </c>
    </row>
    <row r="51" spans="1:12" x14ac:dyDescent="0.2">
      <c r="A51" s="115" t="s">
        <v>2985</v>
      </c>
      <c r="B51" s="116" t="s">
        <v>6434</v>
      </c>
      <c r="C51" s="117">
        <v>17</v>
      </c>
      <c r="D51" s="118">
        <v>1.38</v>
      </c>
      <c r="E51" s="120">
        <v>1.4399999999999999E-5</v>
      </c>
      <c r="F51" s="119">
        <v>0.8222222222222223</v>
      </c>
      <c r="G51" s="117">
        <v>127</v>
      </c>
      <c r="H51" s="118">
        <v>1.4031843336020227</v>
      </c>
      <c r="I51" s="120">
        <v>4.3909400000000001E-2</v>
      </c>
      <c r="J51" s="119">
        <v>0.95454545454545459</v>
      </c>
      <c r="K51" s="119"/>
      <c r="L51" s="121" t="s">
        <v>6388</v>
      </c>
    </row>
    <row r="52" spans="1:12" x14ac:dyDescent="0.2">
      <c r="A52" s="115" t="s">
        <v>3594</v>
      </c>
      <c r="B52" s="116" t="s">
        <v>6435</v>
      </c>
      <c r="C52" s="117">
        <v>19</v>
      </c>
      <c r="D52" s="118">
        <v>1.37</v>
      </c>
      <c r="E52" s="120">
        <v>4.7949000000000004E-3</v>
      </c>
      <c r="F52" s="119">
        <v>0.6074074074074074</v>
      </c>
      <c r="G52" s="117">
        <v>806</v>
      </c>
      <c r="H52" s="118">
        <v>0.81910766505643995</v>
      </c>
      <c r="I52" s="120">
        <v>0.43277700000000002</v>
      </c>
      <c r="J52" s="119">
        <v>0.27272727272727271</v>
      </c>
      <c r="K52" s="119"/>
      <c r="L52" s="121">
        <v>2.3E-3</v>
      </c>
    </row>
    <row r="53" spans="1:12" x14ac:dyDescent="0.2">
      <c r="A53" s="115" t="s">
        <v>1795</v>
      </c>
      <c r="B53" s="116" t="s">
        <v>6436</v>
      </c>
      <c r="C53" s="117">
        <v>19</v>
      </c>
      <c r="D53" s="118">
        <v>1.37</v>
      </c>
      <c r="E53" s="120">
        <v>8.6870000000000003E-4</v>
      </c>
      <c r="F53" s="119">
        <v>0.79259259259259263</v>
      </c>
      <c r="G53" s="117">
        <v>12</v>
      </c>
      <c r="H53" s="118">
        <v>1.7009234120311054</v>
      </c>
      <c r="I53" s="120">
        <v>2.71601E-2</v>
      </c>
      <c r="J53" s="119">
        <v>0.90909090909090906</v>
      </c>
      <c r="K53" s="119"/>
      <c r="L53" s="121">
        <v>4.8800000000000003E-2</v>
      </c>
    </row>
    <row r="54" spans="1:12" x14ac:dyDescent="0.2">
      <c r="A54" s="115" t="s">
        <v>3573</v>
      </c>
      <c r="B54" s="116" t="s">
        <v>6437</v>
      </c>
      <c r="C54" s="117">
        <v>19</v>
      </c>
      <c r="D54" s="118">
        <v>1.37</v>
      </c>
      <c r="E54" s="120">
        <v>7.9759999999999998E-4</v>
      </c>
      <c r="F54" s="119">
        <v>0.81481481481481477</v>
      </c>
      <c r="G54" s="117">
        <v>2148</v>
      </c>
      <c r="H54" s="118">
        <v>1.1198863055797152</v>
      </c>
      <c r="I54" s="120">
        <v>0.71171799999999996</v>
      </c>
      <c r="J54" s="119">
        <v>0.59090909090909083</v>
      </c>
      <c r="K54" s="119"/>
      <c r="L54" s="121">
        <v>1.2200000000000001E-2</v>
      </c>
    </row>
    <row r="55" spans="1:12" x14ac:dyDescent="0.2">
      <c r="A55" s="115" t="s">
        <v>4312</v>
      </c>
      <c r="B55" s="116" t="s">
        <v>6438</v>
      </c>
      <c r="C55" s="117">
        <v>37</v>
      </c>
      <c r="D55" s="118">
        <v>1.32</v>
      </c>
      <c r="E55" s="120">
        <v>1.7936E-3</v>
      </c>
      <c r="F55" s="119">
        <v>0.76296296296296306</v>
      </c>
      <c r="G55" s="117">
        <v>6098</v>
      </c>
      <c r="H55" s="118">
        <v>1.0214706327814638</v>
      </c>
      <c r="I55" s="120">
        <v>0.89549699999999999</v>
      </c>
      <c r="J55" s="119">
        <v>0.59090909090909083</v>
      </c>
      <c r="K55" s="119"/>
      <c r="L55" s="121">
        <v>5.1000000000000004E-3</v>
      </c>
    </row>
    <row r="56" spans="1:12" x14ac:dyDescent="0.2">
      <c r="A56" s="115" t="s">
        <v>1494</v>
      </c>
      <c r="B56" s="116" t="s">
        <v>6439</v>
      </c>
      <c r="C56" s="117">
        <v>41</v>
      </c>
      <c r="D56" s="118">
        <v>1.31</v>
      </c>
      <c r="E56" s="120">
        <v>2.4160000000000002E-3</v>
      </c>
      <c r="F56" s="119">
        <v>0.77037037037037037</v>
      </c>
      <c r="G56" s="117">
        <v>261</v>
      </c>
      <c r="H56" s="118">
        <v>1.3330046547183283</v>
      </c>
      <c r="I56" s="120">
        <v>0.14704800000000001</v>
      </c>
      <c r="J56" s="119">
        <v>0.77272727272727271</v>
      </c>
      <c r="K56" s="119"/>
      <c r="L56" s="121" t="s">
        <v>6388</v>
      </c>
    </row>
    <row r="57" spans="1:12" x14ac:dyDescent="0.2">
      <c r="A57" s="115" t="s">
        <v>3846</v>
      </c>
      <c r="B57" s="116" t="s">
        <v>6440</v>
      </c>
      <c r="C57" s="117">
        <v>56</v>
      </c>
      <c r="D57" s="118">
        <v>1.29</v>
      </c>
      <c r="E57" s="120">
        <v>1.9926000000000002E-3</v>
      </c>
      <c r="F57" s="119">
        <v>0.74074074074074081</v>
      </c>
      <c r="G57" s="117">
        <v>4069</v>
      </c>
      <c r="H57" s="118">
        <v>1.0631636147211219</v>
      </c>
      <c r="I57" s="120">
        <v>0.74359200000000003</v>
      </c>
      <c r="J57" s="119">
        <v>0.59090909090909083</v>
      </c>
      <c r="K57" s="119"/>
      <c r="L57" s="121">
        <v>3.1899999999999998E-2</v>
      </c>
    </row>
    <row r="58" spans="1:12" ht="13.55" thickBot="1" x14ac:dyDescent="0.25">
      <c r="A58" s="123" t="s">
        <v>3588</v>
      </c>
      <c r="B58" s="124" t="s">
        <v>6441</v>
      </c>
      <c r="C58" s="125">
        <v>113</v>
      </c>
      <c r="D58" s="126">
        <v>1.23</v>
      </c>
      <c r="E58" s="127">
        <v>1.328E-4</v>
      </c>
      <c r="F58" s="128">
        <v>0.79259259259259263</v>
      </c>
      <c r="G58" s="125">
        <v>2375</v>
      </c>
      <c r="H58" s="126">
        <v>1.1094646004399054</v>
      </c>
      <c r="I58" s="127">
        <v>0.39570699999999998</v>
      </c>
      <c r="J58" s="128">
        <v>0.77272727272727271</v>
      </c>
      <c r="K58" s="128"/>
      <c r="L58" s="129" t="s">
        <v>6388</v>
      </c>
    </row>
  </sheetData>
  <mergeCells count="5">
    <mergeCell ref="A3:B3"/>
    <mergeCell ref="C3:F3"/>
    <mergeCell ref="G3:J3"/>
    <mergeCell ref="A5:L5"/>
    <mergeCell ref="A33:L33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27"/>
  <sheetViews>
    <sheetView workbookViewId="0">
      <selection activeCell="A2" sqref="A2"/>
    </sheetView>
  </sheetViews>
  <sheetFormatPr defaultColWidth="8.85546875" defaultRowHeight="14.3" x14ac:dyDescent="0.25"/>
  <cols>
    <col min="1" max="1" width="51" style="13" customWidth="1"/>
    <col min="2" max="2" width="15" style="13" bestFit="1" customWidth="1"/>
    <col min="3" max="3" width="12" style="67" bestFit="1" customWidth="1"/>
    <col min="4" max="4" width="12" style="68" bestFit="1" customWidth="1"/>
    <col min="5" max="16384" width="8.85546875" style="13"/>
  </cols>
  <sheetData>
    <row r="1" spans="1:16384" x14ac:dyDescent="0.25">
      <c r="A1" s="4" t="s">
        <v>6579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  <c r="XEW2" s="4"/>
      <c r="XEX2" s="4"/>
      <c r="XEY2" s="4"/>
      <c r="XEZ2" s="4"/>
      <c r="XFA2" s="4"/>
      <c r="XFB2" s="4"/>
      <c r="XFC2" s="4"/>
      <c r="XFD2" s="4"/>
    </row>
    <row r="3" spans="1:16384" x14ac:dyDescent="0.25">
      <c r="A3" s="13" t="s">
        <v>5878</v>
      </c>
    </row>
    <row r="4" spans="1:16384" x14ac:dyDescent="0.25">
      <c r="A4" s="12" t="s">
        <v>5434</v>
      </c>
      <c r="B4" s="69" t="s">
        <v>5879</v>
      </c>
      <c r="C4" s="70" t="s">
        <v>5880</v>
      </c>
      <c r="D4" s="71" t="s">
        <v>5435</v>
      </c>
      <c r="E4" s="69" t="s">
        <v>5881</v>
      </c>
      <c r="F4" s="12" t="s">
        <v>5882</v>
      </c>
      <c r="G4" s="12" t="s">
        <v>5883</v>
      </c>
      <c r="H4" s="12" t="s">
        <v>5436</v>
      </c>
    </row>
    <row r="5" spans="1:16384" x14ac:dyDescent="0.25">
      <c r="A5" s="13" t="s">
        <v>5438</v>
      </c>
      <c r="B5" s="13">
        <v>7.96</v>
      </c>
      <c r="C5" s="67">
        <f>POWER(10,-B5)</f>
        <v>1.0964781961431828E-8</v>
      </c>
      <c r="D5" s="68">
        <f>POWER(10,-E5)</f>
        <v>5.0118723362726993E-11</v>
      </c>
      <c r="E5" s="13">
        <v>10.3</v>
      </c>
      <c r="F5" s="13">
        <v>0.32700000000000001</v>
      </c>
      <c r="G5" s="13">
        <v>1.8069999999999999</v>
      </c>
      <c r="H5" s="13" t="s">
        <v>5884</v>
      </c>
    </row>
    <row r="6" spans="1:16384" x14ac:dyDescent="0.25">
      <c r="A6" s="13" t="s">
        <v>5447</v>
      </c>
      <c r="B6" s="13">
        <v>7.96</v>
      </c>
      <c r="C6" s="67">
        <f t="shared" ref="C6:C69" si="0">POWER(10,-B6)</f>
        <v>1.0964781961431828E-8</v>
      </c>
      <c r="D6" s="68">
        <f t="shared" ref="D6:D69" si="1">POWER(10,-E6)</f>
        <v>5.0118723362726993E-11</v>
      </c>
      <c r="E6" s="13">
        <v>10.3</v>
      </c>
      <c r="F6" s="13">
        <v>0.28100000000000003</v>
      </c>
      <c r="G6" s="13">
        <v>1.5</v>
      </c>
      <c r="H6" s="13" t="s">
        <v>5885</v>
      </c>
    </row>
    <row r="7" spans="1:16384" x14ac:dyDescent="0.25">
      <c r="A7" s="13" t="s">
        <v>5440</v>
      </c>
      <c r="B7" s="13">
        <v>7.48</v>
      </c>
      <c r="C7" s="67">
        <f t="shared" si="0"/>
        <v>3.3113112148259005E-8</v>
      </c>
      <c r="D7" s="68">
        <f t="shared" si="1"/>
        <v>2.5118864315095784E-10</v>
      </c>
      <c r="E7" s="13">
        <v>9.6</v>
      </c>
      <c r="F7" s="13">
        <v>0.24399999999999999</v>
      </c>
      <c r="G7" s="66">
        <v>-2</v>
      </c>
      <c r="H7" s="13" t="s">
        <v>5886</v>
      </c>
    </row>
    <row r="8" spans="1:16384" x14ac:dyDescent="0.25">
      <c r="A8" s="13" t="s">
        <v>5441</v>
      </c>
      <c r="B8" s="13">
        <v>7.17</v>
      </c>
      <c r="C8" s="67">
        <f t="shared" si="0"/>
        <v>6.7608297539197998E-8</v>
      </c>
      <c r="D8" s="68">
        <f t="shared" si="1"/>
        <v>7.9432823472428E-10</v>
      </c>
      <c r="E8" s="13">
        <v>9.1</v>
      </c>
      <c r="F8" s="13">
        <v>0.45800000000000002</v>
      </c>
      <c r="G8" s="66">
        <v>-3.3170000000000002</v>
      </c>
      <c r="H8" s="13" t="s">
        <v>5887</v>
      </c>
    </row>
    <row r="9" spans="1:16384" x14ac:dyDescent="0.25">
      <c r="A9" s="13" t="s">
        <v>5439</v>
      </c>
      <c r="B9" s="13">
        <v>7.17</v>
      </c>
      <c r="C9" s="67">
        <f t="shared" si="0"/>
        <v>6.7608297539197998E-8</v>
      </c>
      <c r="D9" s="68">
        <f t="shared" si="1"/>
        <v>8.5113803820237469E-10</v>
      </c>
      <c r="E9" s="13">
        <v>9.07</v>
      </c>
      <c r="F9" s="13">
        <v>0.25800000000000001</v>
      </c>
      <c r="G9" s="66">
        <v>-1.9410000000000001</v>
      </c>
      <c r="H9" s="13" t="s">
        <v>5888</v>
      </c>
    </row>
    <row r="10" spans="1:16384" x14ac:dyDescent="0.25">
      <c r="A10" s="13" t="s">
        <v>5437</v>
      </c>
      <c r="B10" s="13">
        <v>6.61</v>
      </c>
      <c r="C10" s="67">
        <f t="shared" si="0"/>
        <v>2.454708915685024E-7</v>
      </c>
      <c r="D10" s="68">
        <f t="shared" si="1"/>
        <v>3.7153522909717206E-9</v>
      </c>
      <c r="E10" s="13">
        <v>8.43</v>
      </c>
      <c r="F10" s="13">
        <v>0.40699999999999997</v>
      </c>
      <c r="G10" s="13" t="e">
        <v>#NUM!</v>
      </c>
      <c r="H10" s="13" t="s">
        <v>5889</v>
      </c>
    </row>
    <row r="11" spans="1:16384" x14ac:dyDescent="0.25">
      <c r="A11" s="13" t="s">
        <v>5450</v>
      </c>
      <c r="B11" s="13">
        <v>6.13</v>
      </c>
      <c r="C11" s="67">
        <f t="shared" si="0"/>
        <v>7.4131024130091606E-7</v>
      </c>
      <c r="D11" s="68">
        <f t="shared" si="1"/>
        <v>1.288249551693135E-8</v>
      </c>
      <c r="E11" s="13">
        <v>7.89</v>
      </c>
      <c r="F11" s="13">
        <v>0.16400000000000001</v>
      </c>
      <c r="G11" s="13">
        <v>-0.378</v>
      </c>
      <c r="H11" s="13" t="s">
        <v>5890</v>
      </c>
    </row>
    <row r="12" spans="1:16384" x14ac:dyDescent="0.25">
      <c r="A12" s="13" t="s">
        <v>5448</v>
      </c>
      <c r="B12" s="13">
        <v>6</v>
      </c>
      <c r="C12" s="67">
        <f t="shared" si="0"/>
        <v>9.9999999999999995E-7</v>
      </c>
      <c r="D12" s="68">
        <f t="shared" si="1"/>
        <v>1.9952623149688773E-8</v>
      </c>
      <c r="E12" s="13">
        <v>7.7</v>
      </c>
      <c r="F12" s="13">
        <v>0.47399999999999998</v>
      </c>
      <c r="G12" s="13" t="e">
        <v>#NUM!</v>
      </c>
      <c r="H12" s="13" t="s">
        <v>5891</v>
      </c>
    </row>
    <row r="13" spans="1:16384" x14ac:dyDescent="0.25">
      <c r="A13" s="13" t="s">
        <v>5453</v>
      </c>
      <c r="B13" s="13">
        <v>5.41</v>
      </c>
      <c r="C13" s="67">
        <f t="shared" si="0"/>
        <v>3.8904514499428E-6</v>
      </c>
      <c r="D13" s="68">
        <f t="shared" si="1"/>
        <v>8.9125093813374537E-8</v>
      </c>
      <c r="E13" s="13">
        <v>7.05</v>
      </c>
      <c r="F13" s="13">
        <v>0.20499999999999999</v>
      </c>
      <c r="G13" s="13">
        <v>-0.57699999999999996</v>
      </c>
      <c r="H13" s="13" t="s">
        <v>5892</v>
      </c>
    </row>
    <row r="14" spans="1:16384" x14ac:dyDescent="0.25">
      <c r="A14" s="13" t="s">
        <v>5483</v>
      </c>
      <c r="B14" s="13">
        <v>5</v>
      </c>
      <c r="C14" s="67">
        <f t="shared" si="0"/>
        <v>1.0000000000000001E-5</v>
      </c>
      <c r="D14" s="68">
        <f t="shared" si="1"/>
        <v>2.511886431509578E-7</v>
      </c>
      <c r="E14" s="13">
        <v>6.6</v>
      </c>
      <c r="F14" s="13">
        <v>0.23599999999999999</v>
      </c>
      <c r="G14" s="13">
        <v>0</v>
      </c>
      <c r="H14" s="13" t="s">
        <v>5893</v>
      </c>
    </row>
    <row r="15" spans="1:16384" x14ac:dyDescent="0.25">
      <c r="A15" s="13" t="s">
        <v>5461</v>
      </c>
      <c r="B15" s="13">
        <v>4.96</v>
      </c>
      <c r="C15" s="67">
        <f t="shared" si="0"/>
        <v>1.0964781961431843E-5</v>
      </c>
      <c r="D15" s="68">
        <f t="shared" si="1"/>
        <v>3.0199517204020165E-7</v>
      </c>
      <c r="E15" s="13">
        <v>6.52</v>
      </c>
      <c r="F15" s="13">
        <v>0.155</v>
      </c>
      <c r="G15" s="13" t="e">
        <v>#NUM!</v>
      </c>
      <c r="H15" s="66" t="s">
        <v>5894</v>
      </c>
    </row>
    <row r="16" spans="1:16384" x14ac:dyDescent="0.25">
      <c r="A16" s="13" t="s">
        <v>5449</v>
      </c>
      <c r="B16" s="13">
        <v>4.8899999999999997</v>
      </c>
      <c r="C16" s="67">
        <f t="shared" si="0"/>
        <v>1.2882495516931347E-5</v>
      </c>
      <c r="D16" s="68">
        <f t="shared" si="1"/>
        <v>3.8904514499428027E-7</v>
      </c>
      <c r="E16" s="13">
        <v>6.41</v>
      </c>
      <c r="F16" s="13">
        <v>0.42099999999999999</v>
      </c>
      <c r="G16" s="13" t="e">
        <v>#NUM!</v>
      </c>
      <c r="H16" s="66" t="s">
        <v>5895</v>
      </c>
    </row>
    <row r="17" spans="1:8" x14ac:dyDescent="0.25">
      <c r="A17" s="13" t="s">
        <v>5443</v>
      </c>
      <c r="B17" s="13">
        <v>3.92</v>
      </c>
      <c r="C17" s="67">
        <f t="shared" si="0"/>
        <v>1.202264434617413E-4</v>
      </c>
      <c r="D17" s="68">
        <f t="shared" si="1"/>
        <v>3.9810717055349657E-6</v>
      </c>
      <c r="E17" s="13">
        <v>5.4</v>
      </c>
      <c r="F17" s="13">
        <v>0.20300000000000001</v>
      </c>
      <c r="G17" s="13">
        <v>-1.155</v>
      </c>
      <c r="H17" s="66" t="s">
        <v>5896</v>
      </c>
    </row>
    <row r="18" spans="1:8" x14ac:dyDescent="0.25">
      <c r="A18" s="13" t="s">
        <v>5526</v>
      </c>
      <c r="B18" s="13">
        <v>3.75</v>
      </c>
      <c r="C18" s="67">
        <f t="shared" si="0"/>
        <v>1.7782794100389203E-4</v>
      </c>
      <c r="D18" s="68">
        <f t="shared" si="1"/>
        <v>6.3095734448019212E-6</v>
      </c>
      <c r="E18" s="13">
        <v>5.2</v>
      </c>
      <c r="F18" s="13">
        <v>0.308</v>
      </c>
      <c r="G18" s="13" t="e">
        <v>#NUM!</v>
      </c>
      <c r="H18" s="66" t="s">
        <v>5897</v>
      </c>
    </row>
    <row r="19" spans="1:8" x14ac:dyDescent="0.25">
      <c r="A19" s="13" t="s">
        <v>5452</v>
      </c>
      <c r="B19" s="13">
        <v>3.28</v>
      </c>
      <c r="C19" s="67">
        <f t="shared" si="0"/>
        <v>5.2480746024977229E-4</v>
      </c>
      <c r="D19" s="68">
        <f t="shared" si="1"/>
        <v>1.9952623149688769E-5</v>
      </c>
      <c r="E19" s="13">
        <v>4.7</v>
      </c>
      <c r="F19" s="13">
        <v>9.0399999999999994E-2</v>
      </c>
      <c r="G19" s="13" t="e">
        <v>#NUM!</v>
      </c>
      <c r="H19" s="13" t="s">
        <v>5898</v>
      </c>
    </row>
    <row r="20" spans="1:8" x14ac:dyDescent="0.25">
      <c r="A20" s="13" t="s">
        <v>5476</v>
      </c>
      <c r="B20" s="13">
        <v>3.18</v>
      </c>
      <c r="C20" s="67">
        <f t="shared" si="0"/>
        <v>6.606934480075955E-4</v>
      </c>
      <c r="D20" s="68">
        <f t="shared" si="1"/>
        <v>2.6302679918953804E-5</v>
      </c>
      <c r="E20" s="13">
        <v>4.58</v>
      </c>
      <c r="F20" s="13">
        <v>0.375</v>
      </c>
      <c r="G20" s="13" t="e">
        <v>#NUM!</v>
      </c>
      <c r="H20" s="66" t="s">
        <v>5899</v>
      </c>
    </row>
    <row r="21" spans="1:8" x14ac:dyDescent="0.25">
      <c r="A21" s="13" t="s">
        <v>5496</v>
      </c>
      <c r="B21" s="13">
        <v>2.78</v>
      </c>
      <c r="C21" s="67">
        <f t="shared" si="0"/>
        <v>1.6595869074375606E-3</v>
      </c>
      <c r="D21" s="68">
        <f t="shared" si="1"/>
        <v>7.0794578438413704E-5</v>
      </c>
      <c r="E21" s="13">
        <v>4.1500000000000004</v>
      </c>
      <c r="F21" s="13">
        <v>0.41699999999999998</v>
      </c>
      <c r="G21" s="13" t="e">
        <v>#NUM!</v>
      </c>
      <c r="H21" s="66" t="s">
        <v>5900</v>
      </c>
    </row>
    <row r="22" spans="1:8" x14ac:dyDescent="0.25">
      <c r="A22" s="13" t="s">
        <v>5445</v>
      </c>
      <c r="B22" s="13">
        <v>2.4</v>
      </c>
      <c r="C22" s="67">
        <f t="shared" si="0"/>
        <v>3.9810717055349717E-3</v>
      </c>
      <c r="D22" s="68">
        <f t="shared" si="1"/>
        <v>1.8197008586099805E-4</v>
      </c>
      <c r="E22" s="13">
        <v>3.74</v>
      </c>
      <c r="F22" s="13">
        <v>0.13300000000000001</v>
      </c>
      <c r="G22" s="13">
        <v>0.70699999999999996</v>
      </c>
      <c r="H22" s="13" t="s">
        <v>5901</v>
      </c>
    </row>
    <row r="23" spans="1:8" x14ac:dyDescent="0.25">
      <c r="A23" s="13" t="s">
        <v>5484</v>
      </c>
      <c r="B23" s="13">
        <v>2.0099999999999998</v>
      </c>
      <c r="C23" s="67">
        <f t="shared" si="0"/>
        <v>9.7723722095581049E-3</v>
      </c>
      <c r="D23" s="68">
        <f t="shared" si="1"/>
        <v>4.677351412871977E-4</v>
      </c>
      <c r="E23" s="13">
        <v>3.33</v>
      </c>
      <c r="F23" s="13">
        <v>0.2</v>
      </c>
      <c r="G23" s="13">
        <v>-1.633</v>
      </c>
      <c r="H23" s="13" t="s">
        <v>5902</v>
      </c>
    </row>
    <row r="24" spans="1:8" x14ac:dyDescent="0.25">
      <c r="A24" s="13" t="s">
        <v>5458</v>
      </c>
      <c r="B24" s="13">
        <v>1.92</v>
      </c>
      <c r="C24" s="67">
        <f t="shared" si="0"/>
        <v>1.2022644346174125E-2</v>
      </c>
      <c r="D24" s="68">
        <f t="shared" si="1"/>
        <v>6.1659500186148184E-4</v>
      </c>
      <c r="E24" s="13">
        <v>3.21</v>
      </c>
      <c r="F24" s="13">
        <v>0.14099999999999999</v>
      </c>
      <c r="G24" s="13" t="e">
        <v>#NUM!</v>
      </c>
      <c r="H24" s="13" t="s">
        <v>5903</v>
      </c>
    </row>
    <row r="25" spans="1:8" x14ac:dyDescent="0.25">
      <c r="A25" s="13" t="s">
        <v>5455</v>
      </c>
      <c r="B25" s="13">
        <v>1.76</v>
      </c>
      <c r="C25" s="67">
        <f t="shared" si="0"/>
        <v>1.7378008287493755E-2</v>
      </c>
      <c r="D25" s="68">
        <f t="shared" si="1"/>
        <v>9.1201083935590866E-4</v>
      </c>
      <c r="E25" s="13">
        <v>3.04</v>
      </c>
      <c r="F25" s="13">
        <v>9.4200000000000006E-2</v>
      </c>
      <c r="G25" s="13" t="e">
        <v>#NUM!</v>
      </c>
      <c r="H25" s="66" t="s">
        <v>5904</v>
      </c>
    </row>
    <row r="26" spans="1:8" x14ac:dyDescent="0.25">
      <c r="A26" s="13" t="s">
        <v>5630</v>
      </c>
      <c r="B26" s="13">
        <v>1.75</v>
      </c>
      <c r="C26" s="67">
        <f t="shared" si="0"/>
        <v>1.7782794100389226E-2</v>
      </c>
      <c r="D26" s="68">
        <f t="shared" si="1"/>
        <v>1E-3</v>
      </c>
      <c r="E26" s="13">
        <v>3</v>
      </c>
      <c r="F26" s="13">
        <v>0.10299999999999999</v>
      </c>
      <c r="G26" s="13">
        <v>0.90500000000000003</v>
      </c>
      <c r="H26" s="66" t="s">
        <v>5905</v>
      </c>
    </row>
    <row r="27" spans="1:8" x14ac:dyDescent="0.25">
      <c r="A27" s="66" t="s">
        <v>5653</v>
      </c>
      <c r="B27" s="13">
        <v>1.63</v>
      </c>
      <c r="C27" s="67">
        <f t="shared" si="0"/>
        <v>2.3442288153199219E-2</v>
      </c>
      <c r="D27" s="68">
        <f t="shared" si="1"/>
        <v>1.3489628825916523E-3</v>
      </c>
      <c r="E27" s="13">
        <v>2.87</v>
      </c>
      <c r="F27" s="13">
        <v>0.12</v>
      </c>
      <c r="G27" s="13" t="e">
        <v>#NUM!</v>
      </c>
      <c r="H27" s="66" t="s">
        <v>5906</v>
      </c>
    </row>
    <row r="28" spans="1:8" x14ac:dyDescent="0.25">
      <c r="A28" s="13" t="s">
        <v>5907</v>
      </c>
      <c r="B28" s="13">
        <v>1.38</v>
      </c>
      <c r="C28" s="67">
        <f t="shared" si="0"/>
        <v>4.1686938347033534E-2</v>
      </c>
      <c r="D28" s="68">
        <f t="shared" si="1"/>
        <v>2.5118864315095777E-3</v>
      </c>
      <c r="E28" s="13">
        <v>2.6</v>
      </c>
      <c r="F28" s="13">
        <v>0.152</v>
      </c>
      <c r="G28" s="13" t="e">
        <v>#NUM!</v>
      </c>
      <c r="H28" s="13" t="s">
        <v>5908</v>
      </c>
    </row>
    <row r="29" spans="1:8" x14ac:dyDescent="0.25">
      <c r="A29" s="13" t="s">
        <v>5480</v>
      </c>
      <c r="B29" s="13">
        <v>1.37</v>
      </c>
      <c r="C29" s="67">
        <f t="shared" si="0"/>
        <v>4.2657951880159237E-2</v>
      </c>
      <c r="D29" s="68">
        <f t="shared" si="1"/>
        <v>2.6915348039269148E-3</v>
      </c>
      <c r="E29" s="13">
        <v>2.57</v>
      </c>
      <c r="F29" s="13">
        <v>0.11600000000000001</v>
      </c>
      <c r="G29" s="13">
        <v>1.3420000000000001</v>
      </c>
      <c r="H29" s="66" t="s">
        <v>5909</v>
      </c>
    </row>
    <row r="30" spans="1:8" x14ac:dyDescent="0.25">
      <c r="A30" s="13" t="s">
        <v>5451</v>
      </c>
      <c r="B30" s="13">
        <v>1.2</v>
      </c>
      <c r="C30" s="67">
        <f t="shared" si="0"/>
        <v>6.3095734448019317E-2</v>
      </c>
      <c r="D30" s="68">
        <f t="shared" si="1"/>
        <v>4.1686938347033527E-3</v>
      </c>
      <c r="E30" s="13">
        <v>2.38</v>
      </c>
      <c r="F30" s="13">
        <v>0.104</v>
      </c>
      <c r="G30" s="13" t="e">
        <v>#NUM!</v>
      </c>
      <c r="H30" s="13" t="s">
        <v>5910</v>
      </c>
    </row>
    <row r="31" spans="1:8" x14ac:dyDescent="0.25">
      <c r="A31" s="13" t="s">
        <v>5456</v>
      </c>
      <c r="B31" s="13">
        <v>1.19</v>
      </c>
      <c r="C31" s="67">
        <f t="shared" si="0"/>
        <v>6.4565422903465536E-2</v>
      </c>
      <c r="D31" s="68">
        <f t="shared" si="1"/>
        <v>4.4668359215096279E-3</v>
      </c>
      <c r="E31" s="13">
        <v>2.35</v>
      </c>
      <c r="F31" s="13">
        <v>0.125</v>
      </c>
      <c r="G31" s="13" t="e">
        <v>#NUM!</v>
      </c>
      <c r="H31" s="13" t="s">
        <v>5911</v>
      </c>
    </row>
    <row r="32" spans="1:8" x14ac:dyDescent="0.25">
      <c r="A32" s="13" t="s">
        <v>5512</v>
      </c>
      <c r="B32" s="13">
        <v>1.19</v>
      </c>
      <c r="C32" s="67">
        <f t="shared" si="0"/>
        <v>6.4565422903465536E-2</v>
      </c>
      <c r="D32" s="68">
        <f t="shared" si="1"/>
        <v>4.7863009232263836E-3</v>
      </c>
      <c r="E32" s="13">
        <v>2.3199999999999998</v>
      </c>
      <c r="F32" s="13">
        <v>0.108</v>
      </c>
      <c r="G32" s="13" t="e">
        <v>#NUM!</v>
      </c>
      <c r="H32" s="13" t="s">
        <v>5912</v>
      </c>
    </row>
    <row r="33" spans="1:8" x14ac:dyDescent="0.25">
      <c r="A33" s="13" t="s">
        <v>5913</v>
      </c>
      <c r="B33" s="13">
        <v>1.19</v>
      </c>
      <c r="C33" s="67">
        <f t="shared" si="0"/>
        <v>6.4565422903465536E-2</v>
      </c>
      <c r="D33" s="68">
        <f t="shared" si="1"/>
        <v>4.8977881936844566E-3</v>
      </c>
      <c r="E33" s="13">
        <v>2.31</v>
      </c>
      <c r="F33" s="13">
        <v>0.66700000000000004</v>
      </c>
      <c r="G33" s="13" t="e">
        <v>#NUM!</v>
      </c>
      <c r="H33" s="13" t="s">
        <v>5914</v>
      </c>
    </row>
    <row r="34" spans="1:8" x14ac:dyDescent="0.25">
      <c r="A34" s="13" t="s">
        <v>5915</v>
      </c>
      <c r="B34" s="13">
        <v>1.19</v>
      </c>
      <c r="C34" s="67">
        <f t="shared" si="0"/>
        <v>6.4565422903465536E-2</v>
      </c>
      <c r="D34" s="68">
        <f t="shared" si="1"/>
        <v>4.8977881936844566E-3</v>
      </c>
      <c r="E34" s="13">
        <v>2.31</v>
      </c>
      <c r="F34" s="13">
        <v>0.66700000000000004</v>
      </c>
      <c r="G34" s="13" t="e">
        <v>#NUM!</v>
      </c>
      <c r="H34" s="13" t="s">
        <v>5914</v>
      </c>
    </row>
    <row r="35" spans="1:8" x14ac:dyDescent="0.25">
      <c r="A35" s="13" t="s">
        <v>5607</v>
      </c>
      <c r="B35" s="13">
        <v>1.0900000000000001</v>
      </c>
      <c r="C35" s="67">
        <f t="shared" si="0"/>
        <v>8.1283051616409904E-2</v>
      </c>
      <c r="D35" s="68">
        <f t="shared" si="1"/>
        <v>6.3095734448019251E-3</v>
      </c>
      <c r="E35" s="13">
        <v>2.2000000000000002</v>
      </c>
      <c r="F35" s="13">
        <v>8.4699999999999998E-2</v>
      </c>
      <c r="G35" s="13">
        <v>-1.732</v>
      </c>
      <c r="H35" s="13" t="s">
        <v>5916</v>
      </c>
    </row>
    <row r="36" spans="1:8" x14ac:dyDescent="0.25">
      <c r="A36" s="13" t="s">
        <v>5566</v>
      </c>
      <c r="B36" s="13">
        <v>1.05</v>
      </c>
      <c r="C36" s="67">
        <f t="shared" si="0"/>
        <v>8.9125093813374537E-2</v>
      </c>
      <c r="D36" s="68">
        <f t="shared" si="1"/>
        <v>7.244359600749894E-3</v>
      </c>
      <c r="E36" s="13">
        <v>2.14</v>
      </c>
      <c r="F36" s="13">
        <v>8.8999999999999996E-2</v>
      </c>
      <c r="G36" s="13" t="e">
        <v>#NUM!</v>
      </c>
      <c r="H36" s="13" t="s">
        <v>5917</v>
      </c>
    </row>
    <row r="37" spans="1:8" x14ac:dyDescent="0.25">
      <c r="A37" s="13" t="s">
        <v>5464</v>
      </c>
      <c r="B37" s="13">
        <v>0.98099999999999998</v>
      </c>
      <c r="C37" s="67">
        <f t="shared" si="0"/>
        <v>0.10447202192207998</v>
      </c>
      <c r="D37" s="68">
        <f t="shared" si="1"/>
        <v>8.7096358995608011E-3</v>
      </c>
      <c r="E37" s="13">
        <v>2.06</v>
      </c>
      <c r="F37" s="13">
        <v>9.4E-2</v>
      </c>
      <c r="G37" s="13">
        <v>1.633</v>
      </c>
      <c r="H37" s="13" t="s">
        <v>5918</v>
      </c>
    </row>
    <row r="38" spans="1:8" x14ac:dyDescent="0.25">
      <c r="A38" s="13" t="s">
        <v>5919</v>
      </c>
      <c r="B38" s="13">
        <v>0.95299999999999996</v>
      </c>
      <c r="C38" s="67">
        <f t="shared" si="0"/>
        <v>0.11142945335917298</v>
      </c>
      <c r="D38" s="68">
        <f t="shared" si="1"/>
        <v>9.5499258602143571E-3</v>
      </c>
      <c r="E38" s="13">
        <v>2.02</v>
      </c>
      <c r="F38" s="13">
        <v>0.5</v>
      </c>
      <c r="G38" s="13" t="e">
        <v>#NUM!</v>
      </c>
      <c r="H38" s="13" t="s">
        <v>5914</v>
      </c>
    </row>
    <row r="39" spans="1:8" x14ac:dyDescent="0.25">
      <c r="A39" s="13" t="s">
        <v>5920</v>
      </c>
      <c r="B39" s="13">
        <v>0.88200000000000001</v>
      </c>
      <c r="C39" s="67">
        <f t="shared" si="0"/>
        <v>0.1312199899019203</v>
      </c>
      <c r="D39" s="68">
        <f t="shared" si="1"/>
        <v>1.1481536214968826E-2</v>
      </c>
      <c r="E39" s="13">
        <v>1.94</v>
      </c>
      <c r="F39" s="13">
        <v>8.3900000000000002E-2</v>
      </c>
      <c r="G39" s="13" t="e">
        <v>#NUM!</v>
      </c>
      <c r="H39" s="13" t="s">
        <v>5921</v>
      </c>
    </row>
    <row r="40" spans="1:8" x14ac:dyDescent="0.25">
      <c r="A40" s="13" t="s">
        <v>5647</v>
      </c>
      <c r="B40" s="13">
        <v>0.86</v>
      </c>
      <c r="C40" s="67">
        <f t="shared" si="0"/>
        <v>0.13803842646028844</v>
      </c>
      <c r="D40" s="68">
        <f t="shared" si="1"/>
        <v>1.2589254117941664E-2</v>
      </c>
      <c r="E40" s="13">
        <v>1.9</v>
      </c>
      <c r="F40" s="13">
        <v>0.105</v>
      </c>
      <c r="G40" s="13" t="e">
        <v>#NUM!</v>
      </c>
      <c r="H40" s="13" t="s">
        <v>5922</v>
      </c>
    </row>
    <row r="41" spans="1:8" x14ac:dyDescent="0.25">
      <c r="A41" s="13" t="s">
        <v>5457</v>
      </c>
      <c r="B41" s="13">
        <v>0.85</v>
      </c>
      <c r="C41" s="67">
        <f t="shared" si="0"/>
        <v>0.14125375446227542</v>
      </c>
      <c r="D41" s="68">
        <f t="shared" si="1"/>
        <v>1.3182567385564075E-2</v>
      </c>
      <c r="E41" s="13">
        <v>1.88</v>
      </c>
      <c r="F41" s="13">
        <v>9.7799999999999998E-2</v>
      </c>
      <c r="G41" s="13" t="e">
        <v>#NUM!</v>
      </c>
      <c r="H41" s="13" t="s">
        <v>5923</v>
      </c>
    </row>
    <row r="42" spans="1:8" x14ac:dyDescent="0.25">
      <c r="A42" s="13" t="s">
        <v>5547</v>
      </c>
      <c r="B42" s="13">
        <v>0.77800000000000002</v>
      </c>
      <c r="C42" s="67">
        <f t="shared" si="0"/>
        <v>0.16672472125510623</v>
      </c>
      <c r="D42" s="68">
        <f t="shared" si="1"/>
        <v>1.6218100973589288E-2</v>
      </c>
      <c r="E42" s="13">
        <v>1.79</v>
      </c>
      <c r="F42" s="13">
        <v>8.2799999999999999E-2</v>
      </c>
      <c r="G42" s="13" t="e">
        <v>#NUM!</v>
      </c>
      <c r="H42" s="13" t="s">
        <v>5924</v>
      </c>
    </row>
    <row r="43" spans="1:8" x14ac:dyDescent="0.25">
      <c r="A43" s="13" t="s">
        <v>5587</v>
      </c>
      <c r="B43" s="13">
        <v>0.77800000000000002</v>
      </c>
      <c r="C43" s="67">
        <f t="shared" si="0"/>
        <v>0.16672472125510623</v>
      </c>
      <c r="D43" s="68">
        <f t="shared" si="1"/>
        <v>1.6982436524617429E-2</v>
      </c>
      <c r="E43" s="13">
        <v>1.77</v>
      </c>
      <c r="F43" s="13">
        <v>6.4799999999999996E-2</v>
      </c>
      <c r="G43" s="13">
        <v>1.633</v>
      </c>
      <c r="H43" s="13" t="s">
        <v>5925</v>
      </c>
    </row>
    <row r="44" spans="1:8" x14ac:dyDescent="0.25">
      <c r="A44" s="13" t="s">
        <v>5536</v>
      </c>
      <c r="B44" s="13">
        <v>0.77800000000000002</v>
      </c>
      <c r="C44" s="67">
        <f t="shared" si="0"/>
        <v>0.16672472125510623</v>
      </c>
      <c r="D44" s="68">
        <f t="shared" si="1"/>
        <v>1.7378008287493755E-2</v>
      </c>
      <c r="E44" s="13">
        <v>1.76</v>
      </c>
      <c r="F44" s="13">
        <v>8.5300000000000001E-2</v>
      </c>
      <c r="G44" s="13" t="e">
        <v>#NUM!</v>
      </c>
      <c r="H44" s="13" t="s">
        <v>5926</v>
      </c>
    </row>
    <row r="45" spans="1:8" x14ac:dyDescent="0.25">
      <c r="A45" s="13" t="s">
        <v>5537</v>
      </c>
      <c r="B45" s="13">
        <v>0.77800000000000002</v>
      </c>
      <c r="C45" s="67">
        <f t="shared" si="0"/>
        <v>0.16672472125510623</v>
      </c>
      <c r="D45" s="68">
        <f t="shared" si="1"/>
        <v>1.7378008287493755E-2</v>
      </c>
      <c r="E45" s="13">
        <v>1.76</v>
      </c>
      <c r="F45" s="13">
        <v>8.5300000000000001E-2</v>
      </c>
      <c r="G45" s="13" t="e">
        <v>#NUM!</v>
      </c>
      <c r="H45" s="13" t="s">
        <v>5926</v>
      </c>
    </row>
    <row r="46" spans="1:8" x14ac:dyDescent="0.25">
      <c r="A46" s="13" t="s">
        <v>5467</v>
      </c>
      <c r="B46" s="13">
        <v>0.77300000000000002</v>
      </c>
      <c r="C46" s="67">
        <f t="shared" si="0"/>
        <v>0.16865530253887406</v>
      </c>
      <c r="D46" s="68">
        <f t="shared" si="1"/>
        <v>1.7782794100389226E-2</v>
      </c>
      <c r="E46" s="13">
        <v>1.75</v>
      </c>
      <c r="F46" s="13">
        <v>0.214</v>
      </c>
      <c r="G46" s="13" t="e">
        <v>#NUM!</v>
      </c>
      <c r="H46" s="13" t="s">
        <v>5927</v>
      </c>
    </row>
    <row r="47" spans="1:8" x14ac:dyDescent="0.25">
      <c r="A47" s="13" t="s">
        <v>5468</v>
      </c>
      <c r="B47" s="13">
        <v>0.75</v>
      </c>
      <c r="C47" s="67">
        <f t="shared" si="0"/>
        <v>0.17782794100389224</v>
      </c>
      <c r="D47" s="68">
        <f t="shared" si="1"/>
        <v>1.9054607179632463E-2</v>
      </c>
      <c r="E47" s="13">
        <v>1.72</v>
      </c>
      <c r="F47" s="13">
        <v>9.1800000000000007E-2</v>
      </c>
      <c r="G47" s="13">
        <v>0.378</v>
      </c>
      <c r="H47" s="13" t="s">
        <v>5928</v>
      </c>
    </row>
    <row r="48" spans="1:8" x14ac:dyDescent="0.25">
      <c r="A48" s="13" t="s">
        <v>5929</v>
      </c>
      <c r="B48" s="13">
        <v>0.72899999999999998</v>
      </c>
      <c r="C48" s="67">
        <f t="shared" si="0"/>
        <v>0.18663796908346697</v>
      </c>
      <c r="D48" s="68">
        <f t="shared" si="1"/>
        <v>2.1379620895022322E-2</v>
      </c>
      <c r="E48" s="13">
        <v>1.67</v>
      </c>
      <c r="F48" s="13">
        <v>0.10299999999999999</v>
      </c>
      <c r="G48" s="13" t="e">
        <v>#NUM!</v>
      </c>
      <c r="H48" s="13" t="s">
        <v>5930</v>
      </c>
    </row>
    <row r="49" spans="1:8" x14ac:dyDescent="0.25">
      <c r="A49" s="13" t="s">
        <v>5486</v>
      </c>
      <c r="B49" s="13">
        <v>0.72899999999999998</v>
      </c>
      <c r="C49" s="67">
        <f t="shared" si="0"/>
        <v>0.18663796908346697</v>
      </c>
      <c r="D49" s="68">
        <f t="shared" si="1"/>
        <v>2.1379620895022322E-2</v>
      </c>
      <c r="E49" s="13">
        <v>1.67</v>
      </c>
      <c r="F49" s="13">
        <v>0.10299999999999999</v>
      </c>
      <c r="G49" s="13" t="e">
        <v>#NUM!</v>
      </c>
      <c r="H49" s="13" t="s">
        <v>5931</v>
      </c>
    </row>
    <row r="50" spans="1:8" x14ac:dyDescent="0.25">
      <c r="A50" s="13" t="s">
        <v>5737</v>
      </c>
      <c r="B50" s="13">
        <v>0.72699999999999998</v>
      </c>
      <c r="C50" s="67">
        <f t="shared" si="0"/>
        <v>0.18749945080674185</v>
      </c>
      <c r="D50" s="68">
        <f t="shared" si="1"/>
        <v>2.2387211385683389E-2</v>
      </c>
      <c r="E50" s="13">
        <v>1.65</v>
      </c>
      <c r="F50" s="13">
        <v>8.2100000000000006E-2</v>
      </c>
      <c r="G50" s="13" t="e">
        <v>#NUM!</v>
      </c>
      <c r="H50" s="13" t="s">
        <v>5932</v>
      </c>
    </row>
    <row r="51" spans="1:8" x14ac:dyDescent="0.25">
      <c r="A51" s="13" t="s">
        <v>5836</v>
      </c>
      <c r="B51" s="13">
        <v>0.72699999999999998</v>
      </c>
      <c r="C51" s="67">
        <f t="shared" si="0"/>
        <v>0.18749945080674185</v>
      </c>
      <c r="D51" s="68">
        <f t="shared" si="1"/>
        <v>2.2387211385683389E-2</v>
      </c>
      <c r="E51" s="13">
        <v>1.65</v>
      </c>
      <c r="F51" s="13">
        <v>7.6899999999999996E-2</v>
      </c>
      <c r="G51" s="13">
        <v>-1.2649999999999999</v>
      </c>
      <c r="H51" s="13" t="s">
        <v>5933</v>
      </c>
    </row>
    <row r="52" spans="1:8" x14ac:dyDescent="0.25">
      <c r="A52" s="13" t="s">
        <v>5934</v>
      </c>
      <c r="B52" s="13">
        <v>0.68300000000000005</v>
      </c>
      <c r="C52" s="67">
        <f t="shared" si="0"/>
        <v>0.20749135174549094</v>
      </c>
      <c r="D52" s="68">
        <f t="shared" si="1"/>
        <v>2.511886431509578E-2</v>
      </c>
      <c r="E52" s="13">
        <v>1.6</v>
      </c>
      <c r="F52" s="13">
        <v>7.3700000000000002E-2</v>
      </c>
      <c r="G52" s="13" t="e">
        <v>#NUM!</v>
      </c>
      <c r="H52" s="13" t="s">
        <v>5935</v>
      </c>
    </row>
    <row r="53" spans="1:8" x14ac:dyDescent="0.25">
      <c r="A53" s="13" t="s">
        <v>5523</v>
      </c>
      <c r="B53" s="13">
        <v>0.68300000000000005</v>
      </c>
      <c r="C53" s="67">
        <f t="shared" si="0"/>
        <v>0.20749135174549094</v>
      </c>
      <c r="D53" s="68">
        <f t="shared" si="1"/>
        <v>2.5703957827688629E-2</v>
      </c>
      <c r="E53" s="13">
        <v>1.59</v>
      </c>
      <c r="F53" s="13">
        <v>0.188</v>
      </c>
      <c r="G53" s="13" t="e">
        <v>#NUM!</v>
      </c>
      <c r="H53" s="13" t="s">
        <v>5936</v>
      </c>
    </row>
    <row r="54" spans="1:8" x14ac:dyDescent="0.25">
      <c r="A54" s="13" t="s">
        <v>5937</v>
      </c>
      <c r="B54" s="13">
        <v>0.68300000000000005</v>
      </c>
      <c r="C54" s="67">
        <f t="shared" si="0"/>
        <v>0.20749135174549094</v>
      </c>
      <c r="D54" s="68">
        <f t="shared" si="1"/>
        <v>2.6302679918953804E-2</v>
      </c>
      <c r="E54" s="13">
        <v>1.58</v>
      </c>
      <c r="F54" s="13">
        <v>9.8599999999999993E-2</v>
      </c>
      <c r="G54" s="13" t="e">
        <v>#NUM!</v>
      </c>
      <c r="H54" s="13" t="s">
        <v>5938</v>
      </c>
    </row>
    <row r="55" spans="1:8" x14ac:dyDescent="0.25">
      <c r="A55" s="13" t="s">
        <v>5511</v>
      </c>
      <c r="B55" s="13">
        <v>0.64900000000000002</v>
      </c>
      <c r="C55" s="67">
        <f t="shared" si="0"/>
        <v>0.22438819237827659</v>
      </c>
      <c r="D55" s="68">
        <f t="shared" si="1"/>
        <v>2.8840315031266047E-2</v>
      </c>
      <c r="E55" s="13">
        <v>1.54</v>
      </c>
      <c r="F55" s="13">
        <v>0.105</v>
      </c>
      <c r="G55" s="13">
        <v>1</v>
      </c>
      <c r="H55" s="13" t="s">
        <v>5939</v>
      </c>
    </row>
    <row r="56" spans="1:8" x14ac:dyDescent="0.25">
      <c r="A56" s="13" t="s">
        <v>5563</v>
      </c>
      <c r="B56" s="13">
        <v>0.64200000000000002</v>
      </c>
      <c r="C56" s="67">
        <f t="shared" si="0"/>
        <v>0.22803420720004175</v>
      </c>
      <c r="D56" s="68">
        <f t="shared" si="1"/>
        <v>3.0199517204020147E-2</v>
      </c>
      <c r="E56" s="13">
        <v>1.52</v>
      </c>
      <c r="F56" s="13">
        <v>9.5899999999999999E-2</v>
      </c>
      <c r="G56" s="13">
        <v>-0.378</v>
      </c>
      <c r="H56" s="13" t="s">
        <v>5940</v>
      </c>
    </row>
    <row r="57" spans="1:8" x14ac:dyDescent="0.25">
      <c r="A57" s="13" t="s">
        <v>5941</v>
      </c>
      <c r="B57" s="13">
        <v>0.63700000000000001</v>
      </c>
      <c r="C57" s="67">
        <f t="shared" si="0"/>
        <v>0.23067471887200686</v>
      </c>
      <c r="D57" s="68">
        <f t="shared" si="1"/>
        <v>3.0902954325135901E-2</v>
      </c>
      <c r="E57" s="13">
        <v>1.51</v>
      </c>
      <c r="F57" s="13">
        <v>0.28599999999999998</v>
      </c>
      <c r="G57" s="13" t="e">
        <v>#NUM!</v>
      </c>
      <c r="H57" s="13" t="s">
        <v>5914</v>
      </c>
    </row>
    <row r="58" spans="1:8" x14ac:dyDescent="0.25">
      <c r="A58" s="13" t="s">
        <v>5942</v>
      </c>
      <c r="B58" s="13">
        <v>0.60599999999999998</v>
      </c>
      <c r="C58" s="67">
        <f t="shared" si="0"/>
        <v>0.24774220576332853</v>
      </c>
      <c r="D58" s="68">
        <f t="shared" si="1"/>
        <v>3.3884415613920249E-2</v>
      </c>
      <c r="E58" s="13">
        <v>1.47</v>
      </c>
      <c r="F58" s="13">
        <v>7.4499999999999997E-2</v>
      </c>
      <c r="G58" s="13">
        <v>0.90500000000000003</v>
      </c>
      <c r="H58" s="13" t="s">
        <v>5943</v>
      </c>
    </row>
    <row r="59" spans="1:8" x14ac:dyDescent="0.25">
      <c r="A59" s="13" t="s">
        <v>5662</v>
      </c>
      <c r="B59" s="13">
        <v>0.56200000000000006</v>
      </c>
      <c r="C59" s="67">
        <f t="shared" si="0"/>
        <v>0.27415741719278819</v>
      </c>
      <c r="D59" s="68">
        <f t="shared" si="1"/>
        <v>3.801893963205611E-2</v>
      </c>
      <c r="E59" s="13">
        <v>1.42</v>
      </c>
      <c r="F59" s="13">
        <v>7.8100000000000003E-2</v>
      </c>
      <c r="G59" s="13" t="e">
        <v>#NUM!</v>
      </c>
      <c r="H59" s="13" t="s">
        <v>5944</v>
      </c>
    </row>
    <row r="60" spans="1:8" x14ac:dyDescent="0.25">
      <c r="A60" s="13" t="s">
        <v>5529</v>
      </c>
      <c r="B60" s="13">
        <v>0.55200000000000005</v>
      </c>
      <c r="C60" s="67">
        <f t="shared" si="0"/>
        <v>0.28054336379517131</v>
      </c>
      <c r="D60" s="68">
        <f t="shared" si="1"/>
        <v>3.9810717055349727E-2</v>
      </c>
      <c r="E60" s="13">
        <v>1.4</v>
      </c>
      <c r="F60" s="13">
        <v>0.25</v>
      </c>
      <c r="G60" s="13" t="e">
        <v>#NUM!</v>
      </c>
      <c r="H60" s="13" t="s">
        <v>5945</v>
      </c>
    </row>
    <row r="61" spans="1:8" x14ac:dyDescent="0.25">
      <c r="A61" s="13" t="s">
        <v>5946</v>
      </c>
      <c r="B61" s="13">
        <v>0.55200000000000005</v>
      </c>
      <c r="C61" s="67">
        <f t="shared" si="0"/>
        <v>0.28054336379517131</v>
      </c>
      <c r="D61" s="68">
        <f t="shared" si="1"/>
        <v>4.0738027780411273E-2</v>
      </c>
      <c r="E61" s="13">
        <v>1.39</v>
      </c>
      <c r="F61" s="13">
        <v>1</v>
      </c>
      <c r="G61" s="13" t="e">
        <v>#NUM!</v>
      </c>
      <c r="H61" s="13" t="s">
        <v>3378</v>
      </c>
    </row>
    <row r="62" spans="1:8" x14ac:dyDescent="0.25">
      <c r="A62" s="13" t="s">
        <v>5947</v>
      </c>
      <c r="B62" s="13">
        <v>0.55200000000000005</v>
      </c>
      <c r="C62" s="67">
        <f t="shared" si="0"/>
        <v>0.28054336379517131</v>
      </c>
      <c r="D62" s="68">
        <f t="shared" si="1"/>
        <v>4.0738027780411273E-2</v>
      </c>
      <c r="E62" s="13">
        <v>1.39</v>
      </c>
      <c r="F62" s="13">
        <v>1</v>
      </c>
      <c r="G62" s="13" t="e">
        <v>#NUM!</v>
      </c>
      <c r="H62" s="13" t="s">
        <v>3437</v>
      </c>
    </row>
    <row r="63" spans="1:8" x14ac:dyDescent="0.25">
      <c r="A63" s="13" t="s">
        <v>5576</v>
      </c>
      <c r="B63" s="13">
        <v>0.51100000000000001</v>
      </c>
      <c r="C63" s="67">
        <f t="shared" si="0"/>
        <v>0.30831879502493542</v>
      </c>
      <c r="D63" s="68">
        <f t="shared" si="1"/>
        <v>4.5708818961487478E-2</v>
      </c>
      <c r="E63" s="13">
        <v>1.34</v>
      </c>
      <c r="F63" s="13">
        <v>8.2500000000000004E-2</v>
      </c>
      <c r="G63" s="13" t="e">
        <v>#NUM!</v>
      </c>
      <c r="H63" s="13" t="s">
        <v>5948</v>
      </c>
    </row>
    <row r="64" spans="1:8" x14ac:dyDescent="0.25">
      <c r="A64" s="13" t="s">
        <v>5806</v>
      </c>
      <c r="B64" s="13">
        <v>0.51100000000000001</v>
      </c>
      <c r="C64" s="67">
        <f t="shared" si="0"/>
        <v>0.30831879502493542</v>
      </c>
      <c r="D64" s="68">
        <f t="shared" si="1"/>
        <v>4.6773514128719787E-2</v>
      </c>
      <c r="E64" s="13">
        <v>1.33</v>
      </c>
      <c r="F64" s="13">
        <v>0.15</v>
      </c>
      <c r="G64" s="13" t="e">
        <v>#NUM!</v>
      </c>
      <c r="H64" s="13" t="s">
        <v>5949</v>
      </c>
    </row>
    <row r="65" spans="1:8" x14ac:dyDescent="0.25">
      <c r="A65" s="13" t="s">
        <v>5502</v>
      </c>
      <c r="B65" s="13">
        <v>0.49099999999999999</v>
      </c>
      <c r="C65" s="67">
        <f t="shared" si="0"/>
        <v>0.32284941217126356</v>
      </c>
      <c r="D65" s="68">
        <f t="shared" si="1"/>
        <v>5.0118723362727206E-2</v>
      </c>
      <c r="E65" s="13">
        <v>1.3</v>
      </c>
      <c r="F65" s="13">
        <v>9.2299999999999993E-2</v>
      </c>
      <c r="G65" s="13" t="e">
        <v>#NUM!</v>
      </c>
      <c r="H65" s="13" t="s">
        <v>5950</v>
      </c>
    </row>
    <row r="66" spans="1:8" x14ac:dyDescent="0.25">
      <c r="A66" s="13" t="s">
        <v>5951</v>
      </c>
      <c r="B66" s="13">
        <v>0.49099999999999999</v>
      </c>
      <c r="C66" s="67">
        <f t="shared" si="0"/>
        <v>0.32284941217126356</v>
      </c>
      <c r="D66" s="68">
        <f t="shared" si="1"/>
        <v>5.0118723362727206E-2</v>
      </c>
      <c r="E66" s="13">
        <v>1.3</v>
      </c>
      <c r="F66" s="13">
        <v>8.0799999999999997E-2</v>
      </c>
      <c r="G66" s="13">
        <v>-1.4139999999999999</v>
      </c>
      <c r="H66" s="13" t="s">
        <v>5952</v>
      </c>
    </row>
    <row r="67" spans="1:8" x14ac:dyDescent="0.25">
      <c r="A67" s="13" t="s">
        <v>5545</v>
      </c>
      <c r="B67" s="13">
        <v>0.49099999999999999</v>
      </c>
      <c r="C67" s="67">
        <f t="shared" si="0"/>
        <v>0.32284941217126356</v>
      </c>
      <c r="D67" s="68">
        <f t="shared" si="1"/>
        <v>5.1286138399136455E-2</v>
      </c>
      <c r="E67" s="13">
        <v>1.29</v>
      </c>
      <c r="F67" s="13">
        <v>7.6899999999999996E-2</v>
      </c>
      <c r="G67" s="13">
        <v>0.70699999999999996</v>
      </c>
      <c r="H67" s="13" t="s">
        <v>5953</v>
      </c>
    </row>
    <row r="68" spans="1:8" x14ac:dyDescent="0.25">
      <c r="A68" s="13" t="s">
        <v>5636</v>
      </c>
      <c r="B68" s="13">
        <v>0.49099999999999999</v>
      </c>
      <c r="C68" s="67">
        <f t="shared" si="0"/>
        <v>0.32284941217126356</v>
      </c>
      <c r="D68" s="68">
        <f t="shared" si="1"/>
        <v>5.2480746024977244E-2</v>
      </c>
      <c r="E68" s="13">
        <v>1.28</v>
      </c>
      <c r="F68" s="13">
        <v>0.14299999999999999</v>
      </c>
      <c r="G68" s="13" t="e">
        <v>#NUM!</v>
      </c>
      <c r="H68" s="13" t="s">
        <v>5954</v>
      </c>
    </row>
    <row r="69" spans="1:8" x14ac:dyDescent="0.25">
      <c r="A69" s="13" t="s">
        <v>5460</v>
      </c>
      <c r="B69" s="13">
        <v>0.49099999999999999</v>
      </c>
      <c r="C69" s="67">
        <f t="shared" si="0"/>
        <v>0.32284941217126356</v>
      </c>
      <c r="D69" s="68">
        <f t="shared" si="1"/>
        <v>5.2480746024977244E-2</v>
      </c>
      <c r="E69" s="13">
        <v>1.28</v>
      </c>
      <c r="F69" s="13">
        <v>0.14299999999999999</v>
      </c>
      <c r="G69" s="13" t="e">
        <v>#NUM!</v>
      </c>
      <c r="H69" s="13" t="s">
        <v>5955</v>
      </c>
    </row>
    <row r="70" spans="1:8" x14ac:dyDescent="0.25">
      <c r="A70" s="13" t="s">
        <v>5956</v>
      </c>
      <c r="B70" s="13">
        <v>0.49</v>
      </c>
      <c r="C70" s="67">
        <f t="shared" ref="C70:C133" si="2">POWER(10,-B70)</f>
        <v>0.32359365692962827</v>
      </c>
      <c r="D70" s="68">
        <f t="shared" ref="D70:D133" si="3">POWER(10,-E70)</f>
        <v>5.3703179637025256E-2</v>
      </c>
      <c r="E70" s="13">
        <v>1.27</v>
      </c>
      <c r="F70" s="13">
        <v>0.114</v>
      </c>
      <c r="G70" s="13" t="e">
        <v>#NUM!</v>
      </c>
      <c r="H70" s="13" t="s">
        <v>5957</v>
      </c>
    </row>
    <row r="71" spans="1:8" x14ac:dyDescent="0.25">
      <c r="A71" s="13" t="s">
        <v>5514</v>
      </c>
      <c r="B71" s="13">
        <v>0.47899999999999998</v>
      </c>
      <c r="C71" s="67">
        <f t="shared" si="2"/>
        <v>0.33189445755261038</v>
      </c>
      <c r="D71" s="68">
        <f t="shared" si="3"/>
        <v>5.6234132519034884E-2</v>
      </c>
      <c r="E71" s="13">
        <v>1.25</v>
      </c>
      <c r="F71" s="13">
        <v>7.0499999999999993E-2</v>
      </c>
      <c r="G71" s="13" t="e">
        <v>#NUM!</v>
      </c>
      <c r="H71" s="13" t="s">
        <v>5926</v>
      </c>
    </row>
    <row r="72" spans="1:8" x14ac:dyDescent="0.25">
      <c r="A72" s="13" t="s">
        <v>5958</v>
      </c>
      <c r="B72" s="13">
        <v>0.47899999999999998</v>
      </c>
      <c r="C72" s="67">
        <f t="shared" si="2"/>
        <v>0.33189445755261038</v>
      </c>
      <c r="D72" s="68">
        <f t="shared" si="3"/>
        <v>5.7543993733715687E-2</v>
      </c>
      <c r="E72" s="13">
        <v>1.24</v>
      </c>
      <c r="F72" s="13">
        <v>8.3299999999999999E-2</v>
      </c>
      <c r="G72" s="13" t="e">
        <v>#NUM!</v>
      </c>
      <c r="H72" s="13" t="s">
        <v>5959</v>
      </c>
    </row>
    <row r="73" spans="1:8" x14ac:dyDescent="0.25">
      <c r="A73" s="13" t="s">
        <v>5960</v>
      </c>
      <c r="B73" s="13">
        <v>0.42399999999999999</v>
      </c>
      <c r="C73" s="67">
        <f t="shared" si="2"/>
        <v>0.37670379898390882</v>
      </c>
      <c r="D73" s="68">
        <f t="shared" si="3"/>
        <v>6.6069344800759586E-2</v>
      </c>
      <c r="E73" s="13">
        <v>1.18</v>
      </c>
      <c r="F73" s="13">
        <v>6.7000000000000004E-2</v>
      </c>
      <c r="G73" s="13">
        <v>1.732</v>
      </c>
      <c r="H73" s="13" t="s">
        <v>5961</v>
      </c>
    </row>
    <row r="74" spans="1:8" x14ac:dyDescent="0.25">
      <c r="A74" s="13" t="s">
        <v>5962</v>
      </c>
      <c r="B74" s="13">
        <v>0.41599999999999998</v>
      </c>
      <c r="C74" s="67">
        <f t="shared" si="2"/>
        <v>0.38370724549227875</v>
      </c>
      <c r="D74" s="68">
        <f t="shared" si="3"/>
        <v>6.7608297539198184E-2</v>
      </c>
      <c r="E74" s="13">
        <v>1.17</v>
      </c>
      <c r="F74" s="13">
        <v>7.0400000000000004E-2</v>
      </c>
      <c r="G74" s="13">
        <v>0.81599999999999995</v>
      </c>
      <c r="H74" s="13" t="s">
        <v>5963</v>
      </c>
    </row>
    <row r="75" spans="1:8" x14ac:dyDescent="0.25">
      <c r="A75" s="13" t="s">
        <v>5558</v>
      </c>
      <c r="B75" s="13">
        <v>0.39300000000000002</v>
      </c>
      <c r="C75" s="67">
        <f t="shared" si="2"/>
        <v>0.40457589169744262</v>
      </c>
      <c r="D75" s="68">
        <f t="shared" si="3"/>
        <v>7.2443596007498987E-2</v>
      </c>
      <c r="E75" s="13">
        <v>1.1399999999999999</v>
      </c>
      <c r="F75" s="13">
        <v>0.182</v>
      </c>
      <c r="G75" s="13" t="e">
        <v>#NUM!</v>
      </c>
      <c r="H75" s="13" t="s">
        <v>5964</v>
      </c>
    </row>
    <row r="76" spans="1:8" x14ac:dyDescent="0.25">
      <c r="A76" s="13" t="s">
        <v>5965</v>
      </c>
      <c r="B76" s="13">
        <v>0.371</v>
      </c>
      <c r="C76" s="67">
        <f t="shared" si="2"/>
        <v>0.42559841313374308</v>
      </c>
      <c r="D76" s="68">
        <f t="shared" si="3"/>
        <v>7.9432823472428096E-2</v>
      </c>
      <c r="E76" s="13">
        <v>1.1000000000000001</v>
      </c>
      <c r="F76" s="13">
        <v>8.9300000000000004E-2</v>
      </c>
      <c r="G76" s="66">
        <v>2.2360000000000002</v>
      </c>
      <c r="H76" s="13" t="s">
        <v>5966</v>
      </c>
    </row>
    <row r="77" spans="1:8" x14ac:dyDescent="0.25">
      <c r="A77" s="13" t="s">
        <v>5967</v>
      </c>
      <c r="B77" s="13">
        <v>0.371</v>
      </c>
      <c r="C77" s="67">
        <f t="shared" si="2"/>
        <v>0.42559841313374308</v>
      </c>
      <c r="D77" s="68">
        <f t="shared" si="3"/>
        <v>8.1283051616409904E-2</v>
      </c>
      <c r="E77" s="13">
        <v>1.0900000000000001</v>
      </c>
      <c r="F77" s="13">
        <v>0.5</v>
      </c>
      <c r="G77" s="13" t="e">
        <v>#NUM!</v>
      </c>
      <c r="H77" s="13" t="s">
        <v>3880</v>
      </c>
    </row>
    <row r="78" spans="1:8" x14ac:dyDescent="0.25">
      <c r="A78" s="13" t="s">
        <v>5968</v>
      </c>
      <c r="B78" s="13">
        <v>0.371</v>
      </c>
      <c r="C78" s="67">
        <f t="shared" si="2"/>
        <v>0.42559841313374308</v>
      </c>
      <c r="D78" s="68">
        <f t="shared" si="3"/>
        <v>8.1283051616409904E-2</v>
      </c>
      <c r="E78" s="13">
        <v>1.0900000000000001</v>
      </c>
      <c r="F78" s="13">
        <v>0.5</v>
      </c>
      <c r="G78" s="13" t="e">
        <v>#NUM!</v>
      </c>
      <c r="H78" s="13" t="s">
        <v>2452</v>
      </c>
    </row>
    <row r="79" spans="1:8" x14ac:dyDescent="0.25">
      <c r="A79" s="13" t="s">
        <v>5969</v>
      </c>
      <c r="B79" s="13">
        <v>0.371</v>
      </c>
      <c r="C79" s="67">
        <f t="shared" si="2"/>
        <v>0.42559841313374308</v>
      </c>
      <c r="D79" s="68">
        <f t="shared" si="3"/>
        <v>8.1283051616409904E-2</v>
      </c>
      <c r="E79" s="13">
        <v>1.0900000000000001</v>
      </c>
      <c r="F79" s="13">
        <v>0.5</v>
      </c>
      <c r="G79" s="13" t="e">
        <v>#NUM!</v>
      </c>
      <c r="H79" s="13" t="s">
        <v>2796</v>
      </c>
    </row>
    <row r="80" spans="1:8" x14ac:dyDescent="0.25">
      <c r="A80" s="13" t="s">
        <v>5646</v>
      </c>
      <c r="B80" s="13">
        <v>0.312</v>
      </c>
      <c r="C80" s="67">
        <f t="shared" si="2"/>
        <v>0.48752849010338628</v>
      </c>
      <c r="D80" s="68">
        <f t="shared" si="3"/>
        <v>9.5499258602143561E-2</v>
      </c>
      <c r="E80" s="13">
        <v>1.02</v>
      </c>
      <c r="F80" s="13">
        <v>6.5799999999999997E-2</v>
      </c>
      <c r="G80" s="66">
        <v>2.2360000000000002</v>
      </c>
      <c r="H80" s="13" t="s">
        <v>5970</v>
      </c>
    </row>
    <row r="81" spans="1:8" x14ac:dyDescent="0.25">
      <c r="A81" s="13" t="s">
        <v>5971</v>
      </c>
      <c r="B81" s="13">
        <v>0.312</v>
      </c>
      <c r="C81" s="67">
        <f t="shared" si="2"/>
        <v>0.48752849010338628</v>
      </c>
      <c r="D81" s="68">
        <f t="shared" si="3"/>
        <v>9.7723722095581056E-2</v>
      </c>
      <c r="E81" s="13">
        <v>1.01</v>
      </c>
      <c r="F81" s="13">
        <v>0.154</v>
      </c>
      <c r="G81" s="13" t="e">
        <v>#NUM!</v>
      </c>
      <c r="H81" s="13" t="s">
        <v>5972</v>
      </c>
    </row>
    <row r="82" spans="1:8" x14ac:dyDescent="0.25">
      <c r="A82" s="13" t="s">
        <v>5973</v>
      </c>
      <c r="B82" s="13">
        <v>0.312</v>
      </c>
      <c r="C82" s="67">
        <f t="shared" si="2"/>
        <v>0.48752849010338628</v>
      </c>
      <c r="D82" s="68">
        <f t="shared" si="3"/>
        <v>9.7723722095581056E-2</v>
      </c>
      <c r="E82" s="13">
        <v>1.01</v>
      </c>
      <c r="F82" s="13">
        <v>0.154</v>
      </c>
      <c r="G82" s="13" t="e">
        <v>#NUM!</v>
      </c>
      <c r="H82" s="13" t="s">
        <v>5972</v>
      </c>
    </row>
    <row r="83" spans="1:8" x14ac:dyDescent="0.25">
      <c r="A83" s="13" t="s">
        <v>5974</v>
      </c>
      <c r="B83" s="13">
        <v>0.312</v>
      </c>
      <c r="C83" s="67">
        <f t="shared" si="2"/>
        <v>0.48752849010338628</v>
      </c>
      <c r="D83" s="68">
        <f t="shared" si="3"/>
        <v>9.7723722095581056E-2</v>
      </c>
      <c r="E83" s="13">
        <v>1.01</v>
      </c>
      <c r="F83" s="13">
        <v>0.154</v>
      </c>
      <c r="G83" s="13" t="e">
        <v>#NUM!</v>
      </c>
      <c r="H83" s="13" t="s">
        <v>5972</v>
      </c>
    </row>
    <row r="84" spans="1:8" x14ac:dyDescent="0.25">
      <c r="A84" s="13" t="s">
        <v>5975</v>
      </c>
      <c r="B84" s="13">
        <v>0.312</v>
      </c>
      <c r="C84" s="67">
        <f t="shared" si="2"/>
        <v>0.48752849010338628</v>
      </c>
      <c r="D84" s="68">
        <f t="shared" si="3"/>
        <v>0.10023052380778993</v>
      </c>
      <c r="E84" s="13">
        <v>0.999</v>
      </c>
      <c r="F84" s="13">
        <v>6.7199999999999996E-2</v>
      </c>
      <c r="G84" s="13" t="e">
        <v>#NUM!</v>
      </c>
      <c r="H84" s="13" t="s">
        <v>5976</v>
      </c>
    </row>
    <row r="85" spans="1:8" x14ac:dyDescent="0.25">
      <c r="A85" s="13" t="s">
        <v>5571</v>
      </c>
      <c r="B85" s="13">
        <v>0.312</v>
      </c>
      <c r="C85" s="67">
        <f t="shared" si="2"/>
        <v>0.48752849010338628</v>
      </c>
      <c r="D85" s="68">
        <f t="shared" si="3"/>
        <v>0.10069316688518037</v>
      </c>
      <c r="E85" s="13">
        <v>0.997</v>
      </c>
      <c r="F85" s="13">
        <v>6.2199999999999998E-2</v>
      </c>
      <c r="G85" s="13" t="e">
        <v>#NUM!</v>
      </c>
      <c r="H85" s="13" t="s">
        <v>5924</v>
      </c>
    </row>
    <row r="86" spans="1:8" x14ac:dyDescent="0.25">
      <c r="A86" s="13" t="s">
        <v>5577</v>
      </c>
      <c r="B86" s="13">
        <v>0.312</v>
      </c>
      <c r="C86" s="67">
        <f t="shared" si="2"/>
        <v>0.48752849010338628</v>
      </c>
      <c r="D86" s="68">
        <f t="shared" si="3"/>
        <v>0.10069316688518037</v>
      </c>
      <c r="E86" s="13">
        <v>0.997</v>
      </c>
      <c r="F86" s="13">
        <v>7.6899999999999996E-2</v>
      </c>
      <c r="G86" s="13" t="e">
        <v>#NUM!</v>
      </c>
      <c r="H86" s="13" t="s">
        <v>5977</v>
      </c>
    </row>
    <row r="87" spans="1:8" x14ac:dyDescent="0.25">
      <c r="A87" s="13" t="s">
        <v>5494</v>
      </c>
      <c r="B87" s="13">
        <v>0.30399999999999999</v>
      </c>
      <c r="C87" s="67">
        <f t="shared" si="2"/>
        <v>0.49659232145033605</v>
      </c>
      <c r="D87" s="68">
        <f t="shared" si="3"/>
        <v>0.10375284158180124</v>
      </c>
      <c r="E87" s="13">
        <v>0.98399999999999999</v>
      </c>
      <c r="F87" s="13">
        <v>5.8799999999999998E-2</v>
      </c>
      <c r="G87" s="13" t="e">
        <v>#NUM!</v>
      </c>
      <c r="H87" s="13" t="s">
        <v>5978</v>
      </c>
    </row>
    <row r="88" spans="1:8" x14ac:dyDescent="0.25">
      <c r="A88" s="13" t="s">
        <v>5507</v>
      </c>
      <c r="B88" s="13">
        <v>0.28799999999999998</v>
      </c>
      <c r="C88" s="67">
        <f t="shared" si="2"/>
        <v>0.51522864458175643</v>
      </c>
      <c r="D88" s="68">
        <f t="shared" si="3"/>
        <v>0.11040786199020727</v>
      </c>
      <c r="E88" s="13">
        <v>0.95699999999999996</v>
      </c>
      <c r="F88" s="13">
        <v>0.14299999999999999</v>
      </c>
      <c r="G88" s="13" t="e">
        <v>#NUM!</v>
      </c>
      <c r="H88" s="13" t="s">
        <v>5979</v>
      </c>
    </row>
    <row r="89" spans="1:8" x14ac:dyDescent="0.25">
      <c r="A89" s="13" t="s">
        <v>5980</v>
      </c>
      <c r="B89" s="13">
        <v>0.28799999999999998</v>
      </c>
      <c r="C89" s="67">
        <f t="shared" si="2"/>
        <v>0.51522864458175643</v>
      </c>
      <c r="D89" s="68">
        <f t="shared" si="3"/>
        <v>0.11040786199020727</v>
      </c>
      <c r="E89" s="13">
        <v>0.95699999999999996</v>
      </c>
      <c r="F89" s="13">
        <v>0.14299999999999999</v>
      </c>
      <c r="G89" s="13" t="e">
        <v>#NUM!</v>
      </c>
      <c r="H89" s="13" t="s">
        <v>5914</v>
      </c>
    </row>
    <row r="90" spans="1:8" x14ac:dyDescent="0.25">
      <c r="A90" s="13" t="s">
        <v>5981</v>
      </c>
      <c r="B90" s="13">
        <v>0.28799999999999998</v>
      </c>
      <c r="C90" s="67">
        <f t="shared" si="2"/>
        <v>0.51522864458175643</v>
      </c>
      <c r="D90" s="68">
        <f t="shared" si="3"/>
        <v>0.1164126029410491</v>
      </c>
      <c r="E90" s="13">
        <v>0.93400000000000005</v>
      </c>
      <c r="F90" s="13">
        <v>6.7199999999999996E-2</v>
      </c>
      <c r="G90" s="13">
        <v>1.4139999999999999</v>
      </c>
      <c r="H90" s="13" t="s">
        <v>5982</v>
      </c>
    </row>
    <row r="91" spans="1:8" x14ac:dyDescent="0.25">
      <c r="A91" s="13" t="s">
        <v>5491</v>
      </c>
      <c r="B91" s="13">
        <v>0.28799999999999998</v>
      </c>
      <c r="C91" s="67">
        <f t="shared" si="2"/>
        <v>0.51522864458175643</v>
      </c>
      <c r="D91" s="68">
        <f t="shared" si="3"/>
        <v>0.1164126029410491</v>
      </c>
      <c r="E91" s="13">
        <v>0.93400000000000005</v>
      </c>
      <c r="F91" s="13">
        <v>6.7199999999999996E-2</v>
      </c>
      <c r="G91" s="13">
        <v>1.1339999999999999</v>
      </c>
      <c r="H91" s="13" t="s">
        <v>5983</v>
      </c>
    </row>
    <row r="92" spans="1:8" x14ac:dyDescent="0.25">
      <c r="A92" s="13" t="s">
        <v>5984</v>
      </c>
      <c r="B92" s="13">
        <v>0.28799999999999998</v>
      </c>
      <c r="C92" s="67">
        <f t="shared" si="2"/>
        <v>0.51522864458175643</v>
      </c>
      <c r="D92" s="68">
        <f t="shared" si="3"/>
        <v>0.11803206356517291</v>
      </c>
      <c r="E92" s="13">
        <v>0.92800000000000005</v>
      </c>
      <c r="F92" s="13">
        <v>0.33300000000000002</v>
      </c>
      <c r="G92" s="13" t="e">
        <v>#NUM!</v>
      </c>
      <c r="H92" s="13" t="s">
        <v>2739</v>
      </c>
    </row>
    <row r="93" spans="1:8" x14ac:dyDescent="0.25">
      <c r="A93" s="13" t="s">
        <v>5470</v>
      </c>
      <c r="B93" s="13">
        <v>0.28799999999999998</v>
      </c>
      <c r="C93" s="67">
        <f t="shared" si="2"/>
        <v>0.51522864458175643</v>
      </c>
      <c r="D93" s="68">
        <f t="shared" si="3"/>
        <v>0.11803206356517291</v>
      </c>
      <c r="E93" s="13">
        <v>0.92800000000000005</v>
      </c>
      <c r="F93" s="13">
        <v>0.33300000000000002</v>
      </c>
      <c r="G93" s="13" t="e">
        <v>#NUM!</v>
      </c>
      <c r="H93" s="13" t="s">
        <v>3511</v>
      </c>
    </row>
    <row r="94" spans="1:8" x14ac:dyDescent="0.25">
      <c r="A94" s="13" t="s">
        <v>5985</v>
      </c>
      <c r="B94" s="13">
        <v>0.28799999999999998</v>
      </c>
      <c r="C94" s="67">
        <f t="shared" si="2"/>
        <v>0.51522864458175643</v>
      </c>
      <c r="D94" s="68">
        <f t="shared" si="3"/>
        <v>0.11803206356517291</v>
      </c>
      <c r="E94" s="13">
        <v>0.92800000000000005</v>
      </c>
      <c r="F94" s="13">
        <v>0.33300000000000002</v>
      </c>
      <c r="G94" s="13" t="e">
        <v>#NUM!</v>
      </c>
      <c r="H94" s="13" t="s">
        <v>2492</v>
      </c>
    </row>
    <row r="95" spans="1:8" x14ac:dyDescent="0.25">
      <c r="A95" s="13" t="s">
        <v>5986</v>
      </c>
      <c r="B95" s="13">
        <v>0.28799999999999998</v>
      </c>
      <c r="C95" s="67">
        <f t="shared" si="2"/>
        <v>0.51522864458175643</v>
      </c>
      <c r="D95" s="68">
        <f t="shared" si="3"/>
        <v>0.11803206356517291</v>
      </c>
      <c r="E95" s="13">
        <v>0.92800000000000005</v>
      </c>
      <c r="F95" s="13">
        <v>0.33300000000000002</v>
      </c>
      <c r="G95" s="13" t="e">
        <v>#NUM!</v>
      </c>
      <c r="H95" s="13" t="s">
        <v>2895</v>
      </c>
    </row>
    <row r="96" spans="1:8" x14ac:dyDescent="0.25">
      <c r="A96" s="13" t="s">
        <v>5477</v>
      </c>
      <c r="B96" s="13">
        <v>0.28499999999999998</v>
      </c>
      <c r="C96" s="67">
        <f t="shared" si="2"/>
        <v>0.51880003892896109</v>
      </c>
      <c r="D96" s="68">
        <f t="shared" si="3"/>
        <v>0.12022644346174129</v>
      </c>
      <c r="E96" s="13">
        <v>0.92</v>
      </c>
      <c r="F96" s="13">
        <v>7.3200000000000001E-2</v>
      </c>
      <c r="G96" s="13" t="e">
        <v>#NUM!</v>
      </c>
      <c r="H96" s="13" t="s">
        <v>5987</v>
      </c>
    </row>
    <row r="97" spans="1:8" x14ac:dyDescent="0.25">
      <c r="A97" s="13" t="s">
        <v>5555</v>
      </c>
      <c r="B97" s="13">
        <v>0.28100000000000003</v>
      </c>
      <c r="C97" s="67">
        <f t="shared" si="2"/>
        <v>0.52360043658575017</v>
      </c>
      <c r="D97" s="68">
        <f t="shared" si="3"/>
        <v>0.12246161992650484</v>
      </c>
      <c r="E97" s="13">
        <v>0.91200000000000003</v>
      </c>
      <c r="F97" s="13">
        <v>6.1100000000000002E-2</v>
      </c>
      <c r="G97" s="13">
        <v>-1</v>
      </c>
      <c r="H97" s="13" t="s">
        <v>5988</v>
      </c>
    </row>
    <row r="98" spans="1:8" x14ac:dyDescent="0.25">
      <c r="A98" s="13" t="s">
        <v>5586</v>
      </c>
      <c r="B98" s="13">
        <v>0.28000000000000003</v>
      </c>
      <c r="C98" s="67">
        <f t="shared" si="2"/>
        <v>0.52480746024977254</v>
      </c>
      <c r="D98" s="68">
        <f t="shared" si="3"/>
        <v>0.12416523075924112</v>
      </c>
      <c r="E98" s="13">
        <v>0.90600000000000003</v>
      </c>
      <c r="F98" s="13">
        <v>0.13300000000000001</v>
      </c>
      <c r="G98" s="13" t="e">
        <v>#NUM!</v>
      </c>
      <c r="H98" s="13" t="s">
        <v>5945</v>
      </c>
    </row>
    <row r="99" spans="1:8" x14ac:dyDescent="0.25">
      <c r="A99" s="13" t="s">
        <v>5989</v>
      </c>
      <c r="B99" s="13">
        <v>0.27900000000000003</v>
      </c>
      <c r="C99" s="67">
        <f t="shared" si="2"/>
        <v>0.52601726639070612</v>
      </c>
      <c r="D99" s="68">
        <f t="shared" si="3"/>
        <v>0.12589254117941667</v>
      </c>
      <c r="E99" s="13">
        <v>0.9</v>
      </c>
      <c r="F99" s="13">
        <v>8.5099999999999995E-2</v>
      </c>
      <c r="G99" s="13" t="e">
        <v>#NUM!</v>
      </c>
      <c r="H99" s="13" t="s">
        <v>5990</v>
      </c>
    </row>
    <row r="100" spans="1:8" x14ac:dyDescent="0.25">
      <c r="A100" s="13" t="s">
        <v>5991</v>
      </c>
      <c r="B100" s="13">
        <v>0.247</v>
      </c>
      <c r="C100" s="67">
        <f t="shared" si="2"/>
        <v>0.56623928903825327</v>
      </c>
      <c r="D100" s="68">
        <f t="shared" si="3"/>
        <v>0.13835663789717806</v>
      </c>
      <c r="E100" s="13">
        <v>0.85899999999999999</v>
      </c>
      <c r="F100" s="13">
        <v>0.125</v>
      </c>
      <c r="G100" s="13" t="e">
        <v>#NUM!</v>
      </c>
      <c r="H100" s="13" t="s">
        <v>5992</v>
      </c>
    </row>
    <row r="101" spans="1:8" x14ac:dyDescent="0.25">
      <c r="A101" s="13" t="s">
        <v>5993</v>
      </c>
      <c r="B101" s="13">
        <v>0.247</v>
      </c>
      <c r="C101" s="67">
        <f t="shared" si="2"/>
        <v>0.56623928903825327</v>
      </c>
      <c r="D101" s="68">
        <f t="shared" si="3"/>
        <v>0.13835663789717806</v>
      </c>
      <c r="E101" s="13">
        <v>0.85899999999999999</v>
      </c>
      <c r="F101" s="13">
        <v>0.125</v>
      </c>
      <c r="G101" s="13" t="e">
        <v>#NUM!</v>
      </c>
      <c r="H101" s="13" t="s">
        <v>5994</v>
      </c>
    </row>
    <row r="102" spans="1:8" x14ac:dyDescent="0.25">
      <c r="A102" s="13" t="s">
        <v>5995</v>
      </c>
      <c r="B102" s="13">
        <v>0.23899999999999999</v>
      </c>
      <c r="C102" s="67">
        <f t="shared" si="2"/>
        <v>0.57676646339225079</v>
      </c>
      <c r="D102" s="68">
        <f t="shared" si="3"/>
        <v>0.14223287871228193</v>
      </c>
      <c r="E102" s="13">
        <v>0.84699999999999998</v>
      </c>
      <c r="F102" s="13">
        <v>9.3799999999999994E-2</v>
      </c>
      <c r="G102" s="13" t="e">
        <v>#NUM!</v>
      </c>
      <c r="H102" s="13" t="s">
        <v>5996</v>
      </c>
    </row>
    <row r="103" spans="1:8" x14ac:dyDescent="0.25">
      <c r="A103" s="13" t="s">
        <v>5596</v>
      </c>
      <c r="B103" s="13">
        <v>0.22600000000000001</v>
      </c>
      <c r="C103" s="67">
        <f t="shared" si="2"/>
        <v>0.59429215861557261</v>
      </c>
      <c r="D103" s="68">
        <f t="shared" si="3"/>
        <v>0.1541700452949559</v>
      </c>
      <c r="E103" s="13">
        <v>0.81200000000000006</v>
      </c>
      <c r="F103" s="13">
        <v>0.25</v>
      </c>
      <c r="G103" s="13" t="e">
        <v>#NUM!</v>
      </c>
      <c r="H103" s="13" t="s">
        <v>3221</v>
      </c>
    </row>
    <row r="104" spans="1:8" x14ac:dyDescent="0.25">
      <c r="A104" s="13" t="s">
        <v>5997</v>
      </c>
      <c r="B104" s="13">
        <v>0.22600000000000001</v>
      </c>
      <c r="C104" s="67">
        <f t="shared" si="2"/>
        <v>0.59429215861557261</v>
      </c>
      <c r="D104" s="68">
        <f t="shared" si="3"/>
        <v>0.1541700452949559</v>
      </c>
      <c r="E104" s="13">
        <v>0.81200000000000006</v>
      </c>
      <c r="F104" s="13">
        <v>0.25</v>
      </c>
      <c r="G104" s="13" t="e">
        <v>#NUM!</v>
      </c>
      <c r="H104" s="13" t="s">
        <v>4035</v>
      </c>
    </row>
    <row r="105" spans="1:8" x14ac:dyDescent="0.25">
      <c r="A105" s="13" t="s">
        <v>5998</v>
      </c>
      <c r="B105" s="13">
        <v>0.22600000000000001</v>
      </c>
      <c r="C105" s="67">
        <f t="shared" si="2"/>
        <v>0.59429215861557261</v>
      </c>
      <c r="D105" s="68">
        <f t="shared" si="3"/>
        <v>0.1541700452949559</v>
      </c>
      <c r="E105" s="13">
        <v>0.81200000000000006</v>
      </c>
      <c r="F105" s="13">
        <v>0.25</v>
      </c>
      <c r="G105" s="13" t="e">
        <v>#NUM!</v>
      </c>
      <c r="H105" s="13" t="s">
        <v>4473</v>
      </c>
    </row>
    <row r="106" spans="1:8" x14ac:dyDescent="0.25">
      <c r="A106" s="13" t="s">
        <v>5999</v>
      </c>
      <c r="B106" s="13">
        <v>0.22600000000000001</v>
      </c>
      <c r="C106" s="67">
        <f t="shared" si="2"/>
        <v>0.59429215861557261</v>
      </c>
      <c r="D106" s="68">
        <f t="shared" si="3"/>
        <v>0.1541700452949559</v>
      </c>
      <c r="E106" s="13">
        <v>0.81200000000000006</v>
      </c>
      <c r="F106" s="13">
        <v>0.25</v>
      </c>
      <c r="G106" s="13" t="e">
        <v>#NUM!</v>
      </c>
      <c r="H106" s="13" t="s">
        <v>3840</v>
      </c>
    </row>
    <row r="107" spans="1:8" x14ac:dyDescent="0.25">
      <c r="A107" s="13" t="s">
        <v>6000</v>
      </c>
      <c r="B107" s="13">
        <v>0.22600000000000001</v>
      </c>
      <c r="C107" s="67">
        <f t="shared" si="2"/>
        <v>0.59429215861557261</v>
      </c>
      <c r="D107" s="68">
        <f t="shared" si="3"/>
        <v>0.1541700452949559</v>
      </c>
      <c r="E107" s="13">
        <v>0.81200000000000006</v>
      </c>
      <c r="F107" s="13">
        <v>0.25</v>
      </c>
      <c r="G107" s="13" t="e">
        <v>#NUM!</v>
      </c>
      <c r="H107" s="13" t="s">
        <v>6001</v>
      </c>
    </row>
    <row r="108" spans="1:8" x14ac:dyDescent="0.25">
      <c r="A108" s="13" t="s">
        <v>5622</v>
      </c>
      <c r="B108" s="13">
        <v>0.221</v>
      </c>
      <c r="C108" s="67">
        <f t="shared" si="2"/>
        <v>0.60117373748327796</v>
      </c>
      <c r="D108" s="68">
        <f t="shared" si="3"/>
        <v>0.16069412530128765</v>
      </c>
      <c r="E108" s="13">
        <v>0.79400000000000004</v>
      </c>
      <c r="F108" s="13">
        <v>6.4199999999999993E-2</v>
      </c>
      <c r="G108" s="66">
        <v>2.6459999999999999</v>
      </c>
      <c r="H108" s="13" t="s">
        <v>6002</v>
      </c>
    </row>
    <row r="109" spans="1:8" x14ac:dyDescent="0.25">
      <c r="A109" s="13" t="s">
        <v>6003</v>
      </c>
      <c r="B109" s="13">
        <v>0.221</v>
      </c>
      <c r="C109" s="67">
        <f t="shared" si="2"/>
        <v>0.60117373748327796</v>
      </c>
      <c r="D109" s="68">
        <f t="shared" si="3"/>
        <v>0.16069412530128765</v>
      </c>
      <c r="E109" s="13">
        <v>0.79400000000000004</v>
      </c>
      <c r="F109" s="13">
        <v>6.2E-2</v>
      </c>
      <c r="G109" s="13" t="e">
        <v>#NUM!</v>
      </c>
      <c r="H109" s="13" t="s">
        <v>6004</v>
      </c>
    </row>
    <row r="110" spans="1:8" x14ac:dyDescent="0.25">
      <c r="A110" s="13" t="s">
        <v>5655</v>
      </c>
      <c r="B110" s="13">
        <v>0.221</v>
      </c>
      <c r="C110" s="67">
        <f t="shared" si="2"/>
        <v>0.60117373748327796</v>
      </c>
      <c r="D110" s="68">
        <f t="shared" si="3"/>
        <v>0.16143585568264857</v>
      </c>
      <c r="E110" s="13">
        <v>0.79200000000000004</v>
      </c>
      <c r="F110" s="13">
        <v>5.45E-2</v>
      </c>
      <c r="G110" s="13" t="e">
        <v>#NUM!</v>
      </c>
      <c r="H110" s="13" t="s">
        <v>6005</v>
      </c>
    </row>
    <row r="111" spans="1:8" x14ac:dyDescent="0.25">
      <c r="A111" s="13" t="s">
        <v>5603</v>
      </c>
      <c r="B111" s="13">
        <v>0.221</v>
      </c>
      <c r="C111" s="67">
        <f t="shared" si="2"/>
        <v>0.60117373748327796</v>
      </c>
      <c r="D111" s="68">
        <f t="shared" si="3"/>
        <v>0.16218100973589297</v>
      </c>
      <c r="E111" s="13">
        <v>0.79</v>
      </c>
      <c r="F111" s="13">
        <v>8.8200000000000001E-2</v>
      </c>
      <c r="G111" s="13" t="e">
        <v>#NUM!</v>
      </c>
      <c r="H111" s="13" t="s">
        <v>6006</v>
      </c>
    </row>
    <row r="112" spans="1:8" x14ac:dyDescent="0.25">
      <c r="A112" s="13" t="s">
        <v>6007</v>
      </c>
      <c r="B112" s="13">
        <v>0.21099999999999999</v>
      </c>
      <c r="C112" s="67">
        <f t="shared" si="2"/>
        <v>0.61517687270986809</v>
      </c>
      <c r="D112" s="68">
        <f t="shared" si="3"/>
        <v>0.16710906143107074</v>
      </c>
      <c r="E112" s="13">
        <v>0.77700000000000002</v>
      </c>
      <c r="F112" s="13">
        <v>0.111</v>
      </c>
      <c r="G112" s="13" t="e">
        <v>#NUM!</v>
      </c>
      <c r="H112" s="13" t="s">
        <v>5994</v>
      </c>
    </row>
    <row r="113" spans="1:8" x14ac:dyDescent="0.25">
      <c r="A113" s="13" t="s">
        <v>6008</v>
      </c>
      <c r="B113" s="13">
        <v>0.20300000000000001</v>
      </c>
      <c r="C113" s="67">
        <f t="shared" si="2"/>
        <v>0.62661386467233526</v>
      </c>
      <c r="D113" s="68">
        <f t="shared" si="3"/>
        <v>0.17218685749860066</v>
      </c>
      <c r="E113" s="13">
        <v>0.76400000000000001</v>
      </c>
      <c r="F113" s="13">
        <v>8.5699999999999998E-2</v>
      </c>
      <c r="G113" s="13" t="e">
        <v>#NUM!</v>
      </c>
      <c r="H113" s="13" t="s">
        <v>6009</v>
      </c>
    </row>
    <row r="114" spans="1:8" x14ac:dyDescent="0.25">
      <c r="A114" s="13" t="s">
        <v>5667</v>
      </c>
      <c r="B114" s="13">
        <v>0.20300000000000001</v>
      </c>
      <c r="C114" s="67">
        <f t="shared" si="2"/>
        <v>0.62661386467233526</v>
      </c>
      <c r="D114" s="68">
        <f t="shared" si="3"/>
        <v>0.17378008287493749</v>
      </c>
      <c r="E114" s="13">
        <v>0.76</v>
      </c>
      <c r="F114" s="13">
        <v>5.5100000000000003E-2</v>
      </c>
      <c r="G114" s="13">
        <v>-1.2649999999999999</v>
      </c>
      <c r="H114" s="13" t="s">
        <v>6010</v>
      </c>
    </row>
    <row r="115" spans="1:8" x14ac:dyDescent="0.25">
      <c r="A115" s="13" t="s">
        <v>6011</v>
      </c>
      <c r="B115" s="13">
        <v>0.19400000000000001</v>
      </c>
      <c r="C115" s="67">
        <f t="shared" si="2"/>
        <v>0.63973483548264809</v>
      </c>
      <c r="D115" s="68">
        <f t="shared" si="3"/>
        <v>0.17988709151287874</v>
      </c>
      <c r="E115" s="13">
        <v>0.745</v>
      </c>
      <c r="F115" s="13">
        <v>6.8500000000000005E-2</v>
      </c>
      <c r="G115" s="13">
        <v>-1</v>
      </c>
      <c r="H115" s="13" t="s">
        <v>6012</v>
      </c>
    </row>
    <row r="116" spans="1:8" x14ac:dyDescent="0.25">
      <c r="A116" s="13" t="s">
        <v>5561</v>
      </c>
      <c r="B116" s="13">
        <v>0.19400000000000001</v>
      </c>
      <c r="C116" s="67">
        <f t="shared" si="2"/>
        <v>0.63973483548264809</v>
      </c>
      <c r="D116" s="68">
        <f t="shared" si="3"/>
        <v>0.18113400926196022</v>
      </c>
      <c r="E116" s="13">
        <v>0.74199999999999999</v>
      </c>
      <c r="F116" s="13">
        <v>5.0700000000000002E-2</v>
      </c>
      <c r="G116" s="13" t="e">
        <v>#NUM!</v>
      </c>
      <c r="H116" s="13" t="s">
        <v>6013</v>
      </c>
    </row>
    <row r="117" spans="1:8" x14ac:dyDescent="0.25">
      <c r="A117" s="13" t="s">
        <v>5644</v>
      </c>
      <c r="B117" s="13">
        <v>0.19400000000000001</v>
      </c>
      <c r="C117" s="67">
        <f t="shared" si="2"/>
        <v>0.63973483548264809</v>
      </c>
      <c r="D117" s="68">
        <f t="shared" si="3"/>
        <v>0.18197008586099833</v>
      </c>
      <c r="E117" s="13">
        <v>0.74</v>
      </c>
      <c r="F117" s="13">
        <v>0.105</v>
      </c>
      <c r="G117" s="13" t="e">
        <v>#NUM!</v>
      </c>
      <c r="H117" s="13" t="s">
        <v>6014</v>
      </c>
    </row>
    <row r="118" spans="1:8" x14ac:dyDescent="0.25">
      <c r="A118" s="13" t="s">
        <v>6015</v>
      </c>
      <c r="B118" s="13">
        <v>0.193</v>
      </c>
      <c r="C118" s="67">
        <f t="shared" si="2"/>
        <v>0.64120957658516164</v>
      </c>
      <c r="D118" s="68">
        <f t="shared" si="3"/>
        <v>0.18706821403658005</v>
      </c>
      <c r="E118" s="13">
        <v>0.72799999999999998</v>
      </c>
      <c r="F118" s="13">
        <v>6.7599999999999993E-2</v>
      </c>
      <c r="G118" s="13" t="e">
        <v>#NUM!</v>
      </c>
      <c r="H118" s="13" t="s">
        <v>6016</v>
      </c>
    </row>
    <row r="119" spans="1:8" x14ac:dyDescent="0.25">
      <c r="A119" s="13" t="s">
        <v>6017</v>
      </c>
      <c r="B119" s="13">
        <v>0.193</v>
      </c>
      <c r="C119" s="67">
        <f t="shared" si="2"/>
        <v>0.64120957658516164</v>
      </c>
      <c r="D119" s="68">
        <f t="shared" si="3"/>
        <v>0.18879913490962932</v>
      </c>
      <c r="E119" s="13">
        <v>0.72399999999999998</v>
      </c>
      <c r="F119" s="13">
        <v>0.2</v>
      </c>
      <c r="G119" s="13" t="e">
        <v>#NUM!</v>
      </c>
      <c r="H119" s="13" t="s">
        <v>2784</v>
      </c>
    </row>
    <row r="120" spans="1:8" x14ac:dyDescent="0.25">
      <c r="A120" s="13" t="s">
        <v>5498</v>
      </c>
      <c r="B120" s="13">
        <v>0.193</v>
      </c>
      <c r="C120" s="67">
        <f t="shared" si="2"/>
        <v>0.64120957658516164</v>
      </c>
      <c r="D120" s="68">
        <f t="shared" si="3"/>
        <v>0.18879913490962932</v>
      </c>
      <c r="E120" s="13">
        <v>0.72399999999999998</v>
      </c>
      <c r="F120" s="13">
        <v>0.2</v>
      </c>
      <c r="G120" s="13" t="e">
        <v>#NUM!</v>
      </c>
      <c r="H120" s="13" t="s">
        <v>54</v>
      </c>
    </row>
    <row r="121" spans="1:8" x14ac:dyDescent="0.25">
      <c r="A121" s="13" t="s">
        <v>6018</v>
      </c>
      <c r="B121" s="13">
        <v>0.193</v>
      </c>
      <c r="C121" s="67">
        <f t="shared" si="2"/>
        <v>0.64120957658516164</v>
      </c>
      <c r="D121" s="68">
        <f t="shared" si="3"/>
        <v>0.18879913490962932</v>
      </c>
      <c r="E121" s="13">
        <v>0.72399999999999998</v>
      </c>
      <c r="F121" s="13">
        <v>0.2</v>
      </c>
      <c r="G121" s="13" t="e">
        <v>#NUM!</v>
      </c>
      <c r="H121" s="13" t="s">
        <v>4517</v>
      </c>
    </row>
    <row r="122" spans="1:8" x14ac:dyDescent="0.25">
      <c r="A122" s="13" t="s">
        <v>6019</v>
      </c>
      <c r="B122" s="13">
        <v>0.182</v>
      </c>
      <c r="C122" s="67">
        <f t="shared" si="2"/>
        <v>0.65765783735542038</v>
      </c>
      <c r="D122" s="68">
        <f t="shared" si="3"/>
        <v>0.1967886289706845</v>
      </c>
      <c r="E122" s="13">
        <v>0.70599999999999996</v>
      </c>
      <c r="F122" s="13">
        <v>5.62E-2</v>
      </c>
      <c r="G122" s="13">
        <v>-0.81599999999999995</v>
      </c>
      <c r="H122" s="13" t="s">
        <v>6020</v>
      </c>
    </row>
    <row r="123" spans="1:8" x14ac:dyDescent="0.25">
      <c r="A123" s="13" t="s">
        <v>6021</v>
      </c>
      <c r="B123" s="13">
        <v>0.182</v>
      </c>
      <c r="C123" s="67">
        <f t="shared" si="2"/>
        <v>0.65765783735542038</v>
      </c>
      <c r="D123" s="68">
        <f t="shared" si="3"/>
        <v>0.19724227361148533</v>
      </c>
      <c r="E123" s="13">
        <v>0.70499999999999996</v>
      </c>
      <c r="F123" s="13">
        <v>0.1</v>
      </c>
      <c r="G123" s="13" t="e">
        <v>#NUM!</v>
      </c>
      <c r="H123" s="13" t="s">
        <v>6022</v>
      </c>
    </row>
    <row r="124" spans="1:8" x14ac:dyDescent="0.25">
      <c r="A124" s="13" t="s">
        <v>6023</v>
      </c>
      <c r="B124" s="13">
        <v>0.16600000000000001</v>
      </c>
      <c r="C124" s="67">
        <f t="shared" si="2"/>
        <v>0.68233869414166959</v>
      </c>
      <c r="D124" s="68">
        <f t="shared" si="3"/>
        <v>0.20653801558105289</v>
      </c>
      <c r="E124" s="13">
        <v>0.68500000000000005</v>
      </c>
      <c r="F124" s="13">
        <v>5.3800000000000001E-2</v>
      </c>
      <c r="G124" s="13">
        <v>0.57699999999999996</v>
      </c>
      <c r="H124" s="13" t="s">
        <v>6024</v>
      </c>
    </row>
    <row r="125" spans="1:8" x14ac:dyDescent="0.25">
      <c r="A125" s="13" t="s">
        <v>5505</v>
      </c>
      <c r="B125" s="13">
        <v>0.16600000000000001</v>
      </c>
      <c r="C125" s="67">
        <f t="shared" si="2"/>
        <v>0.68233869414166959</v>
      </c>
      <c r="D125" s="68">
        <f t="shared" si="3"/>
        <v>0.20844908830972886</v>
      </c>
      <c r="E125" s="13">
        <v>0.68100000000000005</v>
      </c>
      <c r="F125" s="13">
        <v>6.4899999999999999E-2</v>
      </c>
      <c r="G125" s="13">
        <v>0.44700000000000001</v>
      </c>
      <c r="H125" s="13" t="s">
        <v>6025</v>
      </c>
    </row>
    <row r="126" spans="1:8" x14ac:dyDescent="0.25">
      <c r="A126" s="13" t="s">
        <v>6026</v>
      </c>
      <c r="B126" s="13">
        <v>0.16600000000000001</v>
      </c>
      <c r="C126" s="67">
        <f t="shared" si="2"/>
        <v>0.68233869414166959</v>
      </c>
      <c r="D126" s="68">
        <f t="shared" si="3"/>
        <v>0.21428906011200582</v>
      </c>
      <c r="E126" s="13">
        <v>0.66900000000000004</v>
      </c>
      <c r="F126" s="13">
        <v>7.6899999999999996E-2</v>
      </c>
      <c r="G126" s="13" t="e">
        <v>#NUM!</v>
      </c>
      <c r="H126" s="13" t="s">
        <v>6027</v>
      </c>
    </row>
    <row r="127" spans="1:8" x14ac:dyDescent="0.25">
      <c r="A127" s="13" t="s">
        <v>6028</v>
      </c>
      <c r="B127" s="13">
        <v>0.16600000000000001</v>
      </c>
      <c r="C127" s="67">
        <f t="shared" si="2"/>
        <v>0.68233869414166959</v>
      </c>
      <c r="D127" s="68">
        <f t="shared" si="3"/>
        <v>0.21627185237270194</v>
      </c>
      <c r="E127" s="13">
        <v>0.66500000000000004</v>
      </c>
      <c r="F127" s="13">
        <v>6.4100000000000004E-2</v>
      </c>
      <c r="G127" s="13">
        <v>-1</v>
      </c>
      <c r="H127" s="13" t="s">
        <v>6029</v>
      </c>
    </row>
    <row r="128" spans="1:8" x14ac:dyDescent="0.25">
      <c r="A128" s="13" t="s">
        <v>6030</v>
      </c>
      <c r="B128" s="13">
        <v>0.16600000000000001</v>
      </c>
      <c r="C128" s="67">
        <f t="shared" si="2"/>
        <v>0.68233869414166959</v>
      </c>
      <c r="D128" s="68">
        <f t="shared" si="3"/>
        <v>0.22029264630534556</v>
      </c>
      <c r="E128" s="13">
        <v>0.65700000000000003</v>
      </c>
      <c r="F128" s="13">
        <v>5.4600000000000003E-2</v>
      </c>
      <c r="G128" s="13" t="e">
        <v>#NUM!</v>
      </c>
      <c r="H128" s="13" t="s">
        <v>6031</v>
      </c>
    </row>
    <row r="129" spans="1:8" x14ac:dyDescent="0.25">
      <c r="A129" s="13" t="s">
        <v>6032</v>
      </c>
      <c r="B129" s="13">
        <v>0.16600000000000001</v>
      </c>
      <c r="C129" s="67">
        <f t="shared" si="2"/>
        <v>0.68233869414166959</v>
      </c>
      <c r="D129" s="68">
        <f t="shared" si="3"/>
        <v>0.22233098906514029</v>
      </c>
      <c r="E129" s="13">
        <v>0.65300000000000002</v>
      </c>
      <c r="F129" s="13">
        <v>0.16700000000000001</v>
      </c>
      <c r="G129" s="13" t="e">
        <v>#NUM!</v>
      </c>
      <c r="H129" s="13" t="s">
        <v>4101</v>
      </c>
    </row>
    <row r="130" spans="1:8" x14ac:dyDescent="0.25">
      <c r="A130" s="13" t="s">
        <v>5625</v>
      </c>
      <c r="B130" s="13">
        <v>0.16600000000000001</v>
      </c>
      <c r="C130" s="67">
        <f t="shared" si="2"/>
        <v>0.68233869414166959</v>
      </c>
      <c r="D130" s="68">
        <f t="shared" si="3"/>
        <v>0.22233098906514029</v>
      </c>
      <c r="E130" s="13">
        <v>0.65300000000000002</v>
      </c>
      <c r="F130" s="13">
        <v>0.16700000000000001</v>
      </c>
      <c r="G130" s="13" t="e">
        <v>#NUM!</v>
      </c>
      <c r="H130" s="13" t="s">
        <v>3419</v>
      </c>
    </row>
    <row r="131" spans="1:8" x14ac:dyDescent="0.25">
      <c r="A131" s="13" t="s">
        <v>6033</v>
      </c>
      <c r="B131" s="13">
        <v>0.16600000000000001</v>
      </c>
      <c r="C131" s="67">
        <f t="shared" si="2"/>
        <v>0.68233869414166959</v>
      </c>
      <c r="D131" s="68">
        <f t="shared" si="3"/>
        <v>0.22233098906514029</v>
      </c>
      <c r="E131" s="13">
        <v>0.65300000000000002</v>
      </c>
      <c r="F131" s="13">
        <v>0.16700000000000001</v>
      </c>
      <c r="G131" s="13" t="e">
        <v>#NUM!</v>
      </c>
      <c r="H131" s="13" t="s">
        <v>4379</v>
      </c>
    </row>
    <row r="132" spans="1:8" x14ac:dyDescent="0.25">
      <c r="A132" s="13" t="s">
        <v>6034</v>
      </c>
      <c r="B132" s="13">
        <v>0.16600000000000001</v>
      </c>
      <c r="C132" s="67">
        <f t="shared" si="2"/>
        <v>0.68233869414166959</v>
      </c>
      <c r="D132" s="68">
        <f t="shared" si="3"/>
        <v>0.22284351492703031</v>
      </c>
      <c r="E132" s="13">
        <v>0.65200000000000002</v>
      </c>
      <c r="F132" s="13">
        <v>5.8299999999999998E-2</v>
      </c>
      <c r="G132" s="13" t="e">
        <v>#NUM!</v>
      </c>
      <c r="H132" s="13" t="s">
        <v>6035</v>
      </c>
    </row>
    <row r="133" spans="1:8" x14ac:dyDescent="0.25">
      <c r="A133" s="13" t="s">
        <v>6036</v>
      </c>
      <c r="B133" s="13">
        <v>0.16600000000000001</v>
      </c>
      <c r="C133" s="67">
        <f t="shared" si="2"/>
        <v>0.68233869414166959</v>
      </c>
      <c r="D133" s="68">
        <f t="shared" si="3"/>
        <v>0.22490546058357808</v>
      </c>
      <c r="E133" s="13">
        <v>0.64800000000000002</v>
      </c>
      <c r="F133" s="13">
        <v>5.4300000000000001E-2</v>
      </c>
      <c r="G133" s="13" t="e">
        <v>#NUM!</v>
      </c>
      <c r="H133" s="13" t="s">
        <v>6037</v>
      </c>
    </row>
    <row r="134" spans="1:8" x14ac:dyDescent="0.25">
      <c r="A134" s="13" t="s">
        <v>6038</v>
      </c>
      <c r="B134" s="13">
        <v>0.16600000000000001</v>
      </c>
      <c r="C134" s="67">
        <f t="shared" ref="C134:C197" si="4">POWER(10,-B134)</f>
        <v>0.68233869414166959</v>
      </c>
      <c r="D134" s="68">
        <f t="shared" ref="D134:D197" si="5">POWER(10,-E134)</f>
        <v>0.22542392121524291</v>
      </c>
      <c r="E134" s="13">
        <v>0.64700000000000002</v>
      </c>
      <c r="F134" s="13">
        <v>7.4999999999999997E-2</v>
      </c>
      <c r="G134" s="13" t="e">
        <v>#NUM!</v>
      </c>
      <c r="H134" s="13" t="s">
        <v>6039</v>
      </c>
    </row>
    <row r="135" spans="1:8" x14ac:dyDescent="0.25">
      <c r="A135" s="13" t="s">
        <v>6040</v>
      </c>
      <c r="B135" s="13">
        <v>0.16600000000000001</v>
      </c>
      <c r="C135" s="67">
        <f t="shared" si="4"/>
        <v>0.68233869414166959</v>
      </c>
      <c r="D135" s="68">
        <f t="shared" si="5"/>
        <v>0.22542392121524291</v>
      </c>
      <c r="E135" s="13">
        <v>0.64700000000000002</v>
      </c>
      <c r="F135" s="13">
        <v>7.4999999999999997E-2</v>
      </c>
      <c r="G135" s="13" t="e">
        <v>#NUM!</v>
      </c>
      <c r="H135" s="13" t="s">
        <v>6041</v>
      </c>
    </row>
    <row r="136" spans="1:8" x14ac:dyDescent="0.25">
      <c r="A136" s="13" t="s">
        <v>6042</v>
      </c>
      <c r="B136" s="13">
        <v>0.16500000000000001</v>
      </c>
      <c r="C136" s="67">
        <f t="shared" si="4"/>
        <v>0.68391164728142928</v>
      </c>
      <c r="D136" s="68">
        <f t="shared" si="5"/>
        <v>0.22750974307720701</v>
      </c>
      <c r="E136" s="13">
        <v>0.64300000000000002</v>
      </c>
      <c r="F136" s="13">
        <v>9.0899999999999995E-2</v>
      </c>
      <c r="G136" s="13" t="e">
        <v>#NUM!</v>
      </c>
      <c r="H136" s="13" t="s">
        <v>6043</v>
      </c>
    </row>
    <row r="137" spans="1:8" x14ac:dyDescent="0.25">
      <c r="A137" s="13" t="s">
        <v>5652</v>
      </c>
      <c r="B137" s="13">
        <v>0.155</v>
      </c>
      <c r="C137" s="67">
        <f t="shared" si="4"/>
        <v>0.69984199600227348</v>
      </c>
      <c r="D137" s="68">
        <f t="shared" si="5"/>
        <v>0.23496328208483069</v>
      </c>
      <c r="E137" s="13">
        <v>0.629</v>
      </c>
      <c r="F137" s="13">
        <v>5.74E-2</v>
      </c>
      <c r="G137" s="13">
        <v>0</v>
      </c>
      <c r="H137" s="13" t="s">
        <v>6044</v>
      </c>
    </row>
    <row r="138" spans="1:8" x14ac:dyDescent="0.25">
      <c r="A138" s="13" t="s">
        <v>5472</v>
      </c>
      <c r="B138" s="13">
        <v>0.155</v>
      </c>
      <c r="C138" s="67">
        <f t="shared" si="4"/>
        <v>0.69984199600227348</v>
      </c>
      <c r="D138" s="68">
        <f t="shared" si="5"/>
        <v>0.23604782331805768</v>
      </c>
      <c r="E138" s="13">
        <v>0.627</v>
      </c>
      <c r="F138" s="13">
        <v>7.3200000000000001E-2</v>
      </c>
      <c r="G138" s="13" t="e">
        <v>#NUM!</v>
      </c>
      <c r="H138" s="13" t="s">
        <v>6045</v>
      </c>
    </row>
    <row r="139" spans="1:8" x14ac:dyDescent="0.25">
      <c r="A139" s="13" t="s">
        <v>5615</v>
      </c>
      <c r="B139" s="13">
        <v>0.15</v>
      </c>
      <c r="C139" s="67">
        <f t="shared" si="4"/>
        <v>0.70794578438413791</v>
      </c>
      <c r="D139" s="68">
        <f t="shared" si="5"/>
        <v>0.24043628000069331</v>
      </c>
      <c r="E139" s="13">
        <v>0.61899999999999999</v>
      </c>
      <c r="F139" s="13">
        <v>6.5600000000000006E-2</v>
      </c>
      <c r="G139" s="13">
        <v>0</v>
      </c>
      <c r="H139" s="13" t="s">
        <v>6046</v>
      </c>
    </row>
    <row r="140" spans="1:8" x14ac:dyDescent="0.25">
      <c r="A140" s="13" t="s">
        <v>5629</v>
      </c>
      <c r="B140" s="13">
        <v>0.13500000000000001</v>
      </c>
      <c r="C140" s="67">
        <f t="shared" si="4"/>
        <v>0.73282453313890406</v>
      </c>
      <c r="D140" s="68">
        <f t="shared" si="5"/>
        <v>0.25118864315095801</v>
      </c>
      <c r="E140" s="13">
        <v>0.6</v>
      </c>
      <c r="F140" s="13">
        <v>5.4800000000000001E-2</v>
      </c>
      <c r="G140" s="13" t="e">
        <v>#NUM!</v>
      </c>
      <c r="H140" s="13" t="s">
        <v>6047</v>
      </c>
    </row>
    <row r="141" spans="1:8" x14ac:dyDescent="0.25">
      <c r="A141" s="13" t="s">
        <v>5643</v>
      </c>
      <c r="B141" s="13">
        <v>0.126</v>
      </c>
      <c r="C141" s="67">
        <f t="shared" si="4"/>
        <v>0.74816950051115427</v>
      </c>
      <c r="D141" s="68">
        <f t="shared" si="5"/>
        <v>0.2582260190634596</v>
      </c>
      <c r="E141" s="13">
        <v>0.58799999999999997</v>
      </c>
      <c r="F141" s="13">
        <v>8.3299999999999999E-2</v>
      </c>
      <c r="G141" s="13" t="e">
        <v>#NUM!</v>
      </c>
      <c r="H141" s="13" t="s">
        <v>6048</v>
      </c>
    </row>
    <row r="142" spans="1:8" x14ac:dyDescent="0.25">
      <c r="A142" s="13" t="s">
        <v>5570</v>
      </c>
      <c r="B142" s="13">
        <v>0.107</v>
      </c>
      <c r="C142" s="67">
        <f t="shared" si="4"/>
        <v>0.7816278045883297</v>
      </c>
      <c r="D142" s="68">
        <f t="shared" si="5"/>
        <v>0.27542287033381663</v>
      </c>
      <c r="E142" s="13">
        <v>0.56000000000000005</v>
      </c>
      <c r="F142" s="13">
        <v>5.2299999999999999E-2</v>
      </c>
      <c r="G142" s="13">
        <v>2.121</v>
      </c>
      <c r="H142" s="13" t="s">
        <v>6049</v>
      </c>
    </row>
    <row r="143" spans="1:8" x14ac:dyDescent="0.25">
      <c r="A143" s="13" t="s">
        <v>6050</v>
      </c>
      <c r="B143" s="13">
        <v>0.107</v>
      </c>
      <c r="C143" s="67">
        <f t="shared" si="4"/>
        <v>0.7816278045883297</v>
      </c>
      <c r="D143" s="68">
        <f t="shared" si="5"/>
        <v>0.28510182675039092</v>
      </c>
      <c r="E143" s="13">
        <v>0.54500000000000004</v>
      </c>
      <c r="F143" s="13">
        <v>0.125</v>
      </c>
      <c r="G143" s="13" t="e">
        <v>#NUM!</v>
      </c>
      <c r="H143" s="13" t="s">
        <v>3324</v>
      </c>
    </row>
    <row r="144" spans="1:8" x14ac:dyDescent="0.25">
      <c r="A144" s="13" t="s">
        <v>6051</v>
      </c>
      <c r="B144" s="13">
        <v>0.107</v>
      </c>
      <c r="C144" s="67">
        <f t="shared" si="4"/>
        <v>0.7816278045883297</v>
      </c>
      <c r="D144" s="68">
        <f t="shared" si="5"/>
        <v>0.28510182675039092</v>
      </c>
      <c r="E144" s="13">
        <v>0.54500000000000004</v>
      </c>
      <c r="F144" s="13">
        <v>0.125</v>
      </c>
      <c r="G144" s="13" t="e">
        <v>#NUM!</v>
      </c>
      <c r="H144" s="13" t="s">
        <v>2796</v>
      </c>
    </row>
    <row r="145" spans="1:8" x14ac:dyDescent="0.25">
      <c r="A145" s="13" t="s">
        <v>6052</v>
      </c>
      <c r="B145" s="13">
        <v>0.107</v>
      </c>
      <c r="C145" s="67">
        <f t="shared" si="4"/>
        <v>0.7816278045883297</v>
      </c>
      <c r="D145" s="68">
        <f t="shared" si="5"/>
        <v>0.28510182675039092</v>
      </c>
      <c r="E145" s="13">
        <v>0.54500000000000004</v>
      </c>
      <c r="F145" s="13">
        <v>0.125</v>
      </c>
      <c r="G145" s="13" t="e">
        <v>#NUM!</v>
      </c>
      <c r="H145" s="13" t="s">
        <v>3483</v>
      </c>
    </row>
    <row r="146" spans="1:8" x14ac:dyDescent="0.25">
      <c r="A146" s="13" t="s">
        <v>5531</v>
      </c>
      <c r="B146" s="13">
        <v>0.107</v>
      </c>
      <c r="C146" s="67">
        <f t="shared" si="4"/>
        <v>0.7816278045883297</v>
      </c>
      <c r="D146" s="68">
        <f t="shared" si="5"/>
        <v>0.28510182675039092</v>
      </c>
      <c r="E146" s="13">
        <v>0.54500000000000004</v>
      </c>
      <c r="F146" s="13">
        <v>0.125</v>
      </c>
      <c r="G146" s="13" t="e">
        <v>#NUM!</v>
      </c>
      <c r="H146" s="13" t="s">
        <v>1947</v>
      </c>
    </row>
    <row r="147" spans="1:8" x14ac:dyDescent="0.25">
      <c r="A147" s="13" t="s">
        <v>6053</v>
      </c>
      <c r="B147" s="13">
        <v>0.107</v>
      </c>
      <c r="C147" s="67">
        <f t="shared" si="4"/>
        <v>0.7816278045883297</v>
      </c>
      <c r="D147" s="68">
        <f t="shared" si="5"/>
        <v>0.2857590543374946</v>
      </c>
      <c r="E147" s="13">
        <v>0.54400000000000004</v>
      </c>
      <c r="F147" s="13">
        <v>5.7500000000000002E-2</v>
      </c>
      <c r="G147" s="13">
        <v>0.44700000000000001</v>
      </c>
      <c r="H147" s="13" t="s">
        <v>6054</v>
      </c>
    </row>
    <row r="148" spans="1:8" x14ac:dyDescent="0.25">
      <c r="A148" s="13" t="s">
        <v>5600</v>
      </c>
      <c r="B148" s="13">
        <v>0.107</v>
      </c>
      <c r="C148" s="67">
        <f t="shared" si="4"/>
        <v>0.7816278045883297</v>
      </c>
      <c r="D148" s="68">
        <f t="shared" si="5"/>
        <v>0.2857590543374946</v>
      </c>
      <c r="E148" s="13">
        <v>0.54400000000000004</v>
      </c>
      <c r="F148" s="13">
        <v>5.7500000000000002E-2</v>
      </c>
      <c r="G148" s="13" t="e">
        <v>#NUM!</v>
      </c>
      <c r="H148" s="13" t="s">
        <v>6055</v>
      </c>
    </row>
    <row r="149" spans="1:8" x14ac:dyDescent="0.25">
      <c r="A149" s="13" t="s">
        <v>6056</v>
      </c>
      <c r="B149" s="13">
        <v>0.107</v>
      </c>
      <c r="C149" s="67">
        <f t="shared" si="4"/>
        <v>0.7816278045883297</v>
      </c>
      <c r="D149" s="68">
        <f t="shared" si="5"/>
        <v>0.2857590543374946</v>
      </c>
      <c r="E149" s="13">
        <v>0.54400000000000004</v>
      </c>
      <c r="F149" s="13">
        <v>5.7500000000000002E-2</v>
      </c>
      <c r="G149" s="66">
        <v>2.2360000000000002</v>
      </c>
      <c r="H149" s="13" t="s">
        <v>6057</v>
      </c>
    </row>
    <row r="150" spans="1:8" x14ac:dyDescent="0.25">
      <c r="A150" s="13" t="s">
        <v>5504</v>
      </c>
      <c r="B150" s="13">
        <v>8.8800000000000004E-2</v>
      </c>
      <c r="C150" s="67">
        <f t="shared" si="4"/>
        <v>0.81507955561160139</v>
      </c>
      <c r="D150" s="68">
        <f t="shared" si="5"/>
        <v>0.30199517204020154</v>
      </c>
      <c r="E150" s="13">
        <v>0.52</v>
      </c>
      <c r="F150" s="13">
        <v>5.62E-2</v>
      </c>
      <c r="G150" s="13">
        <v>-0.44700000000000001</v>
      </c>
      <c r="H150" s="13" t="s">
        <v>6058</v>
      </c>
    </row>
    <row r="151" spans="1:8" x14ac:dyDescent="0.25">
      <c r="A151" s="13" t="s">
        <v>6059</v>
      </c>
      <c r="B151" s="13">
        <v>8.8800000000000004E-2</v>
      </c>
      <c r="C151" s="67">
        <f t="shared" si="4"/>
        <v>0.81507955561160139</v>
      </c>
      <c r="D151" s="68">
        <f t="shared" si="5"/>
        <v>0.30478949896279828</v>
      </c>
      <c r="E151" s="13">
        <v>0.51600000000000001</v>
      </c>
      <c r="F151" s="13">
        <v>5.4100000000000002E-2</v>
      </c>
      <c r="G151" s="13">
        <v>0.44700000000000001</v>
      </c>
      <c r="H151" s="13" t="s">
        <v>6060</v>
      </c>
    </row>
    <row r="152" spans="1:8" x14ac:dyDescent="0.25">
      <c r="A152" s="13" t="s">
        <v>6061</v>
      </c>
      <c r="B152" s="13">
        <v>8.8800000000000004E-2</v>
      </c>
      <c r="C152" s="67">
        <f t="shared" si="4"/>
        <v>0.81507955561160139</v>
      </c>
      <c r="D152" s="68">
        <f t="shared" si="5"/>
        <v>0.30478949896279828</v>
      </c>
      <c r="E152" s="13">
        <v>0.51600000000000001</v>
      </c>
      <c r="F152" s="13">
        <v>5.2600000000000001E-2</v>
      </c>
      <c r="G152" s="13">
        <v>0.378</v>
      </c>
      <c r="H152" s="13" t="s">
        <v>6062</v>
      </c>
    </row>
    <row r="153" spans="1:8" x14ac:dyDescent="0.25">
      <c r="A153" s="13" t="s">
        <v>5631</v>
      </c>
      <c r="B153" s="13">
        <v>8.8800000000000004E-2</v>
      </c>
      <c r="C153" s="67">
        <f t="shared" si="4"/>
        <v>0.81507955561160139</v>
      </c>
      <c r="D153" s="68">
        <f t="shared" si="5"/>
        <v>0.30902954325135895</v>
      </c>
      <c r="E153" s="13">
        <v>0.51</v>
      </c>
      <c r="F153" s="13">
        <v>5.0599999999999999E-2</v>
      </c>
      <c r="G153" s="13" t="e">
        <v>#NUM!</v>
      </c>
      <c r="H153" s="13" t="s">
        <v>6063</v>
      </c>
    </row>
    <row r="154" spans="1:8" x14ac:dyDescent="0.25">
      <c r="A154" s="13" t="s">
        <v>5639</v>
      </c>
      <c r="B154" s="13">
        <v>8.8800000000000004E-2</v>
      </c>
      <c r="C154" s="67">
        <f t="shared" si="4"/>
        <v>0.81507955561160139</v>
      </c>
      <c r="D154" s="68">
        <f t="shared" si="5"/>
        <v>0.31405086938762167</v>
      </c>
      <c r="E154" s="13">
        <v>0.503</v>
      </c>
      <c r="F154" s="13">
        <v>0.111</v>
      </c>
      <c r="G154" s="13" t="e">
        <v>#NUM!</v>
      </c>
      <c r="H154" s="13" t="s">
        <v>838</v>
      </c>
    </row>
    <row r="155" spans="1:8" x14ac:dyDescent="0.25">
      <c r="A155" s="13" t="s">
        <v>6064</v>
      </c>
      <c r="B155" s="13">
        <v>8.8800000000000004E-2</v>
      </c>
      <c r="C155" s="67">
        <f t="shared" si="4"/>
        <v>0.81507955561160139</v>
      </c>
      <c r="D155" s="68">
        <f t="shared" si="5"/>
        <v>0.31405086938762167</v>
      </c>
      <c r="E155" s="13">
        <v>0.503</v>
      </c>
      <c r="F155" s="13">
        <v>0.111</v>
      </c>
      <c r="G155" s="13" t="e">
        <v>#NUM!</v>
      </c>
      <c r="H155" s="13" t="s">
        <v>6065</v>
      </c>
    </row>
    <row r="156" spans="1:8" x14ac:dyDescent="0.25">
      <c r="A156" s="13" t="s">
        <v>6066</v>
      </c>
      <c r="B156" s="13">
        <v>8.8800000000000004E-2</v>
      </c>
      <c r="C156" s="67">
        <f t="shared" si="4"/>
        <v>0.81507955561160139</v>
      </c>
      <c r="D156" s="68">
        <f t="shared" si="5"/>
        <v>0.31405086938762167</v>
      </c>
      <c r="E156" s="13">
        <v>0.503</v>
      </c>
      <c r="F156" s="13">
        <v>0.111</v>
      </c>
      <c r="G156" s="13" t="e">
        <v>#NUM!</v>
      </c>
      <c r="H156" s="13" t="s">
        <v>3606</v>
      </c>
    </row>
    <row r="157" spans="1:8" x14ac:dyDescent="0.25">
      <c r="A157" s="13" t="s">
        <v>6067</v>
      </c>
      <c r="B157" s="13">
        <v>8.8800000000000004E-2</v>
      </c>
      <c r="C157" s="67">
        <f t="shared" si="4"/>
        <v>0.81507955561160139</v>
      </c>
      <c r="D157" s="68">
        <f t="shared" si="5"/>
        <v>0.31405086938762167</v>
      </c>
      <c r="E157" s="13">
        <v>0.503</v>
      </c>
      <c r="F157" s="13">
        <v>0.111</v>
      </c>
      <c r="G157" s="13" t="e">
        <v>#NUM!</v>
      </c>
      <c r="H157" s="13" t="s">
        <v>4473</v>
      </c>
    </row>
    <row r="158" spans="1:8" x14ac:dyDescent="0.25">
      <c r="A158" s="13" t="s">
        <v>5605</v>
      </c>
      <c r="B158" s="13">
        <v>8.6499999999999994E-2</v>
      </c>
      <c r="C158" s="67">
        <f t="shared" si="4"/>
        <v>0.81940762318027793</v>
      </c>
      <c r="D158" s="68">
        <f t="shared" si="5"/>
        <v>0.31988951096913976</v>
      </c>
      <c r="E158" s="13">
        <v>0.495</v>
      </c>
      <c r="F158" s="13">
        <v>7.1400000000000005E-2</v>
      </c>
      <c r="G158" s="13" t="e">
        <v>#NUM!</v>
      </c>
      <c r="H158" s="13" t="s">
        <v>6068</v>
      </c>
    </row>
    <row r="159" spans="1:8" x14ac:dyDescent="0.25">
      <c r="A159" s="13" t="s">
        <v>5659</v>
      </c>
      <c r="B159" s="13">
        <v>8.6499999999999994E-2</v>
      </c>
      <c r="C159" s="67">
        <f t="shared" si="4"/>
        <v>0.81940762318027793</v>
      </c>
      <c r="D159" s="68">
        <f t="shared" si="5"/>
        <v>0.31988951096913976</v>
      </c>
      <c r="E159" s="13">
        <v>0.495</v>
      </c>
      <c r="F159" s="13">
        <v>7.1400000000000005E-2</v>
      </c>
      <c r="G159" s="13" t="e">
        <v>#NUM!</v>
      </c>
      <c r="H159" s="13" t="s">
        <v>5972</v>
      </c>
    </row>
    <row r="160" spans="1:8" x14ac:dyDescent="0.25">
      <c r="A160" s="13" t="s">
        <v>6069</v>
      </c>
      <c r="B160" s="13">
        <v>7.1900000000000006E-2</v>
      </c>
      <c r="C160" s="67">
        <f t="shared" si="4"/>
        <v>0.84742251792330503</v>
      </c>
      <c r="D160" s="68">
        <f t="shared" si="5"/>
        <v>0.33419504002611417</v>
      </c>
      <c r="E160" s="13">
        <v>0.47599999999999998</v>
      </c>
      <c r="F160" s="13">
        <v>5.3800000000000001E-2</v>
      </c>
      <c r="G160" s="13">
        <v>-2</v>
      </c>
      <c r="H160" s="13" t="s">
        <v>6070</v>
      </c>
    </row>
    <row r="161" spans="1:8" x14ac:dyDescent="0.25">
      <c r="A161" s="13" t="s">
        <v>5670</v>
      </c>
      <c r="B161" s="13">
        <v>7.1900000000000006E-2</v>
      </c>
      <c r="C161" s="67">
        <f t="shared" si="4"/>
        <v>0.84742251792330503</v>
      </c>
      <c r="D161" s="68">
        <f t="shared" si="5"/>
        <v>0.33496543915782762</v>
      </c>
      <c r="E161" s="13">
        <v>0.47499999999999998</v>
      </c>
      <c r="F161" s="13">
        <v>6.9000000000000006E-2</v>
      </c>
      <c r="G161" s="13" t="e">
        <v>#NUM!</v>
      </c>
      <c r="H161" s="13" t="s">
        <v>6071</v>
      </c>
    </row>
    <row r="162" spans="1:8" x14ac:dyDescent="0.25">
      <c r="A162" s="13" t="s">
        <v>5489</v>
      </c>
      <c r="B162" s="13">
        <v>6.5500000000000003E-2</v>
      </c>
      <c r="C162" s="67">
        <f t="shared" si="4"/>
        <v>0.86000306688885586</v>
      </c>
      <c r="D162" s="68">
        <f t="shared" si="5"/>
        <v>0.34197944251370876</v>
      </c>
      <c r="E162" s="13">
        <v>0.46600000000000003</v>
      </c>
      <c r="F162" s="13">
        <v>0.1</v>
      </c>
      <c r="G162" s="13" t="e">
        <v>#NUM!</v>
      </c>
      <c r="H162" s="13" t="s">
        <v>3419</v>
      </c>
    </row>
    <row r="163" spans="1:8" x14ac:dyDescent="0.25">
      <c r="A163" s="13" t="s">
        <v>5614</v>
      </c>
      <c r="B163" s="13">
        <v>6.0999999999999999E-2</v>
      </c>
      <c r="C163" s="67">
        <f t="shared" si="4"/>
        <v>0.86896042928630179</v>
      </c>
      <c r="D163" s="68">
        <f t="shared" si="5"/>
        <v>0.34994516702835721</v>
      </c>
      <c r="E163" s="13">
        <v>0.45600000000000002</v>
      </c>
      <c r="F163" s="13">
        <v>6.6699999999999995E-2</v>
      </c>
      <c r="G163" s="13" t="e">
        <v>#NUM!</v>
      </c>
      <c r="H163" s="13" t="s">
        <v>6068</v>
      </c>
    </row>
    <row r="164" spans="1:8" x14ac:dyDescent="0.25">
      <c r="A164" s="13" t="s">
        <v>5541</v>
      </c>
      <c r="B164" s="13">
        <v>6.0999999999999999E-2</v>
      </c>
      <c r="C164" s="67">
        <f t="shared" si="4"/>
        <v>0.86896042928630179</v>
      </c>
      <c r="D164" s="68">
        <f t="shared" si="5"/>
        <v>0.34994516702835721</v>
      </c>
      <c r="E164" s="13">
        <v>0.45600000000000002</v>
      </c>
      <c r="F164" s="13">
        <v>6.6699999999999995E-2</v>
      </c>
      <c r="G164" s="13" t="e">
        <v>#NUM!</v>
      </c>
      <c r="H164" s="13" t="s">
        <v>6072</v>
      </c>
    </row>
    <row r="165" spans="1:8" x14ac:dyDescent="0.25">
      <c r="A165" s="13" t="s">
        <v>6073</v>
      </c>
      <c r="B165" s="13">
        <v>4.8300000000000003E-2</v>
      </c>
      <c r="C165" s="67">
        <f t="shared" si="4"/>
        <v>0.89474648305280446</v>
      </c>
      <c r="D165" s="68">
        <f t="shared" si="5"/>
        <v>0.36307805477010135</v>
      </c>
      <c r="E165" s="13">
        <v>0.44</v>
      </c>
      <c r="F165" s="13">
        <v>5.04E-2</v>
      </c>
      <c r="G165" s="13">
        <v>0</v>
      </c>
      <c r="H165" s="13" t="s">
        <v>6074</v>
      </c>
    </row>
    <row r="166" spans="1:8" x14ac:dyDescent="0.25">
      <c r="A166" s="13" t="s">
        <v>6075</v>
      </c>
      <c r="B166" s="13">
        <v>4.7399999999999998E-2</v>
      </c>
      <c r="C166" s="67">
        <f t="shared" si="4"/>
        <v>0.89660261256429874</v>
      </c>
      <c r="D166" s="68">
        <f t="shared" si="5"/>
        <v>0.36897759857015028</v>
      </c>
      <c r="E166" s="13">
        <v>0.433</v>
      </c>
      <c r="F166" s="13">
        <v>9.0899999999999995E-2</v>
      </c>
      <c r="G166" s="13" t="e">
        <v>#NUM!</v>
      </c>
      <c r="H166" s="13" t="s">
        <v>4476</v>
      </c>
    </row>
    <row r="167" spans="1:8" x14ac:dyDescent="0.25">
      <c r="A167" s="13" t="s">
        <v>5760</v>
      </c>
      <c r="B167" s="13">
        <v>4.7399999999999998E-2</v>
      </c>
      <c r="C167" s="67">
        <f t="shared" si="4"/>
        <v>0.89660261256429874</v>
      </c>
      <c r="D167" s="68">
        <f t="shared" si="5"/>
        <v>0.36897759857015028</v>
      </c>
      <c r="E167" s="13">
        <v>0.433</v>
      </c>
      <c r="F167" s="13">
        <v>9.0899999999999995E-2</v>
      </c>
      <c r="G167" s="13" t="e">
        <v>#NUM!</v>
      </c>
      <c r="H167" s="13" t="s">
        <v>3119</v>
      </c>
    </row>
    <row r="168" spans="1:8" x14ac:dyDescent="0.25">
      <c r="A168" s="13" t="s">
        <v>6076</v>
      </c>
      <c r="B168" s="13">
        <v>4.7399999999999998E-2</v>
      </c>
      <c r="C168" s="67">
        <f t="shared" si="4"/>
        <v>0.89660261256429874</v>
      </c>
      <c r="D168" s="68">
        <f t="shared" si="5"/>
        <v>0.37068072178257599</v>
      </c>
      <c r="E168" s="13">
        <v>0.43099999999999999</v>
      </c>
      <c r="F168" s="13">
        <v>5.33E-2</v>
      </c>
      <c r="G168" s="13" t="e">
        <v>#NUM!</v>
      </c>
      <c r="H168" s="13" t="s">
        <v>6077</v>
      </c>
    </row>
    <row r="169" spans="1:8" x14ac:dyDescent="0.25">
      <c r="A169" s="13" t="s">
        <v>6078</v>
      </c>
      <c r="B169" s="13">
        <v>4.1700000000000001E-2</v>
      </c>
      <c r="C169" s="67">
        <f t="shared" si="4"/>
        <v>0.90844784702677528</v>
      </c>
      <c r="D169" s="68">
        <f t="shared" si="5"/>
        <v>0.377572190925416</v>
      </c>
      <c r="E169" s="13">
        <v>0.42299999999999999</v>
      </c>
      <c r="F169" s="13">
        <v>4.9599999999999998E-2</v>
      </c>
      <c r="G169" s="13">
        <v>2.4489999999999998</v>
      </c>
      <c r="H169" s="13" t="s">
        <v>6079</v>
      </c>
    </row>
    <row r="170" spans="1:8" x14ac:dyDescent="0.25">
      <c r="A170" s="13" t="s">
        <v>5474</v>
      </c>
      <c r="B170" s="13">
        <v>4.1399999999999999E-2</v>
      </c>
      <c r="C170" s="67">
        <f t="shared" si="4"/>
        <v>0.90907559736019516</v>
      </c>
      <c r="D170" s="68">
        <f t="shared" si="5"/>
        <v>0.38018939632056115</v>
      </c>
      <c r="E170" s="13">
        <v>0.42</v>
      </c>
      <c r="F170" s="13">
        <v>6.25E-2</v>
      </c>
      <c r="G170" s="13" t="e">
        <v>#NUM!</v>
      </c>
      <c r="H170" s="13" t="s">
        <v>6080</v>
      </c>
    </row>
    <row r="171" spans="1:8" x14ac:dyDescent="0.25">
      <c r="A171" s="13" t="s">
        <v>5856</v>
      </c>
      <c r="B171" s="13">
        <v>3.7400000000000003E-2</v>
      </c>
      <c r="C171" s="67">
        <f t="shared" si="4"/>
        <v>0.91748717029766291</v>
      </c>
      <c r="D171" s="68">
        <f t="shared" si="5"/>
        <v>0.39445730207527835</v>
      </c>
      <c r="E171" s="13">
        <v>0.40400000000000003</v>
      </c>
      <c r="F171" s="13">
        <v>6.0600000000000001E-2</v>
      </c>
      <c r="G171" s="13" t="e">
        <v>#NUM!</v>
      </c>
      <c r="H171" s="13" t="s">
        <v>6081</v>
      </c>
    </row>
    <row r="172" spans="1:8" x14ac:dyDescent="0.25">
      <c r="A172" s="13" t="s">
        <v>6082</v>
      </c>
      <c r="B172" s="13">
        <v>3.7400000000000003E-2</v>
      </c>
      <c r="C172" s="67">
        <f t="shared" si="4"/>
        <v>0.91748717029766291</v>
      </c>
      <c r="D172" s="68">
        <f t="shared" si="5"/>
        <v>0.39536662006812789</v>
      </c>
      <c r="E172" s="13">
        <v>0.40300000000000002</v>
      </c>
      <c r="F172" s="13">
        <v>8.3299999999999999E-2</v>
      </c>
      <c r="G172" s="13" t="e">
        <v>#NUM!</v>
      </c>
      <c r="H172" s="13" t="s">
        <v>4343</v>
      </c>
    </row>
    <row r="173" spans="1:8" x14ac:dyDescent="0.25">
      <c r="A173" s="13" t="s">
        <v>5471</v>
      </c>
      <c r="B173" s="13">
        <v>3.7400000000000003E-2</v>
      </c>
      <c r="C173" s="67">
        <f t="shared" si="4"/>
        <v>0.91748717029766291</v>
      </c>
      <c r="D173" s="68">
        <f t="shared" si="5"/>
        <v>0.39536662006812789</v>
      </c>
      <c r="E173" s="13">
        <v>0.40300000000000002</v>
      </c>
      <c r="F173" s="13">
        <v>8.3299999999999999E-2</v>
      </c>
      <c r="G173" s="13" t="e">
        <v>#NUM!</v>
      </c>
      <c r="H173" s="13" t="s">
        <v>3243</v>
      </c>
    </row>
    <row r="174" spans="1:8" x14ac:dyDescent="0.25">
      <c r="A174" s="13" t="s">
        <v>6083</v>
      </c>
      <c r="B174" s="13">
        <v>3.7400000000000003E-2</v>
      </c>
      <c r="C174" s="67">
        <f t="shared" si="4"/>
        <v>0.91748717029766291</v>
      </c>
      <c r="D174" s="68">
        <f t="shared" si="5"/>
        <v>0.39536662006812789</v>
      </c>
      <c r="E174" s="13">
        <v>0.40300000000000002</v>
      </c>
      <c r="F174" s="13">
        <v>8.3299999999999999E-2</v>
      </c>
      <c r="G174" s="13" t="e">
        <v>#NUM!</v>
      </c>
      <c r="H174" s="13" t="s">
        <v>1908</v>
      </c>
    </row>
    <row r="175" spans="1:8" x14ac:dyDescent="0.25">
      <c r="A175" s="13" t="s">
        <v>5762</v>
      </c>
      <c r="B175" s="13">
        <v>3.7400000000000003E-2</v>
      </c>
      <c r="C175" s="67">
        <f t="shared" si="4"/>
        <v>0.91748717029766291</v>
      </c>
      <c r="D175" s="68">
        <f t="shared" si="5"/>
        <v>0.39536662006812789</v>
      </c>
      <c r="E175" s="13">
        <v>0.40300000000000002</v>
      </c>
      <c r="F175" s="13">
        <v>8.3299999999999999E-2</v>
      </c>
      <c r="G175" s="13" t="e">
        <v>#NUM!</v>
      </c>
      <c r="H175" s="13" t="s">
        <v>3119</v>
      </c>
    </row>
    <row r="176" spans="1:8" x14ac:dyDescent="0.25">
      <c r="A176" s="13" t="s">
        <v>5549</v>
      </c>
      <c r="B176" s="13">
        <v>3.73E-2</v>
      </c>
      <c r="C176" s="67">
        <f t="shared" si="4"/>
        <v>0.91769845384978121</v>
      </c>
      <c r="D176" s="68">
        <f t="shared" si="5"/>
        <v>0.40457589169744262</v>
      </c>
      <c r="E176" s="13">
        <v>0.39300000000000002</v>
      </c>
      <c r="F176" s="13">
        <v>5.3600000000000002E-2</v>
      </c>
      <c r="G176" s="13" t="e">
        <v>#NUM!</v>
      </c>
      <c r="H176" s="13" t="s">
        <v>6084</v>
      </c>
    </row>
    <row r="177" spans="1:8" x14ac:dyDescent="0.25">
      <c r="A177" s="13" t="s">
        <v>5579</v>
      </c>
      <c r="B177" s="13">
        <v>3.73E-2</v>
      </c>
      <c r="C177" s="67">
        <f t="shared" si="4"/>
        <v>0.91769845384978121</v>
      </c>
      <c r="D177" s="68">
        <f t="shared" si="5"/>
        <v>0.40738027780411268</v>
      </c>
      <c r="E177" s="13">
        <v>0.39</v>
      </c>
      <c r="F177" s="13">
        <v>5.0599999999999999E-2</v>
      </c>
      <c r="G177" s="13" t="e">
        <v>#NUM!</v>
      </c>
      <c r="H177" s="13" t="s">
        <v>6085</v>
      </c>
    </row>
    <row r="178" spans="1:8" x14ac:dyDescent="0.25">
      <c r="A178" s="13" t="s">
        <v>6086</v>
      </c>
      <c r="B178" s="13">
        <v>3.73E-2</v>
      </c>
      <c r="C178" s="67">
        <f t="shared" si="4"/>
        <v>0.91769845384978121</v>
      </c>
      <c r="D178" s="68">
        <f t="shared" si="5"/>
        <v>0.40738027780411268</v>
      </c>
      <c r="E178" s="13">
        <v>0.39</v>
      </c>
      <c r="F178" s="13">
        <v>5.0599999999999999E-2</v>
      </c>
      <c r="G178" s="13" t="e">
        <v>#NUM!</v>
      </c>
      <c r="H178" s="13" t="s">
        <v>6087</v>
      </c>
    </row>
    <row r="179" spans="1:8" x14ac:dyDescent="0.25">
      <c r="A179" s="13" t="s">
        <v>5621</v>
      </c>
      <c r="B179" s="13">
        <v>3.73E-2</v>
      </c>
      <c r="C179" s="67">
        <f t="shared" si="4"/>
        <v>0.91769845384978121</v>
      </c>
      <c r="D179" s="68">
        <f t="shared" si="5"/>
        <v>0.4092606597300108</v>
      </c>
      <c r="E179" s="13">
        <v>0.38800000000000001</v>
      </c>
      <c r="F179" s="13">
        <v>5.8799999999999998E-2</v>
      </c>
      <c r="G179" s="13" t="e">
        <v>#NUM!</v>
      </c>
      <c r="H179" s="13" t="s">
        <v>6088</v>
      </c>
    </row>
    <row r="180" spans="1:8" x14ac:dyDescent="0.25">
      <c r="A180" s="13" t="s">
        <v>5855</v>
      </c>
      <c r="B180" s="13">
        <v>3.73E-2</v>
      </c>
      <c r="C180" s="67">
        <f t="shared" si="4"/>
        <v>0.91769845384978121</v>
      </c>
      <c r="D180" s="68">
        <f t="shared" si="5"/>
        <v>0.4092606597300108</v>
      </c>
      <c r="E180" s="13">
        <v>0.38800000000000001</v>
      </c>
      <c r="F180" s="13">
        <v>5.8799999999999998E-2</v>
      </c>
      <c r="G180" s="13" t="e">
        <v>#NUM!</v>
      </c>
      <c r="H180" s="13" t="s">
        <v>6089</v>
      </c>
    </row>
    <row r="181" spans="1:8" x14ac:dyDescent="0.25">
      <c r="A181" s="13" t="s">
        <v>5637</v>
      </c>
      <c r="B181" s="13">
        <v>3.73E-2</v>
      </c>
      <c r="C181" s="67">
        <f t="shared" si="4"/>
        <v>0.91769845384978121</v>
      </c>
      <c r="D181" s="68">
        <f t="shared" si="5"/>
        <v>0.41591061049402206</v>
      </c>
      <c r="E181" s="13">
        <v>0.38100000000000001</v>
      </c>
      <c r="F181" s="13">
        <v>5.2600000000000001E-2</v>
      </c>
      <c r="G181" s="13" t="e">
        <v>#NUM!</v>
      </c>
      <c r="H181" s="13" t="s">
        <v>6090</v>
      </c>
    </row>
    <row r="182" spans="1:8" x14ac:dyDescent="0.25">
      <c r="A182" s="13" t="s">
        <v>5588</v>
      </c>
      <c r="B182" s="13">
        <v>3.73E-2</v>
      </c>
      <c r="C182" s="67">
        <f t="shared" si="4"/>
        <v>0.91769845384978121</v>
      </c>
      <c r="D182" s="68">
        <f t="shared" si="5"/>
        <v>0.41591061049402206</v>
      </c>
      <c r="E182" s="13">
        <v>0.38100000000000001</v>
      </c>
      <c r="F182" s="13">
        <v>5.2600000000000001E-2</v>
      </c>
      <c r="G182" s="13" t="e">
        <v>#NUM!</v>
      </c>
      <c r="H182" s="13" t="s">
        <v>6091</v>
      </c>
    </row>
    <row r="183" spans="1:8" x14ac:dyDescent="0.25">
      <c r="A183" s="13" t="s">
        <v>6092</v>
      </c>
      <c r="B183" s="13">
        <v>3.73E-2</v>
      </c>
      <c r="C183" s="67">
        <f t="shared" si="4"/>
        <v>0.91769845384978121</v>
      </c>
      <c r="D183" s="68">
        <f t="shared" si="5"/>
        <v>0.41591061049402206</v>
      </c>
      <c r="E183" s="13">
        <v>0.38100000000000001</v>
      </c>
      <c r="F183" s="13">
        <v>5.2600000000000001E-2</v>
      </c>
      <c r="G183" s="13" t="e">
        <v>#NUM!</v>
      </c>
      <c r="H183" s="13" t="s">
        <v>6093</v>
      </c>
    </row>
    <row r="184" spans="1:8" x14ac:dyDescent="0.25">
      <c r="A184" s="13" t="s">
        <v>5766</v>
      </c>
      <c r="B184" s="13">
        <v>3.73E-2</v>
      </c>
      <c r="C184" s="67">
        <f t="shared" si="4"/>
        <v>0.91769845384978121</v>
      </c>
      <c r="D184" s="68">
        <f t="shared" si="5"/>
        <v>0.41975898399100747</v>
      </c>
      <c r="E184" s="13">
        <v>0.377</v>
      </c>
      <c r="F184" s="13">
        <v>7.6899999999999996E-2</v>
      </c>
      <c r="G184" s="13" t="e">
        <v>#NUM!</v>
      </c>
      <c r="H184" s="13" t="s">
        <v>3278</v>
      </c>
    </row>
    <row r="185" spans="1:8" x14ac:dyDescent="0.25">
      <c r="A185" s="13" t="s">
        <v>6094</v>
      </c>
      <c r="B185" s="13">
        <v>3.73E-2</v>
      </c>
      <c r="C185" s="67">
        <f t="shared" si="4"/>
        <v>0.91769845384978121</v>
      </c>
      <c r="D185" s="68">
        <f t="shared" si="5"/>
        <v>0.41975898399100747</v>
      </c>
      <c r="E185" s="13">
        <v>0.377</v>
      </c>
      <c r="F185" s="13">
        <v>7.6899999999999996E-2</v>
      </c>
      <c r="G185" s="13" t="e">
        <v>#NUM!</v>
      </c>
      <c r="H185" s="13" t="s">
        <v>4476</v>
      </c>
    </row>
    <row r="186" spans="1:8" x14ac:dyDescent="0.25">
      <c r="A186" s="13" t="s">
        <v>6095</v>
      </c>
      <c r="B186" s="13">
        <v>3.73E-2</v>
      </c>
      <c r="C186" s="67">
        <f t="shared" si="4"/>
        <v>0.91769845384978121</v>
      </c>
      <c r="D186" s="68">
        <f t="shared" si="5"/>
        <v>0.42169650342858223</v>
      </c>
      <c r="E186" s="13">
        <v>0.375</v>
      </c>
      <c r="F186" s="13">
        <v>4.7199999999999999E-2</v>
      </c>
      <c r="G186" s="13">
        <v>-1.3420000000000001</v>
      </c>
      <c r="H186" s="13" t="s">
        <v>6096</v>
      </c>
    </row>
    <row r="187" spans="1:8" x14ac:dyDescent="0.25">
      <c r="A187" s="13" t="s">
        <v>5515</v>
      </c>
      <c r="B187" s="13">
        <v>3.73E-2</v>
      </c>
      <c r="C187" s="67">
        <f t="shared" si="4"/>
        <v>0.91769845384978121</v>
      </c>
      <c r="D187" s="68">
        <f t="shared" si="5"/>
        <v>0.42756288615158616</v>
      </c>
      <c r="E187" s="13">
        <v>0.36899999999999999</v>
      </c>
      <c r="F187" s="13">
        <v>5.1700000000000003E-2</v>
      </c>
      <c r="G187" s="13" t="e">
        <v>#NUM!</v>
      </c>
      <c r="H187" s="13" t="s">
        <v>6097</v>
      </c>
    </row>
    <row r="188" spans="1:8" x14ac:dyDescent="0.25">
      <c r="A188" s="13" t="s">
        <v>5833</v>
      </c>
      <c r="B188" s="13">
        <v>3.73E-2</v>
      </c>
      <c r="C188" s="67">
        <f t="shared" si="4"/>
        <v>0.91769845384978121</v>
      </c>
      <c r="D188" s="68">
        <f t="shared" si="5"/>
        <v>0.42756288615158616</v>
      </c>
      <c r="E188" s="13">
        <v>0.36899999999999999</v>
      </c>
      <c r="F188" s="13">
        <v>5.1700000000000003E-2</v>
      </c>
      <c r="G188" s="13" t="e">
        <v>#NUM!</v>
      </c>
      <c r="H188" s="13" t="s">
        <v>6098</v>
      </c>
    </row>
    <row r="189" spans="1:8" x14ac:dyDescent="0.25">
      <c r="A189" s="13" t="s">
        <v>6099</v>
      </c>
      <c r="B189" s="13">
        <v>3.73E-2</v>
      </c>
      <c r="C189" s="67">
        <f t="shared" si="4"/>
        <v>0.91769845384978121</v>
      </c>
      <c r="D189" s="68">
        <f t="shared" si="5"/>
        <v>0.43752210515825202</v>
      </c>
      <c r="E189" s="13">
        <v>0.35899999999999999</v>
      </c>
      <c r="F189" s="13">
        <v>5.5599999999999997E-2</v>
      </c>
      <c r="G189" s="13" t="e">
        <v>#NUM!</v>
      </c>
      <c r="H189" s="13" t="s">
        <v>6100</v>
      </c>
    </row>
    <row r="190" spans="1:8" x14ac:dyDescent="0.25">
      <c r="A190" s="13" t="s">
        <v>5616</v>
      </c>
      <c r="B190" s="13">
        <v>3.73E-2</v>
      </c>
      <c r="C190" s="67">
        <f t="shared" si="4"/>
        <v>0.91769845384978121</v>
      </c>
      <c r="D190" s="68">
        <f t="shared" si="5"/>
        <v>0.43752210515825202</v>
      </c>
      <c r="E190" s="13">
        <v>0.35899999999999999</v>
      </c>
      <c r="F190" s="13">
        <v>5.5599999999999997E-2</v>
      </c>
      <c r="G190" s="13" t="e">
        <v>#NUM!</v>
      </c>
      <c r="H190" s="13" t="s">
        <v>6101</v>
      </c>
    </row>
    <row r="191" spans="1:8" x14ac:dyDescent="0.25">
      <c r="A191" s="13" t="s">
        <v>6102</v>
      </c>
      <c r="B191" s="13">
        <v>3.73E-2</v>
      </c>
      <c r="C191" s="67">
        <f t="shared" si="4"/>
        <v>0.91769845384978121</v>
      </c>
      <c r="D191" s="68">
        <f t="shared" si="5"/>
        <v>0.44055486350655326</v>
      </c>
      <c r="E191" s="13">
        <v>0.35599999999999998</v>
      </c>
      <c r="F191" s="13">
        <v>4.3900000000000002E-2</v>
      </c>
      <c r="G191" s="13" t="e">
        <v>#NUM!</v>
      </c>
      <c r="H191" s="13" t="s">
        <v>6103</v>
      </c>
    </row>
    <row r="192" spans="1:8" x14ac:dyDescent="0.25">
      <c r="A192" s="13" t="s">
        <v>6104</v>
      </c>
      <c r="B192" s="13">
        <v>3.73E-2</v>
      </c>
      <c r="C192" s="67">
        <f t="shared" si="4"/>
        <v>0.91769845384978121</v>
      </c>
      <c r="D192" s="68">
        <f t="shared" si="5"/>
        <v>0.44360864393143251</v>
      </c>
      <c r="E192" s="13">
        <v>0.35299999999999998</v>
      </c>
      <c r="F192" s="13">
        <v>7.1400000000000005E-2</v>
      </c>
      <c r="G192" s="13" t="e">
        <v>#NUM!</v>
      </c>
      <c r="H192" s="13" t="s">
        <v>3054</v>
      </c>
    </row>
    <row r="193" spans="1:8" x14ac:dyDescent="0.25">
      <c r="A193" s="13" t="s">
        <v>6105</v>
      </c>
      <c r="B193" s="13">
        <v>3.73E-2</v>
      </c>
      <c r="C193" s="67">
        <f t="shared" si="4"/>
        <v>0.91769845384978121</v>
      </c>
      <c r="D193" s="68">
        <f t="shared" si="5"/>
        <v>0.44360864393143251</v>
      </c>
      <c r="E193" s="13">
        <v>0.35299999999999998</v>
      </c>
      <c r="F193" s="13">
        <v>7.1400000000000005E-2</v>
      </c>
      <c r="G193" s="13" t="e">
        <v>#NUM!</v>
      </c>
      <c r="H193" s="13" t="s">
        <v>3119</v>
      </c>
    </row>
    <row r="194" spans="1:8" x14ac:dyDescent="0.25">
      <c r="A194" s="13" t="s">
        <v>5617</v>
      </c>
      <c r="B194" s="13">
        <v>3.73E-2</v>
      </c>
      <c r="C194" s="67">
        <f t="shared" si="4"/>
        <v>0.91769845384978121</v>
      </c>
      <c r="D194" s="68">
        <f t="shared" si="5"/>
        <v>0.44360864393143251</v>
      </c>
      <c r="E194" s="13">
        <v>0.35299999999999998</v>
      </c>
      <c r="F194" s="13">
        <v>7.1400000000000005E-2</v>
      </c>
      <c r="G194" s="13" t="e">
        <v>#NUM!</v>
      </c>
      <c r="H194" s="13" t="s">
        <v>4324</v>
      </c>
    </row>
    <row r="195" spans="1:8" x14ac:dyDescent="0.25">
      <c r="A195" s="13" t="s">
        <v>6106</v>
      </c>
      <c r="B195" s="13">
        <v>3.73E-2</v>
      </c>
      <c r="C195" s="67">
        <f t="shared" si="4"/>
        <v>0.91769845384978121</v>
      </c>
      <c r="D195" s="68">
        <f t="shared" si="5"/>
        <v>0.44360864393143251</v>
      </c>
      <c r="E195" s="13">
        <v>0.35299999999999998</v>
      </c>
      <c r="F195" s="13">
        <v>7.1400000000000005E-2</v>
      </c>
      <c r="G195" s="13" t="e">
        <v>#NUM!</v>
      </c>
      <c r="H195" s="13" t="s">
        <v>2796</v>
      </c>
    </row>
    <row r="196" spans="1:8" x14ac:dyDescent="0.25">
      <c r="A196" s="13" t="s">
        <v>5501</v>
      </c>
      <c r="B196" s="13">
        <v>3.73E-2</v>
      </c>
      <c r="C196" s="67">
        <f t="shared" si="4"/>
        <v>0.91769845384978121</v>
      </c>
      <c r="D196" s="68">
        <f t="shared" si="5"/>
        <v>0.44360864393143251</v>
      </c>
      <c r="E196" s="13">
        <v>0.35299999999999998</v>
      </c>
      <c r="F196" s="13">
        <v>7.1400000000000005E-2</v>
      </c>
      <c r="G196" s="13" t="e">
        <v>#NUM!</v>
      </c>
      <c r="H196" s="13" t="s">
        <v>3348</v>
      </c>
    </row>
    <row r="197" spans="1:8" x14ac:dyDescent="0.25">
      <c r="A197" s="13" t="s">
        <v>5535</v>
      </c>
      <c r="B197" s="13">
        <v>3.2599999999999997E-2</v>
      </c>
      <c r="C197" s="67">
        <f t="shared" si="4"/>
        <v>0.92768385843067369</v>
      </c>
      <c r="D197" s="68">
        <f t="shared" si="5"/>
        <v>0.45081670454146006</v>
      </c>
      <c r="E197" s="13">
        <v>0.34599999999999997</v>
      </c>
      <c r="F197" s="13">
        <v>4.58E-2</v>
      </c>
      <c r="G197" s="13" t="e">
        <v>#NUM!</v>
      </c>
      <c r="H197" s="13" t="s">
        <v>6107</v>
      </c>
    </row>
    <row r="198" spans="1:8" x14ac:dyDescent="0.25">
      <c r="A198" s="13" t="s">
        <v>6108</v>
      </c>
      <c r="B198" s="13">
        <v>2.9100000000000001E-2</v>
      </c>
      <c r="C198" s="67">
        <f t="shared" ref="C198:C227" si="6">POWER(10,-B198)</f>
        <v>0.93519031382665729</v>
      </c>
      <c r="D198" s="68">
        <f t="shared" ref="D198:D227" si="7">POWER(10,-E198)</f>
        <v>0.46344691973628799</v>
      </c>
      <c r="E198" s="13">
        <v>0.33400000000000002</v>
      </c>
      <c r="F198" s="13">
        <v>4.7100000000000003E-2</v>
      </c>
      <c r="G198" s="13" t="e">
        <v>#NUM!</v>
      </c>
      <c r="H198" s="13" t="s">
        <v>6109</v>
      </c>
    </row>
    <row r="199" spans="1:8" x14ac:dyDescent="0.25">
      <c r="A199" s="13" t="s">
        <v>6110</v>
      </c>
      <c r="B199" s="13">
        <v>2.9100000000000001E-2</v>
      </c>
      <c r="C199" s="67">
        <f t="shared" si="6"/>
        <v>0.93519031382665729</v>
      </c>
      <c r="D199" s="68">
        <f t="shared" si="7"/>
        <v>0.46344691973628799</v>
      </c>
      <c r="E199" s="13">
        <v>0.33400000000000002</v>
      </c>
      <c r="F199" s="13">
        <v>4.7100000000000003E-2</v>
      </c>
      <c r="G199" s="13">
        <v>0</v>
      </c>
      <c r="H199" s="13" t="s">
        <v>6111</v>
      </c>
    </row>
    <row r="200" spans="1:8" x14ac:dyDescent="0.25">
      <c r="A200" s="13" t="s">
        <v>6112</v>
      </c>
      <c r="B200" s="13">
        <v>2.9100000000000001E-2</v>
      </c>
      <c r="C200" s="67">
        <f t="shared" si="6"/>
        <v>0.93519031382665729</v>
      </c>
      <c r="D200" s="68">
        <f t="shared" si="7"/>
        <v>0.46451527522274938</v>
      </c>
      <c r="E200" s="13">
        <v>0.33300000000000002</v>
      </c>
      <c r="F200" s="13">
        <v>4.5900000000000003E-2</v>
      </c>
      <c r="G200" s="13" t="e">
        <v>#NUM!</v>
      </c>
      <c r="H200" s="13" t="s">
        <v>6113</v>
      </c>
    </row>
    <row r="201" spans="1:8" x14ac:dyDescent="0.25">
      <c r="A201" s="13" t="s">
        <v>5673</v>
      </c>
      <c r="B201" s="13">
        <v>2.9100000000000001E-2</v>
      </c>
      <c r="C201" s="67">
        <f t="shared" si="6"/>
        <v>0.93519031382665729</v>
      </c>
      <c r="D201" s="68">
        <f t="shared" si="7"/>
        <v>0.46665938031428855</v>
      </c>
      <c r="E201" s="13">
        <v>0.33100000000000002</v>
      </c>
      <c r="F201" s="13">
        <v>6.6699999999999995E-2</v>
      </c>
      <c r="G201" s="13" t="e">
        <v>#NUM!</v>
      </c>
      <c r="H201" s="13" t="s">
        <v>3579</v>
      </c>
    </row>
    <row r="202" spans="1:8" x14ac:dyDescent="0.25">
      <c r="A202" s="13" t="s">
        <v>5525</v>
      </c>
      <c r="B202" s="13">
        <v>2.9100000000000001E-2</v>
      </c>
      <c r="C202" s="67">
        <f t="shared" si="6"/>
        <v>0.93519031382665729</v>
      </c>
      <c r="D202" s="68">
        <f t="shared" si="7"/>
        <v>0.46665938031428855</v>
      </c>
      <c r="E202" s="13">
        <v>0.33100000000000002</v>
      </c>
      <c r="F202" s="13">
        <v>6.6699999999999995E-2</v>
      </c>
      <c r="G202" s="13" t="e">
        <v>#NUM!</v>
      </c>
      <c r="H202" s="13" t="s">
        <v>1117</v>
      </c>
    </row>
    <row r="203" spans="1:8" x14ac:dyDescent="0.25">
      <c r="A203" s="13" t="s">
        <v>5599</v>
      </c>
      <c r="B203" s="13">
        <v>2.9100000000000001E-2</v>
      </c>
      <c r="C203" s="67">
        <f t="shared" si="6"/>
        <v>0.93519031382665729</v>
      </c>
      <c r="D203" s="68">
        <f t="shared" si="7"/>
        <v>0.46989410860521535</v>
      </c>
      <c r="E203" s="13">
        <v>0.32800000000000001</v>
      </c>
      <c r="F203" s="13">
        <v>4.8399999999999999E-2</v>
      </c>
      <c r="G203" s="13" t="e">
        <v>#NUM!</v>
      </c>
      <c r="H203" s="13" t="s">
        <v>6114</v>
      </c>
    </row>
    <row r="204" spans="1:8" x14ac:dyDescent="0.25">
      <c r="A204" s="13" t="s">
        <v>6115</v>
      </c>
      <c r="B204" s="13">
        <v>2.9100000000000001E-2</v>
      </c>
      <c r="C204" s="67">
        <f t="shared" si="6"/>
        <v>0.93519031382665729</v>
      </c>
      <c r="D204" s="68">
        <f t="shared" si="7"/>
        <v>0.47973344863668904</v>
      </c>
      <c r="E204" s="13">
        <v>0.31900000000000001</v>
      </c>
      <c r="F204" s="13">
        <v>5.1299999999999998E-2</v>
      </c>
      <c r="G204" s="13" t="e">
        <v>#NUM!</v>
      </c>
      <c r="H204" s="13" t="s">
        <v>6116</v>
      </c>
    </row>
    <row r="205" spans="1:8" x14ac:dyDescent="0.25">
      <c r="A205" s="13" t="s">
        <v>5539</v>
      </c>
      <c r="B205" s="13">
        <v>2.9100000000000001E-2</v>
      </c>
      <c r="C205" s="67">
        <f t="shared" si="6"/>
        <v>0.93519031382665729</v>
      </c>
      <c r="D205" s="68">
        <f t="shared" si="7"/>
        <v>0.48083934844972848</v>
      </c>
      <c r="E205" s="13">
        <v>0.318</v>
      </c>
      <c r="F205" s="13">
        <v>4.7600000000000003E-2</v>
      </c>
      <c r="G205" s="13" t="e">
        <v>#NUM!</v>
      </c>
      <c r="H205" s="13" t="s">
        <v>6117</v>
      </c>
    </row>
    <row r="206" spans="1:8" x14ac:dyDescent="0.25">
      <c r="A206" s="13" t="s">
        <v>5651</v>
      </c>
      <c r="B206" s="13">
        <v>2.9100000000000001E-2</v>
      </c>
      <c r="C206" s="67">
        <f t="shared" si="6"/>
        <v>0.93519031382665729</v>
      </c>
      <c r="D206" s="68">
        <f t="shared" si="7"/>
        <v>0.48528850016212099</v>
      </c>
      <c r="E206" s="13">
        <v>0.314</v>
      </c>
      <c r="F206" s="13">
        <v>4.3799999999999999E-2</v>
      </c>
      <c r="G206" s="13" t="e">
        <v>#NUM!</v>
      </c>
      <c r="H206" s="13" t="s">
        <v>6118</v>
      </c>
    </row>
    <row r="207" spans="1:8" x14ac:dyDescent="0.25">
      <c r="A207" s="13" t="s">
        <v>5524</v>
      </c>
      <c r="B207" s="13">
        <v>2.9100000000000001E-2</v>
      </c>
      <c r="C207" s="67">
        <f t="shared" si="6"/>
        <v>0.93519031382665729</v>
      </c>
      <c r="D207" s="68">
        <f t="shared" si="7"/>
        <v>0.48865235934283352</v>
      </c>
      <c r="E207" s="13">
        <v>0.311</v>
      </c>
      <c r="F207" s="13">
        <v>6.25E-2</v>
      </c>
      <c r="G207" s="13" t="e">
        <v>#NUM!</v>
      </c>
      <c r="H207" s="13" t="s">
        <v>3093</v>
      </c>
    </row>
    <row r="208" spans="1:8" x14ac:dyDescent="0.25">
      <c r="A208" s="13" t="s">
        <v>6119</v>
      </c>
      <c r="B208" s="13">
        <v>2.9100000000000001E-2</v>
      </c>
      <c r="C208" s="67">
        <f t="shared" si="6"/>
        <v>0.93519031382665729</v>
      </c>
      <c r="D208" s="68">
        <f t="shared" si="7"/>
        <v>0.48865235934283352</v>
      </c>
      <c r="E208" s="13">
        <v>0.311</v>
      </c>
      <c r="F208" s="13">
        <v>6.25E-2</v>
      </c>
      <c r="G208" s="13" t="e">
        <v>#NUM!</v>
      </c>
      <c r="H208" s="13" t="s">
        <v>2422</v>
      </c>
    </row>
    <row r="209" spans="1:8" x14ac:dyDescent="0.25">
      <c r="A209" s="13" t="s">
        <v>5513</v>
      </c>
      <c r="B209" s="13">
        <v>2.9100000000000001E-2</v>
      </c>
      <c r="C209" s="67">
        <f t="shared" si="6"/>
        <v>0.93519031382665729</v>
      </c>
      <c r="D209" s="68">
        <f t="shared" si="7"/>
        <v>0.48977881936844614</v>
      </c>
      <c r="E209" s="13">
        <v>0.31</v>
      </c>
      <c r="F209" s="13">
        <v>4.5499999999999999E-2</v>
      </c>
      <c r="G209" s="13">
        <v>1</v>
      </c>
      <c r="H209" s="13" t="s">
        <v>6120</v>
      </c>
    </row>
    <row r="210" spans="1:8" x14ac:dyDescent="0.25">
      <c r="A210" s="13" t="s">
        <v>6121</v>
      </c>
      <c r="B210" s="13">
        <v>2.9100000000000001E-2</v>
      </c>
      <c r="C210" s="67">
        <f t="shared" si="6"/>
        <v>0.93519031382665729</v>
      </c>
      <c r="D210" s="68">
        <f t="shared" si="7"/>
        <v>0.49090787615260306</v>
      </c>
      <c r="E210" s="13">
        <v>0.309</v>
      </c>
      <c r="F210" s="13">
        <v>4.3200000000000002E-2</v>
      </c>
      <c r="G210" s="13" t="e">
        <v>#NUM!</v>
      </c>
      <c r="H210" s="13" t="s">
        <v>6122</v>
      </c>
    </row>
    <row r="211" spans="1:8" x14ac:dyDescent="0.25">
      <c r="A211" s="13" t="s">
        <v>5510</v>
      </c>
      <c r="B211" s="13">
        <v>2.9100000000000001E-2</v>
      </c>
      <c r="C211" s="67">
        <f t="shared" si="6"/>
        <v>0.93519031382665729</v>
      </c>
      <c r="D211" s="68">
        <f t="shared" si="7"/>
        <v>0.49090787615260306</v>
      </c>
      <c r="E211" s="13">
        <v>0.309</v>
      </c>
      <c r="F211" s="13">
        <v>4.3200000000000002E-2</v>
      </c>
      <c r="G211" s="13">
        <v>0</v>
      </c>
      <c r="H211" s="13" t="s">
        <v>6123</v>
      </c>
    </row>
    <row r="212" spans="1:8" x14ac:dyDescent="0.25">
      <c r="A212" s="13" t="s">
        <v>6124</v>
      </c>
      <c r="B212" s="13">
        <v>2.9100000000000001E-2</v>
      </c>
      <c r="C212" s="67">
        <f t="shared" si="6"/>
        <v>0.93519031382665729</v>
      </c>
      <c r="D212" s="68">
        <f t="shared" si="7"/>
        <v>0.49203953568145087</v>
      </c>
      <c r="E212" s="13">
        <v>0.308</v>
      </c>
      <c r="F212" s="13">
        <v>4.6899999999999997E-2</v>
      </c>
      <c r="G212" s="13" t="e">
        <v>#NUM!</v>
      </c>
      <c r="H212" s="13" t="s">
        <v>6125</v>
      </c>
    </row>
    <row r="213" spans="1:8" x14ac:dyDescent="0.25">
      <c r="A213" s="13" t="s">
        <v>6126</v>
      </c>
      <c r="B213" s="13">
        <v>2.9100000000000001E-2</v>
      </c>
      <c r="C213" s="67">
        <f t="shared" si="6"/>
        <v>0.93519031382665729</v>
      </c>
      <c r="D213" s="68">
        <f t="shared" si="7"/>
        <v>0.49203953568145087</v>
      </c>
      <c r="E213" s="13">
        <v>0.308</v>
      </c>
      <c r="F213" s="13">
        <v>4.3499999999999997E-2</v>
      </c>
      <c r="G213" s="13" t="e">
        <v>#NUM!</v>
      </c>
      <c r="H213" s="13" t="s">
        <v>6127</v>
      </c>
    </row>
    <row r="214" spans="1:8" x14ac:dyDescent="0.25">
      <c r="A214" s="13" t="s">
        <v>5783</v>
      </c>
      <c r="B214" s="13">
        <v>2.2800000000000001E-2</v>
      </c>
      <c r="C214" s="67">
        <f t="shared" si="6"/>
        <v>0.94885532672780137</v>
      </c>
      <c r="D214" s="68">
        <f t="shared" si="7"/>
        <v>0.50234258952238708</v>
      </c>
      <c r="E214" s="13">
        <v>0.29899999999999999</v>
      </c>
      <c r="F214" s="13">
        <v>4.6199999999999998E-2</v>
      </c>
      <c r="G214" s="13" t="e">
        <v>#NUM!</v>
      </c>
      <c r="H214" s="13" t="s">
        <v>6128</v>
      </c>
    </row>
    <row r="215" spans="1:8" x14ac:dyDescent="0.25">
      <c r="A215" s="13" t="s">
        <v>6129</v>
      </c>
      <c r="B215" s="13">
        <v>2.24E-2</v>
      </c>
      <c r="C215" s="67">
        <f t="shared" si="6"/>
        <v>0.94972965736242287</v>
      </c>
      <c r="D215" s="68">
        <f t="shared" si="7"/>
        <v>0.50933087105719543</v>
      </c>
      <c r="E215" s="13">
        <v>0.29299999999999998</v>
      </c>
      <c r="F215" s="13">
        <v>4.2200000000000001E-2</v>
      </c>
      <c r="G215" s="13">
        <v>1</v>
      </c>
      <c r="H215" s="13" t="s">
        <v>6130</v>
      </c>
    </row>
    <row r="216" spans="1:8" x14ac:dyDescent="0.25">
      <c r="A216" s="13" t="s">
        <v>6131</v>
      </c>
      <c r="B216" s="13">
        <v>2.24E-2</v>
      </c>
      <c r="C216" s="67">
        <f t="shared" si="6"/>
        <v>0.94972965736242287</v>
      </c>
      <c r="D216" s="68">
        <f t="shared" si="7"/>
        <v>0.50933087105719543</v>
      </c>
      <c r="E216" s="13">
        <v>0.29299999999999998</v>
      </c>
      <c r="F216" s="13">
        <v>5.8799999999999998E-2</v>
      </c>
      <c r="G216" s="13" t="e">
        <v>#NUM!</v>
      </c>
      <c r="H216" s="13" t="s">
        <v>3093</v>
      </c>
    </row>
    <row r="217" spans="1:8" x14ac:dyDescent="0.25">
      <c r="A217" s="13" t="s">
        <v>6132</v>
      </c>
      <c r="B217" s="13">
        <v>2.24E-2</v>
      </c>
      <c r="C217" s="67">
        <f t="shared" si="6"/>
        <v>0.94972965736242287</v>
      </c>
      <c r="D217" s="68">
        <f t="shared" si="7"/>
        <v>0.50933087105719543</v>
      </c>
      <c r="E217" s="13">
        <v>0.29299999999999998</v>
      </c>
      <c r="F217" s="13">
        <v>5.8799999999999998E-2</v>
      </c>
      <c r="G217" s="13" t="e">
        <v>#NUM!</v>
      </c>
      <c r="H217" s="13" t="s">
        <v>4408</v>
      </c>
    </row>
    <row r="218" spans="1:8" x14ac:dyDescent="0.25">
      <c r="A218" s="13" t="s">
        <v>6133</v>
      </c>
      <c r="B218" s="13">
        <v>2.2200000000000001E-2</v>
      </c>
      <c r="C218" s="67">
        <f t="shared" si="6"/>
        <v>0.95016712475556464</v>
      </c>
      <c r="D218" s="68">
        <f t="shared" si="7"/>
        <v>0.51168183554030777</v>
      </c>
      <c r="E218" s="13">
        <v>0.29099999999999998</v>
      </c>
      <c r="F218" s="13">
        <v>4.5499999999999999E-2</v>
      </c>
      <c r="G218" s="13" t="e">
        <v>#NUM!</v>
      </c>
      <c r="H218" s="13" t="s">
        <v>6134</v>
      </c>
    </row>
    <row r="219" spans="1:8" x14ac:dyDescent="0.25">
      <c r="A219" s="13" t="s">
        <v>6135</v>
      </c>
      <c r="B219" s="13">
        <v>2.0400000000000001E-2</v>
      </c>
      <c r="C219" s="67">
        <f t="shared" si="6"/>
        <v>0.95411341028197982</v>
      </c>
      <c r="D219" s="68">
        <f t="shared" si="7"/>
        <v>0.52119471110508042</v>
      </c>
      <c r="E219" s="13">
        <v>0.28299999999999997</v>
      </c>
      <c r="F219" s="13">
        <v>4.2099999999999999E-2</v>
      </c>
      <c r="G219" s="13">
        <v>2.121</v>
      </c>
      <c r="H219" s="13" t="s">
        <v>6136</v>
      </c>
    </row>
    <row r="220" spans="1:8" x14ac:dyDescent="0.25">
      <c r="A220" s="13" t="s">
        <v>5487</v>
      </c>
      <c r="B220" s="13">
        <v>2.0400000000000001E-2</v>
      </c>
      <c r="C220" s="67">
        <f t="shared" si="6"/>
        <v>0.95411341028197982</v>
      </c>
      <c r="D220" s="68">
        <f t="shared" si="7"/>
        <v>0.52480746024977254</v>
      </c>
      <c r="E220" s="13">
        <v>0.28000000000000003</v>
      </c>
      <c r="F220" s="13">
        <v>4.3499999999999997E-2</v>
      </c>
      <c r="G220" s="13">
        <v>1</v>
      </c>
      <c r="H220" s="13" t="s">
        <v>6137</v>
      </c>
    </row>
    <row r="221" spans="1:8" x14ac:dyDescent="0.25">
      <c r="A221" s="13" t="s">
        <v>6138</v>
      </c>
      <c r="B221" s="13">
        <v>2.0400000000000001E-2</v>
      </c>
      <c r="C221" s="67">
        <f t="shared" si="6"/>
        <v>0.95411341028197982</v>
      </c>
      <c r="D221" s="68">
        <f t="shared" si="7"/>
        <v>0.52966344389165776</v>
      </c>
      <c r="E221" s="13">
        <v>0.27600000000000002</v>
      </c>
      <c r="F221" s="13">
        <v>4.2299999999999997E-2</v>
      </c>
      <c r="G221" s="13">
        <v>2.4489999999999998</v>
      </c>
      <c r="H221" s="13" t="s">
        <v>6139</v>
      </c>
    </row>
    <row r="222" spans="1:8" x14ac:dyDescent="0.25">
      <c r="A222" s="13" t="s">
        <v>5446</v>
      </c>
      <c r="B222" s="13">
        <v>2.0400000000000001E-2</v>
      </c>
      <c r="C222" s="67">
        <f t="shared" si="6"/>
        <v>0.95411341028197982</v>
      </c>
      <c r="D222" s="68">
        <f t="shared" si="7"/>
        <v>0.52966344389165776</v>
      </c>
      <c r="E222" s="13">
        <v>0.27600000000000002</v>
      </c>
      <c r="F222" s="13">
        <v>5.5599999999999997E-2</v>
      </c>
      <c r="G222" s="13" t="e">
        <v>#NUM!</v>
      </c>
      <c r="H222" s="13" t="s">
        <v>3606</v>
      </c>
    </row>
    <row r="223" spans="1:8" x14ac:dyDescent="0.25">
      <c r="A223" s="13" t="s">
        <v>5609</v>
      </c>
      <c r="B223" s="13">
        <v>2.0400000000000001E-2</v>
      </c>
      <c r="C223" s="67">
        <f t="shared" si="6"/>
        <v>0.95411341028197982</v>
      </c>
      <c r="D223" s="68">
        <f t="shared" si="7"/>
        <v>0.52966344389165776</v>
      </c>
      <c r="E223" s="13">
        <v>0.27600000000000002</v>
      </c>
      <c r="F223" s="13">
        <v>5.5599999999999997E-2</v>
      </c>
      <c r="G223" s="13" t="e">
        <v>#NUM!</v>
      </c>
      <c r="H223" s="13" t="s">
        <v>3530</v>
      </c>
    </row>
    <row r="224" spans="1:8" x14ac:dyDescent="0.25">
      <c r="A224" s="13" t="s">
        <v>6140</v>
      </c>
      <c r="B224" s="13">
        <v>2.0400000000000001E-2</v>
      </c>
      <c r="C224" s="67">
        <f t="shared" si="6"/>
        <v>0.95411341028197982</v>
      </c>
      <c r="D224" s="68">
        <f t="shared" si="7"/>
        <v>0.53088444423098824</v>
      </c>
      <c r="E224" s="13">
        <v>0.27500000000000002</v>
      </c>
      <c r="F224" s="13">
        <v>4.19E-2</v>
      </c>
      <c r="G224" s="13" t="e">
        <v>#NUM!</v>
      </c>
      <c r="H224" s="13" t="s">
        <v>6141</v>
      </c>
    </row>
    <row r="225" spans="1:8" x14ac:dyDescent="0.25">
      <c r="A225" s="13" t="s">
        <v>5611</v>
      </c>
      <c r="B225" s="13">
        <v>2.0400000000000001E-2</v>
      </c>
      <c r="C225" s="67">
        <f t="shared" si="6"/>
        <v>0.95411341028197982</v>
      </c>
      <c r="D225" s="68">
        <f t="shared" si="7"/>
        <v>0.53088444423098824</v>
      </c>
      <c r="E225" s="13">
        <v>0.27500000000000002</v>
      </c>
      <c r="F225" s="13">
        <v>4.19E-2</v>
      </c>
      <c r="G225" s="13">
        <v>-1.633</v>
      </c>
      <c r="H225" s="13" t="s">
        <v>6142</v>
      </c>
    </row>
    <row r="226" spans="1:8" x14ac:dyDescent="0.25">
      <c r="A226" s="13" t="s">
        <v>5606</v>
      </c>
      <c r="B226" s="13">
        <v>1.9400000000000001E-2</v>
      </c>
      <c r="C226" s="67">
        <f t="shared" si="6"/>
        <v>0.95631286884599653</v>
      </c>
      <c r="D226" s="68">
        <f t="shared" si="7"/>
        <v>0.53456435939697156</v>
      </c>
      <c r="E226" s="13">
        <v>0.27200000000000002</v>
      </c>
      <c r="F226" s="13">
        <v>4.24E-2</v>
      </c>
      <c r="G226" s="13">
        <v>-0.44700000000000001</v>
      </c>
      <c r="H226" s="13" t="s">
        <v>6143</v>
      </c>
    </row>
    <row r="227" spans="1:8" x14ac:dyDescent="0.25">
      <c r="A227" s="13" t="s">
        <v>6144</v>
      </c>
      <c r="B227" s="13">
        <v>1.9E-2</v>
      </c>
      <c r="C227" s="67">
        <f t="shared" si="6"/>
        <v>0.95719407129484446</v>
      </c>
      <c r="D227" s="68">
        <f t="shared" si="7"/>
        <v>0.54200089040162391</v>
      </c>
      <c r="E227" s="13">
        <v>0.26600000000000001</v>
      </c>
      <c r="F227" s="13">
        <v>4.3499999999999997E-2</v>
      </c>
      <c r="G227" s="13" t="e">
        <v>#NUM!</v>
      </c>
      <c r="H227" s="13" t="s">
        <v>6145</v>
      </c>
    </row>
  </sheetData>
  <phoneticPr fontId="51" type="noConversion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A2" sqref="A2"/>
    </sheetView>
  </sheetViews>
  <sheetFormatPr defaultColWidth="11.140625" defaultRowHeight="14.3" x14ac:dyDescent="0.25"/>
  <cols>
    <col min="1" max="1" width="33.28515625" style="4" customWidth="1"/>
    <col min="2" max="2" width="17.140625" style="4" customWidth="1"/>
    <col min="3" max="10" width="11.140625" style="4"/>
    <col min="11" max="11" width="15.7109375" style="4" bestFit="1" customWidth="1"/>
    <col min="12" max="12" width="24" style="4" customWidth="1"/>
    <col min="13" max="16384" width="11.140625" style="4"/>
  </cols>
  <sheetData>
    <row r="1" spans="1:12" x14ac:dyDescent="0.25">
      <c r="A1" s="12" t="s">
        <v>6578</v>
      </c>
    </row>
    <row r="2" spans="1:12" ht="15" thickBot="1" x14ac:dyDescent="0.3"/>
    <row r="3" spans="1:12" x14ac:dyDescent="0.25">
      <c r="A3" s="202" t="s">
        <v>6443</v>
      </c>
      <c r="B3" s="203"/>
      <c r="C3" s="204" t="s">
        <v>6444</v>
      </c>
      <c r="D3" s="205"/>
      <c r="E3" s="205"/>
      <c r="F3" s="206"/>
      <c r="G3" s="204" t="s">
        <v>6445</v>
      </c>
      <c r="H3" s="205"/>
      <c r="I3" s="205"/>
      <c r="J3" s="206"/>
      <c r="K3" s="207" t="s">
        <v>6446</v>
      </c>
      <c r="L3" s="208"/>
    </row>
    <row r="4" spans="1:12" x14ac:dyDescent="0.25">
      <c r="A4" s="202"/>
      <c r="B4" s="203"/>
      <c r="C4" s="211" t="s">
        <v>6447</v>
      </c>
      <c r="D4" s="212"/>
      <c r="E4" s="212" t="s">
        <v>6448</v>
      </c>
      <c r="F4" s="213"/>
      <c r="G4" s="211" t="s">
        <v>6449</v>
      </c>
      <c r="H4" s="212"/>
      <c r="I4" s="212" t="s">
        <v>6450</v>
      </c>
      <c r="J4" s="213"/>
      <c r="K4" s="209"/>
      <c r="L4" s="210"/>
    </row>
    <row r="5" spans="1:12" x14ac:dyDescent="0.25">
      <c r="A5" s="131" t="s">
        <v>6451</v>
      </c>
      <c r="B5" s="132" t="s">
        <v>6150</v>
      </c>
      <c r="C5" s="133" t="s">
        <v>6452</v>
      </c>
      <c r="D5" s="134" t="s">
        <v>5435</v>
      </c>
      <c r="E5" s="135" t="s">
        <v>6452</v>
      </c>
      <c r="F5" s="136" t="s">
        <v>5435</v>
      </c>
      <c r="G5" s="137" t="s">
        <v>6452</v>
      </c>
      <c r="H5" s="134" t="s">
        <v>5435</v>
      </c>
      <c r="I5" s="135" t="s">
        <v>6452</v>
      </c>
      <c r="J5" s="136" t="s">
        <v>5435</v>
      </c>
      <c r="K5" s="138" t="s">
        <v>6453</v>
      </c>
      <c r="L5" s="136" t="s">
        <v>6454</v>
      </c>
    </row>
    <row r="6" spans="1:12" x14ac:dyDescent="0.25">
      <c r="A6" s="139" t="s">
        <v>45</v>
      </c>
      <c r="B6" s="140"/>
      <c r="C6" s="141">
        <v>-0.08</v>
      </c>
      <c r="D6" s="142">
        <v>0.35799999999999998</v>
      </c>
      <c r="E6" s="143">
        <v>0.03</v>
      </c>
      <c r="F6" s="144">
        <v>0.73699999999999999</v>
      </c>
      <c r="G6" s="141">
        <v>0.40799999999999997</v>
      </c>
      <c r="H6" s="142">
        <v>6.7000000000000004E-2</v>
      </c>
      <c r="I6" s="145">
        <v>0.48399999999999999</v>
      </c>
      <c r="J6" s="146">
        <v>2.1999999999999999E-2</v>
      </c>
      <c r="K6" s="147">
        <v>3.6930844643253503E-2</v>
      </c>
      <c r="L6" s="146">
        <v>4.61232077669931E-2</v>
      </c>
    </row>
    <row r="7" spans="1:12" x14ac:dyDescent="0.25">
      <c r="A7" s="148" t="s">
        <v>6195</v>
      </c>
      <c r="B7" s="149" t="s">
        <v>6196</v>
      </c>
      <c r="C7" s="150">
        <v>0.37615626662004997</v>
      </c>
      <c r="D7" s="151">
        <v>2.11857258571868E-5</v>
      </c>
      <c r="E7" s="148">
        <v>0.12752598766253001</v>
      </c>
      <c r="F7" s="152">
        <v>0.15810986315115599</v>
      </c>
      <c r="G7" s="150">
        <v>0.41948051948051901</v>
      </c>
      <c r="H7" s="153">
        <v>5.83606291344494E-2</v>
      </c>
      <c r="I7" s="148">
        <v>0.18012422360248401</v>
      </c>
      <c r="J7" s="154">
        <v>0.42247517156213099</v>
      </c>
      <c r="K7" s="155">
        <v>0.84720155874173997</v>
      </c>
      <c r="L7" s="144">
        <v>0.835778780657496</v>
      </c>
    </row>
    <row r="8" spans="1:12" x14ac:dyDescent="0.25">
      <c r="A8" s="148" t="s">
        <v>6193</v>
      </c>
      <c r="B8" s="149" t="s">
        <v>6194</v>
      </c>
      <c r="C8" s="150">
        <v>0.36295340385455399</v>
      </c>
      <c r="D8" s="151">
        <v>4.2865034267203201E-5</v>
      </c>
      <c r="E8" s="148">
        <v>9.1450115976846796E-2</v>
      </c>
      <c r="F8" s="152">
        <v>0.312423218386295</v>
      </c>
      <c r="G8" s="150">
        <v>0.39610389610389601</v>
      </c>
      <c r="H8" s="153">
        <v>7.5476377950452797E-2</v>
      </c>
      <c r="I8" s="148">
        <v>0.2343308865048</v>
      </c>
      <c r="J8" s="154">
        <v>0.29387603877736301</v>
      </c>
      <c r="K8" s="155">
        <v>0.84995688584517604</v>
      </c>
      <c r="L8" s="144">
        <v>0.56035726085572302</v>
      </c>
    </row>
    <row r="9" spans="1:12" x14ac:dyDescent="0.25">
      <c r="A9" s="148" t="s">
        <v>6342</v>
      </c>
      <c r="B9" s="149" t="s">
        <v>6207</v>
      </c>
      <c r="C9" s="150">
        <v>0.34535410294908497</v>
      </c>
      <c r="D9" s="151">
        <v>1.0465994213571E-4</v>
      </c>
      <c r="E9" s="148">
        <v>7.8379968972516006E-2</v>
      </c>
      <c r="F9" s="152">
        <v>0.38687683267420098</v>
      </c>
      <c r="G9" s="150">
        <v>0.38441558441558399</v>
      </c>
      <c r="H9" s="153">
        <v>8.5327548607443404E-2</v>
      </c>
      <c r="I9" s="148">
        <v>0.217391304347826</v>
      </c>
      <c r="J9" s="154">
        <v>0.33113741948834502</v>
      </c>
      <c r="K9" s="155">
        <v>0.88863322861914396</v>
      </c>
      <c r="L9" s="144">
        <v>0.56161249907584598</v>
      </c>
    </row>
    <row r="10" spans="1:12" x14ac:dyDescent="0.25">
      <c r="A10" s="148" t="s">
        <v>6322</v>
      </c>
      <c r="B10" s="149" t="s">
        <v>6180</v>
      </c>
      <c r="C10" s="150">
        <v>0.34086960056285698</v>
      </c>
      <c r="D10" s="151">
        <v>1.30305870353009E-4</v>
      </c>
      <c r="E10" s="148">
        <v>8.0400444382287301E-2</v>
      </c>
      <c r="F10" s="152">
        <v>0.37471706715631897</v>
      </c>
      <c r="G10" s="150">
        <v>0.41298701298701301</v>
      </c>
      <c r="H10" s="153">
        <v>6.2784437218914996E-2</v>
      </c>
      <c r="I10" s="148">
        <v>0.24223602484472101</v>
      </c>
      <c r="J10" s="154">
        <v>0.27741495432256502</v>
      </c>
      <c r="K10" s="155">
        <v>0.74157169651600896</v>
      </c>
      <c r="L10" s="144">
        <v>0.50548904428844699</v>
      </c>
    </row>
    <row r="11" spans="1:12" x14ac:dyDescent="0.25">
      <c r="A11" s="148" t="s">
        <v>6323</v>
      </c>
      <c r="B11" s="149" t="s">
        <v>6174</v>
      </c>
      <c r="C11" s="150">
        <v>0.33030527809862298</v>
      </c>
      <c r="D11" s="151">
        <v>2.1555654920035701E-4</v>
      </c>
      <c r="E11" s="148">
        <v>8.8885182240143301E-2</v>
      </c>
      <c r="F11" s="152">
        <v>0.326245687319625</v>
      </c>
      <c r="G11" s="150">
        <v>0.42987012987013001</v>
      </c>
      <c r="H11" s="153">
        <v>5.1781881711889799E-2</v>
      </c>
      <c r="I11" s="148">
        <v>0.229813664596273</v>
      </c>
      <c r="J11" s="154">
        <v>0.30354785916215798</v>
      </c>
      <c r="K11" s="155">
        <v>0.635796368465263</v>
      </c>
      <c r="L11" s="144">
        <v>0.56035726085572302</v>
      </c>
    </row>
    <row r="12" spans="1:12" x14ac:dyDescent="0.25">
      <c r="A12" s="148" t="s">
        <v>6343</v>
      </c>
      <c r="B12" s="149" t="s">
        <v>6197</v>
      </c>
      <c r="C12" s="150">
        <v>0.31477209989375798</v>
      </c>
      <c r="D12" s="151">
        <v>4.3747930098581001E-4</v>
      </c>
      <c r="E12" s="148">
        <v>3.6097901791397602E-2</v>
      </c>
      <c r="F12" s="152">
        <v>0.69060957057851402</v>
      </c>
      <c r="G12" s="150">
        <v>0.52857142857142903</v>
      </c>
      <c r="H12" s="153">
        <v>1.37631709312798E-2</v>
      </c>
      <c r="I12" s="148">
        <v>9.2038396386222507E-2</v>
      </c>
      <c r="J12" s="154">
        <v>0.68373934970899997</v>
      </c>
      <c r="K12" s="155">
        <v>0.27543620216210501</v>
      </c>
      <c r="L12" s="144">
        <v>0.83900246901429298</v>
      </c>
    </row>
    <row r="13" spans="1:12" x14ac:dyDescent="0.25">
      <c r="A13" s="148" t="s">
        <v>6321</v>
      </c>
      <c r="B13" s="149" t="s">
        <v>6184</v>
      </c>
      <c r="C13" s="150">
        <v>0.31170678670679702</v>
      </c>
      <c r="D13" s="151">
        <v>5.0083150568314095E-4</v>
      </c>
      <c r="E13" s="148">
        <v>4.88596273157322E-2</v>
      </c>
      <c r="F13" s="152">
        <v>0.58996307198107401</v>
      </c>
      <c r="G13" s="150">
        <v>0.438961038961039</v>
      </c>
      <c r="H13" s="153">
        <v>4.6506473776308802E-2</v>
      </c>
      <c r="I13" s="148">
        <v>0.136081309994353</v>
      </c>
      <c r="J13" s="154">
        <v>0.545949928486407</v>
      </c>
      <c r="K13" s="155">
        <v>0.53946480056977997</v>
      </c>
      <c r="L13" s="144">
        <v>0.71312813446665202</v>
      </c>
    </row>
    <row r="14" spans="1:12" x14ac:dyDescent="0.25">
      <c r="A14" s="148" t="s">
        <v>5863</v>
      </c>
      <c r="B14" s="149" t="s">
        <v>6197</v>
      </c>
      <c r="C14" s="150">
        <v>0.28571138249286898</v>
      </c>
      <c r="D14" s="151">
        <v>1.4896465536187199E-3</v>
      </c>
      <c r="E14" s="148">
        <v>0.13315646278183901</v>
      </c>
      <c r="F14" s="152">
        <v>0.14039430344675699</v>
      </c>
      <c r="G14" s="150">
        <v>0.41818181818181799</v>
      </c>
      <c r="H14" s="153">
        <v>5.9225789351636603E-2</v>
      </c>
      <c r="I14" s="148">
        <v>4.00903444381705E-2</v>
      </c>
      <c r="J14" s="154">
        <v>0.85940256089366696</v>
      </c>
      <c r="K14" s="155">
        <v>0.546330508575259</v>
      </c>
      <c r="L14" s="144">
        <v>0.71362702399264299</v>
      </c>
    </row>
    <row r="15" spans="1:12" x14ac:dyDescent="0.25">
      <c r="A15" s="148" t="s">
        <v>6376</v>
      </c>
      <c r="B15" s="149" t="s">
        <v>6158</v>
      </c>
      <c r="C15" s="150">
        <v>0.25126084291176098</v>
      </c>
      <c r="D15" s="151">
        <v>5.4371729283870804E-3</v>
      </c>
      <c r="E15" s="148">
        <v>0.275442411742364</v>
      </c>
      <c r="F15" s="156">
        <v>1.95980894487424E-3</v>
      </c>
      <c r="G15" s="150">
        <v>0.111688311688312</v>
      </c>
      <c r="H15" s="153">
        <v>0.629811216087792</v>
      </c>
      <c r="I15" s="157">
        <v>0.489553924336533</v>
      </c>
      <c r="J15" s="158">
        <v>2.07490463333635E-2</v>
      </c>
      <c r="K15" s="155">
        <v>0.55758007038700197</v>
      </c>
      <c r="L15" s="144">
        <v>0.31500265568618202</v>
      </c>
    </row>
    <row r="16" spans="1:12" x14ac:dyDescent="0.25">
      <c r="A16" s="148" t="s">
        <v>6335</v>
      </c>
      <c r="B16" s="149" t="s">
        <v>6168</v>
      </c>
      <c r="C16" s="150">
        <v>0.22869268626566</v>
      </c>
      <c r="D16" s="151">
        <v>1.1634601010132299E-2</v>
      </c>
      <c r="E16" s="148">
        <v>4.4497666384356697E-2</v>
      </c>
      <c r="F16" s="152">
        <v>0.62361749708877601</v>
      </c>
      <c r="G16" s="159">
        <v>0.46363636363636401</v>
      </c>
      <c r="H16" s="160">
        <v>3.4265298737873998E-2</v>
      </c>
      <c r="I16" s="148">
        <v>0.19706380575945801</v>
      </c>
      <c r="J16" s="154">
        <v>0.37938905896201802</v>
      </c>
      <c r="K16" s="155">
        <v>0.28713696797751098</v>
      </c>
      <c r="L16" s="144">
        <v>0.51039298238395503</v>
      </c>
    </row>
    <row r="17" spans="1:12" x14ac:dyDescent="0.25">
      <c r="A17" s="148" t="s">
        <v>5876</v>
      </c>
      <c r="B17" s="149" t="s">
        <v>6198</v>
      </c>
      <c r="C17" s="150">
        <v>0.225082052169196</v>
      </c>
      <c r="D17" s="151">
        <v>1.30595974754981E-2</v>
      </c>
      <c r="E17" s="148">
        <v>0.117152955029187</v>
      </c>
      <c r="F17" s="152">
        <v>0.195039232333486</v>
      </c>
      <c r="G17" s="159">
        <v>0.50389610389610395</v>
      </c>
      <c r="H17" s="160">
        <v>1.9857376514152099E-2</v>
      </c>
      <c r="I17" s="148">
        <v>0.36758893280632399</v>
      </c>
      <c r="J17" s="154">
        <v>9.2371568744131799E-2</v>
      </c>
      <c r="K17" s="155">
        <v>0.20239370184151001</v>
      </c>
      <c r="L17" s="144">
        <v>0.27857836098828698</v>
      </c>
    </row>
    <row r="18" spans="1:12" x14ac:dyDescent="0.25">
      <c r="A18" s="148" t="s">
        <v>6320</v>
      </c>
      <c r="B18" s="149" t="s">
        <v>6156</v>
      </c>
      <c r="C18" s="150">
        <v>0.20628710976649201</v>
      </c>
      <c r="D18" s="151">
        <v>2.32028193260829E-2</v>
      </c>
      <c r="E18" s="148">
        <v>1.48168196716565E-2</v>
      </c>
      <c r="F18" s="152">
        <v>0.870257766022415</v>
      </c>
      <c r="G18" s="159">
        <v>0.46493506493506498</v>
      </c>
      <c r="H18" s="160">
        <v>3.3699231028963897E-2</v>
      </c>
      <c r="I18" s="148">
        <v>0.38452851496329798</v>
      </c>
      <c r="J18" s="154">
        <v>7.7231235247932101E-2</v>
      </c>
      <c r="K18" s="155">
        <v>0.25037077616790898</v>
      </c>
      <c r="L18" s="144">
        <v>0.114581322238699</v>
      </c>
    </row>
    <row r="19" spans="1:12" x14ac:dyDescent="0.25">
      <c r="A19" s="148" t="s">
        <v>6324</v>
      </c>
      <c r="B19" s="149" t="s">
        <v>6159</v>
      </c>
      <c r="C19" s="150">
        <v>0.195113111751261</v>
      </c>
      <c r="D19" s="151">
        <v>3.1983013018776603E-2</v>
      </c>
      <c r="E19" s="148">
        <v>7.0863093694806797E-2</v>
      </c>
      <c r="F19" s="152">
        <v>0.43416159516875502</v>
      </c>
      <c r="G19" s="150">
        <v>0.42987012987013001</v>
      </c>
      <c r="H19" s="153">
        <v>5.1781881711889799E-2</v>
      </c>
      <c r="I19" s="148">
        <v>0.32806324110671897</v>
      </c>
      <c r="J19" s="154">
        <v>0.13608127719219701</v>
      </c>
      <c r="K19" s="155">
        <v>0.29819018755904297</v>
      </c>
      <c r="L19" s="144">
        <v>0.26992925069492502</v>
      </c>
    </row>
    <row r="20" spans="1:12" x14ac:dyDescent="0.25">
      <c r="A20" s="148" t="s">
        <v>6210</v>
      </c>
      <c r="B20" s="149" t="s">
        <v>6202</v>
      </c>
      <c r="C20" s="150">
        <v>0.17076673474808299</v>
      </c>
      <c r="D20" s="161">
        <v>6.1107598548556297E-2</v>
      </c>
      <c r="E20" s="148">
        <v>0.16330917365801401</v>
      </c>
      <c r="F20" s="152">
        <v>6.99393197983742E-2</v>
      </c>
      <c r="G20" s="150">
        <v>0.112987012987013</v>
      </c>
      <c r="H20" s="153">
        <v>0.62580963478363405</v>
      </c>
      <c r="I20" s="148">
        <v>-8.9779785431959302E-2</v>
      </c>
      <c r="J20" s="154">
        <v>0.69112572709911502</v>
      </c>
      <c r="K20" s="155">
        <v>0.80440048924005703</v>
      </c>
      <c r="L20" s="144">
        <v>0.30870726895315298</v>
      </c>
    </row>
    <row r="21" spans="1:12" x14ac:dyDescent="0.25">
      <c r="A21" s="148" t="s">
        <v>6331</v>
      </c>
      <c r="B21" s="149" t="s">
        <v>6163</v>
      </c>
      <c r="C21" s="150">
        <v>0.15272737126108099</v>
      </c>
      <c r="D21" s="161">
        <v>9.4447640694661897E-2</v>
      </c>
      <c r="E21" s="148">
        <v>0.140421688362833</v>
      </c>
      <c r="F21" s="152">
        <v>0.11981483101687</v>
      </c>
      <c r="G21" s="150">
        <v>0.28961038961038998</v>
      </c>
      <c r="H21" s="153">
        <v>0.20287731652329299</v>
      </c>
      <c r="I21" s="148">
        <v>0.24901185770751</v>
      </c>
      <c r="J21" s="154">
        <v>0.26377649392584401</v>
      </c>
      <c r="K21" s="155">
        <v>0.55091403828454399</v>
      </c>
      <c r="L21" s="144">
        <v>0.64326226279379295</v>
      </c>
    </row>
    <row r="22" spans="1:12" s="3" customFormat="1" x14ac:dyDescent="0.25">
      <c r="A22" s="148" t="s">
        <v>6325</v>
      </c>
      <c r="B22" s="149" t="s">
        <v>6178</v>
      </c>
      <c r="C22" s="150">
        <v>0.12808267200545001</v>
      </c>
      <c r="D22" s="161">
        <v>0.16149576958626699</v>
      </c>
      <c r="E22" s="148">
        <v>-5.0134226289186103E-2</v>
      </c>
      <c r="F22" s="152">
        <v>0.58028736102244804</v>
      </c>
      <c r="G22" s="150">
        <v>0.32207792207792202</v>
      </c>
      <c r="H22" s="153">
        <v>0.15449229891803701</v>
      </c>
      <c r="I22" s="148">
        <v>0.41614906832298099</v>
      </c>
      <c r="J22" s="154">
        <v>5.4054891141603403E-2</v>
      </c>
      <c r="K22" s="155">
        <v>0.416365517817119</v>
      </c>
      <c r="L22" s="144">
        <v>4.4060603391157201E-2</v>
      </c>
    </row>
    <row r="23" spans="1:12" x14ac:dyDescent="0.25">
      <c r="A23" s="148" t="s">
        <v>6211</v>
      </c>
      <c r="B23" s="149" t="s">
        <v>6203</v>
      </c>
      <c r="C23" s="150">
        <v>0.121054467737003</v>
      </c>
      <c r="D23" s="161">
        <v>0.18595283147469499</v>
      </c>
      <c r="E23" s="148">
        <v>0.19209622751031599</v>
      </c>
      <c r="F23" s="156">
        <v>3.2567359142224202E-2</v>
      </c>
      <c r="G23" s="150">
        <v>0.29350649350649299</v>
      </c>
      <c r="H23" s="153">
        <v>0.19659251726169</v>
      </c>
      <c r="I23" s="148">
        <v>0.409373235460192</v>
      </c>
      <c r="J23" s="154">
        <v>5.8501042234755399E-2</v>
      </c>
      <c r="K23" s="155">
        <v>0.47151580768061402</v>
      </c>
      <c r="L23" s="144">
        <v>0.32505066000309701</v>
      </c>
    </row>
    <row r="24" spans="1:12" x14ac:dyDescent="0.25">
      <c r="A24" s="148" t="s">
        <v>5865</v>
      </c>
      <c r="B24" s="149" t="s">
        <v>6200</v>
      </c>
      <c r="C24" s="150">
        <v>0.103820972162132</v>
      </c>
      <c r="D24" s="161">
        <v>0.25711269821724397</v>
      </c>
      <c r="E24" s="148">
        <v>8.9527202463809005E-2</v>
      </c>
      <c r="F24" s="152">
        <v>0.32274954617162799</v>
      </c>
      <c r="G24" s="150">
        <v>-0.174025974025974</v>
      </c>
      <c r="H24" s="153">
        <v>0.45058523924843102</v>
      </c>
      <c r="I24" s="148">
        <v>-0.14059853190287999</v>
      </c>
      <c r="J24" s="154">
        <v>0.53257267829336596</v>
      </c>
      <c r="K24" s="155">
        <v>0.27118099209449997</v>
      </c>
      <c r="L24" s="144">
        <v>0.34970293357651999</v>
      </c>
    </row>
    <row r="25" spans="1:12" x14ac:dyDescent="0.25">
      <c r="A25" s="148" t="s">
        <v>6337</v>
      </c>
      <c r="B25" s="149" t="s">
        <v>6156</v>
      </c>
      <c r="C25" s="150">
        <v>9.3869712335290997E-2</v>
      </c>
      <c r="D25" s="161">
        <v>0.30578232598373001</v>
      </c>
      <c r="E25" s="148">
        <v>0.11586262026593799</v>
      </c>
      <c r="F25" s="152">
        <v>0.20003731763372701</v>
      </c>
      <c r="G25" s="150">
        <v>0.168831168831169</v>
      </c>
      <c r="H25" s="153">
        <v>0.46442277316539599</v>
      </c>
      <c r="I25" s="148">
        <v>-7.7357425183512102E-2</v>
      </c>
      <c r="J25" s="154">
        <v>0.73222131359244103</v>
      </c>
      <c r="K25" s="155">
        <v>0.74186584718321602</v>
      </c>
      <c r="L25" s="144">
        <v>0.41672496693780597</v>
      </c>
    </row>
    <row r="26" spans="1:12" x14ac:dyDescent="0.25">
      <c r="A26" s="148" t="s">
        <v>6339</v>
      </c>
      <c r="B26" s="149" t="s">
        <v>6156</v>
      </c>
      <c r="C26" s="150">
        <v>6.9252368420558499E-2</v>
      </c>
      <c r="D26" s="161">
        <v>0.45038363179563901</v>
      </c>
      <c r="E26" s="148">
        <v>2.2234670981362201E-2</v>
      </c>
      <c r="F26" s="152">
        <v>0.80636541338408496</v>
      </c>
      <c r="G26" s="150">
        <v>0.111688311688312</v>
      </c>
      <c r="H26" s="153">
        <v>0.629811216087792</v>
      </c>
      <c r="I26" s="148">
        <v>-0.22303783173348399</v>
      </c>
      <c r="J26" s="154">
        <v>0.318416750087817</v>
      </c>
      <c r="K26" s="155">
        <v>0.87039357698231701</v>
      </c>
      <c r="L26" s="144">
        <v>0.324286117317856</v>
      </c>
    </row>
    <row r="27" spans="1:12" x14ac:dyDescent="0.25">
      <c r="A27" s="148" t="s">
        <v>6206</v>
      </c>
      <c r="B27" s="149" t="s">
        <v>6199</v>
      </c>
      <c r="C27" s="150">
        <v>6.4767866034330407E-2</v>
      </c>
      <c r="D27" s="161">
        <v>0.48031695523494</v>
      </c>
      <c r="E27" s="148">
        <v>3.5115988508144298E-2</v>
      </c>
      <c r="F27" s="152">
        <v>0.69861239146786502</v>
      </c>
      <c r="G27" s="150">
        <v>0.196103896103896</v>
      </c>
      <c r="H27" s="153">
        <v>0.39424166216972301</v>
      </c>
      <c r="I27" s="148">
        <v>3.1055900621118002E-2</v>
      </c>
      <c r="J27" s="154">
        <v>0.89087675750773199</v>
      </c>
      <c r="K27" s="155">
        <v>0.56386303774506596</v>
      </c>
      <c r="L27" s="144">
        <v>0.96769164643104899</v>
      </c>
    </row>
    <row r="28" spans="1:12" x14ac:dyDescent="0.25">
      <c r="A28" s="157" t="s">
        <v>6336</v>
      </c>
      <c r="B28" s="149" t="s">
        <v>6159</v>
      </c>
      <c r="C28" s="150">
        <v>5.7654984606023099E-2</v>
      </c>
      <c r="D28" s="161">
        <v>0.52990921612235697</v>
      </c>
      <c r="E28" s="148">
        <v>-0.101867208821618</v>
      </c>
      <c r="F28" s="152">
        <v>0.26025514572643099</v>
      </c>
      <c r="G28" s="150">
        <v>0.40129870129870099</v>
      </c>
      <c r="H28" s="153">
        <v>7.13826211068911E-2</v>
      </c>
      <c r="I28" s="157">
        <v>0.43308865047995498</v>
      </c>
      <c r="J28" s="158">
        <v>4.4075426333461697E-2</v>
      </c>
      <c r="K28" s="155">
        <v>0.14134518357349801</v>
      </c>
      <c r="L28" s="146">
        <v>2.3430449378952799E-2</v>
      </c>
    </row>
    <row r="29" spans="1:12" x14ac:dyDescent="0.25">
      <c r="A29" s="148" t="s">
        <v>5864</v>
      </c>
      <c r="B29" s="149" t="s">
        <v>6158</v>
      </c>
      <c r="C29" s="150">
        <v>5.7150308733252699E-2</v>
      </c>
      <c r="D29" s="161">
        <v>0.53352298197006098</v>
      </c>
      <c r="E29" s="148">
        <v>2.8163916576392101E-2</v>
      </c>
      <c r="F29" s="152">
        <v>0.75617661113085899</v>
      </c>
      <c r="G29" s="150">
        <v>-0.19480519480519501</v>
      </c>
      <c r="H29" s="153">
        <v>0.39744295350722197</v>
      </c>
      <c r="I29" s="148">
        <v>-0.28176171654432502</v>
      </c>
      <c r="J29" s="154">
        <v>0.20395518659238701</v>
      </c>
      <c r="K29" s="155">
        <v>0.30721303318166099</v>
      </c>
      <c r="L29" s="144">
        <v>0.19873085946435601</v>
      </c>
    </row>
    <row r="30" spans="1:12" x14ac:dyDescent="0.25">
      <c r="A30" s="157" t="s">
        <v>5862</v>
      </c>
      <c r="B30" s="149" t="s">
        <v>6200</v>
      </c>
      <c r="C30" s="150">
        <v>5.4118866410236E-2</v>
      </c>
      <c r="D30" s="161">
        <v>0.55548531329170003</v>
      </c>
      <c r="E30" s="148">
        <v>2.3345617740940499E-2</v>
      </c>
      <c r="F30" s="152">
        <v>0.79689469021524095</v>
      </c>
      <c r="G30" s="150">
        <v>-1.2987012987013E-2</v>
      </c>
      <c r="H30" s="153">
        <v>0.95544393231344504</v>
      </c>
      <c r="I30" s="157">
        <v>-0.54037267080745299</v>
      </c>
      <c r="J30" s="158">
        <v>9.4232176672144306E-3</v>
      </c>
      <c r="K30" s="155">
        <v>0.80808910087159502</v>
      </c>
      <c r="L30" s="146">
        <v>1.1571577091935801E-2</v>
      </c>
    </row>
    <row r="31" spans="1:12" x14ac:dyDescent="0.25">
      <c r="A31" s="148" t="s">
        <v>5866</v>
      </c>
      <c r="B31" s="149" t="s">
        <v>6200</v>
      </c>
      <c r="C31" s="150">
        <v>5.3414352440194102E-2</v>
      </c>
      <c r="D31" s="161">
        <v>0.56065112013095098</v>
      </c>
      <c r="E31" s="148">
        <v>-2.18821892899379E-2</v>
      </c>
      <c r="F31" s="152">
        <v>0.809376229761959</v>
      </c>
      <c r="G31" s="150">
        <v>-0.41038961038961003</v>
      </c>
      <c r="H31" s="153">
        <v>6.4623485052545296E-2</v>
      </c>
      <c r="I31" s="148">
        <v>-0.32806324110671897</v>
      </c>
      <c r="J31" s="154">
        <v>0.13608127719219701</v>
      </c>
      <c r="K31" s="155">
        <v>4.94556192551414E-2</v>
      </c>
      <c r="L31" s="144">
        <v>0.19157066565560399</v>
      </c>
    </row>
    <row r="32" spans="1:12" x14ac:dyDescent="0.25">
      <c r="A32" s="148" t="s">
        <v>6326</v>
      </c>
      <c r="B32" s="149" t="s">
        <v>6178</v>
      </c>
      <c r="C32" s="150">
        <v>5.2543960222065401E-2</v>
      </c>
      <c r="D32" s="161">
        <v>0.56706476409399598</v>
      </c>
      <c r="E32" s="148">
        <v>-0.118229469093012</v>
      </c>
      <c r="F32" s="152">
        <v>0.19093909980931001</v>
      </c>
      <c r="G32" s="150">
        <v>-0.22207792207792201</v>
      </c>
      <c r="H32" s="153">
        <v>0.33328051959454202</v>
      </c>
      <c r="I32" s="148">
        <v>0.22868435911914201</v>
      </c>
      <c r="J32" s="154">
        <v>0.30599593936021802</v>
      </c>
      <c r="K32" s="155">
        <v>0.268204370105181</v>
      </c>
      <c r="L32" s="144">
        <v>0.15123709064378199</v>
      </c>
    </row>
    <row r="33" spans="1:12" x14ac:dyDescent="0.25">
      <c r="A33" s="157" t="s">
        <v>6332</v>
      </c>
      <c r="B33" s="149" t="s">
        <v>6156</v>
      </c>
      <c r="C33" s="150">
        <v>3.0304313292517201E-2</v>
      </c>
      <c r="D33" s="161">
        <v>0.74142784560861896</v>
      </c>
      <c r="E33" s="148">
        <v>-1.9008863984928102E-2</v>
      </c>
      <c r="F33" s="152">
        <v>0.83401975845243603</v>
      </c>
      <c r="G33" s="159">
        <v>0.46363636363636401</v>
      </c>
      <c r="H33" s="160">
        <v>3.4265298737873998E-2</v>
      </c>
      <c r="I33" s="157">
        <v>0.632975719932242</v>
      </c>
      <c r="J33" s="158">
        <v>1.5682538131232E-3</v>
      </c>
      <c r="K33" s="155">
        <v>5.8703486125696099E-2</v>
      </c>
      <c r="L33" s="146">
        <v>2.0685076654349799E-3</v>
      </c>
    </row>
    <row r="34" spans="1:12" x14ac:dyDescent="0.25">
      <c r="A34" s="148" t="s">
        <v>6341</v>
      </c>
      <c r="B34" s="149" t="s">
        <v>6156</v>
      </c>
      <c r="C34" s="150">
        <v>2.1589288678110202E-2</v>
      </c>
      <c r="D34" s="161">
        <v>0.81417419469115504</v>
      </c>
      <c r="E34" s="148">
        <v>5.11727884157041E-3</v>
      </c>
      <c r="F34" s="152">
        <v>0.95501769417343296</v>
      </c>
      <c r="G34" s="150">
        <v>-0.214285714285714</v>
      </c>
      <c r="H34" s="153">
        <v>0.35094954850355498</v>
      </c>
      <c r="I34" s="148">
        <v>-0.17108977978543199</v>
      </c>
      <c r="J34" s="154">
        <v>0.44649028907666999</v>
      </c>
      <c r="K34" s="155">
        <v>0.34554098731296401</v>
      </c>
      <c r="L34" s="144">
        <v>0.46239492557825701</v>
      </c>
    </row>
    <row r="35" spans="1:12" x14ac:dyDescent="0.25">
      <c r="A35" s="148" t="s">
        <v>6330</v>
      </c>
      <c r="B35" s="149" t="s">
        <v>6159</v>
      </c>
      <c r="C35" s="150">
        <v>1.7392688635408798E-2</v>
      </c>
      <c r="D35" s="161">
        <v>0.84982008413569698</v>
      </c>
      <c r="E35" s="148">
        <v>-7.4792208899090204E-2</v>
      </c>
      <c r="F35" s="152">
        <v>0.409046311692989</v>
      </c>
      <c r="G35" s="150">
        <v>-2.07792207792208E-2</v>
      </c>
      <c r="H35" s="153">
        <v>0.92876339096284699</v>
      </c>
      <c r="I35" s="148">
        <v>0.32580463015245598</v>
      </c>
      <c r="J35" s="154">
        <v>0.13895890567395999</v>
      </c>
      <c r="K35" s="155">
        <v>0.87143491708448395</v>
      </c>
      <c r="L35" s="144">
        <v>9.4819665549493906E-2</v>
      </c>
    </row>
    <row r="36" spans="1:12" x14ac:dyDescent="0.25">
      <c r="A36" s="148" t="s">
        <v>6340</v>
      </c>
      <c r="B36" s="149" t="s">
        <v>6170</v>
      </c>
      <c r="C36" s="150">
        <v>3.3870863944320899E-3</v>
      </c>
      <c r="D36" s="161">
        <v>0.97058761136278204</v>
      </c>
      <c r="E36" s="148">
        <v>4.40476227961989E-2</v>
      </c>
      <c r="F36" s="152">
        <v>0.62713601187278001</v>
      </c>
      <c r="G36" s="150">
        <v>-0.19870129870129899</v>
      </c>
      <c r="H36" s="153">
        <v>0.38788226346456001</v>
      </c>
      <c r="I36" s="148">
        <v>-0.25578769057029899</v>
      </c>
      <c r="J36" s="154">
        <v>0.25057252861490098</v>
      </c>
      <c r="K36" s="155">
        <v>0.412143816753896</v>
      </c>
      <c r="L36" s="144">
        <v>0.21556553048044799</v>
      </c>
    </row>
    <row r="37" spans="1:12" x14ac:dyDescent="0.25">
      <c r="A37" s="148" t="s">
        <v>6327</v>
      </c>
      <c r="B37" s="149" t="s">
        <v>6178</v>
      </c>
      <c r="C37" s="150">
        <v>-8.7251345520570692E-3</v>
      </c>
      <c r="D37" s="161">
        <v>0.92432908900924304</v>
      </c>
      <c r="E37" s="148">
        <v>-7.2419251797894602E-2</v>
      </c>
      <c r="F37" s="152">
        <v>0.42411086943866899</v>
      </c>
      <c r="G37" s="150">
        <v>-0.27012987012987</v>
      </c>
      <c r="H37" s="153">
        <v>0.23630779506056701</v>
      </c>
      <c r="I37" s="148">
        <v>-0.30321852060982502</v>
      </c>
      <c r="J37" s="154">
        <v>0.170139924521751</v>
      </c>
      <c r="K37" s="155">
        <v>0.28033827684152501</v>
      </c>
      <c r="L37" s="144">
        <v>0.33280474736459298</v>
      </c>
    </row>
    <row r="38" spans="1:12" x14ac:dyDescent="0.25">
      <c r="A38" s="148" t="s">
        <v>6338</v>
      </c>
      <c r="B38" s="149" t="s">
        <v>6176</v>
      </c>
      <c r="C38" s="150">
        <v>-1.01714204424796E-2</v>
      </c>
      <c r="D38" s="161">
        <v>0.91183274933647196</v>
      </c>
      <c r="E38" s="148">
        <v>-3.2969626780007102E-2</v>
      </c>
      <c r="F38" s="152">
        <v>0.71622031866040003</v>
      </c>
      <c r="G38" s="150">
        <v>-0.163636363636364</v>
      </c>
      <c r="H38" s="153">
        <v>0.47847430691436399</v>
      </c>
      <c r="I38" s="148">
        <v>3.4443817052512697E-2</v>
      </c>
      <c r="J38" s="154">
        <v>0.87905279186982199</v>
      </c>
      <c r="K38" s="155">
        <v>0.54026466027637199</v>
      </c>
      <c r="L38" s="144">
        <v>0.80816448142692199</v>
      </c>
    </row>
    <row r="39" spans="1:12" x14ac:dyDescent="0.25">
      <c r="A39" s="148" t="s">
        <v>6334</v>
      </c>
      <c r="B39" s="149" t="s">
        <v>6166</v>
      </c>
      <c r="C39" s="150">
        <v>-1.15431904322246E-2</v>
      </c>
      <c r="D39" s="161">
        <v>0.90000006043102898</v>
      </c>
      <c r="E39" s="148">
        <v>2.26028884625822E-2</v>
      </c>
      <c r="F39" s="152">
        <v>0.80322321034512301</v>
      </c>
      <c r="G39" s="150">
        <v>-0.22727272727272699</v>
      </c>
      <c r="H39" s="153">
        <v>0.32180000221155602</v>
      </c>
      <c r="I39" s="148">
        <v>-0.14737436476566901</v>
      </c>
      <c r="J39" s="154">
        <v>0.512798661452605</v>
      </c>
      <c r="K39" s="155">
        <v>0.36444568103257402</v>
      </c>
      <c r="L39" s="144">
        <v>0.488726338744847</v>
      </c>
    </row>
    <row r="40" spans="1:12" x14ac:dyDescent="0.25">
      <c r="A40" s="148" t="s">
        <v>6328</v>
      </c>
      <c r="B40" s="149" t="s">
        <v>6159</v>
      </c>
      <c r="C40" s="150">
        <v>-3.00841013553458E-2</v>
      </c>
      <c r="D40" s="161">
        <v>0.74324114185575796</v>
      </c>
      <c r="E40" s="148">
        <v>-0.12741583713396001</v>
      </c>
      <c r="F40" s="152">
        <v>0.158472383400621</v>
      </c>
      <c r="G40" s="150">
        <v>-5.9740259740259698E-2</v>
      </c>
      <c r="H40" s="153">
        <v>0.79700107587533198</v>
      </c>
      <c r="I40" s="148">
        <v>-0.136081309994353</v>
      </c>
      <c r="J40" s="154">
        <v>0.545949928486407</v>
      </c>
      <c r="K40" s="155">
        <v>0.903202852083546</v>
      </c>
      <c r="L40" s="144">
        <v>0.96713249840889903</v>
      </c>
    </row>
    <row r="41" spans="1:12" x14ac:dyDescent="0.25">
      <c r="A41" s="148" t="s">
        <v>6316</v>
      </c>
      <c r="B41" s="149" t="s">
        <v>6152</v>
      </c>
      <c r="C41" s="150">
        <v>-4.60474395323043E-2</v>
      </c>
      <c r="D41" s="161">
        <v>0.61599795899508503</v>
      </c>
      <c r="E41" s="148">
        <v>7.3722175192980799E-2</v>
      </c>
      <c r="F41" s="152">
        <v>0.41580004071936</v>
      </c>
      <c r="G41" s="150">
        <v>0.31038961038960999</v>
      </c>
      <c r="H41" s="153">
        <v>0.170876820601086</v>
      </c>
      <c r="I41" s="148">
        <v>0.42292490118577097</v>
      </c>
      <c r="J41" s="154">
        <v>4.9873444255517298E-2</v>
      </c>
      <c r="K41" s="155">
        <v>0.133832239014716</v>
      </c>
      <c r="L41" s="144">
        <v>0.12665224950519699</v>
      </c>
    </row>
    <row r="42" spans="1:12" x14ac:dyDescent="0.25">
      <c r="A42" s="148" t="s">
        <v>6317</v>
      </c>
      <c r="B42" s="149" t="s">
        <v>6154</v>
      </c>
      <c r="C42" s="150">
        <v>-5.2195001338198502E-2</v>
      </c>
      <c r="D42" s="161">
        <v>0.56964584347898595</v>
      </c>
      <c r="E42" s="148">
        <v>8.9826182469927796E-2</v>
      </c>
      <c r="F42" s="152">
        <v>0.32112970803030999</v>
      </c>
      <c r="G42" s="150">
        <v>0.224675324675325</v>
      </c>
      <c r="H42" s="153">
        <v>0.327510273881568</v>
      </c>
      <c r="I42" s="148">
        <v>0.45454545454545497</v>
      </c>
      <c r="J42" s="154">
        <v>3.3562881866434399E-2</v>
      </c>
      <c r="K42" s="155">
        <v>0.268204370105181</v>
      </c>
      <c r="L42" s="144">
        <v>0.110551732824785</v>
      </c>
    </row>
    <row r="43" spans="1:12" x14ac:dyDescent="0.25">
      <c r="A43" s="148" t="s">
        <v>6329</v>
      </c>
      <c r="B43" s="149" t="s">
        <v>6159</v>
      </c>
      <c r="C43" s="150">
        <v>-6.1997229363685E-2</v>
      </c>
      <c r="D43" s="161">
        <v>0.499332150607743</v>
      </c>
      <c r="E43" s="148">
        <v>-0.13350558778490701</v>
      </c>
      <c r="F43" s="152">
        <v>0.13934762577384599</v>
      </c>
      <c r="G43" s="150">
        <v>0.39740259740259698</v>
      </c>
      <c r="H43" s="153">
        <v>7.4436840169163701E-2</v>
      </c>
      <c r="I43" s="148">
        <v>0.10897797854319601</v>
      </c>
      <c r="J43" s="154">
        <v>0.629268172390689</v>
      </c>
      <c r="K43" s="155">
        <v>5.0367754382074602E-2</v>
      </c>
      <c r="L43" s="144">
        <v>0.32921906632398401</v>
      </c>
    </row>
    <row r="44" spans="1:12" x14ac:dyDescent="0.25">
      <c r="A44" s="148" t="s">
        <v>6318</v>
      </c>
      <c r="B44" s="149" t="s">
        <v>6156</v>
      </c>
      <c r="C44" s="150">
        <v>-9.8818245557556306E-2</v>
      </c>
      <c r="D44" s="161">
        <v>0.28087336094834903</v>
      </c>
      <c r="E44" s="148">
        <v>5.1632273477739299E-2</v>
      </c>
      <c r="F44" s="152">
        <v>0.56901023041232301</v>
      </c>
      <c r="G44" s="150">
        <v>0.29350649350649299</v>
      </c>
      <c r="H44" s="153">
        <v>0.19659251726169</v>
      </c>
      <c r="I44" s="157">
        <v>0.61716544325239997</v>
      </c>
      <c r="J44" s="158">
        <v>2.2148002181934202E-3</v>
      </c>
      <c r="K44" s="155">
        <v>0.1065921009315</v>
      </c>
      <c r="L44" s="146">
        <v>6.3243716986718396E-3</v>
      </c>
    </row>
    <row r="45" spans="1:12" x14ac:dyDescent="0.25">
      <c r="A45" s="157" t="s">
        <v>6333</v>
      </c>
      <c r="B45" s="162" t="s">
        <v>6156</v>
      </c>
      <c r="C45" s="159">
        <v>-0.236276372702794</v>
      </c>
      <c r="D45" s="151">
        <v>9.0777109995454595E-3</v>
      </c>
      <c r="E45" s="157">
        <v>-0.224961998077672</v>
      </c>
      <c r="F45" s="156">
        <v>1.2005388033598401E-2</v>
      </c>
      <c r="G45" s="150">
        <v>-3.5064935064935097E-2</v>
      </c>
      <c r="H45" s="153">
        <v>0.88005926165957604</v>
      </c>
      <c r="I45" s="148">
        <v>0.149632975719932</v>
      </c>
      <c r="J45" s="154">
        <v>0.50628679497073104</v>
      </c>
      <c r="K45" s="155">
        <v>0.40750103177348601</v>
      </c>
      <c r="L45" s="144">
        <v>0.12947178248721899</v>
      </c>
    </row>
    <row r="46" spans="1:12" x14ac:dyDescent="0.25">
      <c r="A46" s="163" t="s">
        <v>5867</v>
      </c>
      <c r="B46" s="164" t="s">
        <v>6204</v>
      </c>
      <c r="C46" s="165">
        <v>-0.37402578927795299</v>
      </c>
      <c r="D46" s="166">
        <v>2.37867695138672E-5</v>
      </c>
      <c r="E46" s="163">
        <v>-0.120671477627512</v>
      </c>
      <c r="F46" s="167">
        <v>0.18187119707039001</v>
      </c>
      <c r="G46" s="165">
        <v>-0.31558441558441602</v>
      </c>
      <c r="H46" s="168">
        <v>0.16345354043341701</v>
      </c>
      <c r="I46" s="163">
        <v>-0.32241671372106201</v>
      </c>
      <c r="J46" s="169">
        <v>0.143355980602902</v>
      </c>
      <c r="K46" s="170">
        <v>0.81834082161448796</v>
      </c>
      <c r="L46" s="171">
        <v>0.39319422639650597</v>
      </c>
    </row>
    <row r="47" spans="1:12" x14ac:dyDescent="0.25">
      <c r="A47" s="172"/>
      <c r="B47" s="172"/>
      <c r="C47" s="172"/>
      <c r="D47" s="172"/>
      <c r="E47" s="172"/>
      <c r="F47" s="172"/>
      <c r="G47" s="172"/>
      <c r="H47" s="172"/>
      <c r="I47" s="172"/>
      <c r="J47" s="172"/>
      <c r="K47" s="172"/>
      <c r="L47" s="172"/>
    </row>
    <row r="48" spans="1:12" x14ac:dyDescent="0.25">
      <c r="A48" s="148" t="s">
        <v>6222</v>
      </c>
      <c r="B48" s="149" t="s">
        <v>6230</v>
      </c>
      <c r="C48" s="150">
        <v>0.26670979564017899</v>
      </c>
      <c r="D48" s="151">
        <v>3.1053243656498099E-3</v>
      </c>
      <c r="E48" s="148">
        <v>6.5744233219395307E-2</v>
      </c>
      <c r="F48" s="152">
        <v>0.46816513378442198</v>
      </c>
      <c r="G48" s="159">
        <v>0.47402597402597402</v>
      </c>
      <c r="H48" s="160">
        <v>2.99393680846727E-2</v>
      </c>
      <c r="I48" s="148">
        <v>0.114624505928854</v>
      </c>
      <c r="J48" s="154">
        <v>0.61150021381010899</v>
      </c>
      <c r="K48" s="155">
        <v>0.345473760094264</v>
      </c>
      <c r="L48" s="144">
        <v>0.87039357698231701</v>
      </c>
    </row>
  </sheetData>
  <mergeCells count="8">
    <mergeCell ref="A3:B4"/>
    <mergeCell ref="C3:F3"/>
    <mergeCell ref="G3:J3"/>
    <mergeCell ref="K3:L4"/>
    <mergeCell ref="C4:D4"/>
    <mergeCell ref="E4:F4"/>
    <mergeCell ref="G4:H4"/>
    <mergeCell ref="I4:J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workbookViewId="0">
      <selection activeCell="A2" sqref="A2"/>
    </sheetView>
  </sheetViews>
  <sheetFormatPr defaultColWidth="8.85546875" defaultRowHeight="14.3" x14ac:dyDescent="0.25"/>
  <cols>
    <col min="1" max="1" width="19.42578125" customWidth="1"/>
    <col min="2" max="2" width="15.85546875" customWidth="1"/>
    <col min="3" max="3" width="14" bestFit="1" customWidth="1"/>
    <col min="4" max="4" width="12.42578125" customWidth="1"/>
    <col min="7" max="7" width="14.28515625" customWidth="1"/>
    <col min="8" max="8" width="11" customWidth="1"/>
    <col min="9" max="9" width="11.85546875" bestFit="1" customWidth="1"/>
    <col min="10" max="10" width="13.7109375" bestFit="1" customWidth="1"/>
    <col min="11" max="11" width="14.28515625" bestFit="1" customWidth="1"/>
    <col min="12" max="12" width="13.42578125" bestFit="1" customWidth="1"/>
  </cols>
  <sheetData>
    <row r="1" spans="1:12" x14ac:dyDescent="0.25">
      <c r="A1" s="4" t="s">
        <v>6577</v>
      </c>
      <c r="J1">
        <v>60</v>
      </c>
    </row>
    <row r="2" spans="1:12" s="4" customFormat="1" x14ac:dyDescent="0.25"/>
    <row r="3" spans="1:12" s="4" customFormat="1" ht="57.05" x14ac:dyDescent="0.25">
      <c r="A3" s="6" t="s">
        <v>4521</v>
      </c>
      <c r="B3" s="6" t="s">
        <v>4520</v>
      </c>
      <c r="C3" s="11" t="s">
        <v>2048</v>
      </c>
      <c r="D3" s="6" t="s">
        <v>609</v>
      </c>
      <c r="E3" s="11" t="s">
        <v>610</v>
      </c>
      <c r="F3" s="6" t="s">
        <v>611</v>
      </c>
      <c r="G3" s="6" t="s">
        <v>4519</v>
      </c>
      <c r="H3" s="6" t="s">
        <v>4518</v>
      </c>
      <c r="I3" s="11" t="s">
        <v>1802</v>
      </c>
      <c r="J3" s="11" t="s">
        <v>612</v>
      </c>
      <c r="K3" s="11" t="s">
        <v>66</v>
      </c>
      <c r="L3" s="11" t="s">
        <v>613</v>
      </c>
    </row>
    <row r="4" spans="1:12" x14ac:dyDescent="0.25">
      <c r="A4" s="5">
        <f>RANK(B4,$B$4:$B$63,1)</f>
        <v>1</v>
      </c>
      <c r="B4" s="5">
        <v>-2.7777777777777777</v>
      </c>
      <c r="C4" s="5">
        <v>19</v>
      </c>
      <c r="D4" s="5">
        <v>7.8109999999999996E-4</v>
      </c>
      <c r="E4" s="5">
        <v>0.623</v>
      </c>
      <c r="F4" s="5">
        <v>8.0000000000000004E-4</v>
      </c>
      <c r="G4" s="5">
        <v>0.37</v>
      </c>
      <c r="H4" s="5">
        <v>1.04</v>
      </c>
      <c r="I4" s="5">
        <v>0.36</v>
      </c>
      <c r="J4" s="5" t="s">
        <v>1103</v>
      </c>
      <c r="K4" s="5" t="s">
        <v>65</v>
      </c>
      <c r="L4" s="5" t="s">
        <v>24</v>
      </c>
    </row>
    <row r="5" spans="1:12" x14ac:dyDescent="0.25">
      <c r="A5" s="5">
        <f t="shared" ref="A5:A63" si="0">RANK(B5,$B$4:$B$63,1)</f>
        <v>2</v>
      </c>
      <c r="B5" s="5">
        <v>-2.2727272727272729</v>
      </c>
      <c r="C5" s="5">
        <v>63</v>
      </c>
      <c r="D5" s="5">
        <v>4.0277000000000004E-3</v>
      </c>
      <c r="E5" s="5">
        <v>0.94099999999999995</v>
      </c>
      <c r="F5" s="5">
        <v>3.5999999999999999E-3</v>
      </c>
      <c r="G5" s="5">
        <v>0.43</v>
      </c>
      <c r="H5" s="5">
        <v>0.97</v>
      </c>
      <c r="I5" s="5">
        <v>0.44</v>
      </c>
      <c r="J5" s="5" t="s">
        <v>1271</v>
      </c>
      <c r="K5" s="5" t="s">
        <v>1272</v>
      </c>
      <c r="L5" s="5" t="s">
        <v>9</v>
      </c>
    </row>
    <row r="6" spans="1:12" x14ac:dyDescent="0.25">
      <c r="A6" s="5">
        <f t="shared" si="0"/>
        <v>3</v>
      </c>
      <c r="B6" s="5">
        <v>-2.1276595744680851</v>
      </c>
      <c r="C6" s="5">
        <v>2</v>
      </c>
      <c r="D6" s="5">
        <v>8.7700000000000004E-5</v>
      </c>
      <c r="E6" s="5">
        <v>0.50900000000000001</v>
      </c>
      <c r="F6" s="5" t="s">
        <v>614</v>
      </c>
      <c r="G6" s="5">
        <v>0.51</v>
      </c>
      <c r="H6" s="5">
        <v>1.07</v>
      </c>
      <c r="I6" s="5">
        <v>0.47</v>
      </c>
      <c r="J6" s="5" t="s">
        <v>1592</v>
      </c>
      <c r="K6" s="5" t="s">
        <v>1593</v>
      </c>
      <c r="L6" s="5" t="s">
        <v>14</v>
      </c>
    </row>
    <row r="7" spans="1:12" x14ac:dyDescent="0.25">
      <c r="A7" s="5">
        <f t="shared" si="0"/>
        <v>4</v>
      </c>
      <c r="B7" s="5">
        <v>-2.0833333333333335</v>
      </c>
      <c r="C7" s="5">
        <v>5</v>
      </c>
      <c r="D7" s="5">
        <v>2.062E-4</v>
      </c>
      <c r="E7" s="5">
        <v>0.623</v>
      </c>
      <c r="F7" s="5">
        <v>2.0000000000000001E-4</v>
      </c>
      <c r="G7" s="5">
        <v>0.46</v>
      </c>
      <c r="H7" s="5">
        <v>0.95</v>
      </c>
      <c r="I7" s="5">
        <v>0.48</v>
      </c>
      <c r="J7" s="5" t="s">
        <v>970</v>
      </c>
      <c r="K7" s="5" t="s">
        <v>60</v>
      </c>
      <c r="L7" s="5" t="s">
        <v>26</v>
      </c>
    </row>
    <row r="8" spans="1:12" x14ac:dyDescent="0.25">
      <c r="A8" s="5">
        <f t="shared" si="0"/>
        <v>4</v>
      </c>
      <c r="B8" s="5">
        <v>-2.0833333333333335</v>
      </c>
      <c r="C8" s="5">
        <v>26</v>
      </c>
      <c r="D8" s="5">
        <v>1.3672999999999999E-3</v>
      </c>
      <c r="E8" s="5">
        <v>0.79700000000000004</v>
      </c>
      <c r="F8" s="5">
        <v>1.6000000000000001E-3</v>
      </c>
      <c r="G8" s="5">
        <v>0.54</v>
      </c>
      <c r="H8" s="5">
        <v>1.1399999999999999</v>
      </c>
      <c r="I8" s="5">
        <v>0.48</v>
      </c>
      <c r="J8" s="5" t="s">
        <v>1603</v>
      </c>
      <c r="K8" s="5" t="s">
        <v>1604</v>
      </c>
      <c r="L8" s="5" t="s">
        <v>72</v>
      </c>
    </row>
    <row r="9" spans="1:12" x14ac:dyDescent="0.25">
      <c r="A9" s="5">
        <f t="shared" si="0"/>
        <v>6</v>
      </c>
      <c r="B9" s="5">
        <v>-2.0408163265306123</v>
      </c>
      <c r="C9" s="5">
        <v>16</v>
      </c>
      <c r="D9" s="5">
        <v>7.2159999999999998E-4</v>
      </c>
      <c r="E9" s="5">
        <v>0.623</v>
      </c>
      <c r="F9" s="5">
        <v>1E-3</v>
      </c>
      <c r="G9" s="5">
        <v>0.47</v>
      </c>
      <c r="H9" s="5">
        <v>0.96</v>
      </c>
      <c r="I9" s="5">
        <v>0.49</v>
      </c>
      <c r="J9" s="5" t="s">
        <v>1590</v>
      </c>
      <c r="K9" s="5" t="s">
        <v>1591</v>
      </c>
      <c r="L9" s="5" t="s">
        <v>31</v>
      </c>
    </row>
    <row r="10" spans="1:12" x14ac:dyDescent="0.25">
      <c r="A10" s="5">
        <f t="shared" si="0"/>
        <v>6</v>
      </c>
      <c r="B10" s="5">
        <v>-2.0408163265306123</v>
      </c>
      <c r="C10" s="5">
        <v>68</v>
      </c>
      <c r="D10" s="5">
        <v>4.3639999999999998E-3</v>
      </c>
      <c r="E10" s="5">
        <v>0.94099999999999995</v>
      </c>
      <c r="F10" s="5">
        <v>4.4999999999999997E-3</v>
      </c>
      <c r="G10" s="5">
        <v>0.54</v>
      </c>
      <c r="H10" s="5">
        <v>1.0900000000000001</v>
      </c>
      <c r="I10" s="5">
        <v>0.49</v>
      </c>
      <c r="J10" s="5" t="s">
        <v>1588</v>
      </c>
      <c r="K10" s="5" t="s">
        <v>1589</v>
      </c>
      <c r="L10" s="5" t="s">
        <v>30</v>
      </c>
    </row>
    <row r="11" spans="1:12" x14ac:dyDescent="0.25">
      <c r="A11" s="5">
        <f t="shared" si="0"/>
        <v>8</v>
      </c>
      <c r="B11" s="5">
        <v>-1.9607843137254901</v>
      </c>
      <c r="C11" s="5">
        <v>14</v>
      </c>
      <c r="D11" s="5">
        <v>6.6929999999999995E-4</v>
      </c>
      <c r="E11" s="5">
        <v>0.623</v>
      </c>
      <c r="F11" s="5">
        <v>5.9999999999999995E-4</v>
      </c>
      <c r="G11" s="5">
        <v>0.55000000000000004</v>
      </c>
      <c r="H11" s="5">
        <v>1.07</v>
      </c>
      <c r="I11" s="5">
        <v>0.51</v>
      </c>
      <c r="J11" s="5" t="s">
        <v>801</v>
      </c>
      <c r="K11" s="5" t="s">
        <v>802</v>
      </c>
      <c r="L11" s="5" t="s">
        <v>73</v>
      </c>
    </row>
    <row r="12" spans="1:12" x14ac:dyDescent="0.25">
      <c r="A12" s="5">
        <f t="shared" si="0"/>
        <v>8</v>
      </c>
      <c r="B12" s="5">
        <v>-1.9607843137254901</v>
      </c>
      <c r="C12" s="5">
        <v>30</v>
      </c>
      <c r="D12" s="5">
        <v>2.0081999999999999E-3</v>
      </c>
      <c r="E12" s="5">
        <v>0.90900000000000003</v>
      </c>
      <c r="F12" s="5">
        <v>2.7000000000000001E-3</v>
      </c>
      <c r="G12" s="5">
        <v>0.59</v>
      </c>
      <c r="H12" s="5">
        <v>1.1599999999999999</v>
      </c>
      <c r="I12" s="5">
        <v>0.51</v>
      </c>
      <c r="J12" s="5" t="s">
        <v>1598</v>
      </c>
      <c r="K12" s="5" t="s">
        <v>1599</v>
      </c>
      <c r="L12" s="5" t="s">
        <v>20</v>
      </c>
    </row>
    <row r="13" spans="1:12" x14ac:dyDescent="0.25">
      <c r="A13" s="5">
        <f t="shared" si="0"/>
        <v>10</v>
      </c>
      <c r="B13" s="5">
        <v>-1.9230769230769229</v>
      </c>
      <c r="C13" s="5">
        <v>4</v>
      </c>
      <c r="D13" s="5">
        <v>1.3439999999999999E-4</v>
      </c>
      <c r="E13" s="5">
        <v>0.50900000000000001</v>
      </c>
      <c r="F13" s="5">
        <v>1E-4</v>
      </c>
      <c r="G13" s="5">
        <v>0.53</v>
      </c>
      <c r="H13" s="5">
        <v>1.01</v>
      </c>
      <c r="I13" s="5">
        <v>0.52</v>
      </c>
      <c r="J13" s="5" t="s">
        <v>1597</v>
      </c>
      <c r="K13" s="5" t="s">
        <v>59</v>
      </c>
      <c r="L13" s="5" t="s">
        <v>18</v>
      </c>
    </row>
    <row r="14" spans="1:12" x14ac:dyDescent="0.25">
      <c r="A14" s="5">
        <f t="shared" si="0"/>
        <v>11</v>
      </c>
      <c r="B14" s="5">
        <v>-1.8518518518518516</v>
      </c>
      <c r="C14" s="5">
        <v>17</v>
      </c>
      <c r="D14" s="5">
        <v>7.4459999999999999E-4</v>
      </c>
      <c r="E14" s="5">
        <v>0.623</v>
      </c>
      <c r="F14" s="5">
        <v>8.0000000000000004E-4</v>
      </c>
      <c r="G14" s="5">
        <v>0.56000000000000005</v>
      </c>
      <c r="H14" s="5">
        <v>1.04</v>
      </c>
      <c r="I14" s="5">
        <v>0.54</v>
      </c>
      <c r="J14" s="5" t="s">
        <v>1160</v>
      </c>
      <c r="K14" s="5" t="s">
        <v>62</v>
      </c>
      <c r="L14" s="5" t="s">
        <v>25</v>
      </c>
    </row>
    <row r="15" spans="1:12" x14ac:dyDescent="0.25">
      <c r="A15" s="5">
        <f t="shared" si="0"/>
        <v>11</v>
      </c>
      <c r="B15" s="5">
        <v>-1.8518518518518516</v>
      </c>
      <c r="C15" s="5">
        <v>45</v>
      </c>
      <c r="D15" s="5">
        <v>2.8617999999999998E-3</v>
      </c>
      <c r="E15" s="5">
        <v>0.90900000000000003</v>
      </c>
      <c r="F15" s="5">
        <v>3.0000000000000001E-3</v>
      </c>
      <c r="G15" s="5">
        <v>0.63</v>
      </c>
      <c r="H15" s="5">
        <v>1.1599999999999999</v>
      </c>
      <c r="I15" s="5">
        <v>0.54</v>
      </c>
      <c r="J15" s="5" t="s">
        <v>1988</v>
      </c>
      <c r="K15" s="5" t="s">
        <v>1989</v>
      </c>
      <c r="L15" s="5" t="s">
        <v>54</v>
      </c>
    </row>
    <row r="16" spans="1:12" x14ac:dyDescent="0.25">
      <c r="A16" s="5">
        <f t="shared" si="0"/>
        <v>13</v>
      </c>
      <c r="B16" s="5">
        <v>-1.8181818181818181</v>
      </c>
      <c r="C16" s="5">
        <v>29</v>
      </c>
      <c r="D16" s="5">
        <v>1.9612000000000002E-3</v>
      </c>
      <c r="E16" s="5">
        <v>0.90900000000000003</v>
      </c>
      <c r="F16" s="5">
        <v>2.2000000000000001E-3</v>
      </c>
      <c r="G16" s="5">
        <v>0.56999999999999995</v>
      </c>
      <c r="H16" s="5">
        <v>1.05</v>
      </c>
      <c r="I16" s="5">
        <v>0.55000000000000004</v>
      </c>
      <c r="J16" s="5" t="s">
        <v>1605</v>
      </c>
      <c r="K16" s="5" t="s">
        <v>1606</v>
      </c>
      <c r="L16" s="5" t="s">
        <v>21</v>
      </c>
    </row>
    <row r="17" spans="1:12" x14ac:dyDescent="0.25">
      <c r="A17" s="5">
        <f t="shared" si="0"/>
        <v>14</v>
      </c>
      <c r="B17" s="5">
        <v>-1.7857142857142856</v>
      </c>
      <c r="C17" s="5">
        <v>35</v>
      </c>
      <c r="D17" s="5">
        <v>2.2523999999999999E-3</v>
      </c>
      <c r="E17" s="5">
        <v>0.90900000000000003</v>
      </c>
      <c r="F17" s="5">
        <v>2.5999999999999999E-3</v>
      </c>
      <c r="G17" s="5">
        <v>0.56999999999999995</v>
      </c>
      <c r="H17" s="5">
        <v>1.01</v>
      </c>
      <c r="I17" s="5">
        <v>0.56000000000000005</v>
      </c>
      <c r="J17" s="5" t="s">
        <v>884</v>
      </c>
      <c r="K17" s="5" t="s">
        <v>885</v>
      </c>
      <c r="L17" s="5" t="s">
        <v>886</v>
      </c>
    </row>
    <row r="18" spans="1:12" x14ac:dyDescent="0.25">
      <c r="A18" s="5">
        <f t="shared" si="0"/>
        <v>15</v>
      </c>
      <c r="B18" s="5">
        <v>-1.7241379310344829</v>
      </c>
      <c r="C18" s="5">
        <v>27</v>
      </c>
      <c r="D18" s="5">
        <v>1.5154000000000001E-3</v>
      </c>
      <c r="E18" s="5">
        <v>0.85099999999999998</v>
      </c>
      <c r="F18" s="5">
        <v>1.5E-3</v>
      </c>
      <c r="G18" s="5">
        <v>0.56000000000000005</v>
      </c>
      <c r="H18" s="5">
        <v>0.97</v>
      </c>
      <c r="I18" s="5">
        <v>0.57999999999999996</v>
      </c>
      <c r="J18" s="5" t="s">
        <v>1390</v>
      </c>
      <c r="K18" s="5" t="s">
        <v>61</v>
      </c>
      <c r="L18" s="5" t="s">
        <v>12</v>
      </c>
    </row>
    <row r="19" spans="1:12" x14ac:dyDescent="0.25">
      <c r="A19" s="5">
        <f t="shared" si="0"/>
        <v>15</v>
      </c>
      <c r="B19" s="5">
        <v>-1.7241379310344829</v>
      </c>
      <c r="C19" s="5">
        <v>49</v>
      </c>
      <c r="D19" s="5">
        <v>2.9770999999999999E-3</v>
      </c>
      <c r="E19" s="5">
        <v>0.90900000000000003</v>
      </c>
      <c r="F19" s="5">
        <v>3.0000000000000001E-3</v>
      </c>
      <c r="G19" s="5">
        <v>0.54</v>
      </c>
      <c r="H19" s="5">
        <v>0.92</v>
      </c>
      <c r="I19" s="5">
        <v>0.57999999999999996</v>
      </c>
      <c r="J19" s="5" t="s">
        <v>1004</v>
      </c>
      <c r="K19" s="5" t="s">
        <v>1005</v>
      </c>
      <c r="L19" s="5" t="s">
        <v>6</v>
      </c>
    </row>
    <row r="20" spans="1:12" x14ac:dyDescent="0.25">
      <c r="A20" s="5">
        <f t="shared" si="0"/>
        <v>17</v>
      </c>
      <c r="B20" s="5">
        <v>-1.6949152542372883</v>
      </c>
      <c r="C20" s="5">
        <v>1</v>
      </c>
      <c r="D20" s="5">
        <v>8.1000000000000004E-5</v>
      </c>
      <c r="E20" s="5">
        <v>0.50900000000000001</v>
      </c>
      <c r="F20" s="5">
        <v>2.0000000000000001E-4</v>
      </c>
      <c r="G20" s="5">
        <v>0.68</v>
      </c>
      <c r="H20" s="5">
        <v>1.17</v>
      </c>
      <c r="I20" s="5">
        <v>0.59</v>
      </c>
      <c r="J20" s="5" t="s">
        <v>1139</v>
      </c>
      <c r="K20" s="5" t="s">
        <v>1140</v>
      </c>
      <c r="L20" s="5" t="s">
        <v>1141</v>
      </c>
    </row>
    <row r="21" spans="1:12" x14ac:dyDescent="0.25">
      <c r="A21" s="5">
        <f t="shared" si="0"/>
        <v>17</v>
      </c>
      <c r="B21" s="5">
        <v>-1.6949152542372883</v>
      </c>
      <c r="C21" s="5">
        <v>13</v>
      </c>
      <c r="D21" s="5">
        <v>6.0280000000000002E-4</v>
      </c>
      <c r="E21" s="5">
        <v>0.623</v>
      </c>
      <c r="F21" s="5">
        <v>8.0000000000000004E-4</v>
      </c>
      <c r="G21" s="5">
        <v>0.71</v>
      </c>
      <c r="H21" s="5">
        <v>1.2</v>
      </c>
      <c r="I21" s="5">
        <v>0.59</v>
      </c>
      <c r="J21" s="5" t="s">
        <v>1685</v>
      </c>
      <c r="K21" s="5" t="s">
        <v>1686</v>
      </c>
      <c r="L21" s="5" t="s">
        <v>1687</v>
      </c>
    </row>
    <row r="22" spans="1:12" x14ac:dyDescent="0.25">
      <c r="A22" s="5">
        <f t="shared" si="0"/>
        <v>17</v>
      </c>
      <c r="B22" s="5">
        <v>-1.6949152542372883</v>
      </c>
      <c r="C22" s="5">
        <v>20</v>
      </c>
      <c r="D22" s="5">
        <v>1.0294E-3</v>
      </c>
      <c r="E22" s="5">
        <v>0.74199999999999999</v>
      </c>
      <c r="F22" s="5">
        <v>1.1999999999999999E-3</v>
      </c>
      <c r="G22" s="5">
        <v>0.6</v>
      </c>
      <c r="H22" s="5">
        <v>1.02</v>
      </c>
      <c r="I22" s="5">
        <v>0.59</v>
      </c>
      <c r="J22" s="5" t="s">
        <v>1613</v>
      </c>
      <c r="K22" s="5" t="s">
        <v>1614</v>
      </c>
      <c r="L22" s="5" t="s">
        <v>1615</v>
      </c>
    </row>
    <row r="23" spans="1:12" x14ac:dyDescent="0.25">
      <c r="A23" s="5">
        <f t="shared" si="0"/>
        <v>17</v>
      </c>
      <c r="B23" s="5">
        <v>-1.6949152542372883</v>
      </c>
      <c r="C23" s="5">
        <v>51</v>
      </c>
      <c r="D23" s="5">
        <v>3.2304999999999999E-3</v>
      </c>
      <c r="E23" s="5">
        <v>0.94099999999999995</v>
      </c>
      <c r="F23" s="5">
        <v>3.7000000000000002E-3</v>
      </c>
      <c r="G23" s="5">
        <v>0.7</v>
      </c>
      <c r="H23" s="5">
        <v>1.18</v>
      </c>
      <c r="I23" s="5">
        <v>0.59</v>
      </c>
      <c r="J23" s="5" t="s">
        <v>4152</v>
      </c>
      <c r="K23" s="5" t="s">
        <v>1660</v>
      </c>
      <c r="L23" s="5" t="s">
        <v>33</v>
      </c>
    </row>
    <row r="24" spans="1:12" x14ac:dyDescent="0.25">
      <c r="A24" s="5">
        <f t="shared" si="0"/>
        <v>17</v>
      </c>
      <c r="B24" s="5">
        <v>-1.6949152542372883</v>
      </c>
      <c r="C24" s="5">
        <v>58</v>
      </c>
      <c r="D24" s="5">
        <v>3.8422E-3</v>
      </c>
      <c r="E24" s="5">
        <v>0.94099999999999995</v>
      </c>
      <c r="F24" s="5">
        <v>4.1000000000000003E-3</v>
      </c>
      <c r="G24" s="5">
        <v>0.56000000000000005</v>
      </c>
      <c r="H24" s="5">
        <v>0.94</v>
      </c>
      <c r="I24" s="5">
        <v>0.59</v>
      </c>
      <c r="J24" s="5" t="s">
        <v>1107</v>
      </c>
      <c r="K24" s="5" t="s">
        <v>1108</v>
      </c>
      <c r="L24" s="5" t="s">
        <v>55</v>
      </c>
    </row>
    <row r="25" spans="1:12" x14ac:dyDescent="0.25">
      <c r="A25" s="5">
        <f t="shared" si="0"/>
        <v>22</v>
      </c>
      <c r="B25" s="5">
        <v>-1.6666666666666667</v>
      </c>
      <c r="C25" s="5">
        <v>50</v>
      </c>
      <c r="D25" s="5">
        <v>2.9979999999999998E-3</v>
      </c>
      <c r="E25" s="5">
        <v>0.90900000000000003</v>
      </c>
      <c r="F25" s="5">
        <v>3.8E-3</v>
      </c>
      <c r="G25" s="5">
        <v>0.64</v>
      </c>
      <c r="H25" s="5">
        <v>1.06</v>
      </c>
      <c r="I25" s="5">
        <v>0.6</v>
      </c>
      <c r="J25" s="5" t="s">
        <v>1093</v>
      </c>
      <c r="K25" s="5" t="s">
        <v>1094</v>
      </c>
      <c r="L25" s="5" t="s">
        <v>10</v>
      </c>
    </row>
    <row r="26" spans="1:12" x14ac:dyDescent="0.25">
      <c r="A26" s="5">
        <f t="shared" si="0"/>
        <v>22</v>
      </c>
      <c r="B26" s="5">
        <v>-1.6666666666666667</v>
      </c>
      <c r="C26" s="5">
        <v>66</v>
      </c>
      <c r="D26" s="5">
        <v>4.2348000000000004E-3</v>
      </c>
      <c r="E26" s="5">
        <v>0.94099999999999995</v>
      </c>
      <c r="F26" s="5">
        <v>4.4999999999999997E-3</v>
      </c>
      <c r="G26" s="5">
        <v>0.55000000000000004</v>
      </c>
      <c r="H26" s="5">
        <v>0.91</v>
      </c>
      <c r="I26" s="5">
        <v>0.6</v>
      </c>
      <c r="J26" s="5" t="s">
        <v>1249</v>
      </c>
      <c r="K26" s="5" t="s">
        <v>1250</v>
      </c>
      <c r="L26" s="5" t="s">
        <v>29</v>
      </c>
    </row>
    <row r="27" spans="1:12" x14ac:dyDescent="0.25">
      <c r="A27" s="5">
        <f t="shared" si="0"/>
        <v>24</v>
      </c>
      <c r="B27" s="5">
        <v>-1.639344262295082</v>
      </c>
      <c r="C27" s="5">
        <v>24</v>
      </c>
      <c r="D27" s="5">
        <v>1.1747000000000001E-3</v>
      </c>
      <c r="E27" s="5">
        <v>0.74199999999999999</v>
      </c>
      <c r="F27" s="5">
        <v>1.1000000000000001E-3</v>
      </c>
      <c r="G27" s="5">
        <v>0.8</v>
      </c>
      <c r="H27" s="5">
        <v>1.31</v>
      </c>
      <c r="I27" s="5">
        <v>0.61</v>
      </c>
      <c r="J27" s="5" t="s">
        <v>6457</v>
      </c>
      <c r="K27" s="5" t="s">
        <v>6458</v>
      </c>
      <c r="L27" s="5" t="s">
        <v>6459</v>
      </c>
    </row>
    <row r="28" spans="1:12" x14ac:dyDescent="0.25">
      <c r="A28" s="5">
        <f t="shared" si="0"/>
        <v>24</v>
      </c>
      <c r="B28" s="5">
        <v>-1.639344262295082</v>
      </c>
      <c r="C28" s="5">
        <v>47</v>
      </c>
      <c r="D28" s="5">
        <v>2.8972999999999998E-3</v>
      </c>
      <c r="E28" s="5">
        <v>0.90900000000000003</v>
      </c>
      <c r="F28" s="5">
        <v>3.5000000000000001E-3</v>
      </c>
      <c r="G28" s="5">
        <v>0.71</v>
      </c>
      <c r="H28" s="5">
        <v>1.18</v>
      </c>
      <c r="I28" s="5">
        <v>0.61</v>
      </c>
      <c r="J28" s="5" t="s">
        <v>2049</v>
      </c>
      <c r="K28" s="5" t="s">
        <v>2050</v>
      </c>
      <c r="L28" s="5" t="s">
        <v>2051</v>
      </c>
    </row>
    <row r="29" spans="1:12" x14ac:dyDescent="0.25">
      <c r="A29" s="5">
        <f t="shared" si="0"/>
        <v>26</v>
      </c>
      <c r="B29" s="5">
        <v>-1.6129032258064517</v>
      </c>
      <c r="C29" s="5">
        <v>59</v>
      </c>
      <c r="D29" s="5">
        <v>3.8608000000000002E-3</v>
      </c>
      <c r="E29" s="5">
        <v>0.94099999999999995</v>
      </c>
      <c r="F29" s="5">
        <v>4.1000000000000003E-3</v>
      </c>
      <c r="G29" s="5">
        <v>0.57999999999999996</v>
      </c>
      <c r="H29" s="5">
        <v>0.94</v>
      </c>
      <c r="I29" s="5">
        <v>0.62</v>
      </c>
      <c r="J29" s="5" t="s">
        <v>1637</v>
      </c>
      <c r="K29" s="5" t="s">
        <v>1638</v>
      </c>
      <c r="L29" s="5" t="s">
        <v>1639</v>
      </c>
    </row>
    <row r="30" spans="1:12" x14ac:dyDescent="0.25">
      <c r="A30" s="5">
        <f t="shared" si="0"/>
        <v>27</v>
      </c>
      <c r="B30" s="5">
        <v>-1.5873015873015872</v>
      </c>
      <c r="C30" s="5">
        <v>3</v>
      </c>
      <c r="D30" s="5">
        <v>1.194E-4</v>
      </c>
      <c r="E30" s="5">
        <v>0.50900000000000001</v>
      </c>
      <c r="F30" s="5">
        <v>1E-4</v>
      </c>
      <c r="G30" s="5">
        <v>0.57999999999999996</v>
      </c>
      <c r="H30" s="5">
        <v>0.92</v>
      </c>
      <c r="I30" s="5">
        <v>0.63</v>
      </c>
      <c r="J30" s="5" t="s">
        <v>1676</v>
      </c>
      <c r="K30" s="5" t="s">
        <v>1677</v>
      </c>
      <c r="L30" s="5" t="s">
        <v>13</v>
      </c>
    </row>
    <row r="31" spans="1:12" x14ac:dyDescent="0.25">
      <c r="A31" s="5">
        <f t="shared" si="0"/>
        <v>27</v>
      </c>
      <c r="B31" s="5">
        <v>-1.5873015873015872</v>
      </c>
      <c r="C31" s="5">
        <v>25</v>
      </c>
      <c r="D31" s="5">
        <v>1.3075000000000001E-3</v>
      </c>
      <c r="E31" s="5">
        <v>0.79300000000000004</v>
      </c>
      <c r="F31" s="5">
        <v>8.9999999999999998E-4</v>
      </c>
      <c r="G31" s="5">
        <v>0.74</v>
      </c>
      <c r="H31" s="5">
        <v>1.18</v>
      </c>
      <c r="I31" s="5">
        <v>0.63</v>
      </c>
      <c r="J31" s="5" t="s">
        <v>1812</v>
      </c>
      <c r="K31" s="5" t="s">
        <v>1813</v>
      </c>
      <c r="L31" s="5" t="s">
        <v>1814</v>
      </c>
    </row>
    <row r="32" spans="1:12" x14ac:dyDescent="0.25">
      <c r="A32" s="5">
        <f t="shared" si="0"/>
        <v>27</v>
      </c>
      <c r="B32" s="5">
        <v>-1.5873015873015872</v>
      </c>
      <c r="C32" s="5">
        <v>32</v>
      </c>
      <c r="D32" s="5">
        <v>2.1094E-3</v>
      </c>
      <c r="E32" s="5">
        <v>0.90900000000000003</v>
      </c>
      <c r="F32" s="5">
        <v>1.8E-3</v>
      </c>
      <c r="G32" s="5">
        <v>0.65</v>
      </c>
      <c r="H32" s="5">
        <v>1.04</v>
      </c>
      <c r="I32" s="5">
        <v>0.63</v>
      </c>
      <c r="J32" s="5" t="s">
        <v>1695</v>
      </c>
      <c r="K32" s="5" t="s">
        <v>1696</v>
      </c>
      <c r="L32" s="5" t="s">
        <v>1697</v>
      </c>
    </row>
    <row r="33" spans="1:12" x14ac:dyDescent="0.25">
      <c r="A33" s="5">
        <f t="shared" si="0"/>
        <v>27</v>
      </c>
      <c r="B33" s="5">
        <v>-1.5873015873015872</v>
      </c>
      <c r="C33" s="5">
        <v>40</v>
      </c>
      <c r="D33" s="5">
        <v>2.4846E-3</v>
      </c>
      <c r="E33" s="5">
        <v>0.90900000000000003</v>
      </c>
      <c r="F33" s="5">
        <v>1.4E-3</v>
      </c>
      <c r="G33" s="5">
        <v>0.6</v>
      </c>
      <c r="H33" s="5">
        <v>0.94</v>
      </c>
      <c r="I33" s="5">
        <v>0.63</v>
      </c>
      <c r="J33" s="5" t="s">
        <v>1640</v>
      </c>
      <c r="K33" s="5" t="s">
        <v>1641</v>
      </c>
      <c r="L33" s="5" t="s">
        <v>1642</v>
      </c>
    </row>
    <row r="34" spans="1:12" x14ac:dyDescent="0.25">
      <c r="A34" s="5">
        <f t="shared" si="0"/>
        <v>31</v>
      </c>
      <c r="B34" s="5">
        <v>-1.5625</v>
      </c>
      <c r="C34" s="5">
        <v>43</v>
      </c>
      <c r="D34" s="5">
        <v>2.7724999999999998E-3</v>
      </c>
      <c r="E34" s="5">
        <v>0.90900000000000003</v>
      </c>
      <c r="F34" s="5">
        <v>2.8E-3</v>
      </c>
      <c r="G34" s="5">
        <v>0.72</v>
      </c>
      <c r="H34" s="5">
        <v>1.1299999999999999</v>
      </c>
      <c r="I34" s="5">
        <v>0.64</v>
      </c>
      <c r="J34" s="5" t="s">
        <v>2216</v>
      </c>
      <c r="K34" s="5" t="s">
        <v>2217</v>
      </c>
      <c r="L34" s="5" t="s">
        <v>2218</v>
      </c>
    </row>
    <row r="35" spans="1:12" x14ac:dyDescent="0.25">
      <c r="A35" s="5">
        <f t="shared" si="0"/>
        <v>32</v>
      </c>
      <c r="B35" s="5">
        <v>-1.5151515151515151</v>
      </c>
      <c r="C35" s="5">
        <v>76</v>
      </c>
      <c r="D35" s="5">
        <v>4.8196999999999997E-3</v>
      </c>
      <c r="E35" s="5">
        <v>0.94099999999999995</v>
      </c>
      <c r="F35" s="5">
        <v>4.7000000000000002E-3</v>
      </c>
      <c r="G35" s="5">
        <v>0.71</v>
      </c>
      <c r="H35" s="5">
        <v>1.07</v>
      </c>
      <c r="I35" s="5">
        <v>0.66</v>
      </c>
      <c r="J35" s="5" t="s">
        <v>6460</v>
      </c>
      <c r="K35" s="5" t="s">
        <v>6461</v>
      </c>
      <c r="L35" s="5" t="s">
        <v>6462</v>
      </c>
    </row>
    <row r="36" spans="1:12" x14ac:dyDescent="0.25">
      <c r="A36" s="5">
        <f t="shared" si="0"/>
        <v>33</v>
      </c>
      <c r="B36" s="5">
        <v>-1.4925373134328357</v>
      </c>
      <c r="C36" s="5">
        <v>41</v>
      </c>
      <c r="D36" s="5">
        <v>2.6616999999999999E-3</v>
      </c>
      <c r="E36" s="5">
        <v>0.90900000000000003</v>
      </c>
      <c r="F36" s="5">
        <v>2.8E-3</v>
      </c>
      <c r="G36" s="5">
        <v>0.86</v>
      </c>
      <c r="H36" s="5">
        <v>1.27</v>
      </c>
      <c r="I36" s="5">
        <v>0.67</v>
      </c>
      <c r="J36" s="5" t="s">
        <v>2570</v>
      </c>
      <c r="K36" s="5" t="s">
        <v>2571</v>
      </c>
      <c r="L36" s="5" t="s">
        <v>2572</v>
      </c>
    </row>
    <row r="37" spans="1:12" x14ac:dyDescent="0.25">
      <c r="A37" s="5">
        <f t="shared" si="0"/>
        <v>34</v>
      </c>
      <c r="B37" s="5">
        <v>-1.4492753623188408</v>
      </c>
      <c r="C37" s="5">
        <v>6</v>
      </c>
      <c r="D37" s="5">
        <v>3.0370000000000001E-4</v>
      </c>
      <c r="E37" s="5">
        <v>0.623</v>
      </c>
      <c r="F37" s="5">
        <v>8.0000000000000004E-4</v>
      </c>
      <c r="G37" s="5">
        <v>0.75</v>
      </c>
      <c r="H37" s="5">
        <v>1.0900000000000001</v>
      </c>
      <c r="I37" s="5">
        <v>0.69</v>
      </c>
      <c r="J37" s="5" t="s">
        <v>1861</v>
      </c>
      <c r="K37" s="5" t="s">
        <v>1862</v>
      </c>
      <c r="L37" s="5" t="s">
        <v>1863</v>
      </c>
    </row>
    <row r="38" spans="1:12" x14ac:dyDescent="0.25">
      <c r="A38" s="5">
        <f t="shared" si="0"/>
        <v>34</v>
      </c>
      <c r="B38" s="5">
        <v>-1.4492753623188408</v>
      </c>
      <c r="C38" s="5">
        <v>48</v>
      </c>
      <c r="D38" s="5">
        <v>2.9619999999999998E-3</v>
      </c>
      <c r="E38" s="5">
        <v>0.90900000000000003</v>
      </c>
      <c r="F38" s="5">
        <v>1.6000000000000001E-3</v>
      </c>
      <c r="G38" s="5">
        <v>0.78</v>
      </c>
      <c r="H38" s="5">
        <v>1.1399999999999999</v>
      </c>
      <c r="I38" s="5">
        <v>0.69</v>
      </c>
      <c r="J38" s="5" t="s">
        <v>2237</v>
      </c>
      <c r="K38" s="5" t="s">
        <v>2238</v>
      </c>
      <c r="L38" s="5" t="s">
        <v>2239</v>
      </c>
    </row>
    <row r="39" spans="1:12" x14ac:dyDescent="0.25">
      <c r="A39" s="5">
        <f t="shared" si="0"/>
        <v>36</v>
      </c>
      <c r="B39" s="5">
        <v>-1.4285714285714286</v>
      </c>
      <c r="C39" s="5">
        <v>46</v>
      </c>
      <c r="D39" s="5">
        <v>2.8716000000000002E-3</v>
      </c>
      <c r="E39" s="5">
        <v>0.90900000000000003</v>
      </c>
      <c r="F39" s="5">
        <v>2.2000000000000001E-3</v>
      </c>
      <c r="G39" s="5">
        <v>0.67</v>
      </c>
      <c r="H39" s="5">
        <v>0.95</v>
      </c>
      <c r="I39" s="5">
        <v>0.7</v>
      </c>
      <c r="J39" s="5" t="s">
        <v>1894</v>
      </c>
      <c r="K39" s="5" t="s">
        <v>1895</v>
      </c>
      <c r="L39" s="5" t="s">
        <v>1896</v>
      </c>
    </row>
    <row r="40" spans="1:12" x14ac:dyDescent="0.25">
      <c r="A40" s="5">
        <f t="shared" si="0"/>
        <v>36</v>
      </c>
      <c r="B40" s="5">
        <v>-1.4285714285714286</v>
      </c>
      <c r="C40" s="5">
        <v>53</v>
      </c>
      <c r="D40" s="5">
        <v>3.5733000000000002E-3</v>
      </c>
      <c r="E40" s="5">
        <v>0.94099999999999995</v>
      </c>
      <c r="F40" s="5">
        <v>4.1999999999999997E-3</v>
      </c>
      <c r="G40" s="5">
        <v>0.71</v>
      </c>
      <c r="H40" s="5">
        <v>1.01</v>
      </c>
      <c r="I40" s="5">
        <v>0.7</v>
      </c>
      <c r="J40" s="5" t="s">
        <v>833</v>
      </c>
      <c r="K40" s="5" t="s">
        <v>834</v>
      </c>
      <c r="L40" s="5" t="s">
        <v>835</v>
      </c>
    </row>
    <row r="41" spans="1:12" x14ac:dyDescent="0.25">
      <c r="A41" s="5">
        <f t="shared" si="0"/>
        <v>36</v>
      </c>
      <c r="B41" s="5">
        <v>-1.4285714285714286</v>
      </c>
      <c r="C41" s="5">
        <v>57</v>
      </c>
      <c r="D41" s="5">
        <v>3.8064000000000001E-3</v>
      </c>
      <c r="E41" s="5">
        <v>0.94099999999999995</v>
      </c>
      <c r="F41" s="5">
        <v>2.7000000000000001E-3</v>
      </c>
      <c r="G41" s="5">
        <v>0.76</v>
      </c>
      <c r="H41" s="5">
        <v>1.08</v>
      </c>
      <c r="I41" s="5">
        <v>0.7</v>
      </c>
      <c r="J41" s="5" t="s">
        <v>1732</v>
      </c>
      <c r="K41" s="5" t="s">
        <v>1733</v>
      </c>
      <c r="L41" s="5" t="s">
        <v>1734</v>
      </c>
    </row>
    <row r="42" spans="1:12" x14ac:dyDescent="0.25">
      <c r="A42" s="5">
        <f t="shared" si="0"/>
        <v>36</v>
      </c>
      <c r="B42" s="5">
        <v>-1.4285714285714286</v>
      </c>
      <c r="C42" s="5">
        <v>80</v>
      </c>
      <c r="D42" s="5">
        <v>4.9973999999999999E-3</v>
      </c>
      <c r="E42" s="5">
        <v>0.94099999999999995</v>
      </c>
      <c r="F42" s="5">
        <v>6.7000000000000002E-3</v>
      </c>
      <c r="G42" s="5">
        <v>0.72</v>
      </c>
      <c r="H42" s="5">
        <v>1.03</v>
      </c>
      <c r="I42" s="5">
        <v>0.7</v>
      </c>
      <c r="J42" s="5" t="s">
        <v>2052</v>
      </c>
      <c r="K42" s="5" t="s">
        <v>2053</v>
      </c>
      <c r="L42" s="5" t="s">
        <v>2054</v>
      </c>
    </row>
    <row r="43" spans="1:12" x14ac:dyDescent="0.25">
      <c r="A43" s="5">
        <f t="shared" si="0"/>
        <v>40</v>
      </c>
      <c r="B43" s="5">
        <v>-1.4084507042253522</v>
      </c>
      <c r="C43" s="5">
        <v>65</v>
      </c>
      <c r="D43" s="5">
        <v>4.1089000000000004E-3</v>
      </c>
      <c r="E43" s="5">
        <v>0.94099999999999995</v>
      </c>
      <c r="F43" s="5">
        <v>4.7000000000000002E-3</v>
      </c>
      <c r="G43" s="5">
        <v>0.85</v>
      </c>
      <c r="H43" s="5">
        <v>1.21</v>
      </c>
      <c r="I43" s="5">
        <v>0.71</v>
      </c>
      <c r="J43" s="5" t="s">
        <v>2683</v>
      </c>
      <c r="K43" s="5" t="s">
        <v>2684</v>
      </c>
      <c r="L43" s="5" t="s">
        <v>2685</v>
      </c>
    </row>
    <row r="44" spans="1:12" x14ac:dyDescent="0.25">
      <c r="A44" s="5">
        <f t="shared" si="0"/>
        <v>41</v>
      </c>
      <c r="B44" s="5">
        <v>-1.3888888888888888</v>
      </c>
      <c r="C44" s="5">
        <v>11</v>
      </c>
      <c r="D44" s="5">
        <v>5.0659999999999995E-4</v>
      </c>
      <c r="E44" s="5">
        <v>0.623</v>
      </c>
      <c r="F44" s="5">
        <v>5.0000000000000001E-4</v>
      </c>
      <c r="G44" s="5">
        <v>0.8</v>
      </c>
      <c r="H44" s="5">
        <v>1.1100000000000001</v>
      </c>
      <c r="I44" s="5">
        <v>0.72</v>
      </c>
      <c r="J44" s="5" t="s">
        <v>2228</v>
      </c>
      <c r="K44" s="5" t="s">
        <v>2229</v>
      </c>
      <c r="L44" s="5" t="s">
        <v>2230</v>
      </c>
    </row>
    <row r="45" spans="1:12" x14ac:dyDescent="0.25">
      <c r="A45" s="5">
        <f t="shared" si="0"/>
        <v>41</v>
      </c>
      <c r="B45" s="5">
        <v>-1.3888888888888888</v>
      </c>
      <c r="C45" s="5">
        <v>18</v>
      </c>
      <c r="D45" s="5">
        <v>7.7039999999999997E-4</v>
      </c>
      <c r="E45" s="5">
        <v>0.623</v>
      </c>
      <c r="F45" s="5">
        <v>2.9999999999999997E-4</v>
      </c>
      <c r="G45" s="5">
        <v>0.85</v>
      </c>
      <c r="H45" s="5">
        <v>1.18</v>
      </c>
      <c r="I45" s="5">
        <v>0.72</v>
      </c>
      <c r="J45" s="5" t="s">
        <v>6463</v>
      </c>
      <c r="K45" s="5" t="s">
        <v>6464</v>
      </c>
      <c r="L45" s="5" t="s">
        <v>6465</v>
      </c>
    </row>
    <row r="46" spans="1:12" x14ac:dyDescent="0.25">
      <c r="A46" s="5">
        <f t="shared" si="0"/>
        <v>43</v>
      </c>
      <c r="B46" s="5">
        <v>-1.3333333333333333</v>
      </c>
      <c r="C46" s="5">
        <v>10</v>
      </c>
      <c r="D46" s="5">
        <v>4.2650000000000001E-4</v>
      </c>
      <c r="E46" s="5">
        <v>0.623</v>
      </c>
      <c r="F46" s="5">
        <v>8.0000000000000004E-4</v>
      </c>
      <c r="G46" s="5">
        <v>0.8</v>
      </c>
      <c r="H46" s="5">
        <v>1.07</v>
      </c>
      <c r="I46" s="5">
        <v>0.75</v>
      </c>
      <c r="J46" s="5" t="s">
        <v>6466</v>
      </c>
      <c r="K46" s="5" t="s">
        <v>6467</v>
      </c>
      <c r="L46" s="5" t="s">
        <v>6468</v>
      </c>
    </row>
    <row r="47" spans="1:12" x14ac:dyDescent="0.25">
      <c r="A47" s="5">
        <f t="shared" si="0"/>
        <v>43</v>
      </c>
      <c r="B47" s="5">
        <v>-1.3333333333333333</v>
      </c>
      <c r="C47" s="5">
        <v>36</v>
      </c>
      <c r="D47" s="5">
        <v>2.2956999999999999E-3</v>
      </c>
      <c r="E47" s="5">
        <v>0.90900000000000003</v>
      </c>
      <c r="F47" s="5">
        <v>3.3E-3</v>
      </c>
      <c r="G47" s="5">
        <v>0.85</v>
      </c>
      <c r="H47" s="5">
        <v>1.1200000000000001</v>
      </c>
      <c r="I47" s="5">
        <v>0.75</v>
      </c>
      <c r="J47" s="5" t="s">
        <v>6469</v>
      </c>
      <c r="K47" s="5" t="s">
        <v>6470</v>
      </c>
      <c r="L47" s="5" t="s">
        <v>6471</v>
      </c>
    </row>
    <row r="48" spans="1:12" x14ac:dyDescent="0.25">
      <c r="A48" s="5">
        <f t="shared" si="0"/>
        <v>43</v>
      </c>
      <c r="B48" s="5">
        <v>-1.3333333333333333</v>
      </c>
      <c r="C48" s="5">
        <v>42</v>
      </c>
      <c r="D48" s="5">
        <v>2.6773999999999999E-3</v>
      </c>
      <c r="E48" s="5">
        <v>0.90900000000000003</v>
      </c>
      <c r="F48" s="5">
        <v>1.8E-3</v>
      </c>
      <c r="G48" s="5">
        <v>0.83</v>
      </c>
      <c r="H48" s="5">
        <v>1.1100000000000001</v>
      </c>
      <c r="I48" s="5">
        <v>0.75</v>
      </c>
      <c r="J48" s="5" t="s">
        <v>6472</v>
      </c>
      <c r="K48" s="5" t="s">
        <v>6473</v>
      </c>
      <c r="L48" s="5" t="s">
        <v>6474</v>
      </c>
    </row>
    <row r="49" spans="1:12" x14ac:dyDescent="0.25">
      <c r="A49" s="5">
        <f t="shared" si="0"/>
        <v>46</v>
      </c>
      <c r="B49" s="5">
        <v>-1.3157894736842106</v>
      </c>
      <c r="C49" s="5">
        <v>73</v>
      </c>
      <c r="D49" s="5">
        <v>4.6464000000000002E-3</v>
      </c>
      <c r="E49" s="5">
        <v>0.94099999999999995</v>
      </c>
      <c r="F49" s="5">
        <v>5.1999999999999998E-3</v>
      </c>
      <c r="G49" s="5">
        <v>0.78</v>
      </c>
      <c r="H49" s="5">
        <v>1.03</v>
      </c>
      <c r="I49" s="5">
        <v>0.76</v>
      </c>
      <c r="J49" s="5" t="s">
        <v>1691</v>
      </c>
      <c r="K49" s="5" t="s">
        <v>1692</v>
      </c>
      <c r="L49" s="5" t="s">
        <v>1693</v>
      </c>
    </row>
    <row r="50" spans="1:12" x14ac:dyDescent="0.25">
      <c r="A50" s="5">
        <f t="shared" si="0"/>
        <v>47</v>
      </c>
      <c r="B50" s="5">
        <v>-1.2987012987012987</v>
      </c>
      <c r="C50" s="5">
        <v>31</v>
      </c>
      <c r="D50" s="5">
        <v>2.1093000000000002E-3</v>
      </c>
      <c r="E50" s="5">
        <v>0.90900000000000003</v>
      </c>
      <c r="F50" s="5">
        <v>2.0000000000000001E-4</v>
      </c>
      <c r="G50" s="5">
        <v>0.79</v>
      </c>
      <c r="H50" s="5">
        <v>1.03</v>
      </c>
      <c r="I50" s="5">
        <v>0.77</v>
      </c>
      <c r="J50" s="5" t="s">
        <v>6475</v>
      </c>
      <c r="K50" s="5" t="s">
        <v>6476</v>
      </c>
      <c r="L50" s="5" t="s">
        <v>6477</v>
      </c>
    </row>
    <row r="51" spans="1:12" x14ac:dyDescent="0.25">
      <c r="A51" s="5">
        <f t="shared" si="0"/>
        <v>48</v>
      </c>
      <c r="B51" s="5">
        <v>-1.2820512820512819</v>
      </c>
      <c r="C51" s="5">
        <v>69</v>
      </c>
      <c r="D51" s="5">
        <v>4.4267999999999998E-3</v>
      </c>
      <c r="E51" s="5">
        <v>0.94099999999999995</v>
      </c>
      <c r="F51" s="5">
        <v>4.1999999999999997E-3</v>
      </c>
      <c r="G51" s="5">
        <v>0.87</v>
      </c>
      <c r="H51" s="5">
        <v>1.1200000000000001</v>
      </c>
      <c r="I51" s="5">
        <v>0.78</v>
      </c>
      <c r="J51" s="5" t="s">
        <v>1711</v>
      </c>
      <c r="K51" s="5" t="s">
        <v>1712</v>
      </c>
      <c r="L51" s="5" t="s">
        <v>1713</v>
      </c>
    </row>
    <row r="52" spans="1:12" x14ac:dyDescent="0.25">
      <c r="A52" s="5">
        <f t="shared" si="0"/>
        <v>49</v>
      </c>
      <c r="B52" s="5">
        <v>-1.2658227848101264</v>
      </c>
      <c r="C52" s="5">
        <v>72</v>
      </c>
      <c r="D52" s="5">
        <v>4.6386999999999999E-3</v>
      </c>
      <c r="E52" s="5">
        <v>0.94099999999999995</v>
      </c>
      <c r="F52" s="5">
        <v>5.1999999999999998E-3</v>
      </c>
      <c r="G52" s="5">
        <v>0.87</v>
      </c>
      <c r="H52" s="5">
        <v>1.1000000000000001</v>
      </c>
      <c r="I52" s="5">
        <v>0.79</v>
      </c>
      <c r="J52" s="5" t="s">
        <v>6478</v>
      </c>
      <c r="K52" s="5" t="s">
        <v>6479</v>
      </c>
      <c r="L52" s="5" t="s">
        <v>6480</v>
      </c>
    </row>
    <row r="53" spans="1:12" x14ac:dyDescent="0.25">
      <c r="A53" s="5">
        <f t="shared" si="0"/>
        <v>50</v>
      </c>
      <c r="B53" s="5">
        <v>-1.25</v>
      </c>
      <c r="C53" s="5">
        <v>37</v>
      </c>
      <c r="D53" s="5">
        <v>2.3370000000000001E-3</v>
      </c>
      <c r="E53" s="5">
        <v>0.90900000000000003</v>
      </c>
      <c r="F53" s="5">
        <v>2E-3</v>
      </c>
      <c r="G53" s="5">
        <v>0.93</v>
      </c>
      <c r="H53" s="5">
        <v>1.17</v>
      </c>
      <c r="I53" s="5">
        <v>0.8</v>
      </c>
      <c r="J53" s="5" t="s">
        <v>4313</v>
      </c>
      <c r="K53" s="5" t="s">
        <v>4314</v>
      </c>
      <c r="L53" s="5" t="s">
        <v>4315</v>
      </c>
    </row>
    <row r="54" spans="1:12" x14ac:dyDescent="0.25">
      <c r="A54" s="5">
        <f t="shared" si="0"/>
        <v>50</v>
      </c>
      <c r="B54" s="5">
        <v>-1.25</v>
      </c>
      <c r="C54" s="5">
        <v>78</v>
      </c>
      <c r="D54" s="5">
        <v>4.9341000000000003E-3</v>
      </c>
      <c r="E54" s="5">
        <v>0.94099999999999995</v>
      </c>
      <c r="F54" s="5">
        <v>4.5999999999999999E-3</v>
      </c>
      <c r="G54" s="5">
        <v>0.76</v>
      </c>
      <c r="H54" s="5">
        <v>0.95</v>
      </c>
      <c r="I54" s="5">
        <v>0.8</v>
      </c>
      <c r="J54" s="5" t="s">
        <v>2132</v>
      </c>
      <c r="K54" s="5" t="s">
        <v>2133</v>
      </c>
      <c r="L54" s="5" t="s">
        <v>2134</v>
      </c>
    </row>
    <row r="55" spans="1:12" x14ac:dyDescent="0.25">
      <c r="A55" s="5">
        <f t="shared" si="0"/>
        <v>52</v>
      </c>
      <c r="B55" s="5">
        <v>-1.2195121951219512</v>
      </c>
      <c r="C55" s="5">
        <v>12</v>
      </c>
      <c r="D55" s="5">
        <v>5.6450000000000001E-4</v>
      </c>
      <c r="E55" s="5">
        <v>0.623</v>
      </c>
      <c r="F55" s="5">
        <v>5.0000000000000001E-4</v>
      </c>
      <c r="G55" s="5">
        <v>0.97</v>
      </c>
      <c r="H55" s="5">
        <v>1.18</v>
      </c>
      <c r="I55" s="5">
        <v>0.82</v>
      </c>
      <c r="J55" s="5" t="s">
        <v>6481</v>
      </c>
      <c r="K55" s="5" t="s">
        <v>6482</v>
      </c>
      <c r="L55" s="5" t="s">
        <v>6483</v>
      </c>
    </row>
    <row r="56" spans="1:12" x14ac:dyDescent="0.25">
      <c r="A56" s="5">
        <f t="shared" si="0"/>
        <v>52</v>
      </c>
      <c r="B56" s="5">
        <v>-1.2195121951219512</v>
      </c>
      <c r="C56" s="5">
        <v>38</v>
      </c>
      <c r="D56" s="5">
        <v>2.4015E-3</v>
      </c>
      <c r="E56" s="5">
        <v>0.90900000000000003</v>
      </c>
      <c r="F56" s="5">
        <v>3.0999999999999999E-3</v>
      </c>
      <c r="G56" s="5">
        <v>0.87</v>
      </c>
      <c r="H56" s="5">
        <v>1.05</v>
      </c>
      <c r="I56" s="5">
        <v>0.82</v>
      </c>
      <c r="J56" s="5" t="s">
        <v>2450</v>
      </c>
      <c r="K56" s="5" t="s">
        <v>2451</v>
      </c>
      <c r="L56" s="5" t="s">
        <v>2452</v>
      </c>
    </row>
    <row r="57" spans="1:12" x14ac:dyDescent="0.25">
      <c r="A57" s="5">
        <f t="shared" si="0"/>
        <v>54</v>
      </c>
      <c r="B57" s="5">
        <v>-1.2048192771084338</v>
      </c>
      <c r="C57" s="5">
        <v>61</v>
      </c>
      <c r="D57" s="5">
        <v>3.9674000000000003E-3</v>
      </c>
      <c r="E57" s="5">
        <v>0.94099999999999995</v>
      </c>
      <c r="F57" s="5">
        <v>3.8999999999999998E-3</v>
      </c>
      <c r="G57" s="5">
        <v>0.93</v>
      </c>
      <c r="H57" s="5">
        <v>1.1100000000000001</v>
      </c>
      <c r="I57" s="5">
        <v>0.83</v>
      </c>
      <c r="J57" s="5" t="s">
        <v>6484</v>
      </c>
      <c r="K57" s="5" t="s">
        <v>6485</v>
      </c>
      <c r="L57" s="5" t="s">
        <v>6486</v>
      </c>
    </row>
    <row r="58" spans="1:12" x14ac:dyDescent="0.25">
      <c r="A58" s="5">
        <f t="shared" si="0"/>
        <v>55</v>
      </c>
      <c r="B58" s="5">
        <v>-1.1904761904761905</v>
      </c>
      <c r="C58" s="5">
        <v>54</v>
      </c>
      <c r="D58" s="5">
        <v>3.6497999999999999E-3</v>
      </c>
      <c r="E58" s="5">
        <v>0.94099999999999995</v>
      </c>
      <c r="F58" s="5">
        <v>3.0000000000000001E-3</v>
      </c>
      <c r="G58" s="5">
        <v>0.92</v>
      </c>
      <c r="H58" s="5">
        <v>1.0900000000000001</v>
      </c>
      <c r="I58" s="5">
        <v>0.84</v>
      </c>
      <c r="J58" s="5" t="s">
        <v>6487</v>
      </c>
      <c r="K58" s="5" t="s">
        <v>6488</v>
      </c>
      <c r="L58" s="5" t="s">
        <v>6489</v>
      </c>
    </row>
    <row r="59" spans="1:12" x14ac:dyDescent="0.25">
      <c r="A59" s="5">
        <f t="shared" si="0"/>
        <v>55</v>
      </c>
      <c r="B59" s="5">
        <v>-1.1904761904761905</v>
      </c>
      <c r="C59" s="5">
        <v>56</v>
      </c>
      <c r="D59" s="5">
        <v>3.7827E-3</v>
      </c>
      <c r="E59" s="5">
        <v>0.94099999999999995</v>
      </c>
      <c r="F59" s="5">
        <v>2.0999999999999999E-3</v>
      </c>
      <c r="G59" s="5">
        <v>0.94</v>
      </c>
      <c r="H59" s="5">
        <v>1.1299999999999999</v>
      </c>
      <c r="I59" s="5">
        <v>0.84</v>
      </c>
      <c r="J59" s="5" t="s">
        <v>6490</v>
      </c>
      <c r="K59" s="5" t="s">
        <v>6491</v>
      </c>
      <c r="L59" s="5" t="s">
        <v>6492</v>
      </c>
    </row>
    <row r="60" spans="1:12" x14ac:dyDescent="0.25">
      <c r="A60" s="5">
        <f t="shared" si="0"/>
        <v>57</v>
      </c>
      <c r="B60" s="5">
        <v>-1.1764705882352942</v>
      </c>
      <c r="C60" s="5">
        <v>9</v>
      </c>
      <c r="D60" s="5">
        <v>3.994E-4</v>
      </c>
      <c r="E60" s="5">
        <v>0.623</v>
      </c>
      <c r="F60" s="5">
        <v>2.0000000000000001E-4</v>
      </c>
      <c r="G60" s="5">
        <v>0.95</v>
      </c>
      <c r="H60" s="5">
        <v>1.1200000000000001</v>
      </c>
      <c r="I60" s="5">
        <v>0.85</v>
      </c>
      <c r="J60" s="5" t="s">
        <v>6493</v>
      </c>
      <c r="K60" s="5" t="s">
        <v>6494</v>
      </c>
      <c r="L60" s="5" t="s">
        <v>6495</v>
      </c>
    </row>
    <row r="61" spans="1:12" x14ac:dyDescent="0.25">
      <c r="A61" s="5">
        <f t="shared" si="0"/>
        <v>57</v>
      </c>
      <c r="B61" s="5">
        <v>-1.1764705882352942</v>
      </c>
      <c r="C61" s="5">
        <v>64</v>
      </c>
      <c r="D61" s="5">
        <v>4.0888000000000001E-3</v>
      </c>
      <c r="E61" s="5">
        <v>0.94099999999999995</v>
      </c>
      <c r="F61" s="5">
        <v>3.5000000000000001E-3</v>
      </c>
      <c r="G61" s="5">
        <v>0.91</v>
      </c>
      <c r="H61" s="5">
        <v>1.08</v>
      </c>
      <c r="I61" s="5">
        <v>0.85</v>
      </c>
      <c r="J61" s="5" t="s">
        <v>3279</v>
      </c>
      <c r="K61" s="5" t="s">
        <v>3280</v>
      </c>
      <c r="L61" s="5" t="s">
        <v>3281</v>
      </c>
    </row>
    <row r="62" spans="1:12" x14ac:dyDescent="0.25">
      <c r="A62" s="5">
        <f t="shared" si="0"/>
        <v>59</v>
      </c>
      <c r="B62" s="5">
        <v>-1.1494252873563218</v>
      </c>
      <c r="C62" s="5">
        <v>75</v>
      </c>
      <c r="D62" s="5">
        <v>4.7949999999999998E-3</v>
      </c>
      <c r="E62" s="5">
        <v>0.94099999999999995</v>
      </c>
      <c r="F62" s="5">
        <v>3.7000000000000002E-3</v>
      </c>
      <c r="G62" s="5">
        <v>0.95</v>
      </c>
      <c r="H62" s="5">
        <v>1.0900000000000001</v>
      </c>
      <c r="I62" s="5">
        <v>0.87</v>
      </c>
      <c r="J62" s="5" t="s">
        <v>6496</v>
      </c>
      <c r="K62" s="5" t="s">
        <v>6497</v>
      </c>
      <c r="L62" s="5" t="s">
        <v>6498</v>
      </c>
    </row>
    <row r="63" spans="1:12" x14ac:dyDescent="0.25">
      <c r="A63" s="5">
        <f t="shared" si="0"/>
        <v>60</v>
      </c>
      <c r="B63" s="5">
        <v>-1.1363636363636365</v>
      </c>
      <c r="C63" s="5">
        <v>71</v>
      </c>
      <c r="D63" s="5">
        <v>4.6163999999999997E-3</v>
      </c>
      <c r="E63" s="5">
        <v>0.94099999999999995</v>
      </c>
      <c r="F63" s="5">
        <v>3.8E-3</v>
      </c>
      <c r="G63" s="5">
        <v>0.94</v>
      </c>
      <c r="H63" s="5">
        <v>1.07</v>
      </c>
      <c r="I63" s="5">
        <v>0.88</v>
      </c>
      <c r="J63" s="5" t="s">
        <v>6499</v>
      </c>
      <c r="K63" s="5" t="s">
        <v>6500</v>
      </c>
      <c r="L63" s="5" t="s">
        <v>6501</v>
      </c>
    </row>
    <row r="64" spans="1:12" x14ac:dyDescent="0.25">
      <c r="A64" s="5">
        <v>20</v>
      </c>
      <c r="B64" s="5">
        <v>1.1599999999999999</v>
      </c>
      <c r="C64" s="5">
        <v>77</v>
      </c>
      <c r="D64" s="5">
        <v>4.8542000000000004E-3</v>
      </c>
      <c r="E64" s="5">
        <v>0.94099999999999995</v>
      </c>
      <c r="F64" s="5">
        <v>5.1999999999999998E-3</v>
      </c>
      <c r="G64" s="5">
        <v>1.02</v>
      </c>
      <c r="H64" s="5">
        <v>0.88</v>
      </c>
      <c r="I64" s="5">
        <v>1.1599999999999999</v>
      </c>
      <c r="J64" s="5" t="s">
        <v>6502</v>
      </c>
      <c r="K64" s="5" t="s">
        <v>6503</v>
      </c>
      <c r="L64" s="5" t="s">
        <v>6504</v>
      </c>
    </row>
    <row r="65" spans="1:12" x14ac:dyDescent="0.25">
      <c r="A65" s="5">
        <v>18</v>
      </c>
      <c r="B65" s="5">
        <v>1.22</v>
      </c>
      <c r="C65" s="5">
        <v>15</v>
      </c>
      <c r="D65" s="5">
        <v>7.1989999999999999E-4</v>
      </c>
      <c r="E65" s="5">
        <v>0.623</v>
      </c>
      <c r="F65" s="5">
        <v>2.9999999999999997E-4</v>
      </c>
      <c r="G65" s="5">
        <v>1.1299999999999999</v>
      </c>
      <c r="H65" s="5">
        <v>0.93</v>
      </c>
      <c r="I65" s="5">
        <v>1.22</v>
      </c>
      <c r="J65" s="5" t="s">
        <v>6505</v>
      </c>
      <c r="K65" s="5" t="s">
        <v>6506</v>
      </c>
      <c r="L65" s="5" t="s">
        <v>6507</v>
      </c>
    </row>
    <row r="66" spans="1:12" x14ac:dyDescent="0.25">
      <c r="A66" s="5">
        <v>18</v>
      </c>
      <c r="B66" s="5">
        <v>1.22</v>
      </c>
      <c r="C66" s="5">
        <v>74</v>
      </c>
      <c r="D66" s="5">
        <v>4.6658999999999997E-3</v>
      </c>
      <c r="E66" s="5">
        <v>0.94099999999999995</v>
      </c>
      <c r="F66" s="5">
        <v>4.4000000000000003E-3</v>
      </c>
      <c r="G66" s="5">
        <v>1.07</v>
      </c>
      <c r="H66" s="5">
        <v>0.87</v>
      </c>
      <c r="I66" s="5">
        <v>1.22</v>
      </c>
      <c r="J66" s="5" t="s">
        <v>6508</v>
      </c>
      <c r="K66" s="5" t="s">
        <v>6509</v>
      </c>
      <c r="L66" s="5" t="s">
        <v>6510</v>
      </c>
    </row>
    <row r="67" spans="1:12" x14ac:dyDescent="0.25">
      <c r="A67" s="5">
        <v>17</v>
      </c>
      <c r="B67" s="5">
        <v>1.24</v>
      </c>
      <c r="C67" s="5">
        <v>21</v>
      </c>
      <c r="D67" s="5">
        <v>1.0321E-3</v>
      </c>
      <c r="E67" s="5">
        <v>0.74199999999999999</v>
      </c>
      <c r="F67" s="5">
        <v>5.9999999999999995E-4</v>
      </c>
      <c r="G67" s="5">
        <v>1.04</v>
      </c>
      <c r="H67" s="5">
        <v>0.84</v>
      </c>
      <c r="I67" s="5">
        <v>1.24</v>
      </c>
      <c r="J67" s="5" t="s">
        <v>6511</v>
      </c>
      <c r="K67" s="5" t="s">
        <v>6512</v>
      </c>
      <c r="L67" s="5" t="s">
        <v>6513</v>
      </c>
    </row>
    <row r="68" spans="1:12" x14ac:dyDescent="0.25">
      <c r="A68" s="5">
        <v>15</v>
      </c>
      <c r="B68" s="5">
        <v>1.26</v>
      </c>
      <c r="C68" s="5">
        <v>22</v>
      </c>
      <c r="D68" s="5">
        <v>1.1253999999999999E-3</v>
      </c>
      <c r="E68" s="5">
        <v>0.74199999999999999</v>
      </c>
      <c r="F68" s="5">
        <v>1E-3</v>
      </c>
      <c r="G68" s="5">
        <v>1.1599999999999999</v>
      </c>
      <c r="H68" s="5">
        <v>0.92</v>
      </c>
      <c r="I68" s="5">
        <v>1.26</v>
      </c>
      <c r="J68" s="5" t="s">
        <v>3126</v>
      </c>
      <c r="K68" s="5" t="s">
        <v>3127</v>
      </c>
      <c r="L68" s="5" t="s">
        <v>3128</v>
      </c>
    </row>
    <row r="69" spans="1:12" x14ac:dyDescent="0.25">
      <c r="A69" s="5">
        <v>15</v>
      </c>
      <c r="B69" s="5">
        <v>1.26</v>
      </c>
      <c r="C69" s="5">
        <v>55</v>
      </c>
      <c r="D69" s="5">
        <v>3.7355999999999999E-3</v>
      </c>
      <c r="E69" s="5">
        <v>0.94099999999999995</v>
      </c>
      <c r="F69" s="5">
        <v>4.1000000000000003E-3</v>
      </c>
      <c r="G69" s="5">
        <v>1.1499999999999999</v>
      </c>
      <c r="H69" s="5">
        <v>0.91</v>
      </c>
      <c r="I69" s="5">
        <v>1.26</v>
      </c>
      <c r="J69" s="5" t="s">
        <v>3239</v>
      </c>
      <c r="K69" s="5" t="s">
        <v>3240</v>
      </c>
      <c r="L69" s="5" t="s">
        <v>3241</v>
      </c>
    </row>
    <row r="70" spans="1:12" x14ac:dyDescent="0.25">
      <c r="A70" s="5">
        <v>13</v>
      </c>
      <c r="B70" s="5">
        <v>1.32</v>
      </c>
      <c r="C70" s="5">
        <v>39</v>
      </c>
      <c r="D70" s="5">
        <v>2.4491999999999999E-3</v>
      </c>
      <c r="E70" s="5">
        <v>0.90900000000000003</v>
      </c>
      <c r="F70" s="5">
        <v>2.2000000000000001E-3</v>
      </c>
      <c r="G70" s="5">
        <v>1.1399999999999999</v>
      </c>
      <c r="H70" s="5">
        <v>0.87</v>
      </c>
      <c r="I70" s="5">
        <v>1.32</v>
      </c>
      <c r="J70" s="5" t="s">
        <v>2561</v>
      </c>
      <c r="K70" s="5" t="s">
        <v>2562</v>
      </c>
      <c r="L70" s="5" t="s">
        <v>2563</v>
      </c>
    </row>
    <row r="71" spans="1:12" x14ac:dyDescent="0.25">
      <c r="A71" s="5">
        <v>13</v>
      </c>
      <c r="B71" s="5">
        <v>1.32</v>
      </c>
      <c r="C71" s="5">
        <v>44</v>
      </c>
      <c r="D71" s="5">
        <v>2.8064000000000001E-3</v>
      </c>
      <c r="E71" s="5">
        <v>0.90900000000000003</v>
      </c>
      <c r="F71" s="5">
        <v>3.3E-3</v>
      </c>
      <c r="G71" s="5">
        <v>1.1399999999999999</v>
      </c>
      <c r="H71" s="5">
        <v>0.86</v>
      </c>
      <c r="I71" s="5">
        <v>1.32</v>
      </c>
      <c r="J71" s="5" t="s">
        <v>6514</v>
      </c>
      <c r="K71" s="5" t="s">
        <v>6515</v>
      </c>
      <c r="L71" s="5" t="s">
        <v>6516</v>
      </c>
    </row>
    <row r="72" spans="1:12" x14ac:dyDescent="0.25">
      <c r="A72" s="5">
        <v>10</v>
      </c>
      <c r="B72" s="5">
        <v>1.33</v>
      </c>
      <c r="C72" s="5">
        <v>7</v>
      </c>
      <c r="D72" s="5">
        <v>3.2620000000000001E-4</v>
      </c>
      <c r="E72" s="5">
        <v>0.623</v>
      </c>
      <c r="F72" s="5">
        <v>2.9999999999999997E-4</v>
      </c>
      <c r="G72" s="5">
        <v>1.1399999999999999</v>
      </c>
      <c r="H72" s="5">
        <v>0.86</v>
      </c>
      <c r="I72" s="5">
        <v>1.33</v>
      </c>
      <c r="J72" s="5" t="s">
        <v>6517</v>
      </c>
      <c r="K72" s="5" t="s">
        <v>6518</v>
      </c>
      <c r="L72" s="5" t="s">
        <v>6519</v>
      </c>
    </row>
    <row r="73" spans="1:12" x14ac:dyDescent="0.25">
      <c r="A73" s="5">
        <v>10</v>
      </c>
      <c r="B73" s="5">
        <v>1.33</v>
      </c>
      <c r="C73" s="5">
        <v>28</v>
      </c>
      <c r="D73" s="5">
        <v>1.6873999999999999E-3</v>
      </c>
      <c r="E73" s="5">
        <v>0.90900000000000003</v>
      </c>
      <c r="F73" s="5">
        <v>1.6999999999999999E-3</v>
      </c>
      <c r="G73" s="5">
        <v>1.17</v>
      </c>
      <c r="H73" s="5">
        <v>0.88</v>
      </c>
      <c r="I73" s="5">
        <v>1.33</v>
      </c>
      <c r="J73" s="5" t="s">
        <v>6520</v>
      </c>
      <c r="K73" s="5" t="s">
        <v>6521</v>
      </c>
      <c r="L73" s="5" t="s">
        <v>6522</v>
      </c>
    </row>
    <row r="74" spans="1:12" x14ac:dyDescent="0.25">
      <c r="A74" s="5">
        <v>10</v>
      </c>
      <c r="B74" s="5">
        <v>1.33</v>
      </c>
      <c r="C74" s="5">
        <v>70</v>
      </c>
      <c r="D74" s="5">
        <v>4.6020999999999996E-3</v>
      </c>
      <c r="E74" s="5">
        <v>0.94099999999999995</v>
      </c>
      <c r="F74" s="5">
        <v>4.3E-3</v>
      </c>
      <c r="G74" s="5">
        <v>1.34</v>
      </c>
      <c r="H74" s="5">
        <v>1</v>
      </c>
      <c r="I74" s="5">
        <v>1.33</v>
      </c>
      <c r="J74" s="5" t="s">
        <v>6523</v>
      </c>
      <c r="K74" s="5" t="s">
        <v>6524</v>
      </c>
      <c r="L74" s="5" t="s">
        <v>6525</v>
      </c>
    </row>
    <row r="75" spans="1:12" x14ac:dyDescent="0.25">
      <c r="A75" s="5">
        <v>8</v>
      </c>
      <c r="B75" s="5">
        <v>1.34</v>
      </c>
      <c r="C75" s="5">
        <v>23</v>
      </c>
      <c r="D75" s="5">
        <v>1.1724000000000001E-3</v>
      </c>
      <c r="E75" s="5">
        <v>0.74199999999999999</v>
      </c>
      <c r="F75" s="5">
        <v>8.9999999999999998E-4</v>
      </c>
      <c r="G75" s="5">
        <v>1.1599999999999999</v>
      </c>
      <c r="H75" s="5">
        <v>0.86</v>
      </c>
      <c r="I75" s="5">
        <v>1.34</v>
      </c>
      <c r="J75" s="5" t="s">
        <v>6526</v>
      </c>
      <c r="K75" s="5" t="s">
        <v>6527</v>
      </c>
      <c r="L75" s="5" t="s">
        <v>6528</v>
      </c>
    </row>
    <row r="76" spans="1:12" x14ac:dyDescent="0.25">
      <c r="A76" s="5">
        <v>8</v>
      </c>
      <c r="B76" s="5">
        <v>1.34</v>
      </c>
      <c r="C76" s="5">
        <v>60</v>
      </c>
      <c r="D76" s="5">
        <v>3.8841000000000001E-3</v>
      </c>
      <c r="E76" s="5">
        <v>0.94099999999999995</v>
      </c>
      <c r="F76" s="5">
        <v>4.3E-3</v>
      </c>
      <c r="G76" s="5">
        <v>1.19</v>
      </c>
      <c r="H76" s="5">
        <v>0.88</v>
      </c>
      <c r="I76" s="5">
        <v>1.34</v>
      </c>
      <c r="J76" s="5" t="s">
        <v>1891</v>
      </c>
      <c r="K76" s="5" t="s">
        <v>1892</v>
      </c>
      <c r="L76" s="5" t="s">
        <v>1893</v>
      </c>
    </row>
    <row r="77" spans="1:12" x14ac:dyDescent="0.25">
      <c r="A77" s="5">
        <v>7</v>
      </c>
      <c r="B77" s="5">
        <v>1.35</v>
      </c>
      <c r="C77" s="5">
        <v>67</v>
      </c>
      <c r="D77" s="5">
        <v>4.2538999999999997E-3</v>
      </c>
      <c r="E77" s="5">
        <v>0.94099999999999995</v>
      </c>
      <c r="F77" s="5">
        <v>4.1999999999999997E-3</v>
      </c>
      <c r="G77" s="5">
        <v>1.1200000000000001</v>
      </c>
      <c r="H77" s="5">
        <v>0.83</v>
      </c>
      <c r="I77" s="5">
        <v>1.35</v>
      </c>
      <c r="J77" s="5" t="s">
        <v>6529</v>
      </c>
      <c r="K77" s="5" t="s">
        <v>6530</v>
      </c>
      <c r="L77" s="5" t="s">
        <v>6531</v>
      </c>
    </row>
    <row r="78" spans="1:12" x14ac:dyDescent="0.25">
      <c r="A78" s="5">
        <v>6</v>
      </c>
      <c r="B78" s="5">
        <v>1.39</v>
      </c>
      <c r="C78" s="5">
        <v>34</v>
      </c>
      <c r="D78" s="5">
        <v>2.2081000000000002E-3</v>
      </c>
      <c r="E78" s="5">
        <v>0.90900000000000003</v>
      </c>
      <c r="F78" s="5">
        <v>2.7000000000000001E-3</v>
      </c>
      <c r="G78" s="5">
        <v>1.1499999999999999</v>
      </c>
      <c r="H78" s="5">
        <v>0.82</v>
      </c>
      <c r="I78" s="5">
        <v>1.39</v>
      </c>
      <c r="J78" s="5" t="s">
        <v>6532</v>
      </c>
      <c r="K78" s="5" t="s">
        <v>6533</v>
      </c>
      <c r="L78" s="5" t="s">
        <v>6534</v>
      </c>
    </row>
    <row r="79" spans="1:12" x14ac:dyDescent="0.25">
      <c r="A79" s="5">
        <v>5</v>
      </c>
      <c r="B79" s="5">
        <v>1.4</v>
      </c>
      <c r="C79" s="5">
        <v>33</v>
      </c>
      <c r="D79" s="5">
        <v>2.1337000000000001E-3</v>
      </c>
      <c r="E79" s="5">
        <v>0.90900000000000003</v>
      </c>
      <c r="F79" s="5">
        <v>1.4E-3</v>
      </c>
      <c r="G79" s="5">
        <v>1.1299999999999999</v>
      </c>
      <c r="H79" s="5">
        <v>0.8</v>
      </c>
      <c r="I79" s="5">
        <v>1.4</v>
      </c>
      <c r="J79" s="5" t="s">
        <v>6535</v>
      </c>
      <c r="K79" s="5" t="s">
        <v>6536</v>
      </c>
      <c r="L79" s="5" t="s">
        <v>6537</v>
      </c>
    </row>
    <row r="80" spans="1:12" x14ac:dyDescent="0.25">
      <c r="A80" s="5">
        <v>4</v>
      </c>
      <c r="B80" s="5">
        <v>1.42</v>
      </c>
      <c r="C80" s="5">
        <v>79</v>
      </c>
      <c r="D80" s="5">
        <v>4.9940000000000002E-3</v>
      </c>
      <c r="E80" s="5">
        <v>0.94099999999999995</v>
      </c>
      <c r="F80" s="5">
        <v>5.1000000000000004E-3</v>
      </c>
      <c r="G80" s="5">
        <v>1.22</v>
      </c>
      <c r="H80" s="5">
        <v>0.86</v>
      </c>
      <c r="I80" s="5">
        <v>1.42</v>
      </c>
      <c r="J80" s="5" t="s">
        <v>6538</v>
      </c>
      <c r="K80" s="5" t="s">
        <v>6539</v>
      </c>
      <c r="L80" s="5" t="s">
        <v>6540</v>
      </c>
    </row>
    <row r="81" spans="1:12" x14ac:dyDescent="0.25">
      <c r="A81" s="5">
        <v>3</v>
      </c>
      <c r="B81" s="5">
        <v>1.46</v>
      </c>
      <c r="C81" s="5">
        <v>62</v>
      </c>
      <c r="D81" s="5">
        <v>4.0159000000000002E-3</v>
      </c>
      <c r="E81" s="5">
        <v>0.94099999999999995</v>
      </c>
      <c r="F81" s="5">
        <v>3.2000000000000002E-3</v>
      </c>
      <c r="G81" s="5">
        <v>1.33</v>
      </c>
      <c r="H81" s="5">
        <v>0.91</v>
      </c>
      <c r="I81" s="5">
        <v>1.46</v>
      </c>
      <c r="J81" s="5" t="s">
        <v>6541</v>
      </c>
      <c r="K81" s="5" t="s">
        <v>6542</v>
      </c>
      <c r="L81" s="5" t="s">
        <v>6543</v>
      </c>
    </row>
    <row r="82" spans="1:12" x14ac:dyDescent="0.25">
      <c r="A82" s="5">
        <v>2</v>
      </c>
      <c r="B82" s="5">
        <v>1.51</v>
      </c>
      <c r="C82" s="5">
        <v>52</v>
      </c>
      <c r="D82" s="5">
        <v>3.5003E-3</v>
      </c>
      <c r="E82" s="5">
        <v>0.94099999999999995</v>
      </c>
      <c r="F82" s="5">
        <v>3.5000000000000001E-3</v>
      </c>
      <c r="G82" s="5">
        <v>1.21</v>
      </c>
      <c r="H82" s="5">
        <v>0.8</v>
      </c>
      <c r="I82" s="5">
        <v>1.51</v>
      </c>
      <c r="J82" s="5" t="s">
        <v>6544</v>
      </c>
      <c r="K82" s="5" t="s">
        <v>6545</v>
      </c>
      <c r="L82" s="5" t="s">
        <v>6546</v>
      </c>
    </row>
    <row r="83" spans="1:12" x14ac:dyDescent="0.25">
      <c r="A83" s="5">
        <v>1</v>
      </c>
      <c r="B83" s="5">
        <v>1.87</v>
      </c>
      <c r="C83" s="5">
        <v>8</v>
      </c>
      <c r="D83" s="5">
        <v>3.657E-4</v>
      </c>
      <c r="E83" s="5">
        <v>0.623</v>
      </c>
      <c r="F83" s="5">
        <v>4.0000000000000002E-4</v>
      </c>
      <c r="G83" s="5">
        <v>1.54</v>
      </c>
      <c r="H83" s="5">
        <v>0.82</v>
      </c>
      <c r="I83" s="5">
        <v>1.87</v>
      </c>
      <c r="J83" s="5" t="s">
        <v>2941</v>
      </c>
      <c r="K83" s="5" t="s">
        <v>2942</v>
      </c>
      <c r="L83" s="5" t="s">
        <v>2943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workbookViewId="0">
      <selection activeCell="A2" sqref="A2"/>
    </sheetView>
  </sheetViews>
  <sheetFormatPr defaultColWidth="8.85546875" defaultRowHeight="14.3" x14ac:dyDescent="0.25"/>
  <cols>
    <col min="1" max="1" width="14.42578125" style="1" bestFit="1" customWidth="1"/>
    <col min="2" max="2" width="26.42578125" style="1" bestFit="1" customWidth="1"/>
    <col min="3" max="3" width="15.140625" style="1" bestFit="1" customWidth="1"/>
    <col min="4" max="4" width="18" style="24" bestFit="1" customWidth="1"/>
    <col min="5" max="5" width="6" style="1" bestFit="1" customWidth="1"/>
    <col min="6" max="6" width="19.42578125" style="1" bestFit="1" customWidth="1"/>
    <col min="7" max="7" width="13.7109375" style="1" bestFit="1" customWidth="1"/>
    <col min="8" max="8" width="14.28515625" style="1" bestFit="1" customWidth="1"/>
    <col min="9" max="10" width="10.42578125" style="1" bestFit="1" customWidth="1"/>
    <col min="11" max="16384" width="8.85546875" style="1"/>
  </cols>
  <sheetData>
    <row r="1" spans="1:9" x14ac:dyDescent="0.25">
      <c r="A1" s="1" t="s">
        <v>6576</v>
      </c>
    </row>
    <row r="3" spans="1:9" x14ac:dyDescent="0.25">
      <c r="A3" s="23" t="s">
        <v>1392</v>
      </c>
      <c r="B3" s="23" t="s">
        <v>1393</v>
      </c>
      <c r="C3" s="23" t="s">
        <v>1391</v>
      </c>
      <c r="D3" s="25" t="s">
        <v>609</v>
      </c>
      <c r="E3" s="23" t="s">
        <v>610</v>
      </c>
      <c r="F3" s="23" t="s">
        <v>611</v>
      </c>
      <c r="G3" s="23" t="s">
        <v>612</v>
      </c>
      <c r="H3" s="23" t="s">
        <v>66</v>
      </c>
      <c r="I3" s="23" t="s">
        <v>613</v>
      </c>
    </row>
    <row r="4" spans="1:9" x14ac:dyDescent="0.25">
      <c r="A4" s="21">
        <f t="shared" ref="A4:A55" si="0">RANK(B4,$B$4:$B$55)</f>
        <v>1</v>
      </c>
      <c r="B4" s="21">
        <v>0.71499999999999997</v>
      </c>
      <c r="C4" s="21">
        <v>1</v>
      </c>
      <c r="D4" s="22">
        <v>1.8670000000000001E-4</v>
      </c>
      <c r="E4" s="21">
        <v>0.90100000000000002</v>
      </c>
      <c r="F4" s="21" t="s">
        <v>614</v>
      </c>
      <c r="G4" s="21" t="s">
        <v>1445</v>
      </c>
      <c r="H4" s="21" t="s">
        <v>1446</v>
      </c>
      <c r="I4" s="21" t="s">
        <v>1447</v>
      </c>
    </row>
    <row r="5" spans="1:9" x14ac:dyDescent="0.25">
      <c r="A5" s="21">
        <f t="shared" si="0"/>
        <v>2</v>
      </c>
      <c r="B5" s="21">
        <v>0.67400000000000004</v>
      </c>
      <c r="C5" s="21">
        <v>3</v>
      </c>
      <c r="D5" s="22">
        <v>5.8500000000000002E-4</v>
      </c>
      <c r="E5" s="21">
        <v>0.90100000000000002</v>
      </c>
      <c r="F5" s="22">
        <v>2.9999999999999997E-4</v>
      </c>
      <c r="G5" s="21" t="s">
        <v>854</v>
      </c>
      <c r="H5" s="21" t="s">
        <v>855</v>
      </c>
      <c r="I5" s="21" t="s">
        <v>856</v>
      </c>
    </row>
    <row r="6" spans="1:9" x14ac:dyDescent="0.25">
      <c r="A6" s="21">
        <f t="shared" si="0"/>
        <v>3</v>
      </c>
      <c r="B6" s="21">
        <v>0.65800000000000003</v>
      </c>
      <c r="C6" s="21">
        <v>7</v>
      </c>
      <c r="D6" s="22">
        <v>8.5999999999999998E-4</v>
      </c>
      <c r="E6" s="21">
        <v>0.90100000000000002</v>
      </c>
      <c r="F6" s="21">
        <v>1.1000000000000001E-3</v>
      </c>
      <c r="G6" s="21" t="s">
        <v>1448</v>
      </c>
      <c r="H6" s="21" t="s">
        <v>1449</v>
      </c>
      <c r="I6" s="21" t="s">
        <v>1450</v>
      </c>
    </row>
    <row r="7" spans="1:9" x14ac:dyDescent="0.25">
      <c r="A7" s="21">
        <f t="shared" si="0"/>
        <v>4</v>
      </c>
      <c r="B7" s="21">
        <v>0.65100000000000002</v>
      </c>
      <c r="C7" s="21">
        <v>9</v>
      </c>
      <c r="D7" s="22">
        <v>1.0108000000000001E-3</v>
      </c>
      <c r="E7" s="21">
        <v>0.90100000000000002</v>
      </c>
      <c r="F7" s="22">
        <v>5.0000000000000001E-4</v>
      </c>
      <c r="G7" s="21" t="s">
        <v>1451</v>
      </c>
      <c r="H7" s="21" t="s">
        <v>1452</v>
      </c>
      <c r="I7" s="21" t="s">
        <v>1453</v>
      </c>
    </row>
    <row r="8" spans="1:9" x14ac:dyDescent="0.25">
      <c r="A8" s="21">
        <f t="shared" si="0"/>
        <v>5</v>
      </c>
      <c r="B8" s="21">
        <v>0.628</v>
      </c>
      <c r="C8" s="21">
        <v>14</v>
      </c>
      <c r="D8" s="22">
        <v>1.6729E-3</v>
      </c>
      <c r="E8" s="21">
        <v>0.90100000000000002</v>
      </c>
      <c r="F8" s="21">
        <v>2E-3</v>
      </c>
      <c r="G8" s="21" t="s">
        <v>1454</v>
      </c>
      <c r="H8" s="21" t="s">
        <v>1455</v>
      </c>
      <c r="I8" s="21" t="s">
        <v>1456</v>
      </c>
    </row>
    <row r="9" spans="1:9" x14ac:dyDescent="0.25">
      <c r="A9" s="21">
        <f t="shared" si="0"/>
        <v>6</v>
      </c>
      <c r="B9" s="21">
        <v>0.626</v>
      </c>
      <c r="C9" s="21">
        <v>15</v>
      </c>
      <c r="D9" s="22">
        <v>1.7446E-3</v>
      </c>
      <c r="E9" s="21">
        <v>0.90100000000000002</v>
      </c>
      <c r="F9" s="21">
        <v>1.8E-3</v>
      </c>
      <c r="G9" s="21" t="s">
        <v>1457</v>
      </c>
      <c r="H9" s="21" t="s">
        <v>1458</v>
      </c>
      <c r="I9" s="21" t="s">
        <v>1459</v>
      </c>
    </row>
    <row r="10" spans="1:9" x14ac:dyDescent="0.25">
      <c r="A10" s="21">
        <f t="shared" si="0"/>
        <v>6</v>
      </c>
      <c r="B10" s="21">
        <v>0.626</v>
      </c>
      <c r="C10" s="21">
        <v>17</v>
      </c>
      <c r="D10" s="22">
        <v>1.7815000000000001E-3</v>
      </c>
      <c r="E10" s="21">
        <v>0.90100000000000002</v>
      </c>
      <c r="F10" s="21">
        <v>1.6000000000000001E-3</v>
      </c>
      <c r="G10" s="21" t="s">
        <v>1460</v>
      </c>
      <c r="H10" s="21" t="s">
        <v>1461</v>
      </c>
      <c r="I10" s="21" t="s">
        <v>1462</v>
      </c>
    </row>
    <row r="11" spans="1:9" x14ac:dyDescent="0.25">
      <c r="A11" s="21">
        <f t="shared" si="0"/>
        <v>8</v>
      </c>
      <c r="B11" s="21">
        <v>0.621</v>
      </c>
      <c r="C11" s="21">
        <v>18</v>
      </c>
      <c r="D11" s="22">
        <v>1.9756999999999999E-3</v>
      </c>
      <c r="E11" s="21">
        <v>0.90100000000000002</v>
      </c>
      <c r="F11" s="21">
        <v>2.2000000000000001E-3</v>
      </c>
      <c r="G11" s="21" t="s">
        <v>1463</v>
      </c>
      <c r="H11" s="21" t="s">
        <v>1464</v>
      </c>
      <c r="I11" s="21" t="s">
        <v>50</v>
      </c>
    </row>
    <row r="12" spans="1:9" x14ac:dyDescent="0.25">
      <c r="A12" s="21">
        <f t="shared" si="0"/>
        <v>9</v>
      </c>
      <c r="B12" s="21">
        <v>0.61699999999999999</v>
      </c>
      <c r="C12" s="21">
        <v>20</v>
      </c>
      <c r="D12" s="22">
        <v>2.1437000000000001E-3</v>
      </c>
      <c r="E12" s="21">
        <v>0.90100000000000002</v>
      </c>
      <c r="F12" s="21">
        <v>2.8E-3</v>
      </c>
      <c r="G12" s="21" t="s">
        <v>1465</v>
      </c>
      <c r="H12" s="21" t="s">
        <v>1466</v>
      </c>
      <c r="I12" s="21" t="s">
        <v>1467</v>
      </c>
    </row>
    <row r="13" spans="1:9" x14ac:dyDescent="0.25">
      <c r="A13" s="21">
        <f t="shared" si="0"/>
        <v>10</v>
      </c>
      <c r="B13" s="21">
        <v>0.61199999999999999</v>
      </c>
      <c r="C13" s="21">
        <v>21</v>
      </c>
      <c r="D13" s="22">
        <v>2.3705000000000002E-3</v>
      </c>
      <c r="E13" s="21">
        <v>0.90100000000000002</v>
      </c>
      <c r="F13" s="21">
        <v>2.8E-3</v>
      </c>
      <c r="G13" s="21" t="s">
        <v>1468</v>
      </c>
      <c r="H13" s="21" t="s">
        <v>1469</v>
      </c>
      <c r="I13" s="21" t="s">
        <v>1470</v>
      </c>
    </row>
    <row r="14" spans="1:9" x14ac:dyDescent="0.25">
      <c r="A14" s="21">
        <f t="shared" si="0"/>
        <v>11</v>
      </c>
      <c r="B14" s="21">
        <v>0.60899999999999999</v>
      </c>
      <c r="C14" s="21">
        <v>22</v>
      </c>
      <c r="D14" s="22">
        <v>2.516E-3</v>
      </c>
      <c r="E14" s="21">
        <v>0.90100000000000002</v>
      </c>
      <c r="F14" s="21">
        <v>2.3E-3</v>
      </c>
      <c r="G14" s="21" t="s">
        <v>1471</v>
      </c>
      <c r="H14" s="21" t="s">
        <v>1472</v>
      </c>
      <c r="I14" s="21" t="s">
        <v>1473</v>
      </c>
    </row>
    <row r="15" spans="1:9" x14ac:dyDescent="0.25">
      <c r="A15" s="21">
        <f t="shared" si="0"/>
        <v>12</v>
      </c>
      <c r="B15" s="21">
        <v>0.60799999999999998</v>
      </c>
      <c r="C15" s="21">
        <v>24</v>
      </c>
      <c r="D15" s="22">
        <v>2.5661999999999998E-3</v>
      </c>
      <c r="E15" s="21">
        <v>0.90100000000000002</v>
      </c>
      <c r="F15" s="21">
        <v>2.8999999999999998E-3</v>
      </c>
      <c r="G15" s="21" t="s">
        <v>1474</v>
      </c>
      <c r="H15" s="21" t="s">
        <v>1475</v>
      </c>
      <c r="I15" s="21" t="s">
        <v>1476</v>
      </c>
    </row>
    <row r="16" spans="1:9" x14ac:dyDescent="0.25">
      <c r="A16" s="21">
        <f t="shared" si="0"/>
        <v>13</v>
      </c>
      <c r="B16" s="21">
        <v>0.60699999999999998</v>
      </c>
      <c r="C16" s="21">
        <v>26</v>
      </c>
      <c r="D16" s="22">
        <v>2.6172000000000001E-3</v>
      </c>
      <c r="E16" s="21">
        <v>0.90100000000000002</v>
      </c>
      <c r="F16" s="21">
        <v>1.6000000000000001E-3</v>
      </c>
      <c r="G16" s="21" t="s">
        <v>1477</v>
      </c>
      <c r="H16" s="21" t="s">
        <v>1478</v>
      </c>
      <c r="I16" s="21" t="s">
        <v>1479</v>
      </c>
    </row>
    <row r="17" spans="1:10" x14ac:dyDescent="0.25">
      <c r="A17" s="21">
        <f t="shared" si="0"/>
        <v>14</v>
      </c>
      <c r="B17" s="21">
        <v>0.60299999999999998</v>
      </c>
      <c r="C17" s="21">
        <v>28</v>
      </c>
      <c r="D17" s="22">
        <v>2.8297999999999999E-3</v>
      </c>
      <c r="E17" s="21">
        <v>0.90100000000000002</v>
      </c>
      <c r="F17" s="21">
        <v>2.0999999999999999E-3</v>
      </c>
      <c r="G17" s="21" t="s">
        <v>1480</v>
      </c>
      <c r="H17" s="21" t="s">
        <v>1481</v>
      </c>
      <c r="I17" s="21" t="s">
        <v>1482</v>
      </c>
    </row>
    <row r="18" spans="1:10" x14ac:dyDescent="0.25">
      <c r="A18" s="21">
        <f t="shared" si="0"/>
        <v>14</v>
      </c>
      <c r="B18" s="21">
        <v>0.60299999999999998</v>
      </c>
      <c r="C18" s="21">
        <v>29</v>
      </c>
      <c r="D18" s="22">
        <v>2.8297999999999999E-3</v>
      </c>
      <c r="E18" s="21">
        <v>0.90100000000000002</v>
      </c>
      <c r="F18" s="21">
        <v>2.5000000000000001E-3</v>
      </c>
      <c r="G18" s="21" t="s">
        <v>1483</v>
      </c>
      <c r="H18" s="21" t="s">
        <v>1484</v>
      </c>
      <c r="I18" s="21" t="s">
        <v>1485</v>
      </c>
    </row>
    <row r="19" spans="1:10" x14ac:dyDescent="0.25">
      <c r="A19" s="21">
        <f t="shared" si="0"/>
        <v>16</v>
      </c>
      <c r="B19" s="21">
        <v>0.60199999999999998</v>
      </c>
      <c r="C19" s="21">
        <v>30</v>
      </c>
      <c r="D19" s="22">
        <v>2.8852000000000001E-3</v>
      </c>
      <c r="E19" s="21">
        <v>0.90100000000000002</v>
      </c>
      <c r="F19" s="21">
        <v>2.3E-3</v>
      </c>
      <c r="G19" s="21" t="s">
        <v>1486</v>
      </c>
      <c r="H19" s="21" t="s">
        <v>1487</v>
      </c>
      <c r="I19" s="21" t="s">
        <v>1488</v>
      </c>
    </row>
    <row r="20" spans="1:10" x14ac:dyDescent="0.25">
      <c r="A20" s="21">
        <f t="shared" si="0"/>
        <v>17</v>
      </c>
      <c r="B20" s="21">
        <v>0.59599999999999997</v>
      </c>
      <c r="C20" s="21">
        <v>33</v>
      </c>
      <c r="D20" s="22">
        <v>3.2369999999999999E-3</v>
      </c>
      <c r="E20" s="21">
        <v>0.90100000000000002</v>
      </c>
      <c r="F20" s="21">
        <v>3.0999999999999999E-3</v>
      </c>
      <c r="G20" s="21" t="s">
        <v>1489</v>
      </c>
      <c r="H20" s="21" t="s">
        <v>1490</v>
      </c>
      <c r="I20" s="21" t="s">
        <v>1491</v>
      </c>
    </row>
    <row r="21" spans="1:10" x14ac:dyDescent="0.25">
      <c r="A21" s="21">
        <f t="shared" si="0"/>
        <v>18</v>
      </c>
      <c r="B21" s="21">
        <v>0.58899999999999997</v>
      </c>
      <c r="C21" s="21">
        <v>35</v>
      </c>
      <c r="D21" s="22">
        <v>3.6925E-3</v>
      </c>
      <c r="E21" s="21">
        <v>0.90100000000000002</v>
      </c>
      <c r="F21" s="21">
        <v>2.7000000000000001E-3</v>
      </c>
      <c r="G21" s="21" t="s">
        <v>1492</v>
      </c>
      <c r="H21" s="21" t="s">
        <v>1493</v>
      </c>
      <c r="I21" s="21" t="s">
        <v>1494</v>
      </c>
    </row>
    <row r="22" spans="1:10" x14ac:dyDescent="0.25">
      <c r="A22" s="21">
        <f t="shared" si="0"/>
        <v>19</v>
      </c>
      <c r="B22" s="21">
        <v>0.58799999999999997</v>
      </c>
      <c r="C22" s="21">
        <v>36</v>
      </c>
      <c r="D22" s="22">
        <v>3.7618E-3</v>
      </c>
      <c r="E22" s="21">
        <v>0.90100000000000002</v>
      </c>
      <c r="F22" s="21">
        <v>4.3E-3</v>
      </c>
      <c r="G22" s="21" t="s">
        <v>1495</v>
      </c>
      <c r="H22" s="21" t="s">
        <v>1496</v>
      </c>
      <c r="I22" s="21" t="s">
        <v>1497</v>
      </c>
    </row>
    <row r="23" spans="1:10" x14ac:dyDescent="0.25">
      <c r="A23" s="21">
        <f t="shared" si="0"/>
        <v>19</v>
      </c>
      <c r="B23" s="21">
        <v>0.58799999999999997</v>
      </c>
      <c r="C23" s="21">
        <v>37</v>
      </c>
      <c r="D23" s="22">
        <v>3.7618E-3</v>
      </c>
      <c r="E23" s="21">
        <v>0.90100000000000002</v>
      </c>
      <c r="F23" s="21">
        <v>3.7000000000000002E-3</v>
      </c>
      <c r="G23" s="21" t="s">
        <v>1498</v>
      </c>
      <c r="H23" s="21" t="s">
        <v>1499</v>
      </c>
      <c r="I23" s="21" t="s">
        <v>1500</v>
      </c>
    </row>
    <row r="24" spans="1:10" x14ac:dyDescent="0.25">
      <c r="A24" s="21">
        <f t="shared" si="0"/>
        <v>19</v>
      </c>
      <c r="B24" s="21">
        <v>0.58799999999999997</v>
      </c>
      <c r="C24" s="21">
        <v>38</v>
      </c>
      <c r="D24" s="22">
        <v>3.7618E-3</v>
      </c>
      <c r="E24" s="21">
        <v>0.90100000000000002</v>
      </c>
      <c r="F24" s="21">
        <v>3.7000000000000002E-3</v>
      </c>
      <c r="G24" s="21" t="s">
        <v>1501</v>
      </c>
      <c r="H24" s="21" t="s">
        <v>1502</v>
      </c>
      <c r="I24" s="21" t="s">
        <v>1503</v>
      </c>
    </row>
    <row r="25" spans="1:10" x14ac:dyDescent="0.25">
      <c r="A25" s="21">
        <f t="shared" si="0"/>
        <v>19</v>
      </c>
      <c r="B25" s="21">
        <v>0.58799999999999997</v>
      </c>
      <c r="C25" s="21">
        <v>39</v>
      </c>
      <c r="D25" s="22">
        <v>3.7618E-3</v>
      </c>
      <c r="E25" s="21">
        <v>0.90100000000000002</v>
      </c>
      <c r="F25" s="21">
        <v>3.8999999999999998E-3</v>
      </c>
      <c r="G25" s="21" t="s">
        <v>1504</v>
      </c>
      <c r="H25" s="21" t="s">
        <v>1505</v>
      </c>
      <c r="I25" s="21" t="s">
        <v>1506</v>
      </c>
    </row>
    <row r="26" spans="1:10" x14ac:dyDescent="0.25">
      <c r="A26" s="21">
        <f t="shared" si="0"/>
        <v>23</v>
      </c>
      <c r="B26" s="21">
        <v>0.58499999999999996</v>
      </c>
      <c r="C26" s="21">
        <v>42</v>
      </c>
      <c r="D26" s="22">
        <v>3.9762E-3</v>
      </c>
      <c r="E26" s="21">
        <v>0.90100000000000002</v>
      </c>
      <c r="F26" s="21">
        <v>4.1000000000000003E-3</v>
      </c>
      <c r="G26" s="21" t="s">
        <v>1507</v>
      </c>
      <c r="H26" s="21" t="s">
        <v>1508</v>
      </c>
      <c r="I26" s="21" t="s">
        <v>1509</v>
      </c>
    </row>
    <row r="27" spans="1:10" x14ac:dyDescent="0.25">
      <c r="A27" s="21">
        <f t="shared" si="0"/>
        <v>24</v>
      </c>
      <c r="B27" s="21">
        <v>0.58199999999999996</v>
      </c>
      <c r="C27" s="21">
        <v>44</v>
      </c>
      <c r="D27" s="22">
        <v>4.2008000000000002E-3</v>
      </c>
      <c r="E27" s="21">
        <v>0.90100000000000002</v>
      </c>
      <c r="F27" s="21">
        <v>4.0000000000000001E-3</v>
      </c>
      <c r="G27" s="21" t="s">
        <v>1510</v>
      </c>
      <c r="H27" s="21" t="s">
        <v>1511</v>
      </c>
      <c r="I27" s="21" t="s">
        <v>28</v>
      </c>
    </row>
    <row r="28" spans="1:10" x14ac:dyDescent="0.25">
      <c r="A28" s="21">
        <f t="shared" si="0"/>
        <v>24</v>
      </c>
      <c r="B28" s="21">
        <v>0.58199999999999996</v>
      </c>
      <c r="C28" s="21">
        <v>45</v>
      </c>
      <c r="D28" s="22">
        <v>4.2008000000000002E-3</v>
      </c>
      <c r="E28" s="21">
        <v>0.90100000000000002</v>
      </c>
      <c r="F28" s="21">
        <v>4.1999999999999997E-3</v>
      </c>
      <c r="G28" s="21" t="s">
        <v>1512</v>
      </c>
      <c r="H28" s="21" t="s">
        <v>1513</v>
      </c>
      <c r="I28" s="21" t="s">
        <v>1514</v>
      </c>
    </row>
    <row r="29" spans="1:10" ht="15.7" x14ac:dyDescent="0.25">
      <c r="A29" s="21">
        <f t="shared" si="0"/>
        <v>26</v>
      </c>
      <c r="B29" s="21">
        <v>0.57799999999999996</v>
      </c>
      <c r="C29" s="21">
        <v>48</v>
      </c>
      <c r="D29" s="22">
        <v>4.5167999999999996E-3</v>
      </c>
      <c r="E29" s="21">
        <v>0.90100000000000002</v>
      </c>
      <c r="F29" s="21">
        <v>4.7999999999999996E-3</v>
      </c>
      <c r="G29" s="21" t="s">
        <v>1515</v>
      </c>
      <c r="H29" s="21" t="s">
        <v>1516</v>
      </c>
      <c r="I29" s="21" t="s">
        <v>1517</v>
      </c>
      <c r="J29" s="29"/>
    </row>
    <row r="30" spans="1:10" x14ac:dyDescent="0.25">
      <c r="A30" s="21">
        <f t="shared" si="0"/>
        <v>27</v>
      </c>
      <c r="B30" s="21">
        <v>0.57699999999999996</v>
      </c>
      <c r="C30" s="21">
        <v>51</v>
      </c>
      <c r="D30" s="22">
        <v>4.5988000000000001E-3</v>
      </c>
      <c r="E30" s="21">
        <v>0.90100000000000002</v>
      </c>
      <c r="F30" s="21">
        <v>4.7000000000000002E-3</v>
      </c>
      <c r="G30" s="21" t="s">
        <v>1518</v>
      </c>
      <c r="H30" s="21" t="s">
        <v>1519</v>
      </c>
      <c r="I30" s="21" t="s">
        <v>1520</v>
      </c>
    </row>
    <row r="31" spans="1:10" x14ac:dyDescent="0.25">
      <c r="A31" s="40">
        <f t="shared" si="0"/>
        <v>28</v>
      </c>
      <c r="B31" s="40">
        <v>-0.57499999999999996</v>
      </c>
      <c r="C31" s="40">
        <v>52</v>
      </c>
      <c r="D31" s="52">
        <v>4.7666999999999996E-3</v>
      </c>
      <c r="E31" s="40">
        <v>0.90100000000000002</v>
      </c>
      <c r="F31" s="40">
        <v>4.4000000000000003E-3</v>
      </c>
      <c r="G31" s="40" t="s">
        <v>1521</v>
      </c>
      <c r="H31" s="40" t="s">
        <v>1522</v>
      </c>
      <c r="I31" s="40" t="s">
        <v>1523</v>
      </c>
    </row>
    <row r="32" spans="1:10" x14ac:dyDescent="0.25">
      <c r="A32" s="40">
        <f t="shared" si="0"/>
        <v>29</v>
      </c>
      <c r="B32" s="40">
        <v>-0.57699999999999996</v>
      </c>
      <c r="C32" s="40">
        <v>49</v>
      </c>
      <c r="D32" s="52">
        <v>4.5988000000000001E-3</v>
      </c>
      <c r="E32" s="40">
        <v>0.90100000000000002</v>
      </c>
      <c r="F32" s="40">
        <v>4.7999999999999996E-3</v>
      </c>
      <c r="G32" s="40" t="s">
        <v>1524</v>
      </c>
      <c r="H32" s="40" t="s">
        <v>1525</v>
      </c>
      <c r="I32" s="40" t="s">
        <v>1526</v>
      </c>
    </row>
    <row r="33" spans="1:9" x14ac:dyDescent="0.25">
      <c r="A33" s="40">
        <f t="shared" si="0"/>
        <v>29</v>
      </c>
      <c r="B33" s="40">
        <v>-0.57699999999999996</v>
      </c>
      <c r="C33" s="40">
        <v>50</v>
      </c>
      <c r="D33" s="52">
        <v>4.5988000000000001E-3</v>
      </c>
      <c r="E33" s="40">
        <v>0.90100000000000002</v>
      </c>
      <c r="F33" s="40">
        <v>5.4000000000000003E-3</v>
      </c>
      <c r="G33" s="40" t="s">
        <v>1527</v>
      </c>
      <c r="H33" s="40" t="s">
        <v>1528</v>
      </c>
      <c r="I33" s="40" t="s">
        <v>1529</v>
      </c>
    </row>
    <row r="34" spans="1:9" x14ac:dyDescent="0.25">
      <c r="A34" s="40">
        <f t="shared" si="0"/>
        <v>31</v>
      </c>
      <c r="B34" s="40">
        <v>-0.57999999999999996</v>
      </c>
      <c r="C34" s="40">
        <v>46</v>
      </c>
      <c r="D34" s="52">
        <v>4.3563999999999999E-3</v>
      </c>
      <c r="E34" s="40">
        <v>0.90100000000000002</v>
      </c>
      <c r="F34" s="40">
        <v>3.8999999999999998E-3</v>
      </c>
      <c r="G34" s="40" t="s">
        <v>1530</v>
      </c>
      <c r="H34" s="40" t="s">
        <v>1531</v>
      </c>
      <c r="I34" s="40" t="s">
        <v>1532</v>
      </c>
    </row>
    <row r="35" spans="1:9" x14ac:dyDescent="0.25">
      <c r="A35" s="40">
        <f t="shared" si="0"/>
        <v>31</v>
      </c>
      <c r="B35" s="40">
        <v>-0.57999999999999996</v>
      </c>
      <c r="C35" s="40">
        <v>47</v>
      </c>
      <c r="D35" s="52">
        <v>4.3563999999999999E-3</v>
      </c>
      <c r="E35" s="40">
        <v>0.90100000000000002</v>
      </c>
      <c r="F35" s="40">
        <v>4.0000000000000001E-3</v>
      </c>
      <c r="G35" s="40" t="s">
        <v>1533</v>
      </c>
      <c r="H35" s="40" t="s">
        <v>1534</v>
      </c>
      <c r="I35" s="40" t="s">
        <v>1535</v>
      </c>
    </row>
    <row r="36" spans="1:9" x14ac:dyDescent="0.25">
      <c r="A36" s="40">
        <f t="shared" si="0"/>
        <v>33</v>
      </c>
      <c r="B36" s="40">
        <v>-0.58299999999999996</v>
      </c>
      <c r="C36" s="40">
        <v>43</v>
      </c>
      <c r="D36" s="52">
        <v>4.1247999999999996E-3</v>
      </c>
      <c r="E36" s="40">
        <v>0.90100000000000002</v>
      </c>
      <c r="F36" s="40">
        <v>4.1000000000000003E-3</v>
      </c>
      <c r="G36" s="40" t="s">
        <v>1536</v>
      </c>
      <c r="H36" s="40" t="s">
        <v>1537</v>
      </c>
      <c r="I36" s="40" t="s">
        <v>1538</v>
      </c>
    </row>
    <row r="37" spans="1:9" x14ac:dyDescent="0.25">
      <c r="A37" s="40">
        <f t="shared" si="0"/>
        <v>34</v>
      </c>
      <c r="B37" s="40">
        <v>-0.58499999999999996</v>
      </c>
      <c r="C37" s="40">
        <v>40</v>
      </c>
      <c r="D37" s="52">
        <v>3.9762E-3</v>
      </c>
      <c r="E37" s="40">
        <v>0.90100000000000002</v>
      </c>
      <c r="F37" s="40">
        <v>2.8E-3</v>
      </c>
      <c r="G37" s="40" t="s">
        <v>1539</v>
      </c>
      <c r="H37" s="40" t="s">
        <v>1540</v>
      </c>
      <c r="I37" s="40" t="s">
        <v>1541</v>
      </c>
    </row>
    <row r="38" spans="1:9" x14ac:dyDescent="0.25">
      <c r="A38" s="40">
        <f t="shared" si="0"/>
        <v>34</v>
      </c>
      <c r="B38" s="40">
        <v>-0.58499999999999996</v>
      </c>
      <c r="C38" s="40">
        <v>41</v>
      </c>
      <c r="D38" s="52">
        <v>3.9762E-3</v>
      </c>
      <c r="E38" s="40">
        <v>0.90100000000000002</v>
      </c>
      <c r="F38" s="40">
        <v>4.4000000000000003E-3</v>
      </c>
      <c r="G38" s="40" t="s">
        <v>1542</v>
      </c>
      <c r="H38" s="40" t="s">
        <v>1543</v>
      </c>
      <c r="I38" s="40" t="s">
        <v>1544</v>
      </c>
    </row>
    <row r="39" spans="1:9" x14ac:dyDescent="0.25">
      <c r="A39" s="40">
        <f t="shared" si="0"/>
        <v>36</v>
      </c>
      <c r="B39" s="40">
        <v>-0.59099999999999997</v>
      </c>
      <c r="C39" s="40">
        <v>34</v>
      </c>
      <c r="D39" s="52">
        <v>3.5571999999999999E-3</v>
      </c>
      <c r="E39" s="40">
        <v>0.90100000000000002</v>
      </c>
      <c r="F39" s="40">
        <v>4.1000000000000003E-3</v>
      </c>
      <c r="G39" s="40" t="s">
        <v>778</v>
      </c>
      <c r="H39" s="40" t="s">
        <v>779</v>
      </c>
      <c r="I39" s="40" t="s">
        <v>780</v>
      </c>
    </row>
    <row r="40" spans="1:9" x14ac:dyDescent="0.25">
      <c r="A40" s="40">
        <f t="shared" si="0"/>
        <v>37</v>
      </c>
      <c r="B40" s="40">
        <v>-0.59799999999999998</v>
      </c>
      <c r="C40" s="40">
        <v>32</v>
      </c>
      <c r="D40" s="52">
        <v>3.1159E-3</v>
      </c>
      <c r="E40" s="40">
        <v>0.90100000000000002</v>
      </c>
      <c r="F40" s="40">
        <v>2.3999999999999998E-3</v>
      </c>
      <c r="G40" s="40" t="s">
        <v>1545</v>
      </c>
      <c r="H40" s="40" t="s">
        <v>1546</v>
      </c>
      <c r="I40" s="40" t="s">
        <v>1547</v>
      </c>
    </row>
    <row r="41" spans="1:9" x14ac:dyDescent="0.25">
      <c r="A41" s="40">
        <f t="shared" si="0"/>
        <v>38</v>
      </c>
      <c r="B41" s="40">
        <v>-0.60199999999999998</v>
      </c>
      <c r="C41" s="40">
        <v>31</v>
      </c>
      <c r="D41" s="52">
        <v>2.8852000000000001E-3</v>
      </c>
      <c r="E41" s="40">
        <v>0.90100000000000002</v>
      </c>
      <c r="F41" s="40">
        <v>3.0999999999999999E-3</v>
      </c>
      <c r="G41" s="40" t="s">
        <v>1548</v>
      </c>
      <c r="H41" s="40" t="s">
        <v>1549</v>
      </c>
      <c r="I41" s="40" t="s">
        <v>1550</v>
      </c>
    </row>
    <row r="42" spans="1:9" x14ac:dyDescent="0.25">
      <c r="A42" s="40">
        <f t="shared" si="0"/>
        <v>39</v>
      </c>
      <c r="B42" s="40">
        <v>-0.60599999999999998</v>
      </c>
      <c r="C42" s="40">
        <v>27</v>
      </c>
      <c r="D42" s="52">
        <v>2.6689999999999999E-3</v>
      </c>
      <c r="E42" s="40">
        <v>0.90100000000000002</v>
      </c>
      <c r="F42" s="40">
        <v>2.8E-3</v>
      </c>
      <c r="G42" s="40" t="s">
        <v>1551</v>
      </c>
      <c r="H42" s="40" t="s">
        <v>1552</v>
      </c>
      <c r="I42" s="40" t="s">
        <v>1553</v>
      </c>
    </row>
    <row r="43" spans="1:9" x14ac:dyDescent="0.25">
      <c r="A43" s="40">
        <f t="shared" si="0"/>
        <v>40</v>
      </c>
      <c r="B43" s="40">
        <v>-0.60799999999999998</v>
      </c>
      <c r="C43" s="40">
        <v>25</v>
      </c>
      <c r="D43" s="52">
        <v>2.5661999999999998E-3</v>
      </c>
      <c r="E43" s="40">
        <v>0.90100000000000002</v>
      </c>
      <c r="F43" s="40">
        <v>2.5999999999999999E-3</v>
      </c>
      <c r="G43" s="40" t="s">
        <v>1554</v>
      </c>
      <c r="H43" s="40" t="s">
        <v>1555</v>
      </c>
      <c r="I43" s="41" t="s">
        <v>45</v>
      </c>
    </row>
    <row r="44" spans="1:9" x14ac:dyDescent="0.25">
      <c r="A44" s="40">
        <f t="shared" si="0"/>
        <v>41</v>
      </c>
      <c r="B44" s="40">
        <v>-0.60899999999999999</v>
      </c>
      <c r="C44" s="40">
        <v>23</v>
      </c>
      <c r="D44" s="52">
        <v>2.516E-3</v>
      </c>
      <c r="E44" s="40">
        <v>0.90100000000000002</v>
      </c>
      <c r="F44" s="40">
        <v>3.2000000000000002E-3</v>
      </c>
      <c r="G44" s="40" t="s">
        <v>1556</v>
      </c>
      <c r="H44" s="40" t="s">
        <v>1557</v>
      </c>
      <c r="I44" s="40" t="s">
        <v>1558</v>
      </c>
    </row>
    <row r="45" spans="1:9" x14ac:dyDescent="0.25">
      <c r="A45" s="40">
        <f t="shared" si="0"/>
        <v>42</v>
      </c>
      <c r="B45" s="40">
        <v>-0.621</v>
      </c>
      <c r="C45" s="40">
        <v>19</v>
      </c>
      <c r="D45" s="52">
        <v>1.9756999999999999E-3</v>
      </c>
      <c r="E45" s="40">
        <v>0.90100000000000002</v>
      </c>
      <c r="F45" s="40">
        <v>2E-3</v>
      </c>
      <c r="G45" s="40" t="s">
        <v>1038</v>
      </c>
      <c r="H45" s="40" t="s">
        <v>1039</v>
      </c>
      <c r="I45" s="40" t="s">
        <v>1040</v>
      </c>
    </row>
    <row r="46" spans="1:9" x14ac:dyDescent="0.25">
      <c r="A46" s="40">
        <f t="shared" si="0"/>
        <v>43</v>
      </c>
      <c r="B46" s="40">
        <v>-0.626</v>
      </c>
      <c r="C46" s="40">
        <v>16</v>
      </c>
      <c r="D46" s="52">
        <v>1.7446E-3</v>
      </c>
      <c r="E46" s="40">
        <v>0.90100000000000002</v>
      </c>
      <c r="F46" s="40">
        <v>2.7000000000000001E-3</v>
      </c>
      <c r="G46" s="40" t="s">
        <v>1559</v>
      </c>
      <c r="H46" s="40" t="s">
        <v>1560</v>
      </c>
      <c r="I46" s="40" t="s">
        <v>1561</v>
      </c>
    </row>
    <row r="47" spans="1:9" x14ac:dyDescent="0.25">
      <c r="A47" s="40">
        <f t="shared" si="0"/>
        <v>44</v>
      </c>
      <c r="B47" s="40">
        <v>-0.63100000000000001</v>
      </c>
      <c r="C47" s="40">
        <v>13</v>
      </c>
      <c r="D47" s="52">
        <v>1.5698999999999999E-3</v>
      </c>
      <c r="E47" s="40">
        <v>0.90100000000000002</v>
      </c>
      <c r="F47" s="40">
        <v>1.8E-3</v>
      </c>
      <c r="G47" s="40" t="s">
        <v>1562</v>
      </c>
      <c r="H47" s="40" t="s">
        <v>1563</v>
      </c>
      <c r="I47" s="40" t="s">
        <v>1564</v>
      </c>
    </row>
    <row r="48" spans="1:9" x14ac:dyDescent="0.25">
      <c r="A48" s="40">
        <f t="shared" si="0"/>
        <v>45</v>
      </c>
      <c r="B48" s="40">
        <v>-0.63200000000000001</v>
      </c>
      <c r="C48" s="40">
        <v>12</v>
      </c>
      <c r="D48" s="52">
        <v>1.5368000000000001E-3</v>
      </c>
      <c r="E48" s="40">
        <v>0.90100000000000002</v>
      </c>
      <c r="F48" s="40">
        <v>1.2999999999999999E-3</v>
      </c>
      <c r="G48" s="40" t="s">
        <v>1565</v>
      </c>
      <c r="H48" s="40" t="s">
        <v>1566</v>
      </c>
      <c r="I48" s="40" t="s">
        <v>1567</v>
      </c>
    </row>
    <row r="49" spans="1:9" x14ac:dyDescent="0.25">
      <c r="A49" s="40">
        <f t="shared" si="0"/>
        <v>46</v>
      </c>
      <c r="B49" s="40">
        <v>-0.64300000000000002</v>
      </c>
      <c r="C49" s="40">
        <v>11</v>
      </c>
      <c r="D49" s="52">
        <v>1.2098E-3</v>
      </c>
      <c r="E49" s="40">
        <v>0.90100000000000002</v>
      </c>
      <c r="F49" s="40">
        <v>1.6999999999999999E-3</v>
      </c>
      <c r="G49" s="40" t="s">
        <v>1568</v>
      </c>
      <c r="H49" s="40" t="s">
        <v>1569</v>
      </c>
      <c r="I49" s="40" t="s">
        <v>1570</v>
      </c>
    </row>
    <row r="50" spans="1:9" x14ac:dyDescent="0.25">
      <c r="A50" s="40">
        <f t="shared" si="0"/>
        <v>47</v>
      </c>
      <c r="B50" s="40">
        <v>-0.64800000000000002</v>
      </c>
      <c r="C50" s="40">
        <v>10</v>
      </c>
      <c r="D50" s="52">
        <v>1.0819E-3</v>
      </c>
      <c r="E50" s="40">
        <v>0.90100000000000002</v>
      </c>
      <c r="F50" s="40">
        <v>1.1999999999999999E-3</v>
      </c>
      <c r="G50" s="40" t="s">
        <v>946</v>
      </c>
      <c r="H50" s="40" t="s">
        <v>947</v>
      </c>
      <c r="I50" s="40" t="s">
        <v>948</v>
      </c>
    </row>
    <row r="51" spans="1:9" x14ac:dyDescent="0.25">
      <c r="A51" s="40">
        <f t="shared" si="0"/>
        <v>48</v>
      </c>
      <c r="B51" s="40">
        <v>-0.65400000000000003</v>
      </c>
      <c r="C51" s="40">
        <v>8</v>
      </c>
      <c r="D51" s="52">
        <v>9.4359999999999995E-4</v>
      </c>
      <c r="E51" s="40">
        <v>0.90100000000000002</v>
      </c>
      <c r="F51" s="52">
        <v>6.9999999999999999E-4</v>
      </c>
      <c r="G51" s="40" t="s">
        <v>1571</v>
      </c>
      <c r="H51" s="40" t="s">
        <v>1572</v>
      </c>
      <c r="I51" s="40" t="s">
        <v>1573</v>
      </c>
    </row>
    <row r="52" spans="1:9" x14ac:dyDescent="0.25">
      <c r="A52" s="40">
        <f t="shared" si="0"/>
        <v>49</v>
      </c>
      <c r="B52" s="40">
        <v>-0.66100000000000003</v>
      </c>
      <c r="C52" s="40">
        <v>6</v>
      </c>
      <c r="D52" s="52">
        <v>8.0150000000000002E-4</v>
      </c>
      <c r="E52" s="40">
        <v>0.90100000000000002</v>
      </c>
      <c r="F52" s="52">
        <v>5.9999999999999995E-4</v>
      </c>
      <c r="G52" s="40" t="s">
        <v>1574</v>
      </c>
      <c r="H52" s="40" t="s">
        <v>1575</v>
      </c>
      <c r="I52" s="40" t="s">
        <v>1576</v>
      </c>
    </row>
    <row r="53" spans="1:9" x14ac:dyDescent="0.25">
      <c r="A53" s="40">
        <f t="shared" si="0"/>
        <v>50</v>
      </c>
      <c r="B53" s="40">
        <v>-0.66900000000000004</v>
      </c>
      <c r="C53" s="40">
        <v>5</v>
      </c>
      <c r="D53" s="52">
        <v>6.6149999999999998E-4</v>
      </c>
      <c r="E53" s="40">
        <v>0.90100000000000002</v>
      </c>
      <c r="F53" s="52">
        <v>8.9999999999999998E-4</v>
      </c>
      <c r="G53" s="40" t="s">
        <v>1577</v>
      </c>
      <c r="H53" s="40" t="s">
        <v>1578</v>
      </c>
      <c r="I53" s="40" t="s">
        <v>1579</v>
      </c>
    </row>
    <row r="54" spans="1:9" x14ac:dyDescent="0.25">
      <c r="A54" s="40">
        <f t="shared" si="0"/>
        <v>51</v>
      </c>
      <c r="B54" s="40">
        <v>-0.67300000000000004</v>
      </c>
      <c r="C54" s="40">
        <v>4</v>
      </c>
      <c r="D54" s="52">
        <v>5.9960000000000005E-4</v>
      </c>
      <c r="E54" s="40">
        <v>0.90100000000000002</v>
      </c>
      <c r="F54" s="52">
        <v>6.9999999999999999E-4</v>
      </c>
      <c r="G54" s="40" t="s">
        <v>1580</v>
      </c>
      <c r="H54" s="40" t="s">
        <v>1581</v>
      </c>
      <c r="I54" s="40" t="s">
        <v>1582</v>
      </c>
    </row>
    <row r="55" spans="1:9" x14ac:dyDescent="0.25">
      <c r="A55" s="40">
        <f t="shared" si="0"/>
        <v>52</v>
      </c>
      <c r="B55" s="40">
        <v>-0.68</v>
      </c>
      <c r="C55" s="40">
        <v>2</v>
      </c>
      <c r="D55" s="52">
        <v>5.0310000000000003E-4</v>
      </c>
      <c r="E55" s="40">
        <v>0.90100000000000002</v>
      </c>
      <c r="F55" s="52">
        <v>2.9999999999999997E-4</v>
      </c>
      <c r="G55" s="40" t="s">
        <v>698</v>
      </c>
      <c r="H55" s="40" t="s">
        <v>699</v>
      </c>
      <c r="I55" s="40" t="s">
        <v>700</v>
      </c>
    </row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</sheetData>
  <phoneticPr fontId="51" type="noConversion"/>
  <pageMargins left="0.7" right="0.7" top="0.75" bottom="0.75" header="0.3" footer="0.3"/>
  <pageSetup paperSize="9" orientation="portrait" horizontalDpi="4294967292" verticalDpi="429496729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workbookViewId="0">
      <selection activeCell="A2" sqref="A2"/>
    </sheetView>
  </sheetViews>
  <sheetFormatPr defaultColWidth="8.85546875" defaultRowHeight="14.3" x14ac:dyDescent="0.25"/>
  <cols>
    <col min="1" max="1" width="14.42578125" bestFit="1" customWidth="1"/>
    <col min="2" max="2" width="26.42578125" bestFit="1" customWidth="1"/>
    <col min="3" max="3" width="15.140625" style="4" bestFit="1" customWidth="1"/>
    <col min="4" max="4" width="18" bestFit="1" customWidth="1"/>
    <col min="5" max="5" width="7" bestFit="1" customWidth="1"/>
    <col min="6" max="6" width="19.42578125" bestFit="1" customWidth="1"/>
    <col min="7" max="7" width="13.7109375" bestFit="1" customWidth="1"/>
    <col min="8" max="8" width="14.28515625" bestFit="1" customWidth="1"/>
    <col min="9" max="9" width="13.42578125" bestFit="1" customWidth="1"/>
  </cols>
  <sheetData>
    <row r="1" spans="1:9" x14ac:dyDescent="0.25">
      <c r="A1" s="4" t="s">
        <v>6575</v>
      </c>
    </row>
    <row r="3" spans="1:9" x14ac:dyDescent="0.25">
      <c r="A3" s="23" t="s">
        <v>1392</v>
      </c>
      <c r="B3" s="23" t="s">
        <v>1393</v>
      </c>
      <c r="C3" s="23" t="s">
        <v>1391</v>
      </c>
      <c r="D3" s="25" t="s">
        <v>609</v>
      </c>
      <c r="E3" s="23" t="s">
        <v>610</v>
      </c>
      <c r="F3" s="23" t="s">
        <v>611</v>
      </c>
      <c r="G3" s="23" t="s">
        <v>612</v>
      </c>
      <c r="H3" s="23" t="s">
        <v>66</v>
      </c>
      <c r="I3" s="23" t="s">
        <v>613</v>
      </c>
    </row>
    <row r="4" spans="1:9" x14ac:dyDescent="0.25">
      <c r="A4" s="5">
        <v>1</v>
      </c>
      <c r="B4" s="5">
        <v>0.76</v>
      </c>
      <c r="C4" s="5">
        <v>3</v>
      </c>
      <c r="D4" s="5">
        <v>4.0399999999999999E-5</v>
      </c>
      <c r="E4" s="5">
        <v>0.159</v>
      </c>
      <c r="F4" s="5">
        <v>1E-4</v>
      </c>
      <c r="G4" s="5" t="s">
        <v>4667</v>
      </c>
      <c r="H4" s="5" t="s">
        <v>4668</v>
      </c>
      <c r="I4" s="5" t="s">
        <v>4669</v>
      </c>
    </row>
    <row r="5" spans="1:9" x14ac:dyDescent="0.25">
      <c r="A5" s="5">
        <v>2</v>
      </c>
      <c r="B5" s="5">
        <v>0.72299999999999998</v>
      </c>
      <c r="C5" s="5">
        <v>7</v>
      </c>
      <c r="D5" s="5">
        <v>1.462E-4</v>
      </c>
      <c r="E5" s="5">
        <v>0.247</v>
      </c>
      <c r="F5" s="5">
        <v>2.0000000000000001E-4</v>
      </c>
      <c r="G5" s="5" t="s">
        <v>1445</v>
      </c>
      <c r="H5" s="5" t="s">
        <v>1446</v>
      </c>
      <c r="I5" s="5" t="s">
        <v>1447</v>
      </c>
    </row>
    <row r="6" spans="1:9" x14ac:dyDescent="0.25">
      <c r="A6" s="5">
        <v>3</v>
      </c>
      <c r="B6" s="5">
        <v>0.68899999999999995</v>
      </c>
      <c r="C6" s="5">
        <v>13</v>
      </c>
      <c r="D6" s="5">
        <v>3.9839999999999998E-4</v>
      </c>
      <c r="E6" s="5">
        <v>0.34499999999999997</v>
      </c>
      <c r="F6" s="5">
        <v>4.0000000000000002E-4</v>
      </c>
      <c r="G6" s="5" t="s">
        <v>1463</v>
      </c>
      <c r="H6" s="5" t="s">
        <v>1464</v>
      </c>
      <c r="I6" s="5" t="s">
        <v>50</v>
      </c>
    </row>
    <row r="7" spans="1:9" x14ac:dyDescent="0.25">
      <c r="A7" s="5">
        <v>4</v>
      </c>
      <c r="B7" s="5">
        <v>0.65300000000000002</v>
      </c>
      <c r="C7" s="5">
        <v>19</v>
      </c>
      <c r="D7" s="5">
        <v>9.6560000000000005E-4</v>
      </c>
      <c r="E7" s="5">
        <v>0.6</v>
      </c>
      <c r="F7" s="5">
        <v>5.0000000000000001E-4</v>
      </c>
      <c r="G7" s="5" t="s">
        <v>4554</v>
      </c>
      <c r="H7" s="5" t="s">
        <v>4555</v>
      </c>
      <c r="I7" s="5" t="s">
        <v>4556</v>
      </c>
    </row>
    <row r="8" spans="1:9" x14ac:dyDescent="0.25">
      <c r="A8" s="5">
        <v>5</v>
      </c>
      <c r="B8" s="5">
        <v>0.64900000000000002</v>
      </c>
      <c r="C8" s="5">
        <v>20</v>
      </c>
      <c r="D8" s="5">
        <v>1.0577E-3</v>
      </c>
      <c r="E8" s="5">
        <v>0.61499999999999999</v>
      </c>
      <c r="F8" s="5">
        <v>1E-3</v>
      </c>
      <c r="G8" s="5" t="s">
        <v>1507</v>
      </c>
      <c r="H8" s="5" t="s">
        <v>1508</v>
      </c>
      <c r="I8" s="5" t="s">
        <v>1509</v>
      </c>
    </row>
    <row r="9" spans="1:9" x14ac:dyDescent="0.25">
      <c r="A9" s="5">
        <v>6</v>
      </c>
      <c r="B9" s="5">
        <v>0.64100000000000001</v>
      </c>
      <c r="C9" s="5">
        <v>23</v>
      </c>
      <c r="D9" s="5">
        <v>1.2645E-3</v>
      </c>
      <c r="E9" s="5">
        <v>0.61499999999999999</v>
      </c>
      <c r="F9" s="5">
        <v>1.6000000000000001E-3</v>
      </c>
      <c r="G9" s="5" t="s">
        <v>1448</v>
      </c>
      <c r="H9" s="5" t="s">
        <v>1449</v>
      </c>
      <c r="I9" s="5" t="s">
        <v>1450</v>
      </c>
    </row>
    <row r="10" spans="1:9" x14ac:dyDescent="0.25">
      <c r="A10" s="5">
        <v>7</v>
      </c>
      <c r="B10" s="5">
        <v>0.64</v>
      </c>
      <c r="C10" s="5">
        <v>24</v>
      </c>
      <c r="D10" s="5">
        <v>1.2926000000000001E-3</v>
      </c>
      <c r="E10" s="5">
        <v>0.61499999999999999</v>
      </c>
      <c r="F10" s="5">
        <v>1.1999999999999999E-3</v>
      </c>
      <c r="G10" s="5" t="s">
        <v>5365</v>
      </c>
      <c r="H10" s="5" t="s">
        <v>5366</v>
      </c>
      <c r="I10" s="5" t="s">
        <v>5367</v>
      </c>
    </row>
    <row r="11" spans="1:9" x14ac:dyDescent="0.25">
      <c r="A11" s="5">
        <v>8</v>
      </c>
      <c r="B11" s="5">
        <v>0.63600000000000001</v>
      </c>
      <c r="C11" s="5">
        <v>25</v>
      </c>
      <c r="D11" s="5">
        <v>1.4101999999999999E-3</v>
      </c>
      <c r="E11" s="5">
        <v>0.61499999999999999</v>
      </c>
      <c r="F11" s="5">
        <v>1.6000000000000001E-3</v>
      </c>
      <c r="G11" s="5" t="s">
        <v>1495</v>
      </c>
      <c r="H11" s="5" t="s">
        <v>1496</v>
      </c>
      <c r="I11" s="5" t="s">
        <v>1497</v>
      </c>
    </row>
    <row r="12" spans="1:9" x14ac:dyDescent="0.25">
      <c r="A12" s="5">
        <v>9</v>
      </c>
      <c r="B12" s="5">
        <v>0.629</v>
      </c>
      <c r="C12" s="5">
        <v>28</v>
      </c>
      <c r="D12" s="5">
        <v>1.6379000000000001E-3</v>
      </c>
      <c r="E12" s="5">
        <v>0.61499999999999999</v>
      </c>
      <c r="F12" s="5">
        <v>1.9E-3</v>
      </c>
      <c r="G12" s="5" t="s">
        <v>4989</v>
      </c>
      <c r="H12" s="5" t="s">
        <v>4990</v>
      </c>
      <c r="I12" s="5" t="s">
        <v>4991</v>
      </c>
    </row>
    <row r="13" spans="1:9" x14ac:dyDescent="0.25">
      <c r="A13" s="5">
        <v>10</v>
      </c>
      <c r="B13" s="5">
        <v>0.62</v>
      </c>
      <c r="C13" s="5">
        <v>35</v>
      </c>
      <c r="D13" s="5">
        <v>2.0165999999999999E-3</v>
      </c>
      <c r="E13" s="5">
        <v>0.61499999999999999</v>
      </c>
      <c r="F13" s="5">
        <v>2.3999999999999998E-3</v>
      </c>
      <c r="G13" s="5" t="s">
        <v>1483</v>
      </c>
      <c r="H13" s="5" t="s">
        <v>1484</v>
      </c>
      <c r="I13" s="5" t="s">
        <v>1485</v>
      </c>
    </row>
    <row r="14" spans="1:9" x14ac:dyDescent="0.25">
      <c r="A14" s="5">
        <v>11</v>
      </c>
      <c r="B14" s="5">
        <v>0.60899999999999999</v>
      </c>
      <c r="C14" s="5">
        <v>44</v>
      </c>
      <c r="D14" s="5">
        <v>2.516E-3</v>
      </c>
      <c r="E14" s="5">
        <v>0.63</v>
      </c>
      <c r="F14" s="5">
        <v>2.7000000000000001E-3</v>
      </c>
      <c r="G14" s="5" t="s">
        <v>5386</v>
      </c>
      <c r="H14" s="5" t="s">
        <v>5387</v>
      </c>
      <c r="I14" s="5" t="s">
        <v>5388</v>
      </c>
    </row>
    <row r="15" spans="1:9" x14ac:dyDescent="0.25">
      <c r="A15" s="5">
        <v>12</v>
      </c>
      <c r="B15" s="5">
        <v>0.60599999999999998</v>
      </c>
      <c r="C15" s="5">
        <v>48</v>
      </c>
      <c r="D15" s="5">
        <v>2.6689999999999999E-3</v>
      </c>
      <c r="E15" s="5">
        <v>0.63</v>
      </c>
      <c r="F15" s="5">
        <v>2.3E-3</v>
      </c>
      <c r="G15" s="5" t="s">
        <v>1001</v>
      </c>
      <c r="H15" s="5" t="s">
        <v>1002</v>
      </c>
      <c r="I15" s="5" t="s">
        <v>1003</v>
      </c>
    </row>
    <row r="16" spans="1:9" x14ac:dyDescent="0.25">
      <c r="A16" s="5">
        <v>13</v>
      </c>
      <c r="B16" s="5">
        <v>0.60199999999999998</v>
      </c>
      <c r="C16" s="5">
        <v>52</v>
      </c>
      <c r="D16" s="5">
        <v>2.8852000000000001E-3</v>
      </c>
      <c r="E16" s="5">
        <v>0.65500000000000003</v>
      </c>
      <c r="F16" s="5">
        <v>2E-3</v>
      </c>
      <c r="G16" s="5" t="s">
        <v>5404</v>
      </c>
      <c r="H16" s="5" t="s">
        <v>5405</v>
      </c>
      <c r="I16" s="5" t="s">
        <v>5406</v>
      </c>
    </row>
    <row r="17" spans="1:9" x14ac:dyDescent="0.25">
      <c r="A17" s="5">
        <v>14</v>
      </c>
      <c r="B17" s="5">
        <v>0.59799999999999998</v>
      </c>
      <c r="C17" s="5">
        <v>53</v>
      </c>
      <c r="D17" s="5">
        <v>3.1159E-3</v>
      </c>
      <c r="E17" s="5">
        <v>0.68200000000000005</v>
      </c>
      <c r="F17" s="5">
        <v>3.7000000000000002E-3</v>
      </c>
      <c r="G17" s="5" t="s">
        <v>4557</v>
      </c>
      <c r="H17" s="5" t="s">
        <v>4558</v>
      </c>
      <c r="I17" s="5" t="s">
        <v>4559</v>
      </c>
    </row>
    <row r="18" spans="1:9" x14ac:dyDescent="0.25">
      <c r="A18" s="5">
        <v>15</v>
      </c>
      <c r="B18" s="5">
        <v>0.59299999999999997</v>
      </c>
      <c r="C18" s="5">
        <v>56</v>
      </c>
      <c r="D18" s="5">
        <v>3.4259999999999998E-3</v>
      </c>
      <c r="E18" s="5">
        <v>0.71</v>
      </c>
      <c r="F18" s="5">
        <v>2.2000000000000001E-3</v>
      </c>
      <c r="G18" s="5" t="s">
        <v>4992</v>
      </c>
      <c r="H18" s="5" t="s">
        <v>4993</v>
      </c>
      <c r="I18" s="5" t="s">
        <v>4994</v>
      </c>
    </row>
    <row r="19" spans="1:9" x14ac:dyDescent="0.25">
      <c r="A19" s="5">
        <v>16</v>
      </c>
      <c r="B19" s="5">
        <v>0.59199999999999997</v>
      </c>
      <c r="C19" s="5">
        <v>58</v>
      </c>
      <c r="D19" s="5">
        <v>3.4911E-3</v>
      </c>
      <c r="E19" s="5">
        <v>0.71099999999999997</v>
      </c>
      <c r="F19" s="5">
        <v>3.5000000000000001E-3</v>
      </c>
      <c r="G19" s="5" t="s">
        <v>1460</v>
      </c>
      <c r="H19" s="5" t="s">
        <v>1461</v>
      </c>
      <c r="I19" s="5" t="s">
        <v>1462</v>
      </c>
    </row>
    <row r="20" spans="1:9" x14ac:dyDescent="0.25">
      <c r="A20" s="5">
        <v>17</v>
      </c>
      <c r="B20" s="5">
        <v>0.57899999999999996</v>
      </c>
      <c r="C20" s="5">
        <v>66</v>
      </c>
      <c r="D20" s="5">
        <v>4.4359999999999998E-3</v>
      </c>
      <c r="E20" s="5">
        <v>0.76800000000000002</v>
      </c>
      <c r="F20" s="5">
        <v>5.1999999999999998E-3</v>
      </c>
      <c r="G20" s="5" t="s">
        <v>5416</v>
      </c>
      <c r="H20" s="5" t="s">
        <v>5417</v>
      </c>
      <c r="I20" s="5" t="s">
        <v>5418</v>
      </c>
    </row>
    <row r="21" spans="1:9" x14ac:dyDescent="0.25">
      <c r="A21" s="5">
        <v>18</v>
      </c>
      <c r="B21" s="5">
        <v>0.57699999999999996</v>
      </c>
      <c r="C21" s="5">
        <v>68</v>
      </c>
      <c r="D21" s="5">
        <v>4.5988000000000001E-3</v>
      </c>
      <c r="E21" s="5">
        <v>0.76800000000000002</v>
      </c>
      <c r="F21" s="5">
        <v>4.7999999999999996E-3</v>
      </c>
      <c r="G21" s="5" t="s">
        <v>5422</v>
      </c>
      <c r="H21" s="5" t="s">
        <v>5423</v>
      </c>
      <c r="I21" s="5" t="s">
        <v>5424</v>
      </c>
    </row>
    <row r="22" spans="1:9" x14ac:dyDescent="0.25">
      <c r="A22" s="38">
        <v>19</v>
      </c>
      <c r="B22" s="38">
        <v>-0.57399999999999995</v>
      </c>
      <c r="C22" s="38">
        <v>70</v>
      </c>
      <c r="D22" s="38">
        <v>4.8525E-3</v>
      </c>
      <c r="E22" s="38">
        <v>0.76800000000000002</v>
      </c>
      <c r="F22" s="38">
        <v>4.0000000000000001E-3</v>
      </c>
      <c r="G22" s="38" t="s">
        <v>1539</v>
      </c>
      <c r="H22" s="38" t="s">
        <v>1540</v>
      </c>
      <c r="I22" s="38" t="s">
        <v>1541</v>
      </c>
    </row>
    <row r="23" spans="1:9" x14ac:dyDescent="0.25">
      <c r="A23" s="38">
        <v>20</v>
      </c>
      <c r="B23" s="38">
        <v>-0.57399999999999995</v>
      </c>
      <c r="C23" s="38">
        <v>71</v>
      </c>
      <c r="D23" s="38">
        <v>4.8525E-3</v>
      </c>
      <c r="E23" s="38">
        <v>0.76800000000000002</v>
      </c>
      <c r="F23" s="38">
        <v>4.4000000000000003E-3</v>
      </c>
      <c r="G23" s="38" t="s">
        <v>5428</v>
      </c>
      <c r="H23" s="38" t="s">
        <v>5429</v>
      </c>
      <c r="I23" s="38" t="s">
        <v>5430</v>
      </c>
    </row>
    <row r="24" spans="1:9" x14ac:dyDescent="0.25">
      <c r="A24" s="38">
        <v>21</v>
      </c>
      <c r="B24" s="38">
        <v>-0.57399999999999995</v>
      </c>
      <c r="C24" s="38">
        <v>72</v>
      </c>
      <c r="D24" s="38">
        <v>4.8525E-3</v>
      </c>
      <c r="E24" s="38">
        <v>0.76800000000000002</v>
      </c>
      <c r="F24" s="38">
        <v>4.5999999999999999E-3</v>
      </c>
      <c r="G24" s="38" t="s">
        <v>5431</v>
      </c>
      <c r="H24" s="38" t="s">
        <v>5432</v>
      </c>
      <c r="I24" s="38" t="s">
        <v>5433</v>
      </c>
    </row>
    <row r="25" spans="1:9" x14ac:dyDescent="0.25">
      <c r="A25" s="38">
        <v>22</v>
      </c>
      <c r="B25" s="38">
        <v>-0.57499999999999996</v>
      </c>
      <c r="C25" s="38">
        <v>69</v>
      </c>
      <c r="D25" s="38">
        <v>4.7666999999999996E-3</v>
      </c>
      <c r="E25" s="38">
        <v>0.76800000000000002</v>
      </c>
      <c r="F25" s="38">
        <v>3.7000000000000002E-3</v>
      </c>
      <c r="G25" s="38" t="s">
        <v>5425</v>
      </c>
      <c r="H25" s="38" t="s">
        <v>5426</v>
      </c>
      <c r="I25" s="38" t="s">
        <v>5427</v>
      </c>
    </row>
    <row r="26" spans="1:9" x14ac:dyDescent="0.25">
      <c r="A26" s="38">
        <v>23</v>
      </c>
      <c r="B26" s="38">
        <v>-0.57699999999999996</v>
      </c>
      <c r="C26" s="38">
        <v>67</v>
      </c>
      <c r="D26" s="38">
        <v>4.5988000000000001E-3</v>
      </c>
      <c r="E26" s="38">
        <v>0.76800000000000002</v>
      </c>
      <c r="F26" s="38">
        <v>4.0000000000000001E-3</v>
      </c>
      <c r="G26" s="38" t="s">
        <v>5419</v>
      </c>
      <c r="H26" s="38" t="s">
        <v>5420</v>
      </c>
      <c r="I26" s="38" t="s">
        <v>5421</v>
      </c>
    </row>
    <row r="27" spans="1:9" x14ac:dyDescent="0.25">
      <c r="A27" s="38">
        <v>24</v>
      </c>
      <c r="B27" s="38">
        <v>-0.57999999999999996</v>
      </c>
      <c r="C27" s="38">
        <v>65</v>
      </c>
      <c r="D27" s="38">
        <v>4.3563999999999999E-3</v>
      </c>
      <c r="E27" s="38">
        <v>0.76800000000000002</v>
      </c>
      <c r="F27" s="38">
        <v>3.8E-3</v>
      </c>
      <c r="G27" s="38" t="s">
        <v>5180</v>
      </c>
      <c r="H27" s="38" t="s">
        <v>5181</v>
      </c>
      <c r="I27" s="38" t="s">
        <v>5182</v>
      </c>
    </row>
    <row r="28" spans="1:9" x14ac:dyDescent="0.25">
      <c r="A28" s="38">
        <v>25</v>
      </c>
      <c r="B28" s="38">
        <v>-0.58299999999999996</v>
      </c>
      <c r="C28" s="38">
        <v>64</v>
      </c>
      <c r="D28" s="38">
        <v>4.1247999999999996E-3</v>
      </c>
      <c r="E28" s="38">
        <v>0.76100000000000001</v>
      </c>
      <c r="F28" s="38">
        <v>3.5999999999999999E-3</v>
      </c>
      <c r="G28" s="38" t="s">
        <v>1130</v>
      </c>
      <c r="H28" s="38" t="s">
        <v>1131</v>
      </c>
      <c r="I28" s="38" t="s">
        <v>1132</v>
      </c>
    </row>
    <row r="29" spans="1:9" x14ac:dyDescent="0.25">
      <c r="A29" s="38">
        <v>26</v>
      </c>
      <c r="B29" s="38">
        <v>-0.58399999999999996</v>
      </c>
      <c r="C29" s="38">
        <v>63</v>
      </c>
      <c r="D29" s="38">
        <v>4.0499000000000004E-3</v>
      </c>
      <c r="E29" s="38">
        <v>0.75900000000000001</v>
      </c>
      <c r="F29" s="38">
        <v>4.5999999999999999E-3</v>
      </c>
      <c r="G29" s="38" t="s">
        <v>5123</v>
      </c>
      <c r="H29" s="38" t="s">
        <v>5124</v>
      </c>
      <c r="I29" s="38" t="s">
        <v>5125</v>
      </c>
    </row>
    <row r="30" spans="1:9" x14ac:dyDescent="0.25">
      <c r="A30" s="38">
        <v>27</v>
      </c>
      <c r="B30" s="38">
        <v>-0.58499999999999996</v>
      </c>
      <c r="C30" s="38">
        <v>61</v>
      </c>
      <c r="D30" s="38">
        <v>3.9762E-3</v>
      </c>
      <c r="E30" s="38">
        <v>0.75800000000000001</v>
      </c>
      <c r="F30" s="38">
        <v>3.5999999999999999E-3</v>
      </c>
      <c r="G30" s="38" t="s">
        <v>5082</v>
      </c>
      <c r="H30" s="38" t="s">
        <v>5083</v>
      </c>
      <c r="I30" s="38" t="s">
        <v>5084</v>
      </c>
    </row>
    <row r="31" spans="1:9" x14ac:dyDescent="0.25">
      <c r="A31" s="38">
        <v>28</v>
      </c>
      <c r="B31" s="38">
        <v>-0.58499999999999996</v>
      </c>
      <c r="C31" s="38">
        <v>62</v>
      </c>
      <c r="D31" s="38">
        <v>3.9762E-3</v>
      </c>
      <c r="E31" s="38">
        <v>0.75800000000000001</v>
      </c>
      <c r="F31" s="38">
        <v>4.5999999999999999E-3</v>
      </c>
      <c r="G31" s="38" t="s">
        <v>5413</v>
      </c>
      <c r="H31" s="38" t="s">
        <v>5414</v>
      </c>
      <c r="I31" s="38" t="s">
        <v>5415</v>
      </c>
    </row>
    <row r="32" spans="1:9" x14ac:dyDescent="0.25">
      <c r="A32" s="38">
        <v>29</v>
      </c>
      <c r="B32" s="38">
        <v>-0.58599999999999997</v>
      </c>
      <c r="C32" s="38">
        <v>60</v>
      </c>
      <c r="D32" s="38">
        <v>3.9036000000000001E-3</v>
      </c>
      <c r="E32" s="38">
        <v>0.75800000000000001</v>
      </c>
      <c r="F32" s="38">
        <v>4.4000000000000003E-3</v>
      </c>
      <c r="G32" s="38" t="s">
        <v>5410</v>
      </c>
      <c r="H32" s="38" t="s">
        <v>5411</v>
      </c>
      <c r="I32" s="38" t="s">
        <v>5412</v>
      </c>
    </row>
    <row r="33" spans="1:9" x14ac:dyDescent="0.25">
      <c r="A33" s="38">
        <v>30</v>
      </c>
      <c r="B33" s="38">
        <v>-0.58899999999999997</v>
      </c>
      <c r="C33" s="38">
        <v>59</v>
      </c>
      <c r="D33" s="38">
        <v>3.6925E-3</v>
      </c>
      <c r="E33" s="38">
        <v>0.73899999999999999</v>
      </c>
      <c r="F33" s="38">
        <v>4.1000000000000003E-3</v>
      </c>
      <c r="G33" s="38" t="s">
        <v>1196</v>
      </c>
      <c r="H33" s="38" t="s">
        <v>1197</v>
      </c>
      <c r="I33" s="38" t="s">
        <v>1198</v>
      </c>
    </row>
    <row r="34" spans="1:9" x14ac:dyDescent="0.25">
      <c r="A34" s="38">
        <v>31</v>
      </c>
      <c r="B34" s="38">
        <v>-0.59299999999999997</v>
      </c>
      <c r="C34" s="38">
        <v>57</v>
      </c>
      <c r="D34" s="38">
        <v>3.4259999999999998E-3</v>
      </c>
      <c r="E34" s="38">
        <v>0.71</v>
      </c>
      <c r="F34" s="38">
        <v>3.8E-3</v>
      </c>
      <c r="G34" s="38" t="s">
        <v>5106</v>
      </c>
      <c r="H34" s="38" t="s">
        <v>5107</v>
      </c>
      <c r="I34" s="38" t="s">
        <v>5108</v>
      </c>
    </row>
    <row r="35" spans="1:9" x14ac:dyDescent="0.25">
      <c r="A35" s="38">
        <v>32</v>
      </c>
      <c r="B35" s="38">
        <v>-0.59699999999999998</v>
      </c>
      <c r="C35" s="38">
        <v>55</v>
      </c>
      <c r="D35" s="38">
        <v>3.176E-3</v>
      </c>
      <c r="E35" s="38">
        <v>0.68200000000000005</v>
      </c>
      <c r="F35" s="38">
        <v>3.3999999999999998E-3</v>
      </c>
      <c r="G35" s="38" t="s">
        <v>1571</v>
      </c>
      <c r="H35" s="38" t="s">
        <v>1572</v>
      </c>
      <c r="I35" s="38" t="s">
        <v>1573</v>
      </c>
    </row>
    <row r="36" spans="1:9" x14ac:dyDescent="0.25">
      <c r="A36" s="38">
        <v>33</v>
      </c>
      <c r="B36" s="38">
        <v>-0.59799999999999998</v>
      </c>
      <c r="C36" s="38">
        <v>54</v>
      </c>
      <c r="D36" s="38">
        <v>3.1159E-3</v>
      </c>
      <c r="E36" s="38">
        <v>0.68200000000000005</v>
      </c>
      <c r="F36" s="38">
        <v>3.2000000000000002E-3</v>
      </c>
      <c r="G36" s="38" t="s">
        <v>5407</v>
      </c>
      <c r="H36" s="38" t="s">
        <v>5408</v>
      </c>
      <c r="I36" s="38" t="s">
        <v>5409</v>
      </c>
    </row>
    <row r="37" spans="1:9" x14ac:dyDescent="0.25">
      <c r="A37" s="38">
        <v>34</v>
      </c>
      <c r="B37" s="38">
        <v>-0.60499999999999998</v>
      </c>
      <c r="C37" s="38">
        <v>51</v>
      </c>
      <c r="D37" s="38">
        <v>2.7217000000000001E-3</v>
      </c>
      <c r="E37" s="38">
        <v>0.63</v>
      </c>
      <c r="F37" s="38">
        <v>2.3E-3</v>
      </c>
      <c r="G37" s="38" t="s">
        <v>5401</v>
      </c>
      <c r="H37" s="38" t="s">
        <v>5402</v>
      </c>
      <c r="I37" s="38" t="s">
        <v>5403</v>
      </c>
    </row>
    <row r="38" spans="1:9" x14ac:dyDescent="0.25">
      <c r="A38" s="38">
        <v>35</v>
      </c>
      <c r="B38" s="38">
        <v>-0.60599999999999998</v>
      </c>
      <c r="C38" s="38">
        <v>47</v>
      </c>
      <c r="D38" s="38">
        <v>2.6689999999999999E-3</v>
      </c>
      <c r="E38" s="38">
        <v>0.63</v>
      </c>
      <c r="F38" s="38">
        <v>2.7000000000000001E-3</v>
      </c>
      <c r="G38" s="38" t="s">
        <v>5392</v>
      </c>
      <c r="H38" s="38" t="s">
        <v>5393</v>
      </c>
      <c r="I38" s="38" t="s">
        <v>5394</v>
      </c>
    </row>
    <row r="39" spans="1:9" x14ac:dyDescent="0.25">
      <c r="A39" s="38">
        <v>36</v>
      </c>
      <c r="B39" s="38">
        <v>-0.60599999999999998</v>
      </c>
      <c r="C39" s="38">
        <v>49</v>
      </c>
      <c r="D39" s="38">
        <v>2.6689999999999999E-3</v>
      </c>
      <c r="E39" s="38">
        <v>0.63</v>
      </c>
      <c r="F39" s="38">
        <v>2.3E-3</v>
      </c>
      <c r="G39" s="38" t="s">
        <v>5395</v>
      </c>
      <c r="H39" s="38" t="s">
        <v>5396</v>
      </c>
      <c r="I39" s="38" t="s">
        <v>5397</v>
      </c>
    </row>
    <row r="40" spans="1:9" x14ac:dyDescent="0.25">
      <c r="A40" s="38">
        <v>37</v>
      </c>
      <c r="B40" s="38">
        <v>-0.60599999999999998</v>
      </c>
      <c r="C40" s="38">
        <v>50</v>
      </c>
      <c r="D40" s="38">
        <v>2.6689999999999999E-3</v>
      </c>
      <c r="E40" s="38">
        <v>0.63</v>
      </c>
      <c r="F40" s="38">
        <v>2.3E-3</v>
      </c>
      <c r="G40" s="38" t="s">
        <v>5398</v>
      </c>
      <c r="H40" s="38" t="s">
        <v>5399</v>
      </c>
      <c r="I40" s="38" t="s">
        <v>5400</v>
      </c>
    </row>
    <row r="41" spans="1:9" x14ac:dyDescent="0.25">
      <c r="A41" s="38">
        <v>38</v>
      </c>
      <c r="B41" s="38">
        <v>-0.60699999999999998</v>
      </c>
      <c r="C41" s="38">
        <v>46</v>
      </c>
      <c r="D41" s="38">
        <v>2.6172000000000001E-3</v>
      </c>
      <c r="E41" s="38">
        <v>0.63</v>
      </c>
      <c r="F41" s="38">
        <v>2.3999999999999998E-3</v>
      </c>
      <c r="G41" s="38" t="s">
        <v>5389</v>
      </c>
      <c r="H41" s="38" t="s">
        <v>5390</v>
      </c>
      <c r="I41" s="38" t="s">
        <v>5391</v>
      </c>
    </row>
    <row r="42" spans="1:9" x14ac:dyDescent="0.25">
      <c r="A42" s="38">
        <v>39</v>
      </c>
      <c r="B42" s="38">
        <v>-0.60799999999999998</v>
      </c>
      <c r="C42" s="38">
        <v>45</v>
      </c>
      <c r="D42" s="38">
        <v>2.5661999999999998E-3</v>
      </c>
      <c r="E42" s="38">
        <v>0.63</v>
      </c>
      <c r="F42" s="38">
        <v>3.7000000000000002E-3</v>
      </c>
      <c r="G42" s="38" t="s">
        <v>778</v>
      </c>
      <c r="H42" s="38" t="s">
        <v>779</v>
      </c>
      <c r="I42" s="38" t="s">
        <v>780</v>
      </c>
    </row>
    <row r="43" spans="1:9" x14ac:dyDescent="0.25">
      <c r="A43" s="38">
        <v>40</v>
      </c>
      <c r="B43" s="38">
        <v>-0.61</v>
      </c>
      <c r="C43" s="38">
        <v>43</v>
      </c>
      <c r="D43" s="38">
        <v>2.4667000000000001E-3</v>
      </c>
      <c r="E43" s="38">
        <v>0.63</v>
      </c>
      <c r="F43" s="38">
        <v>2.3E-3</v>
      </c>
      <c r="G43" s="38" t="s">
        <v>5383</v>
      </c>
      <c r="H43" s="38" t="s">
        <v>5384</v>
      </c>
      <c r="I43" s="38" t="s">
        <v>5385</v>
      </c>
    </row>
    <row r="44" spans="1:9" x14ac:dyDescent="0.25">
      <c r="A44" s="38">
        <v>41</v>
      </c>
      <c r="B44" s="38">
        <v>-0.61599999999999999</v>
      </c>
      <c r="C44" s="38">
        <v>42</v>
      </c>
      <c r="D44" s="38">
        <v>2.1875000000000002E-3</v>
      </c>
      <c r="E44" s="38">
        <v>0.61499999999999999</v>
      </c>
      <c r="F44" s="38">
        <v>1.4E-3</v>
      </c>
      <c r="G44" s="38" t="s">
        <v>1554</v>
      </c>
      <c r="H44" s="38" t="s">
        <v>1555</v>
      </c>
      <c r="I44" s="51" t="s">
        <v>45</v>
      </c>
    </row>
    <row r="45" spans="1:9" x14ac:dyDescent="0.25">
      <c r="A45" s="38">
        <v>42</v>
      </c>
      <c r="B45" s="38">
        <v>-0.61699999999999999</v>
      </c>
      <c r="C45" s="38">
        <v>39</v>
      </c>
      <c r="D45" s="38">
        <v>2.1437000000000001E-3</v>
      </c>
      <c r="E45" s="38">
        <v>0.61499999999999999</v>
      </c>
      <c r="F45" s="38">
        <v>1.8E-3</v>
      </c>
      <c r="G45" s="38" t="s">
        <v>5380</v>
      </c>
      <c r="H45" s="38" t="s">
        <v>5381</v>
      </c>
      <c r="I45" s="38" t="s">
        <v>5382</v>
      </c>
    </row>
    <row r="46" spans="1:9" x14ac:dyDescent="0.25">
      <c r="A46" s="38">
        <v>43</v>
      </c>
      <c r="B46" s="38">
        <v>-0.61699999999999999</v>
      </c>
      <c r="C46" s="38">
        <v>40</v>
      </c>
      <c r="D46" s="38">
        <v>2.1437000000000001E-3</v>
      </c>
      <c r="E46" s="38">
        <v>0.61499999999999999</v>
      </c>
      <c r="F46" s="38">
        <v>2E-3</v>
      </c>
      <c r="G46" s="38" t="s">
        <v>4954</v>
      </c>
      <c r="H46" s="38" t="s">
        <v>4955</v>
      </c>
      <c r="I46" s="38" t="s">
        <v>4956</v>
      </c>
    </row>
    <row r="47" spans="1:9" x14ac:dyDescent="0.25">
      <c r="A47" s="38">
        <v>44</v>
      </c>
      <c r="B47" s="38">
        <v>-0.61699999999999999</v>
      </c>
      <c r="C47" s="38">
        <v>41</v>
      </c>
      <c r="D47" s="38">
        <v>2.1437000000000001E-3</v>
      </c>
      <c r="E47" s="38">
        <v>0.61499999999999999</v>
      </c>
      <c r="F47" s="38">
        <v>2.0999999999999999E-3</v>
      </c>
      <c r="G47" s="38" t="s">
        <v>5239</v>
      </c>
      <c r="H47" s="38" t="s">
        <v>5240</v>
      </c>
      <c r="I47" s="38" t="s">
        <v>5241</v>
      </c>
    </row>
    <row r="48" spans="1:9" x14ac:dyDescent="0.25">
      <c r="A48" s="38">
        <v>45</v>
      </c>
      <c r="B48" s="38">
        <v>-0.61899999999999999</v>
      </c>
      <c r="C48" s="38">
        <v>37</v>
      </c>
      <c r="D48" s="38">
        <v>2.0582E-3</v>
      </c>
      <c r="E48" s="38">
        <v>0.61499999999999999</v>
      </c>
      <c r="F48" s="38">
        <v>2.5000000000000001E-3</v>
      </c>
      <c r="G48" s="38" t="s">
        <v>5171</v>
      </c>
      <c r="H48" s="38" t="s">
        <v>5172</v>
      </c>
      <c r="I48" s="38" t="s">
        <v>5173</v>
      </c>
    </row>
    <row r="49" spans="1:9" x14ac:dyDescent="0.25">
      <c r="A49" s="38">
        <v>46</v>
      </c>
      <c r="B49" s="38">
        <v>-0.61899999999999999</v>
      </c>
      <c r="C49" s="38">
        <v>38</v>
      </c>
      <c r="D49" s="38">
        <v>2.0582E-3</v>
      </c>
      <c r="E49" s="38">
        <v>0.61499999999999999</v>
      </c>
      <c r="F49" s="38">
        <v>1.9E-3</v>
      </c>
      <c r="G49" s="38" t="s">
        <v>5097</v>
      </c>
      <c r="H49" s="38" t="s">
        <v>5098</v>
      </c>
      <c r="I49" s="38" t="s">
        <v>5099</v>
      </c>
    </row>
    <row r="50" spans="1:9" x14ac:dyDescent="0.25">
      <c r="A50" s="38">
        <v>47</v>
      </c>
      <c r="B50" s="38">
        <v>-0.62</v>
      </c>
      <c r="C50" s="38">
        <v>36</v>
      </c>
      <c r="D50" s="38">
        <v>2.0165999999999999E-3</v>
      </c>
      <c r="E50" s="38">
        <v>0.61499999999999999</v>
      </c>
      <c r="F50" s="38">
        <v>2.3E-3</v>
      </c>
      <c r="G50" s="38" t="s">
        <v>1790</v>
      </c>
      <c r="H50" s="38" t="s">
        <v>1791</v>
      </c>
      <c r="I50" s="38" t="s">
        <v>1792</v>
      </c>
    </row>
    <row r="51" spans="1:9" x14ac:dyDescent="0.25">
      <c r="A51" s="38">
        <v>48</v>
      </c>
      <c r="B51" s="38">
        <v>-0.622</v>
      </c>
      <c r="C51" s="38">
        <v>31</v>
      </c>
      <c r="D51" s="38">
        <v>1.8959999999999999E-3</v>
      </c>
      <c r="E51" s="38">
        <v>0.61499999999999999</v>
      </c>
      <c r="F51" s="38">
        <v>1.8E-3</v>
      </c>
      <c r="G51" s="38" t="s">
        <v>5374</v>
      </c>
      <c r="H51" s="38" t="s">
        <v>5375</v>
      </c>
      <c r="I51" s="38" t="s">
        <v>5376</v>
      </c>
    </row>
    <row r="52" spans="1:9" x14ac:dyDescent="0.25">
      <c r="A52" s="38">
        <v>49</v>
      </c>
      <c r="B52" s="38">
        <v>-0.622</v>
      </c>
      <c r="C52" s="38">
        <v>32</v>
      </c>
      <c r="D52" s="38">
        <v>1.8959999999999999E-3</v>
      </c>
      <c r="E52" s="38">
        <v>0.61499999999999999</v>
      </c>
      <c r="F52" s="38">
        <v>1.8E-3</v>
      </c>
      <c r="G52" s="38" t="s">
        <v>1332</v>
      </c>
      <c r="H52" s="38" t="s">
        <v>1333</v>
      </c>
      <c r="I52" s="38" t="s">
        <v>0</v>
      </c>
    </row>
    <row r="53" spans="1:9" x14ac:dyDescent="0.25">
      <c r="A53" s="38">
        <v>50</v>
      </c>
      <c r="B53" s="38">
        <v>-0.622</v>
      </c>
      <c r="C53" s="38">
        <v>33</v>
      </c>
      <c r="D53" s="38">
        <v>1.9354999999999999E-3</v>
      </c>
      <c r="E53" s="38">
        <v>0.61499999999999999</v>
      </c>
      <c r="F53" s="38">
        <v>2.2000000000000001E-3</v>
      </c>
      <c r="G53" s="38" t="s">
        <v>946</v>
      </c>
      <c r="H53" s="38" t="s">
        <v>947</v>
      </c>
      <c r="I53" s="38" t="s">
        <v>948</v>
      </c>
    </row>
    <row r="54" spans="1:9" x14ac:dyDescent="0.25">
      <c r="A54" s="38">
        <v>51</v>
      </c>
      <c r="B54" s="38">
        <v>-0.622</v>
      </c>
      <c r="C54" s="38">
        <v>34</v>
      </c>
      <c r="D54" s="38">
        <v>1.9354999999999999E-3</v>
      </c>
      <c r="E54" s="38">
        <v>0.61499999999999999</v>
      </c>
      <c r="F54" s="38">
        <v>1.8E-3</v>
      </c>
      <c r="G54" s="38" t="s">
        <v>5377</v>
      </c>
      <c r="H54" s="38" t="s">
        <v>5378</v>
      </c>
      <c r="I54" s="38" t="s">
        <v>5379</v>
      </c>
    </row>
    <row r="55" spans="1:9" x14ac:dyDescent="0.25">
      <c r="A55" s="38">
        <v>52</v>
      </c>
      <c r="B55" s="38">
        <v>-0.624</v>
      </c>
      <c r="C55" s="38">
        <v>30</v>
      </c>
      <c r="D55" s="38">
        <v>1.8190000000000001E-3</v>
      </c>
      <c r="E55" s="38">
        <v>0.61499999999999999</v>
      </c>
      <c r="F55" s="38">
        <v>1.9E-3</v>
      </c>
      <c r="G55" s="38" t="s">
        <v>1361</v>
      </c>
      <c r="H55" s="38" t="s">
        <v>1362</v>
      </c>
      <c r="I55" s="38" t="s">
        <v>1363</v>
      </c>
    </row>
    <row r="56" spans="1:9" x14ac:dyDescent="0.25">
      <c r="A56" s="38">
        <v>53</v>
      </c>
      <c r="B56" s="38">
        <v>-0.628</v>
      </c>
      <c r="C56" s="38">
        <v>29</v>
      </c>
      <c r="D56" s="38">
        <v>1.6729E-3</v>
      </c>
      <c r="E56" s="38">
        <v>0.61499999999999999</v>
      </c>
      <c r="F56" s="38">
        <v>1.5E-3</v>
      </c>
      <c r="G56" s="38" t="s">
        <v>5371</v>
      </c>
      <c r="H56" s="38" t="s">
        <v>5372</v>
      </c>
      <c r="I56" s="38" t="s">
        <v>5373</v>
      </c>
    </row>
    <row r="57" spans="1:9" x14ac:dyDescent="0.25">
      <c r="A57" s="38">
        <v>54</v>
      </c>
      <c r="B57" s="38">
        <v>-0.63400000000000001</v>
      </c>
      <c r="C57" s="38">
        <v>27</v>
      </c>
      <c r="D57" s="38">
        <v>1.4724E-3</v>
      </c>
      <c r="E57" s="38">
        <v>0.61499999999999999</v>
      </c>
      <c r="F57" s="38">
        <v>1E-3</v>
      </c>
      <c r="G57" s="38" t="s">
        <v>2073</v>
      </c>
      <c r="H57" s="38" t="s">
        <v>2074</v>
      </c>
      <c r="I57" s="38" t="s">
        <v>2075</v>
      </c>
    </row>
    <row r="58" spans="1:9" x14ac:dyDescent="0.25">
      <c r="A58" s="38">
        <v>55</v>
      </c>
      <c r="B58" s="38">
        <v>-0.63600000000000001</v>
      </c>
      <c r="C58" s="38">
        <v>26</v>
      </c>
      <c r="D58" s="38">
        <v>1.4101999999999999E-3</v>
      </c>
      <c r="E58" s="38">
        <v>0.61499999999999999</v>
      </c>
      <c r="F58" s="38">
        <v>1.8E-3</v>
      </c>
      <c r="G58" s="38" t="s">
        <v>5368</v>
      </c>
      <c r="H58" s="38" t="s">
        <v>5369</v>
      </c>
      <c r="I58" s="38" t="s">
        <v>5370</v>
      </c>
    </row>
    <row r="59" spans="1:9" x14ac:dyDescent="0.25">
      <c r="A59" s="38">
        <v>56</v>
      </c>
      <c r="B59" s="38">
        <v>-0.64500000000000002</v>
      </c>
      <c r="C59" s="38">
        <v>22</v>
      </c>
      <c r="D59" s="38">
        <v>1.1571999999999999E-3</v>
      </c>
      <c r="E59" s="38">
        <v>0.61499999999999999</v>
      </c>
      <c r="F59" s="38">
        <v>5.9999999999999995E-4</v>
      </c>
      <c r="G59" s="38" t="s">
        <v>5362</v>
      </c>
      <c r="H59" s="38" t="s">
        <v>5363</v>
      </c>
      <c r="I59" s="38" t="s">
        <v>5364</v>
      </c>
    </row>
    <row r="60" spans="1:9" x14ac:dyDescent="0.25">
      <c r="A60" s="38">
        <v>57</v>
      </c>
      <c r="B60" s="38">
        <v>-0.64700000000000002</v>
      </c>
      <c r="C60" s="38">
        <v>21</v>
      </c>
      <c r="D60" s="38">
        <v>1.1065000000000001E-3</v>
      </c>
      <c r="E60" s="38">
        <v>0.61499999999999999</v>
      </c>
      <c r="F60" s="38">
        <v>1.2999999999999999E-3</v>
      </c>
      <c r="G60" s="38" t="s">
        <v>1577</v>
      </c>
      <c r="H60" s="38" t="s">
        <v>1578</v>
      </c>
      <c r="I60" s="38" t="s">
        <v>1579</v>
      </c>
    </row>
    <row r="61" spans="1:9" x14ac:dyDescent="0.25">
      <c r="A61" s="38">
        <v>58</v>
      </c>
      <c r="B61" s="38">
        <v>-0.65900000000000003</v>
      </c>
      <c r="C61" s="38">
        <v>18</v>
      </c>
      <c r="D61" s="38">
        <v>8.4009999999999998E-4</v>
      </c>
      <c r="E61" s="38">
        <v>0.55100000000000005</v>
      </c>
      <c r="F61" s="38">
        <v>5.9999999999999995E-4</v>
      </c>
      <c r="G61" s="38" t="s">
        <v>5218</v>
      </c>
      <c r="H61" s="38" t="s">
        <v>5219</v>
      </c>
      <c r="I61" s="38" t="s">
        <v>5220</v>
      </c>
    </row>
    <row r="62" spans="1:9" x14ac:dyDescent="0.25">
      <c r="A62" s="38">
        <v>59</v>
      </c>
      <c r="B62" s="38">
        <v>-0.66200000000000003</v>
      </c>
      <c r="C62" s="38">
        <v>17</v>
      </c>
      <c r="D62" s="38">
        <v>7.827E-4</v>
      </c>
      <c r="E62" s="38">
        <v>0.54400000000000004</v>
      </c>
      <c r="F62" s="38">
        <v>8.0000000000000004E-4</v>
      </c>
      <c r="G62" s="38" t="s">
        <v>1574</v>
      </c>
      <c r="H62" s="38" t="s">
        <v>1575</v>
      </c>
      <c r="I62" s="38" t="s">
        <v>1576</v>
      </c>
    </row>
    <row r="63" spans="1:9" x14ac:dyDescent="0.25">
      <c r="A63" s="38">
        <v>60</v>
      </c>
      <c r="B63" s="38">
        <v>-0.67</v>
      </c>
      <c r="C63" s="38">
        <v>16</v>
      </c>
      <c r="D63" s="38">
        <v>6.4559999999999997E-4</v>
      </c>
      <c r="E63" s="38">
        <v>0.47699999999999998</v>
      </c>
      <c r="F63" s="38">
        <v>4.0000000000000002E-4</v>
      </c>
      <c r="G63" s="38" t="s">
        <v>1533</v>
      </c>
      <c r="H63" s="38" t="s">
        <v>1534</v>
      </c>
      <c r="I63" s="38" t="s">
        <v>1535</v>
      </c>
    </row>
    <row r="64" spans="1:9" x14ac:dyDescent="0.25">
      <c r="A64" s="38">
        <v>61</v>
      </c>
      <c r="B64" s="38">
        <v>-0.68</v>
      </c>
      <c r="C64" s="38">
        <v>15</v>
      </c>
      <c r="D64" s="38">
        <v>5.0310000000000003E-4</v>
      </c>
      <c r="E64" s="38">
        <v>0.39600000000000002</v>
      </c>
      <c r="F64" s="38">
        <v>5.9999999999999995E-4</v>
      </c>
      <c r="G64" s="38" t="s">
        <v>5359</v>
      </c>
      <c r="H64" s="38" t="s">
        <v>5360</v>
      </c>
      <c r="I64" s="38" t="s">
        <v>5361</v>
      </c>
    </row>
    <row r="65" spans="1:9" x14ac:dyDescent="0.25">
      <c r="A65" s="38">
        <v>62</v>
      </c>
      <c r="B65" s="38">
        <v>-0.68799999999999994</v>
      </c>
      <c r="C65" s="38">
        <v>14</v>
      </c>
      <c r="D65" s="38">
        <v>4.0910000000000002E-4</v>
      </c>
      <c r="E65" s="38">
        <v>0.34499999999999997</v>
      </c>
      <c r="F65" s="38">
        <v>5.9999999999999995E-4</v>
      </c>
      <c r="G65" s="38" t="s">
        <v>5356</v>
      </c>
      <c r="H65" s="38" t="s">
        <v>5357</v>
      </c>
      <c r="I65" s="38" t="s">
        <v>5358</v>
      </c>
    </row>
    <row r="66" spans="1:9" x14ac:dyDescent="0.25">
      <c r="A66" s="38">
        <v>63</v>
      </c>
      <c r="B66" s="38">
        <v>-0.69</v>
      </c>
      <c r="C66" s="38">
        <v>12</v>
      </c>
      <c r="D66" s="38">
        <v>3.88E-4</v>
      </c>
      <c r="E66" s="38">
        <v>0.34499999999999997</v>
      </c>
      <c r="F66" s="38">
        <v>2.9999999999999997E-4</v>
      </c>
      <c r="G66" s="38" t="s">
        <v>1044</v>
      </c>
      <c r="H66" s="38" t="s">
        <v>1045</v>
      </c>
      <c r="I66" s="38" t="s">
        <v>1046</v>
      </c>
    </row>
    <row r="67" spans="1:9" x14ac:dyDescent="0.25">
      <c r="A67" s="38">
        <v>64</v>
      </c>
      <c r="B67" s="38">
        <v>-0.69199999999999995</v>
      </c>
      <c r="C67" s="38">
        <v>11</v>
      </c>
      <c r="D67" s="38">
        <v>3.679E-4</v>
      </c>
      <c r="E67" s="38">
        <v>0.34499999999999997</v>
      </c>
      <c r="F67" s="38">
        <v>2.9999999999999997E-4</v>
      </c>
      <c r="G67" s="38" t="s">
        <v>5353</v>
      </c>
      <c r="H67" s="38" t="s">
        <v>5354</v>
      </c>
      <c r="I67" s="38" t="s">
        <v>5355</v>
      </c>
    </row>
    <row r="68" spans="1:9" x14ac:dyDescent="0.25">
      <c r="A68" s="38">
        <v>65</v>
      </c>
      <c r="B68" s="38">
        <v>-0.70599999999999996</v>
      </c>
      <c r="C68" s="38">
        <v>10</v>
      </c>
      <c r="D68" s="38">
        <v>2.5000000000000001E-4</v>
      </c>
      <c r="E68" s="38">
        <v>0.29499999999999998</v>
      </c>
      <c r="F68" s="38">
        <v>2.9999999999999997E-4</v>
      </c>
      <c r="G68" s="38" t="s">
        <v>1545</v>
      </c>
      <c r="H68" s="38" t="s">
        <v>1546</v>
      </c>
      <c r="I68" s="38" t="s">
        <v>1547</v>
      </c>
    </row>
    <row r="69" spans="1:9" x14ac:dyDescent="0.25">
      <c r="A69" s="38">
        <v>66</v>
      </c>
      <c r="B69" s="38">
        <v>-0.70799999999999996</v>
      </c>
      <c r="C69" s="38">
        <v>9</v>
      </c>
      <c r="D69" s="38">
        <v>2.3609999999999999E-4</v>
      </c>
      <c r="E69" s="38">
        <v>0.29499999999999998</v>
      </c>
      <c r="F69" s="38">
        <v>5.0000000000000001E-4</v>
      </c>
      <c r="G69" s="38" t="s">
        <v>5350</v>
      </c>
      <c r="H69" s="38" t="s">
        <v>5351</v>
      </c>
      <c r="I69" s="38" t="s">
        <v>5352</v>
      </c>
    </row>
    <row r="70" spans="1:9" x14ac:dyDescent="0.25">
      <c r="A70" s="38">
        <v>67</v>
      </c>
      <c r="B70" s="38">
        <v>-0.71</v>
      </c>
      <c r="C70" s="38">
        <v>8</v>
      </c>
      <c r="D70" s="38">
        <v>2.2279999999999999E-4</v>
      </c>
      <c r="E70" s="38">
        <v>0.29499999999999998</v>
      </c>
      <c r="F70" s="38">
        <v>2.0000000000000001E-4</v>
      </c>
      <c r="G70" s="38" t="s">
        <v>4823</v>
      </c>
      <c r="H70" s="38" t="s">
        <v>4824</v>
      </c>
      <c r="I70" s="38" t="s">
        <v>4825</v>
      </c>
    </row>
    <row r="71" spans="1:9" x14ac:dyDescent="0.25">
      <c r="A71" s="38">
        <v>68</v>
      </c>
      <c r="B71" s="38">
        <v>-0.72799999999999998</v>
      </c>
      <c r="C71" s="38">
        <v>6</v>
      </c>
      <c r="D71" s="38">
        <v>1.249E-4</v>
      </c>
      <c r="E71" s="38">
        <v>0.246</v>
      </c>
      <c r="F71" s="38" t="s">
        <v>614</v>
      </c>
      <c r="G71" s="38" t="s">
        <v>5347</v>
      </c>
      <c r="H71" s="38" t="s">
        <v>5348</v>
      </c>
      <c r="I71" s="38" t="s">
        <v>5349</v>
      </c>
    </row>
    <row r="72" spans="1:9" x14ac:dyDescent="0.25">
      <c r="A72" s="38">
        <v>69</v>
      </c>
      <c r="B72" s="38">
        <v>-0.73</v>
      </c>
      <c r="C72" s="38">
        <v>5</v>
      </c>
      <c r="D72" s="38">
        <v>1.171E-4</v>
      </c>
      <c r="E72" s="38">
        <v>0.246</v>
      </c>
      <c r="F72" s="38">
        <v>2.0000000000000001E-4</v>
      </c>
      <c r="G72" s="38" t="s">
        <v>5344</v>
      </c>
      <c r="H72" s="38" t="s">
        <v>5345</v>
      </c>
      <c r="I72" s="38" t="s">
        <v>5346</v>
      </c>
    </row>
    <row r="73" spans="1:9" x14ac:dyDescent="0.25">
      <c r="A73" s="38">
        <v>70</v>
      </c>
      <c r="B73" s="38">
        <v>-0.74299999999999999</v>
      </c>
      <c r="C73" s="38">
        <v>4</v>
      </c>
      <c r="D73" s="38">
        <v>7.5599999999999994E-5</v>
      </c>
      <c r="E73" s="38">
        <v>0.223</v>
      </c>
      <c r="F73" s="38">
        <v>1E-4</v>
      </c>
      <c r="G73" s="38" t="s">
        <v>1530</v>
      </c>
      <c r="H73" s="38" t="s">
        <v>1531</v>
      </c>
      <c r="I73" s="38" t="s">
        <v>1532</v>
      </c>
    </row>
    <row r="74" spans="1:9" x14ac:dyDescent="0.25">
      <c r="A74" s="38">
        <v>71</v>
      </c>
      <c r="B74" s="38">
        <v>-0.76500000000000001</v>
      </c>
      <c r="C74" s="38">
        <v>2</v>
      </c>
      <c r="D74" s="38">
        <v>3.3099999999999998E-5</v>
      </c>
      <c r="E74" s="38">
        <v>0.159</v>
      </c>
      <c r="F74" s="38">
        <v>1E-4</v>
      </c>
      <c r="G74" s="38" t="s">
        <v>4930</v>
      </c>
      <c r="H74" s="38" t="s">
        <v>4931</v>
      </c>
      <c r="I74" s="38" t="s">
        <v>4932</v>
      </c>
    </row>
    <row r="75" spans="1:9" x14ac:dyDescent="0.25">
      <c r="A75" s="38">
        <v>72</v>
      </c>
      <c r="B75" s="38">
        <v>-0.79800000000000004</v>
      </c>
      <c r="C75" s="38">
        <v>1</v>
      </c>
      <c r="D75" s="38">
        <v>6.9999999999999999E-6</v>
      </c>
      <c r="E75" s="38">
        <v>8.2699999999999996E-2</v>
      </c>
      <c r="F75" s="38">
        <v>1E-4</v>
      </c>
      <c r="G75" s="38" t="s">
        <v>5341</v>
      </c>
      <c r="H75" s="38" t="s">
        <v>5342</v>
      </c>
      <c r="I75" s="38" t="s">
        <v>5343</v>
      </c>
    </row>
  </sheetData>
  <sortState ref="A4:I75">
    <sortCondition descending="1" ref="B4:B75"/>
  </sortState>
  <phoneticPr fontId="51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Index</vt:lpstr>
      <vt:lpstr>TableS1</vt:lpstr>
      <vt:lpstr>TableS2</vt:lpstr>
      <vt:lpstr>TableS3</vt:lpstr>
      <vt:lpstr>TableS4</vt:lpstr>
      <vt:lpstr>TableS5</vt:lpstr>
      <vt:lpstr>TableS6</vt:lpstr>
      <vt:lpstr>TableS7</vt:lpstr>
      <vt:lpstr>TableS8</vt:lpstr>
      <vt:lpstr>TableS9</vt:lpstr>
      <vt:lpstr>TableS10</vt:lpstr>
      <vt:lpstr>TableS11</vt:lpstr>
      <vt:lpstr>TableS12</vt:lpstr>
      <vt:lpstr>TableS13</vt:lpstr>
      <vt:lpstr>Table S14</vt:lpstr>
      <vt:lpstr>TableS15</vt:lpstr>
      <vt:lpstr>TableS16</vt:lpstr>
      <vt:lpstr>Table S17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2018-11-21T10:35:54Z</cp:lastPrinted>
  <dcterms:created xsi:type="dcterms:W3CDTF">2006-09-16T00:00:00Z</dcterms:created>
  <dcterms:modified xsi:type="dcterms:W3CDTF">2019-10-06T21:43:16Z</dcterms:modified>
</cp:coreProperties>
</file>