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https://d.docs.live.net/e269c3a20990ebd4/바탕 화면/"/>
    </mc:Choice>
  </mc:AlternateContent>
  <xr:revisionPtr revIDLastSave="1507" documentId="8_{FE3A4E10-2396-4ED7-90C4-F28FA0E3F2CA}" xr6:coauthVersionLast="47" xr6:coauthVersionMax="47" xr10:uidLastSave="{E82ED700-ACE3-49C0-A9F1-E9016249D3DA}"/>
  <bookViews>
    <workbookView xWindow="-108" yWindow="-108" windowWidth="23256" windowHeight="12456" activeTab="4" xr2:uid="{B704F131-EA06-446B-914F-8BD99EE45A4E}"/>
  </bookViews>
  <sheets>
    <sheet name="Cover_Sheet" sheetId="2" r:id="rId1"/>
    <sheet name="Advantage" sheetId="1" r:id="rId2"/>
    <sheet name="Disadvantage" sheetId="3" r:id="rId3"/>
    <sheet name="Suggestions" sheetId="4" r:id="rId4"/>
    <sheet name="Reflection" sheetId="5" r:id="rId5"/>
  </sheets>
  <definedNames>
    <definedName name="_xlchart.v2.0" hidden="1">Reflection!$B$118:$B$123</definedName>
    <definedName name="_xlchart.v2.1" hidden="1">Reflection!$DE$118:$DE$123</definedName>
    <definedName name="ExternalData_1" localSheetId="1" hidden="1">Advantage!$C$142:$E$193</definedName>
    <definedName name="FromArray_1">_xlfn.ANCHORARRAY(Advantage!#REF!)</definedName>
    <definedName name="Slicer_Region">#N/A</definedName>
    <definedName name="Slicer_Regions">#N/A</definedName>
  </definedNames>
  <calcPr calcId="191028"/>
  <pivotCaches>
    <pivotCache cacheId="0" r:id="rId6"/>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G122" i="5" l="1"/>
  <c r="DG123" i="5"/>
  <c r="DG118" i="5"/>
  <c r="DG119" i="5"/>
  <c r="DG120" i="5"/>
  <c r="DG121" i="5"/>
  <c r="DF119" i="5"/>
  <c r="DF120" i="5"/>
  <c r="DF121" i="5"/>
  <c r="DF122" i="5"/>
  <c r="DF123" i="5"/>
  <c r="DF118" i="5"/>
  <c r="DE119" i="5"/>
  <c r="DE120" i="5"/>
  <c r="DE121" i="5"/>
  <c r="DE122" i="5"/>
  <c r="DE123" i="5"/>
  <c r="DE118" i="5"/>
  <c r="DC201" i="1"/>
  <c r="DC200"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67" i="1"/>
  <c r="N90" i="3"/>
  <c r="O90" i="3"/>
  <c r="M90" i="3"/>
  <c r="N195" i="1"/>
  <c r="M195" i="1"/>
  <c r="O19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87DAB7-72EC-4F97-8791-B8442E32F1D3}"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 id="2" xr16:uid="{92ADBC02-7E92-4805-A0A9-7DB5B56CA935}" keepAlive="1" name="Query - Table3 (2)" description="Connection to the 'Table3 (2)' query in the workbook." type="5" refreshedVersion="8" background="1" saveData="1">
    <dbPr connection="Provider=Microsoft.Mashup.OleDb.1;Data Source=$Workbook$;Location=&quot;Table3 (2)&quot;;Extended Properties=&quot;&quot;" command="SELECT * FROM [Table3 (2)]"/>
  </connection>
</connections>
</file>

<file path=xl/sharedStrings.xml><?xml version="1.0" encoding="utf-8"?>
<sst xmlns="http://schemas.openxmlformats.org/spreadsheetml/2006/main" count="468" uniqueCount="195">
  <si>
    <t xml:space="preserve">CAGR per type </t>
  </si>
  <si>
    <t>Area/Ring/SA</t>
  </si>
  <si>
    <t>Mar-17</t>
  </si>
  <si>
    <t>all_type</t>
  </si>
  <si>
    <t>strata</t>
  </si>
  <si>
    <t>non-strata</t>
  </si>
  <si>
    <t>Lane Cove</t>
  </si>
  <si>
    <t>Total</t>
  </si>
  <si>
    <t>Hunters Hill</t>
  </si>
  <si>
    <t>Ryde</t>
  </si>
  <si>
    <t>&gt; if we invest to non-strata dwelling   &gt;&gt; good</t>
  </si>
  <si>
    <t>Ku-ring-gai</t>
  </si>
  <si>
    <t>Parramatta</t>
  </si>
  <si>
    <t>Total vs. Ryde</t>
  </si>
  <si>
    <t>Top 10 regions + Ryde's annual average growth rate</t>
  </si>
  <si>
    <t>1995~2017</t>
  </si>
  <si>
    <t>Leichhardt</t>
  </si>
  <si>
    <t>Standard_deviation of Ryde and Total Regions</t>
  </si>
  <si>
    <t>Mosman</t>
  </si>
  <si>
    <t>All_type</t>
  </si>
  <si>
    <t>Strata</t>
  </si>
  <si>
    <t>Non_strata</t>
  </si>
  <si>
    <t>North Sydney</t>
  </si>
  <si>
    <t>Waverley</t>
  </si>
  <si>
    <t>SD_Ryde</t>
  </si>
  <si>
    <t>Woollahra</t>
  </si>
  <si>
    <t>Manly</t>
  </si>
  <si>
    <t>Willoughby</t>
  </si>
  <si>
    <t>Pittwater</t>
  </si>
  <si>
    <t xml:space="preserve">Standard deviation </t>
  </si>
  <si>
    <t>Mar-91</t>
  </si>
  <si>
    <t>Jun-91</t>
  </si>
  <si>
    <t>Sep-91</t>
  </si>
  <si>
    <t>Dec-91</t>
  </si>
  <si>
    <t>Mar-92</t>
  </si>
  <si>
    <t>Jun-92</t>
  </si>
  <si>
    <t>Sep-92</t>
  </si>
  <si>
    <t>Dec-92</t>
  </si>
  <si>
    <t>Mar-93</t>
  </si>
  <si>
    <t>Jun-93</t>
  </si>
  <si>
    <t>Sep-93</t>
  </si>
  <si>
    <t>Dec-93</t>
  </si>
  <si>
    <t>Mar-94</t>
  </si>
  <si>
    <t>Jun-94</t>
  </si>
  <si>
    <t>Sep-94</t>
  </si>
  <si>
    <t>Dec-94</t>
  </si>
  <si>
    <t>Mar-95</t>
  </si>
  <si>
    <t>Jun-95</t>
  </si>
  <si>
    <t>Sep-95</t>
  </si>
  <si>
    <t>Dec-95</t>
  </si>
  <si>
    <t>Mar-96</t>
  </si>
  <si>
    <t>Jun-96</t>
  </si>
  <si>
    <t>Sep-96</t>
  </si>
  <si>
    <t>Dec-96</t>
  </si>
  <si>
    <t>Mar-97</t>
  </si>
  <si>
    <t>Jun-97</t>
  </si>
  <si>
    <t>Sep-97</t>
  </si>
  <si>
    <t>Dec-97</t>
  </si>
  <si>
    <t>Mar-98</t>
  </si>
  <si>
    <t>Jun-98</t>
  </si>
  <si>
    <t>Sep-98</t>
  </si>
  <si>
    <t>Dec-98</t>
  </si>
  <si>
    <t>Mar-99</t>
  </si>
  <si>
    <t>Jun-99</t>
  </si>
  <si>
    <t>Sep-99</t>
  </si>
  <si>
    <t>Dec-99</t>
  </si>
  <si>
    <t>Mar-00</t>
  </si>
  <si>
    <t>Jun-00</t>
  </si>
  <si>
    <t>Sep-00</t>
  </si>
  <si>
    <t>Dec-00</t>
  </si>
  <si>
    <t>Mar-01</t>
  </si>
  <si>
    <t>Jun-01</t>
  </si>
  <si>
    <t>Sep-01</t>
  </si>
  <si>
    <t>Dec-01</t>
  </si>
  <si>
    <t>Mar-02</t>
  </si>
  <si>
    <t>Jun-02</t>
  </si>
  <si>
    <t>Sep-02</t>
  </si>
  <si>
    <t>Dec-02</t>
  </si>
  <si>
    <t>Mar-03</t>
  </si>
  <si>
    <t>Jun-03</t>
  </si>
  <si>
    <t>Sep-03</t>
  </si>
  <si>
    <t>Dec-03</t>
  </si>
  <si>
    <t>Mar-04</t>
  </si>
  <si>
    <t>Jun-04</t>
  </si>
  <si>
    <t>Sep-04</t>
  </si>
  <si>
    <t>Dec-04</t>
  </si>
  <si>
    <t>Mar-05</t>
  </si>
  <si>
    <t>Jun-05</t>
  </si>
  <si>
    <t>Sep-05</t>
  </si>
  <si>
    <t>Dec-05</t>
  </si>
  <si>
    <t>Mar-06</t>
  </si>
  <si>
    <t>Jun-06</t>
  </si>
  <si>
    <t>Sep-06</t>
  </si>
  <si>
    <t>Dec-06</t>
  </si>
  <si>
    <t>Mar-07</t>
  </si>
  <si>
    <t>Jun-07</t>
  </si>
  <si>
    <t>Sep-07</t>
  </si>
  <si>
    <t>Dec-07</t>
  </si>
  <si>
    <t>Mar-08</t>
  </si>
  <si>
    <t>Jun-08</t>
  </si>
  <si>
    <t>Sep-08</t>
  </si>
  <si>
    <t>Dec-08</t>
  </si>
  <si>
    <t>Mar-09</t>
  </si>
  <si>
    <t>Jun-09</t>
  </si>
  <si>
    <t>Sep-09</t>
  </si>
  <si>
    <t>Dec-09</t>
  </si>
  <si>
    <t>Mar-10</t>
  </si>
  <si>
    <t>Jun-10</t>
  </si>
  <si>
    <t>Sep-10</t>
  </si>
  <si>
    <t>Dec-10</t>
  </si>
  <si>
    <t>Mar-11</t>
  </si>
  <si>
    <t>Jun-11</t>
  </si>
  <si>
    <t>Sep-11</t>
  </si>
  <si>
    <t>Dec-11</t>
  </si>
  <si>
    <t>Mar-12</t>
  </si>
  <si>
    <t>Jun-12</t>
  </si>
  <si>
    <t>Sep-12</t>
  </si>
  <si>
    <t>Dec-12</t>
  </si>
  <si>
    <t>Mar-13</t>
  </si>
  <si>
    <t>Jun-13</t>
  </si>
  <si>
    <t>Sep-13</t>
  </si>
  <si>
    <t>Dec-13</t>
  </si>
  <si>
    <t>Mar-14</t>
  </si>
  <si>
    <t>Jun-14</t>
  </si>
  <si>
    <t>Sep-14</t>
  </si>
  <si>
    <t>Dec-14</t>
  </si>
  <si>
    <t>Mar-15</t>
  </si>
  <si>
    <t>Jun-15</t>
  </si>
  <si>
    <t>Sep-15</t>
  </si>
  <si>
    <t>Dec-15</t>
  </si>
  <si>
    <t>Mar-16</t>
  </si>
  <si>
    <t>Jun-16</t>
  </si>
  <si>
    <t>Sep-16</t>
  </si>
  <si>
    <t>Dec-16</t>
  </si>
  <si>
    <t>Ashfield</t>
  </si>
  <si>
    <t>-</t>
  </si>
  <si>
    <t>Botany Bay</t>
  </si>
  <si>
    <t>Marrickville</t>
  </si>
  <si>
    <t>Randwick</t>
  </si>
  <si>
    <t>Sydney</t>
  </si>
  <si>
    <t>Auburn</t>
  </si>
  <si>
    <t>Bankstown</t>
  </si>
  <si>
    <t>Burwood</t>
  </si>
  <si>
    <t>Canterbury</t>
  </si>
  <si>
    <t>Canada Bay</t>
  </si>
  <si>
    <t>Hurstville</t>
  </si>
  <si>
    <t>Kogarah</t>
  </si>
  <si>
    <t>Rockdale</t>
  </si>
  <si>
    <t>Strathfield</t>
  </si>
  <si>
    <t>The Hills Shire</t>
  </si>
  <si>
    <t>Blacktown</t>
  </si>
  <si>
    <t>Blue Mountains</t>
  </si>
  <si>
    <t>Camden</t>
  </si>
  <si>
    <t>Campbelltown</t>
  </si>
  <si>
    <t>Fairfield</t>
  </si>
  <si>
    <t>Gosford</t>
  </si>
  <si>
    <t>Hawkesbury</t>
  </si>
  <si>
    <t>Holroyd</t>
  </si>
  <si>
    <t>Hornsby</t>
  </si>
  <si>
    <t>Liverpool</t>
  </si>
  <si>
    <t>Penrith</t>
  </si>
  <si>
    <t>Sutherland</t>
  </si>
  <si>
    <t>Warringah</t>
  </si>
  <si>
    <t>Wollondilly</t>
  </si>
  <si>
    <t>Wyong</t>
  </si>
  <si>
    <t>Cessnock</t>
  </si>
  <si>
    <t>Kiama</t>
  </si>
  <si>
    <t>Lake Macquarie</t>
  </si>
  <si>
    <t>Maitland</t>
  </si>
  <si>
    <t>Newcastle</t>
  </si>
  <si>
    <t>Port Stephens</t>
  </si>
  <si>
    <t>Shellharbour</t>
  </si>
  <si>
    <t>Wollongong</t>
  </si>
  <si>
    <t>Attribute</t>
  </si>
  <si>
    <t>Row Labels</t>
  </si>
  <si>
    <t>Grand Total</t>
  </si>
  <si>
    <t>Region</t>
  </si>
  <si>
    <t>2017 Market Price</t>
  </si>
  <si>
    <t>Average of 2017 Market Price</t>
  </si>
  <si>
    <t>Average of Annual Growth Rate</t>
  </si>
  <si>
    <t>Regions</t>
  </si>
  <si>
    <t xml:space="preserve">Annual Growth Rate </t>
  </si>
  <si>
    <t>Average Sydney</t>
  </si>
  <si>
    <t>Greater Sydney</t>
  </si>
  <si>
    <t>SD_Greater Sydney</t>
  </si>
  <si>
    <t>Property_type</t>
  </si>
  <si>
    <t>Annual Growth Rate</t>
  </si>
  <si>
    <t xml:space="preserve">Growrh Rate </t>
  </si>
  <si>
    <t>Ryde_Total</t>
  </si>
  <si>
    <t>Ryde_Non Strata</t>
  </si>
  <si>
    <t>Ryde_Strata</t>
  </si>
  <si>
    <t>Greater_Sydney_Total</t>
  </si>
  <si>
    <t>Greater_Sydney_Non Strata</t>
  </si>
  <si>
    <t>Greter_Sydney_Strata</t>
  </si>
  <si>
    <t>Growrh Rate from 2017~2021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</si>
</sst>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00%"/>
    <numFmt numFmtId="166" formatCode="[$$-C09]#,##0.00"/>
    <numFmt numFmtId="167" formatCode="0.0000%"/>
  </numFmts>
  <fonts count="7" x14ac:knownFonts="1">
    <font>
      <sz val="11"/>
      <color theme="1"/>
      <name val="Aptos Narrow"/>
      <family val="2"/>
      <scheme val="minor"/>
    </font>
    <font>
      <sz val="11"/>
      <color rgb="FFFF0000"/>
      <name val="Aptos Narrow"/>
      <family val="2"/>
      <scheme val="minor"/>
    </font>
    <font>
      <b/>
      <sz val="11"/>
      <color theme="1"/>
      <name val="Aptos Narrow"/>
      <family val="2"/>
      <scheme val="minor"/>
    </font>
    <font>
      <b/>
      <sz val="11"/>
      <color indexed="8"/>
      <name val="Arial"/>
      <family val="2"/>
    </font>
    <font>
      <sz val="8"/>
      <color indexed="8"/>
      <name val="Arial"/>
      <family val="2"/>
    </font>
    <font>
      <sz val="8"/>
      <name val="Aptos Narrow"/>
      <family val="2"/>
      <scheme val="minor"/>
    </font>
    <font>
      <b/>
      <sz val="15"/>
      <color theme="1"/>
      <name val="Aptos Narrow"/>
      <family val="2"/>
      <scheme val="minor"/>
    </font>
  </fonts>
  <fills count="4">
    <fill>
      <patternFill patternType="none"/>
    </fill>
    <fill>
      <patternFill patternType="gray125"/>
    </fill>
    <fill>
      <patternFill patternType="solid">
        <fgColor theme="0" tint="-0.14999847407452621"/>
        <bgColor theme="0" tint="-0.14999847407452621"/>
      </patternFill>
    </fill>
    <fill>
      <patternFill patternType="solid">
        <fgColor rgb="FFFFFF00"/>
        <bgColor indexed="64"/>
      </patternFill>
    </fill>
  </fills>
  <borders count="4">
    <border>
      <left/>
      <right/>
      <top/>
      <bottom/>
      <diagonal/>
    </border>
    <border>
      <left/>
      <right/>
      <top style="thin">
        <color theme="1"/>
      </top>
      <bottom style="thin">
        <color theme="1"/>
      </bottom>
      <diagonal/>
    </border>
    <border>
      <left/>
      <right/>
      <top style="thin">
        <color theme="1"/>
      </top>
      <bottom/>
      <diagonal/>
    </border>
    <border>
      <left/>
      <right/>
      <top/>
      <bottom style="thin">
        <color theme="1"/>
      </bottom>
      <diagonal/>
    </border>
  </borders>
  <cellStyleXfs count="1">
    <xf numFmtId="0" fontId="0" fillId="0" borderId="0"/>
  </cellStyleXfs>
  <cellXfs count="28">
    <xf numFmtId="0" fontId="0" fillId="0" borderId="0" xfId="0"/>
    <xf numFmtId="0" fontId="2" fillId="0" borderId="1" xfId="0" applyFont="1" applyBorder="1"/>
    <xf numFmtId="17" fontId="3" fillId="0" borderId="1" xfId="0" applyNumberFormat="1" applyFont="1" applyBorder="1" applyAlignment="1">
      <alignment horizontal="center"/>
    </xf>
    <xf numFmtId="0" fontId="2" fillId="2" borderId="0" xfId="0" applyFont="1" applyFill="1"/>
    <xf numFmtId="164" fontId="0" fillId="2" borderId="0" xfId="0" applyNumberFormat="1" applyFill="1" applyAlignment="1">
      <alignment horizontal="right"/>
    </xf>
    <xf numFmtId="0" fontId="2" fillId="0" borderId="0" xfId="0" applyFont="1"/>
    <xf numFmtId="164" fontId="0" fillId="0" borderId="0" xfId="0" applyNumberFormat="1" applyAlignment="1">
      <alignment horizontal="right"/>
    </xf>
    <xf numFmtId="165" fontId="0" fillId="0" borderId="0" xfId="0" applyNumberFormat="1"/>
    <xf numFmtId="17" fontId="4" fillId="0" borderId="0" xfId="0" applyNumberFormat="1" applyFont="1"/>
    <xf numFmtId="164" fontId="0" fillId="0" borderId="0" xfId="0" applyNumberFormat="1"/>
    <xf numFmtId="0" fontId="2" fillId="3" borderId="0" xfId="0" applyFont="1" applyFill="1"/>
    <xf numFmtId="164" fontId="2" fillId="0" borderId="1" xfId="0" applyNumberFormat="1" applyFont="1" applyBorder="1" applyAlignment="1">
      <alignment horizontal="right"/>
    </xf>
    <xf numFmtId="0" fontId="0" fillId="0" borderId="0" xfId="0" pivotButton="1"/>
    <xf numFmtId="0" fontId="0" fillId="0" borderId="0" xfId="0" applyAlignment="1">
      <alignment horizontal="left"/>
    </xf>
    <xf numFmtId="166" fontId="0" fillId="0" borderId="0" xfId="0" applyNumberFormat="1"/>
    <xf numFmtId="0" fontId="2" fillId="3" borderId="0" xfId="0" applyFont="1" applyFill="1" applyAlignment="1">
      <alignment horizontal="center"/>
    </xf>
    <xf numFmtId="167" fontId="0" fillId="0" borderId="0" xfId="0" applyNumberFormat="1"/>
    <xf numFmtId="0" fontId="6" fillId="0" borderId="0" xfId="0" applyFont="1"/>
    <xf numFmtId="10" fontId="0" fillId="0" borderId="0" xfId="0" applyNumberFormat="1"/>
    <xf numFmtId="10" fontId="1" fillId="0" borderId="0" xfId="0" applyNumberFormat="1" applyFont="1"/>
    <xf numFmtId="0" fontId="0" fillId="3" borderId="0" xfId="0" applyFill="1" applyAlignment="1">
      <alignment horizontal="center"/>
    </xf>
    <xf numFmtId="0" fontId="0" fillId="3" borderId="0" xfId="0" applyFill="1"/>
    <xf numFmtId="17" fontId="0" fillId="0" borderId="0" xfId="0" applyNumberFormat="1"/>
    <xf numFmtId="166" fontId="0" fillId="2" borderId="2" xfId="0" applyNumberFormat="1" applyFill="1" applyBorder="1"/>
    <xf numFmtId="166" fontId="0" fillId="2" borderId="0" xfId="0" applyNumberFormat="1" applyFill="1"/>
    <xf numFmtId="166" fontId="0" fillId="0" borderId="3" xfId="0" applyNumberFormat="1" applyBorder="1"/>
    <xf numFmtId="0" fontId="0" fillId="3" borderId="0" xfId="0" applyFill="1" applyAlignment="1">
      <alignment horizontal="center"/>
    </xf>
    <xf numFmtId="0" fontId="2" fillId="3" borderId="0" xfId="0" applyFont="1" applyFill="1"/>
  </cellXfs>
  <cellStyles count="1">
    <cellStyle name="Normal" xfId="0" builtinId="0"/>
  </cellStyles>
  <dxfs count="3">
    <dxf>
      <numFmt numFmtId="0" formatCode="General"/>
    </dxf>
    <dxf>
      <numFmt numFmtId="0" formatCode="General"/>
    </dxf>
    <dxf>
      <numFmt numFmtId="166" formatCode="[$$-C09]#,##0.00"/>
    </dxf>
  </dxfs>
  <tableStyles count="1" defaultTableStyle="TableStyleMedium2" defaultPivotStyle="PivotStyleLight16">
    <tableStyle name="Slicer Style 1" pivot="0" table="0" count="1" xr9:uid="{7060E0B8-5BD1-43CA-B950-64B2386A6BCD}"/>
  </tableStyles>
  <extLst>
    <ext xmlns:x14="http://schemas.microsoft.com/office/spreadsheetml/2009/9/main" uri="{46F421CA-312F-682f-3DD2-61675219B42D}">
      <x14:dxfs count="1">
        <dxf>
          <font>
            <name val="ADLaM Display"/>
            <scheme val="none"/>
          </font>
          <fill>
            <patternFill>
              <bgColor theme="4"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hovered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Annual Growth Rate for Each Property Type</a:t>
            </a:r>
          </a:p>
          <a:p>
            <a:pPr>
              <a:defRPr/>
            </a:pPr>
            <a:r>
              <a:rPr lang="en-GB" sz="1400" b="0" i="0" u="none" strike="noStrike" baseline="0"/>
              <a:t>(1993~2017)</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bar"/>
        <c:grouping val="clustered"/>
        <c:varyColors val="0"/>
        <c:ser>
          <c:idx val="0"/>
          <c:order val="0"/>
          <c:tx>
            <c:strRef>
              <c:f>Advantage!$P$145</c:f>
              <c:strCache>
                <c:ptCount val="1"/>
                <c:pt idx="0">
                  <c:v>Greater Sydney</c:v>
                </c:pt>
              </c:strCache>
            </c:strRef>
          </c:tx>
          <c:spPr>
            <a:solidFill>
              <a:schemeClr val="accent1"/>
            </a:solidFill>
            <a:ln>
              <a:noFill/>
            </a:ln>
            <a:effectLst/>
          </c:spPr>
          <c:invertIfNegative val="0"/>
          <c:cat>
            <c:strRef>
              <c:f>Advantage!$Q$143:$S$144</c:f>
              <c:strCache>
                <c:ptCount val="3"/>
                <c:pt idx="0">
                  <c:v>all_type</c:v>
                </c:pt>
                <c:pt idx="1">
                  <c:v>strata</c:v>
                </c:pt>
                <c:pt idx="2">
                  <c:v>non-strata</c:v>
                </c:pt>
              </c:strCache>
            </c:strRef>
          </c:cat>
          <c:val>
            <c:numRef>
              <c:f>Advantage!$Q$145:$S$145</c:f>
              <c:numCache>
                <c:formatCode>0.00%</c:formatCode>
                <c:ptCount val="3"/>
                <c:pt idx="0">
                  <c:v>4.1754212785316942E-2</c:v>
                </c:pt>
                <c:pt idx="1">
                  <c:v>4.1007592692373702E-2</c:v>
                </c:pt>
                <c:pt idx="2">
                  <c:v>5.6665277372574728E-2</c:v>
                </c:pt>
              </c:numCache>
            </c:numRef>
          </c:val>
          <c:extLst>
            <c:ext xmlns:c16="http://schemas.microsoft.com/office/drawing/2014/chart" uri="{C3380CC4-5D6E-409C-BE32-E72D297353CC}">
              <c16:uniqueId val="{00000000-1743-4EA9-8CC7-218DE08B2EE1}"/>
            </c:ext>
          </c:extLst>
        </c:ser>
        <c:ser>
          <c:idx val="1"/>
          <c:order val="1"/>
          <c:tx>
            <c:strRef>
              <c:f>Advantage!$P$146</c:f>
              <c:strCache>
                <c:ptCount val="1"/>
                <c:pt idx="0">
                  <c:v>Ryde</c:v>
                </c:pt>
              </c:strCache>
            </c:strRef>
          </c:tx>
          <c:spPr>
            <a:solidFill>
              <a:schemeClr val="accent2"/>
            </a:solidFill>
            <a:ln>
              <a:noFill/>
            </a:ln>
            <a:effectLst/>
          </c:spPr>
          <c:invertIfNegative val="0"/>
          <c:cat>
            <c:strRef>
              <c:f>Advantage!$Q$143:$S$144</c:f>
              <c:strCache>
                <c:ptCount val="3"/>
                <c:pt idx="0">
                  <c:v>all_type</c:v>
                </c:pt>
                <c:pt idx="1">
                  <c:v>strata</c:v>
                </c:pt>
                <c:pt idx="2">
                  <c:v>non-strata</c:v>
                </c:pt>
              </c:strCache>
            </c:strRef>
          </c:cat>
          <c:val>
            <c:numRef>
              <c:f>Advantage!$Q$146:$S$146</c:f>
              <c:numCache>
                <c:formatCode>0.00%</c:formatCode>
                <c:ptCount val="3"/>
                <c:pt idx="0">
                  <c:v>3.6534326307433425E-2</c:v>
                </c:pt>
                <c:pt idx="1">
                  <c:v>4.0031085175271118E-2</c:v>
                </c:pt>
                <c:pt idx="2">
                  <c:v>6.4271708427676114E-2</c:v>
                </c:pt>
              </c:numCache>
            </c:numRef>
          </c:val>
          <c:extLst>
            <c:ext xmlns:c16="http://schemas.microsoft.com/office/drawing/2014/chart" uri="{C3380CC4-5D6E-409C-BE32-E72D297353CC}">
              <c16:uniqueId val="{00000001-1743-4EA9-8CC7-218DE08B2EE1}"/>
            </c:ext>
          </c:extLst>
        </c:ser>
        <c:dLbls>
          <c:showLegendKey val="0"/>
          <c:showVal val="0"/>
          <c:showCatName val="0"/>
          <c:showSerName val="0"/>
          <c:showPercent val="0"/>
          <c:showBubbleSize val="0"/>
        </c:dLbls>
        <c:gapWidth val="182"/>
        <c:axId val="1126086911"/>
        <c:axId val="1126087391"/>
      </c:barChart>
      <c:catAx>
        <c:axId val="1126086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087391"/>
        <c:crosses val="autoZero"/>
        <c:auto val="1"/>
        <c:lblAlgn val="ctr"/>
        <c:lblOffset val="100"/>
        <c:noMultiLvlLbl val="0"/>
      </c:catAx>
      <c:valAx>
        <c:axId val="112608739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086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Greater Sydney vs. Ryde Property Growth Trend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Advantage!$A$200</c:f>
              <c:strCache>
                <c:ptCount val="1"/>
                <c:pt idx="0">
                  <c:v>Ryde</c:v>
                </c:pt>
              </c:strCache>
            </c:strRef>
          </c:tx>
          <c:spPr>
            <a:ln w="28575" cap="rnd">
              <a:solidFill>
                <a:schemeClr val="accent1"/>
              </a:solidFill>
              <a:round/>
            </a:ln>
            <a:effectLst/>
          </c:spPr>
          <c:marker>
            <c:symbol val="none"/>
          </c:marker>
          <c:cat>
            <c:strRef>
              <c:f>Advantage!$B$198:$DB$199</c:f>
              <c:strCache>
                <c:ptCount val="105"/>
                <c:pt idx="0">
                  <c:v>Mar-91</c:v>
                </c:pt>
                <c:pt idx="1">
                  <c:v>Jun-91</c:v>
                </c:pt>
                <c:pt idx="2">
                  <c:v>Sep-91</c:v>
                </c:pt>
                <c:pt idx="3">
                  <c:v>Dec-91</c:v>
                </c:pt>
                <c:pt idx="4">
                  <c:v>Mar-92</c:v>
                </c:pt>
                <c:pt idx="5">
                  <c:v>Jun-92</c:v>
                </c:pt>
                <c:pt idx="6">
                  <c:v>Sep-92</c:v>
                </c:pt>
                <c:pt idx="7">
                  <c:v>Dec-92</c:v>
                </c:pt>
                <c:pt idx="8">
                  <c:v>Mar-93</c:v>
                </c:pt>
                <c:pt idx="9">
                  <c:v>Jun-93</c:v>
                </c:pt>
                <c:pt idx="10">
                  <c:v>Sep-93</c:v>
                </c:pt>
                <c:pt idx="11">
                  <c:v>Dec-93</c:v>
                </c:pt>
                <c:pt idx="12">
                  <c:v>Mar-94</c:v>
                </c:pt>
                <c:pt idx="13">
                  <c:v>Jun-94</c:v>
                </c:pt>
                <c:pt idx="14">
                  <c:v>Sep-94</c:v>
                </c:pt>
                <c:pt idx="15">
                  <c:v>Dec-94</c:v>
                </c:pt>
                <c:pt idx="16">
                  <c:v>Mar-95</c:v>
                </c:pt>
                <c:pt idx="17">
                  <c:v>Jun-95</c:v>
                </c:pt>
                <c:pt idx="18">
                  <c:v>Sep-95</c:v>
                </c:pt>
                <c:pt idx="19">
                  <c:v>Dec-95</c:v>
                </c:pt>
                <c:pt idx="20">
                  <c:v>Mar-96</c:v>
                </c:pt>
                <c:pt idx="21">
                  <c:v>Jun-96</c:v>
                </c:pt>
                <c:pt idx="22">
                  <c:v>Sep-96</c:v>
                </c:pt>
                <c:pt idx="23">
                  <c:v>Dec-96</c:v>
                </c:pt>
                <c:pt idx="24">
                  <c:v>Mar-97</c:v>
                </c:pt>
                <c:pt idx="25">
                  <c:v>Jun-97</c:v>
                </c:pt>
                <c:pt idx="26">
                  <c:v>Sep-97</c:v>
                </c:pt>
                <c:pt idx="27">
                  <c:v>Dec-97</c:v>
                </c:pt>
                <c:pt idx="28">
                  <c:v>Mar-98</c:v>
                </c:pt>
                <c:pt idx="29">
                  <c:v>Jun-98</c:v>
                </c:pt>
                <c:pt idx="30">
                  <c:v>Sep-98</c:v>
                </c:pt>
                <c:pt idx="31">
                  <c:v>Dec-98</c:v>
                </c:pt>
                <c:pt idx="32">
                  <c:v>Mar-99</c:v>
                </c:pt>
                <c:pt idx="33">
                  <c:v>Jun-99</c:v>
                </c:pt>
                <c:pt idx="34">
                  <c:v>Sep-99</c:v>
                </c:pt>
                <c:pt idx="35">
                  <c:v>Dec-99</c:v>
                </c:pt>
                <c:pt idx="36">
                  <c:v>Mar-00</c:v>
                </c:pt>
                <c:pt idx="37">
                  <c:v>Jun-00</c:v>
                </c:pt>
                <c:pt idx="38">
                  <c:v>Sep-00</c:v>
                </c:pt>
                <c:pt idx="39">
                  <c:v>Dec-00</c:v>
                </c:pt>
                <c:pt idx="40">
                  <c:v>Mar-01</c:v>
                </c:pt>
                <c:pt idx="41">
                  <c:v>Jun-01</c:v>
                </c:pt>
                <c:pt idx="42">
                  <c:v>Sep-01</c:v>
                </c:pt>
                <c:pt idx="43">
                  <c:v>Dec-01</c:v>
                </c:pt>
                <c:pt idx="44">
                  <c:v>Mar-02</c:v>
                </c:pt>
                <c:pt idx="45">
                  <c:v>Jun-02</c:v>
                </c:pt>
                <c:pt idx="46">
                  <c:v>Sep-02</c:v>
                </c:pt>
                <c:pt idx="47">
                  <c:v>Dec-02</c:v>
                </c:pt>
                <c:pt idx="48">
                  <c:v>Mar-03</c:v>
                </c:pt>
                <c:pt idx="49">
                  <c:v>Jun-03</c:v>
                </c:pt>
                <c:pt idx="50">
                  <c:v>Sep-03</c:v>
                </c:pt>
                <c:pt idx="51">
                  <c:v>Dec-03</c:v>
                </c:pt>
                <c:pt idx="52">
                  <c:v>Mar-04</c:v>
                </c:pt>
                <c:pt idx="53">
                  <c:v>Jun-04</c:v>
                </c:pt>
                <c:pt idx="54">
                  <c:v>Sep-04</c:v>
                </c:pt>
                <c:pt idx="55">
                  <c:v>Dec-04</c:v>
                </c:pt>
                <c:pt idx="56">
                  <c:v>Mar-05</c:v>
                </c:pt>
                <c:pt idx="57">
                  <c:v>Jun-05</c:v>
                </c:pt>
                <c:pt idx="58">
                  <c:v>Sep-05</c:v>
                </c:pt>
                <c:pt idx="59">
                  <c:v>Dec-05</c:v>
                </c:pt>
                <c:pt idx="60">
                  <c:v>Mar-06</c:v>
                </c:pt>
                <c:pt idx="61">
                  <c:v>Jun-06</c:v>
                </c:pt>
                <c:pt idx="62">
                  <c:v>Sep-06</c:v>
                </c:pt>
                <c:pt idx="63">
                  <c:v>Dec-06</c:v>
                </c:pt>
                <c:pt idx="64">
                  <c:v>Mar-07</c:v>
                </c:pt>
                <c:pt idx="65">
                  <c:v>Jun-07</c:v>
                </c:pt>
                <c:pt idx="66">
                  <c:v>Sep-07</c:v>
                </c:pt>
                <c:pt idx="67">
                  <c:v>Dec-07</c:v>
                </c:pt>
                <c:pt idx="68">
                  <c:v>Mar-08</c:v>
                </c:pt>
                <c:pt idx="69">
                  <c:v>Jun-08</c:v>
                </c:pt>
                <c:pt idx="70">
                  <c:v>Sep-08</c:v>
                </c:pt>
                <c:pt idx="71">
                  <c:v>Dec-08</c:v>
                </c:pt>
                <c:pt idx="72">
                  <c:v>Mar-09</c:v>
                </c:pt>
                <c:pt idx="73">
                  <c:v>Jun-09</c:v>
                </c:pt>
                <c:pt idx="74">
                  <c:v>Sep-09</c:v>
                </c:pt>
                <c:pt idx="75">
                  <c:v>Dec-09</c:v>
                </c:pt>
                <c:pt idx="76">
                  <c:v>Mar-10</c:v>
                </c:pt>
                <c:pt idx="77">
                  <c:v>Jun-10</c:v>
                </c:pt>
                <c:pt idx="78">
                  <c:v>Sep-10</c:v>
                </c:pt>
                <c:pt idx="79">
                  <c:v>Dec-10</c:v>
                </c:pt>
                <c:pt idx="80">
                  <c:v>Mar-11</c:v>
                </c:pt>
                <c:pt idx="81">
                  <c:v>Jun-11</c:v>
                </c:pt>
                <c:pt idx="82">
                  <c:v>Sep-11</c:v>
                </c:pt>
                <c:pt idx="83">
                  <c:v>Dec-11</c:v>
                </c:pt>
                <c:pt idx="84">
                  <c:v>Mar-12</c:v>
                </c:pt>
                <c:pt idx="85">
                  <c:v>Jun-12</c:v>
                </c:pt>
                <c:pt idx="86">
                  <c:v>Sep-12</c:v>
                </c:pt>
                <c:pt idx="87">
                  <c:v>Dec-12</c:v>
                </c:pt>
                <c:pt idx="88">
                  <c:v>Mar-13</c:v>
                </c:pt>
                <c:pt idx="89">
                  <c:v>Jun-13</c:v>
                </c:pt>
                <c:pt idx="90">
                  <c:v>Sep-13</c:v>
                </c:pt>
                <c:pt idx="91">
                  <c:v>Dec-13</c:v>
                </c:pt>
                <c:pt idx="92">
                  <c:v>Mar-14</c:v>
                </c:pt>
                <c:pt idx="93">
                  <c:v>Jun-14</c:v>
                </c:pt>
                <c:pt idx="94">
                  <c:v>Sep-14</c:v>
                </c:pt>
                <c:pt idx="95">
                  <c:v>Dec-14</c:v>
                </c:pt>
                <c:pt idx="96">
                  <c:v>Mar-15</c:v>
                </c:pt>
                <c:pt idx="97">
                  <c:v>Jun-15</c:v>
                </c:pt>
                <c:pt idx="98">
                  <c:v>Sep-15</c:v>
                </c:pt>
                <c:pt idx="99">
                  <c:v>Dec-15</c:v>
                </c:pt>
                <c:pt idx="100">
                  <c:v>Mar-16</c:v>
                </c:pt>
                <c:pt idx="101">
                  <c:v>Jun-16</c:v>
                </c:pt>
                <c:pt idx="102">
                  <c:v>Sep-16</c:v>
                </c:pt>
                <c:pt idx="103">
                  <c:v>Dec-16</c:v>
                </c:pt>
                <c:pt idx="104">
                  <c:v>Mar-17</c:v>
                </c:pt>
              </c:strCache>
            </c:strRef>
          </c:cat>
          <c:val>
            <c:numRef>
              <c:f>Advantage!$B$200:$DB$200</c:f>
              <c:numCache>
                <c:formatCode>0.0</c:formatCode>
                <c:ptCount val="105"/>
                <c:pt idx="0">
                  <c:v>298.81154499151108</c:v>
                </c:pt>
                <c:pt idx="1">
                  <c:v>296.61016949152543</c:v>
                </c:pt>
                <c:pt idx="2">
                  <c:v>303.54131534569984</c:v>
                </c:pt>
                <c:pt idx="3">
                  <c:v>308.84808013355592</c:v>
                </c:pt>
                <c:pt idx="4">
                  <c:v>303.83973288814695</c:v>
                </c:pt>
                <c:pt idx="5">
                  <c:v>309.88274706867668</c:v>
                </c:pt>
                <c:pt idx="6">
                  <c:v>312.70903010033447</c:v>
                </c:pt>
                <c:pt idx="7">
                  <c:v>324.45923460898501</c:v>
                </c:pt>
                <c:pt idx="8">
                  <c:v>316.83168316831683</c:v>
                </c:pt>
                <c:pt idx="9">
                  <c:v>320.7236842105263</c:v>
                </c:pt>
                <c:pt idx="10">
                  <c:v>328.96890343698851</c:v>
                </c:pt>
                <c:pt idx="11">
                  <c:v>323.52941176470591</c:v>
                </c:pt>
                <c:pt idx="12">
                  <c:v>325.20325203252031</c:v>
                </c:pt>
                <c:pt idx="13">
                  <c:v>330.64516129032262</c:v>
                </c:pt>
                <c:pt idx="14">
                  <c:v>352</c:v>
                </c:pt>
                <c:pt idx="15">
                  <c:v>340.76433121019113</c:v>
                </c:pt>
                <c:pt idx="16">
                  <c:v>363.63636363636368</c:v>
                </c:pt>
                <c:pt idx="17">
                  <c:v>349.30448222565684</c:v>
                </c:pt>
                <c:pt idx="18">
                  <c:v>356.92307692307696</c:v>
                </c:pt>
                <c:pt idx="19">
                  <c:v>338.95705521472388</c:v>
                </c:pt>
                <c:pt idx="20">
                  <c:v>344.41087613293047</c:v>
                </c:pt>
                <c:pt idx="21">
                  <c:v>334.33283358320841</c:v>
                </c:pt>
                <c:pt idx="22">
                  <c:v>332.83582089552237</c:v>
                </c:pt>
                <c:pt idx="23">
                  <c:v>338.78157503714709</c:v>
                </c:pt>
                <c:pt idx="24">
                  <c:v>345.75260804769005</c:v>
                </c:pt>
                <c:pt idx="25">
                  <c:v>363.22869955156949</c:v>
                </c:pt>
                <c:pt idx="26">
                  <c:v>397.89789789789791</c:v>
                </c:pt>
                <c:pt idx="27">
                  <c:v>410.17964071856284</c:v>
                </c:pt>
                <c:pt idx="28">
                  <c:v>411.94029850746273</c:v>
                </c:pt>
                <c:pt idx="29">
                  <c:v>412.46290801186944</c:v>
                </c:pt>
                <c:pt idx="30">
                  <c:v>408.88888888888886</c:v>
                </c:pt>
                <c:pt idx="31">
                  <c:v>412.97935103244845</c:v>
                </c:pt>
                <c:pt idx="32">
                  <c:v>455.75221238938053</c:v>
                </c:pt>
                <c:pt idx="33">
                  <c:v>463.34310850439874</c:v>
                </c:pt>
                <c:pt idx="34">
                  <c:v>458.51528384279476</c:v>
                </c:pt>
                <c:pt idx="35">
                  <c:v>467.43849493487699</c:v>
                </c:pt>
                <c:pt idx="36">
                  <c:v>470.58823529411768</c:v>
                </c:pt>
                <c:pt idx="37">
                  <c:v>507.1225071225071</c:v>
                </c:pt>
                <c:pt idx="38">
                  <c:v>461.21883656509698</c:v>
                </c:pt>
                <c:pt idx="39">
                  <c:v>465.11627906976747</c:v>
                </c:pt>
                <c:pt idx="40">
                  <c:v>473.61299052774018</c:v>
                </c:pt>
                <c:pt idx="41">
                  <c:v>502.01342281879198</c:v>
                </c:pt>
                <c:pt idx="42">
                  <c:v>515.39491298527446</c:v>
                </c:pt>
                <c:pt idx="43">
                  <c:v>509.28381962864717</c:v>
                </c:pt>
                <c:pt idx="44">
                  <c:v>538.76478318002637</c:v>
                </c:pt>
                <c:pt idx="45">
                  <c:v>600.52219321148823</c:v>
                </c:pt>
                <c:pt idx="46">
                  <c:v>623.86511024643323</c:v>
                </c:pt>
                <c:pt idx="47">
                  <c:v>599.2268041237113</c:v>
                </c:pt>
                <c:pt idx="48">
                  <c:v>559.79643765903313</c:v>
                </c:pt>
                <c:pt idx="49">
                  <c:v>603.05343511450383</c:v>
                </c:pt>
                <c:pt idx="50">
                  <c:v>649.81036662452595</c:v>
                </c:pt>
                <c:pt idx="51">
                  <c:v>660.37735849056605</c:v>
                </c:pt>
                <c:pt idx="52">
                  <c:v>687.0324189526184</c:v>
                </c:pt>
                <c:pt idx="53">
                  <c:v>558.31265508684874</c:v>
                </c:pt>
                <c:pt idx="54">
                  <c:v>608.1582200247218</c:v>
                </c:pt>
                <c:pt idx="55">
                  <c:v>601.22699386503064</c:v>
                </c:pt>
                <c:pt idx="56">
                  <c:v>610.23142509135209</c:v>
                </c:pt>
                <c:pt idx="57">
                  <c:v>599.27360774818408</c:v>
                </c:pt>
                <c:pt idx="58">
                  <c:v>575.53956834532369</c:v>
                </c:pt>
                <c:pt idx="59">
                  <c:v>612.24489795918373</c:v>
                </c:pt>
                <c:pt idx="60">
                  <c:v>609.46745562130172</c:v>
                </c:pt>
                <c:pt idx="61">
                  <c:v>605.35506402793942</c:v>
                </c:pt>
                <c:pt idx="62">
                  <c:v>545.34883720930236</c:v>
                </c:pt>
                <c:pt idx="63">
                  <c:v>630.78703703703707</c:v>
                </c:pt>
                <c:pt idx="64">
                  <c:v>548.4988452655889</c:v>
                </c:pt>
                <c:pt idx="65">
                  <c:v>571.26567844925887</c:v>
                </c:pt>
                <c:pt idx="66">
                  <c:v>592.29898074745188</c:v>
                </c:pt>
                <c:pt idx="67">
                  <c:v>549.94388327721663</c:v>
                </c:pt>
                <c:pt idx="68">
                  <c:v>514.95016611295682</c:v>
                </c:pt>
                <c:pt idx="69">
                  <c:v>567.68558951965065</c:v>
                </c:pt>
                <c:pt idx="70">
                  <c:v>539.3743257820928</c:v>
                </c:pt>
                <c:pt idx="71">
                  <c:v>506.49350649350646</c:v>
                </c:pt>
                <c:pt idx="72">
                  <c:v>523.24324324324323</c:v>
                </c:pt>
                <c:pt idx="73">
                  <c:v>546.82454251883735</c:v>
                </c:pt>
                <c:pt idx="74">
                  <c:v>547.97441364605538</c:v>
                </c:pt>
                <c:pt idx="75">
                  <c:v>615.05832449628849</c:v>
                </c:pt>
                <c:pt idx="76">
                  <c:v>599.7899159663865</c:v>
                </c:pt>
                <c:pt idx="77">
                  <c:v>694.15448851774534</c:v>
                </c:pt>
                <c:pt idx="78">
                  <c:v>609.50413223140492</c:v>
                </c:pt>
                <c:pt idx="79">
                  <c:v>675.9545923632611</c:v>
                </c:pt>
                <c:pt idx="80">
                  <c:v>610.37639877924721</c:v>
                </c:pt>
                <c:pt idx="81">
                  <c:v>677.41935483870975</c:v>
                </c:pt>
                <c:pt idx="82">
                  <c:v>601.20240480961922</c:v>
                </c:pt>
                <c:pt idx="83">
                  <c:v>540.08016032064131</c:v>
                </c:pt>
                <c:pt idx="84">
                  <c:v>570.57057057057057</c:v>
                </c:pt>
                <c:pt idx="85">
                  <c:v>592.62948207171314</c:v>
                </c:pt>
                <c:pt idx="86">
                  <c:v>622.7897838899803</c:v>
                </c:pt>
                <c:pt idx="87">
                  <c:v>705.88235294117646</c:v>
                </c:pt>
                <c:pt idx="88">
                  <c:v>629.8828125</c:v>
                </c:pt>
                <c:pt idx="89">
                  <c:v>678.01556420233464</c:v>
                </c:pt>
                <c:pt idx="90">
                  <c:v>625</c:v>
                </c:pt>
                <c:pt idx="91">
                  <c:v>620.2290076335878</c:v>
                </c:pt>
                <c:pt idx="92">
                  <c:v>662.23908918406073</c:v>
                </c:pt>
                <c:pt idx="93">
                  <c:v>677.99811142587339</c:v>
                </c:pt>
                <c:pt idx="94">
                  <c:v>686.09022556390983</c:v>
                </c:pt>
                <c:pt idx="95">
                  <c:v>787.99249530956854</c:v>
                </c:pt>
                <c:pt idx="96">
                  <c:v>695.6928838951311</c:v>
                </c:pt>
                <c:pt idx="97">
                  <c:v>809.30232558139539</c:v>
                </c:pt>
                <c:pt idx="98">
                  <c:v>833.33333333333337</c:v>
                </c:pt>
                <c:pt idx="99">
                  <c:v>811.80811808118085</c:v>
                </c:pt>
                <c:pt idx="100">
                  <c:v>808.68761552680223</c:v>
                </c:pt>
                <c:pt idx="101">
                  <c:v>960.40515653775333</c:v>
                </c:pt>
                <c:pt idx="102">
                  <c:v>818.09872029250459</c:v>
                </c:pt>
                <c:pt idx="103">
                  <c:v>910.90909090909099</c:v>
                </c:pt>
                <c:pt idx="104">
                  <c:v>787.33031674208144</c:v>
                </c:pt>
              </c:numCache>
            </c:numRef>
          </c:val>
          <c:smooth val="0"/>
          <c:extLst>
            <c:ext xmlns:c16="http://schemas.microsoft.com/office/drawing/2014/chart" uri="{C3380CC4-5D6E-409C-BE32-E72D297353CC}">
              <c16:uniqueId val="{00000000-303A-4B68-A57A-E4951D471FDC}"/>
            </c:ext>
          </c:extLst>
        </c:ser>
        <c:ser>
          <c:idx val="1"/>
          <c:order val="1"/>
          <c:tx>
            <c:strRef>
              <c:f>Advantage!$A$201</c:f>
              <c:strCache>
                <c:ptCount val="1"/>
                <c:pt idx="0">
                  <c:v>Greater Sydney</c:v>
                </c:pt>
              </c:strCache>
            </c:strRef>
          </c:tx>
          <c:spPr>
            <a:ln w="28575" cap="rnd">
              <a:solidFill>
                <a:schemeClr val="accent2"/>
              </a:solidFill>
              <a:round/>
            </a:ln>
            <a:effectLst/>
          </c:spPr>
          <c:marker>
            <c:symbol val="none"/>
          </c:marker>
          <c:cat>
            <c:strRef>
              <c:f>Advantage!$B$198:$DB$199</c:f>
              <c:strCache>
                <c:ptCount val="105"/>
                <c:pt idx="0">
                  <c:v>Mar-91</c:v>
                </c:pt>
                <c:pt idx="1">
                  <c:v>Jun-91</c:v>
                </c:pt>
                <c:pt idx="2">
                  <c:v>Sep-91</c:v>
                </c:pt>
                <c:pt idx="3">
                  <c:v>Dec-91</c:v>
                </c:pt>
                <c:pt idx="4">
                  <c:v>Mar-92</c:v>
                </c:pt>
                <c:pt idx="5">
                  <c:v>Jun-92</c:v>
                </c:pt>
                <c:pt idx="6">
                  <c:v>Sep-92</c:v>
                </c:pt>
                <c:pt idx="7">
                  <c:v>Dec-92</c:v>
                </c:pt>
                <c:pt idx="8">
                  <c:v>Mar-93</c:v>
                </c:pt>
                <c:pt idx="9">
                  <c:v>Jun-93</c:v>
                </c:pt>
                <c:pt idx="10">
                  <c:v>Sep-93</c:v>
                </c:pt>
                <c:pt idx="11">
                  <c:v>Dec-93</c:v>
                </c:pt>
                <c:pt idx="12">
                  <c:v>Mar-94</c:v>
                </c:pt>
                <c:pt idx="13">
                  <c:v>Jun-94</c:v>
                </c:pt>
                <c:pt idx="14">
                  <c:v>Sep-94</c:v>
                </c:pt>
                <c:pt idx="15">
                  <c:v>Dec-94</c:v>
                </c:pt>
                <c:pt idx="16">
                  <c:v>Mar-95</c:v>
                </c:pt>
                <c:pt idx="17">
                  <c:v>Jun-95</c:v>
                </c:pt>
                <c:pt idx="18">
                  <c:v>Sep-95</c:v>
                </c:pt>
                <c:pt idx="19">
                  <c:v>Dec-95</c:v>
                </c:pt>
                <c:pt idx="20">
                  <c:v>Mar-96</c:v>
                </c:pt>
                <c:pt idx="21">
                  <c:v>Jun-96</c:v>
                </c:pt>
                <c:pt idx="22">
                  <c:v>Sep-96</c:v>
                </c:pt>
                <c:pt idx="23">
                  <c:v>Dec-96</c:v>
                </c:pt>
                <c:pt idx="24">
                  <c:v>Mar-97</c:v>
                </c:pt>
                <c:pt idx="25">
                  <c:v>Jun-97</c:v>
                </c:pt>
                <c:pt idx="26">
                  <c:v>Sep-97</c:v>
                </c:pt>
                <c:pt idx="27">
                  <c:v>Dec-97</c:v>
                </c:pt>
                <c:pt idx="28">
                  <c:v>Mar-98</c:v>
                </c:pt>
                <c:pt idx="29">
                  <c:v>Jun-98</c:v>
                </c:pt>
                <c:pt idx="30">
                  <c:v>Sep-98</c:v>
                </c:pt>
                <c:pt idx="31">
                  <c:v>Dec-98</c:v>
                </c:pt>
                <c:pt idx="32">
                  <c:v>Mar-99</c:v>
                </c:pt>
                <c:pt idx="33">
                  <c:v>Jun-99</c:v>
                </c:pt>
                <c:pt idx="34">
                  <c:v>Sep-99</c:v>
                </c:pt>
                <c:pt idx="35">
                  <c:v>Dec-99</c:v>
                </c:pt>
                <c:pt idx="36">
                  <c:v>Mar-00</c:v>
                </c:pt>
                <c:pt idx="37">
                  <c:v>Jun-00</c:v>
                </c:pt>
                <c:pt idx="38">
                  <c:v>Sep-00</c:v>
                </c:pt>
                <c:pt idx="39">
                  <c:v>Dec-00</c:v>
                </c:pt>
                <c:pt idx="40">
                  <c:v>Mar-01</c:v>
                </c:pt>
                <c:pt idx="41">
                  <c:v>Jun-01</c:v>
                </c:pt>
                <c:pt idx="42">
                  <c:v>Sep-01</c:v>
                </c:pt>
                <c:pt idx="43">
                  <c:v>Dec-01</c:v>
                </c:pt>
                <c:pt idx="44">
                  <c:v>Mar-02</c:v>
                </c:pt>
                <c:pt idx="45">
                  <c:v>Jun-02</c:v>
                </c:pt>
                <c:pt idx="46">
                  <c:v>Sep-02</c:v>
                </c:pt>
                <c:pt idx="47">
                  <c:v>Dec-02</c:v>
                </c:pt>
                <c:pt idx="48">
                  <c:v>Mar-03</c:v>
                </c:pt>
                <c:pt idx="49">
                  <c:v>Jun-03</c:v>
                </c:pt>
                <c:pt idx="50">
                  <c:v>Sep-03</c:v>
                </c:pt>
                <c:pt idx="51">
                  <c:v>Dec-03</c:v>
                </c:pt>
                <c:pt idx="52">
                  <c:v>Mar-04</c:v>
                </c:pt>
                <c:pt idx="53">
                  <c:v>Jun-04</c:v>
                </c:pt>
                <c:pt idx="54">
                  <c:v>Sep-04</c:v>
                </c:pt>
                <c:pt idx="55">
                  <c:v>Dec-04</c:v>
                </c:pt>
                <c:pt idx="56">
                  <c:v>Mar-05</c:v>
                </c:pt>
                <c:pt idx="57">
                  <c:v>Jun-05</c:v>
                </c:pt>
                <c:pt idx="58">
                  <c:v>Sep-05</c:v>
                </c:pt>
                <c:pt idx="59">
                  <c:v>Dec-05</c:v>
                </c:pt>
                <c:pt idx="60">
                  <c:v>Mar-06</c:v>
                </c:pt>
                <c:pt idx="61">
                  <c:v>Jun-06</c:v>
                </c:pt>
                <c:pt idx="62">
                  <c:v>Sep-06</c:v>
                </c:pt>
                <c:pt idx="63">
                  <c:v>Dec-06</c:v>
                </c:pt>
                <c:pt idx="64">
                  <c:v>Mar-07</c:v>
                </c:pt>
                <c:pt idx="65">
                  <c:v>Jun-07</c:v>
                </c:pt>
                <c:pt idx="66">
                  <c:v>Sep-07</c:v>
                </c:pt>
                <c:pt idx="67">
                  <c:v>Dec-07</c:v>
                </c:pt>
                <c:pt idx="68">
                  <c:v>Mar-08</c:v>
                </c:pt>
                <c:pt idx="69">
                  <c:v>Jun-08</c:v>
                </c:pt>
                <c:pt idx="70">
                  <c:v>Sep-08</c:v>
                </c:pt>
                <c:pt idx="71">
                  <c:v>Dec-08</c:v>
                </c:pt>
                <c:pt idx="72">
                  <c:v>Mar-09</c:v>
                </c:pt>
                <c:pt idx="73">
                  <c:v>Jun-09</c:v>
                </c:pt>
                <c:pt idx="74">
                  <c:v>Sep-09</c:v>
                </c:pt>
                <c:pt idx="75">
                  <c:v>Dec-09</c:v>
                </c:pt>
                <c:pt idx="76">
                  <c:v>Mar-10</c:v>
                </c:pt>
                <c:pt idx="77">
                  <c:v>Jun-10</c:v>
                </c:pt>
                <c:pt idx="78">
                  <c:v>Sep-10</c:v>
                </c:pt>
                <c:pt idx="79">
                  <c:v>Dec-10</c:v>
                </c:pt>
                <c:pt idx="80">
                  <c:v>Mar-11</c:v>
                </c:pt>
                <c:pt idx="81">
                  <c:v>Jun-11</c:v>
                </c:pt>
                <c:pt idx="82">
                  <c:v>Sep-11</c:v>
                </c:pt>
                <c:pt idx="83">
                  <c:v>Dec-11</c:v>
                </c:pt>
                <c:pt idx="84">
                  <c:v>Mar-12</c:v>
                </c:pt>
                <c:pt idx="85">
                  <c:v>Jun-12</c:v>
                </c:pt>
                <c:pt idx="86">
                  <c:v>Sep-12</c:v>
                </c:pt>
                <c:pt idx="87">
                  <c:v>Dec-12</c:v>
                </c:pt>
                <c:pt idx="88">
                  <c:v>Mar-13</c:v>
                </c:pt>
                <c:pt idx="89">
                  <c:v>Jun-13</c:v>
                </c:pt>
                <c:pt idx="90">
                  <c:v>Sep-13</c:v>
                </c:pt>
                <c:pt idx="91">
                  <c:v>Dec-13</c:v>
                </c:pt>
                <c:pt idx="92">
                  <c:v>Mar-14</c:v>
                </c:pt>
                <c:pt idx="93">
                  <c:v>Jun-14</c:v>
                </c:pt>
                <c:pt idx="94">
                  <c:v>Sep-14</c:v>
                </c:pt>
                <c:pt idx="95">
                  <c:v>Dec-14</c:v>
                </c:pt>
                <c:pt idx="96">
                  <c:v>Mar-15</c:v>
                </c:pt>
                <c:pt idx="97">
                  <c:v>Jun-15</c:v>
                </c:pt>
                <c:pt idx="98">
                  <c:v>Sep-15</c:v>
                </c:pt>
                <c:pt idx="99">
                  <c:v>Dec-15</c:v>
                </c:pt>
                <c:pt idx="100">
                  <c:v>Mar-16</c:v>
                </c:pt>
                <c:pt idx="101">
                  <c:v>Jun-16</c:v>
                </c:pt>
                <c:pt idx="102">
                  <c:v>Sep-16</c:v>
                </c:pt>
                <c:pt idx="103">
                  <c:v>Dec-16</c:v>
                </c:pt>
                <c:pt idx="104">
                  <c:v>Mar-17</c:v>
                </c:pt>
              </c:strCache>
            </c:strRef>
          </c:cat>
          <c:val>
            <c:numRef>
              <c:f>Advantage!$B$201:$DB$201</c:f>
              <c:numCache>
                <c:formatCode>0.0</c:formatCode>
                <c:ptCount val="105"/>
                <c:pt idx="0">
                  <c:v>286.86845032492238</c:v>
                </c:pt>
                <c:pt idx="1">
                  <c:v>278.65213882163044</c:v>
                </c:pt>
                <c:pt idx="2">
                  <c:v>309.37018843023679</c:v>
                </c:pt>
                <c:pt idx="3">
                  <c:v>292.89556668521601</c:v>
                </c:pt>
                <c:pt idx="4">
                  <c:v>300.42133714921698</c:v>
                </c:pt>
                <c:pt idx="5">
                  <c:v>301.02895429528587</c:v>
                </c:pt>
                <c:pt idx="6">
                  <c:v>289.55778520995921</c:v>
                </c:pt>
                <c:pt idx="7">
                  <c:v>301.34558344787661</c:v>
                </c:pt>
                <c:pt idx="8">
                  <c:v>302.71360469380267</c:v>
                </c:pt>
                <c:pt idx="9">
                  <c:v>309.17397660818716</c:v>
                </c:pt>
                <c:pt idx="10">
                  <c:v>308.12875068194211</c:v>
                </c:pt>
                <c:pt idx="11">
                  <c:v>313.83442265795202</c:v>
                </c:pt>
                <c:pt idx="12">
                  <c:v>314.51800232288031</c:v>
                </c:pt>
                <c:pt idx="13">
                  <c:v>324.76958525345617</c:v>
                </c:pt>
                <c:pt idx="14">
                  <c:v>330.57254901960783</c:v>
                </c:pt>
                <c:pt idx="15">
                  <c:v>332.17809416760349</c:v>
                </c:pt>
                <c:pt idx="16">
                  <c:v>325.77294240580244</c:v>
                </c:pt>
                <c:pt idx="17">
                  <c:v>320.66551504682224</c:v>
                </c:pt>
                <c:pt idx="18">
                  <c:v>314.7511312217195</c:v>
                </c:pt>
                <c:pt idx="19">
                  <c:v>318.92818477084091</c:v>
                </c:pt>
                <c:pt idx="20">
                  <c:v>312.62958355547659</c:v>
                </c:pt>
                <c:pt idx="21">
                  <c:v>319.39912396742801</c:v>
                </c:pt>
                <c:pt idx="22">
                  <c:v>321.18817676324267</c:v>
                </c:pt>
                <c:pt idx="23">
                  <c:v>332.86717361536</c:v>
                </c:pt>
                <c:pt idx="24">
                  <c:v>339.17769790479531</c:v>
                </c:pt>
                <c:pt idx="25">
                  <c:v>357.1616987602215</c:v>
                </c:pt>
                <c:pt idx="26">
                  <c:v>368.72166283930994</c:v>
                </c:pt>
                <c:pt idx="27">
                  <c:v>386.81460608195374</c:v>
                </c:pt>
                <c:pt idx="28">
                  <c:v>385.36728124085442</c:v>
                </c:pt>
                <c:pt idx="29">
                  <c:v>395.99697445743868</c:v>
                </c:pt>
                <c:pt idx="30">
                  <c:v>392.09876543209867</c:v>
                </c:pt>
                <c:pt idx="31">
                  <c:v>399.24229278732139</c:v>
                </c:pt>
                <c:pt idx="32">
                  <c:v>409.01729423332762</c:v>
                </c:pt>
                <c:pt idx="33">
                  <c:v>421.59737795411411</c:v>
                </c:pt>
                <c:pt idx="34">
                  <c:v>422.75308959100386</c:v>
                </c:pt>
                <c:pt idx="35">
                  <c:v>444.08501461366058</c:v>
                </c:pt>
                <c:pt idx="36">
                  <c:v>441.16240470363175</c:v>
                </c:pt>
                <c:pt idx="37">
                  <c:v>454.05284620970912</c:v>
                </c:pt>
                <c:pt idx="38">
                  <c:v>423.93134539134206</c:v>
                </c:pt>
                <c:pt idx="39">
                  <c:v>440.5729460046673</c:v>
                </c:pt>
                <c:pt idx="40">
                  <c:v>442.2510546843904</c:v>
                </c:pt>
                <c:pt idx="41">
                  <c:v>461.21858139228863</c:v>
                </c:pt>
                <c:pt idx="42">
                  <c:v>475.99548520880899</c:v>
                </c:pt>
                <c:pt idx="43">
                  <c:v>488.29770635044451</c:v>
                </c:pt>
                <c:pt idx="44">
                  <c:v>503.51704413697166</c:v>
                </c:pt>
                <c:pt idx="45">
                  <c:v>526.54482158398628</c:v>
                </c:pt>
                <c:pt idx="46">
                  <c:v>548.63813229571974</c:v>
                </c:pt>
                <c:pt idx="47">
                  <c:v>560.36486759652314</c:v>
                </c:pt>
                <c:pt idx="48">
                  <c:v>555.38093099835373</c:v>
                </c:pt>
                <c:pt idx="49">
                  <c:v>584.31871476325909</c:v>
                </c:pt>
                <c:pt idx="50">
                  <c:v>595.72147443048004</c:v>
                </c:pt>
                <c:pt idx="51">
                  <c:v>604.439511653718</c:v>
                </c:pt>
                <c:pt idx="52">
                  <c:v>607.20747151728506</c:v>
                </c:pt>
                <c:pt idx="53">
                  <c:v>585.43764900501139</c:v>
                </c:pt>
                <c:pt idx="54">
                  <c:v>584.89056933032782</c:v>
                </c:pt>
                <c:pt idx="55">
                  <c:v>592.18092144833372</c:v>
                </c:pt>
                <c:pt idx="56">
                  <c:v>569.36782020969156</c:v>
                </c:pt>
                <c:pt idx="57">
                  <c:v>577.76669990029916</c:v>
                </c:pt>
                <c:pt idx="58">
                  <c:v>556.5430008934029</c:v>
                </c:pt>
                <c:pt idx="59">
                  <c:v>569.16884400819151</c:v>
                </c:pt>
                <c:pt idx="60">
                  <c:v>547.76656224620035</c:v>
                </c:pt>
                <c:pt idx="61">
                  <c:v>550.86854299344873</c:v>
                </c:pt>
                <c:pt idx="62">
                  <c:v>540.72047423620586</c:v>
                </c:pt>
                <c:pt idx="63">
                  <c:v>561.45606390704449</c:v>
                </c:pt>
                <c:pt idx="64">
                  <c:v>538.28737037540191</c:v>
                </c:pt>
                <c:pt idx="65">
                  <c:v>554.87736713841753</c:v>
                </c:pt>
                <c:pt idx="66">
                  <c:v>560.30022427997244</c:v>
                </c:pt>
                <c:pt idx="67">
                  <c:v>563.76400167249858</c:v>
                </c:pt>
                <c:pt idx="68">
                  <c:v>531.27917833800188</c:v>
                </c:pt>
                <c:pt idx="69">
                  <c:v>518.21645688843239</c:v>
                </c:pt>
                <c:pt idx="70">
                  <c:v>502.5699600228441</c:v>
                </c:pt>
                <c:pt idx="71">
                  <c:v>498.45089550971898</c:v>
                </c:pt>
                <c:pt idx="72">
                  <c:v>491.93428722840486</c:v>
                </c:pt>
                <c:pt idx="73">
                  <c:v>523.33312226935993</c:v>
                </c:pt>
                <c:pt idx="74">
                  <c:v>520.48580626280352</c:v>
                </c:pt>
                <c:pt idx="75">
                  <c:v>575.05250244318302</c:v>
                </c:pt>
                <c:pt idx="76">
                  <c:v>580.05849398582984</c:v>
                </c:pt>
                <c:pt idx="77">
                  <c:v>589.52474517990913</c:v>
                </c:pt>
                <c:pt idx="78">
                  <c:v>567.73618538324399</c:v>
                </c:pt>
                <c:pt idx="79">
                  <c:v>590.1576316801229</c:v>
                </c:pt>
                <c:pt idx="80">
                  <c:v>561.10745417190253</c:v>
                </c:pt>
                <c:pt idx="81">
                  <c:v>587.40512333965842</c:v>
                </c:pt>
                <c:pt idx="82">
                  <c:v>561.0240088019176</c:v>
                </c:pt>
                <c:pt idx="83">
                  <c:v>543.51840936775523</c:v>
                </c:pt>
                <c:pt idx="84">
                  <c:v>566.2721545074487</c:v>
                </c:pt>
                <c:pt idx="85">
                  <c:v>562.74900398406385</c:v>
                </c:pt>
                <c:pt idx="86">
                  <c:v>555.43356831927269</c:v>
                </c:pt>
                <c:pt idx="87">
                  <c:v>576.48981161091876</c:v>
                </c:pt>
                <c:pt idx="88">
                  <c:v>579.1398590686274</c:v>
                </c:pt>
                <c:pt idx="89">
                  <c:v>592.71763179980178</c:v>
                </c:pt>
                <c:pt idx="90">
                  <c:v>591.62895927601812</c:v>
                </c:pt>
                <c:pt idx="91">
                  <c:v>627.45098039215702</c:v>
                </c:pt>
                <c:pt idx="92">
                  <c:v>629.72057893366082</c:v>
                </c:pt>
                <c:pt idx="93">
                  <c:v>660.68618193264092</c:v>
                </c:pt>
                <c:pt idx="94">
                  <c:v>679.4191360754827</c:v>
                </c:pt>
                <c:pt idx="95">
                  <c:v>714.74818820586381</c:v>
                </c:pt>
                <c:pt idx="96">
                  <c:v>721.28589263420724</c:v>
                </c:pt>
                <c:pt idx="97">
                  <c:v>785.18923848609234</c:v>
                </c:pt>
                <c:pt idx="98">
                  <c:v>802.57806826434273</c:v>
                </c:pt>
                <c:pt idx="99">
                  <c:v>810.93987410462341</c:v>
                </c:pt>
                <c:pt idx="100">
                  <c:v>800.65963538835149</c:v>
                </c:pt>
                <c:pt idx="101">
                  <c:v>831.23894124869082</c:v>
                </c:pt>
                <c:pt idx="102">
                  <c:v>837.43771731727441</c:v>
                </c:pt>
                <c:pt idx="103">
                  <c:v>878.53832442067733</c:v>
                </c:pt>
                <c:pt idx="104">
                  <c:v>865.65522136456423</c:v>
                </c:pt>
              </c:numCache>
            </c:numRef>
          </c:val>
          <c:smooth val="0"/>
          <c:extLst>
            <c:ext xmlns:c16="http://schemas.microsoft.com/office/drawing/2014/chart" uri="{C3380CC4-5D6E-409C-BE32-E72D297353CC}">
              <c16:uniqueId val="{00000001-303A-4B68-A57A-E4951D471FDC}"/>
            </c:ext>
          </c:extLst>
        </c:ser>
        <c:dLbls>
          <c:showLegendKey val="0"/>
          <c:showVal val="0"/>
          <c:showCatName val="0"/>
          <c:showSerName val="0"/>
          <c:showPercent val="0"/>
          <c:showBubbleSize val="0"/>
        </c:dLbls>
        <c:smooth val="0"/>
        <c:axId val="1314951967"/>
        <c:axId val="1314952447"/>
      </c:lineChart>
      <c:dateAx>
        <c:axId val="1314951967"/>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952447"/>
        <c:crosses val="autoZero"/>
        <c:auto val="1"/>
        <c:lblOffset val="100"/>
        <c:baseTimeUnit val="months"/>
      </c:dateAx>
      <c:valAx>
        <c:axId val="131495244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951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[Jaemean Shine 46740600 BUSA2020 Assessment Final.xlsx]Advantage!PivotTable10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000" b="0" i="0" u="none" strike="noStrike" kern="1200" spc="0" baseline="0">
                <a:solidFill>
                  <a:sysClr val="windowText" lastClr="000000">
                    <a:lumMod val="65000"/>
                    <a:lumOff val="35000"/>
                  </a:sysClr>
                </a:solidFill>
              </a:rPr>
              <a:t>Current Price of LGAs Nearby Ryde</a:t>
            </a:r>
            <a:endParaRPr lang="en-US" sz="2000" b="0" i="0" u="none" strike="noStrike" kern="1200" spc="0" baseline="0">
              <a:solidFill>
                <a:sysClr val="windowText" lastClr="000000">
                  <a:lumMod val="65000"/>
                  <a:lumOff val="35000"/>
                </a:sysClr>
              </a:solidFill>
            </a:endParaRPr>
          </a:p>
        </c:rich>
      </c:tx>
      <c:layout>
        <c:manualLayout>
          <c:xMode val="edge"/>
          <c:yMode val="edge"/>
          <c:x val="0.35282813786578993"/>
          <c:y val="7.67023337985296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s>
    <c:plotArea>
      <c:layout/>
      <c:barChart>
        <c:barDir val="col"/>
        <c:grouping val="clustered"/>
        <c:varyColors val="0"/>
        <c:ser>
          <c:idx val="0"/>
          <c:order val="0"/>
          <c:tx>
            <c:strRef>
              <c:f>Advantage!$I$143</c:f>
              <c:strCache>
                <c:ptCount val="1"/>
                <c:pt idx="0">
                  <c:v>Total</c:v>
                </c:pt>
              </c:strCache>
            </c:strRef>
          </c:tx>
          <c:spPr>
            <a:solidFill>
              <a:schemeClr val="accent1"/>
            </a:solidFill>
            <a:ln>
              <a:noFill/>
            </a:ln>
            <a:effectLst/>
          </c:spPr>
          <c:invertIfNegative val="0"/>
          <c:dPt>
            <c:idx val="3"/>
            <c:invertIfNegative val="0"/>
            <c:bubble3D val="0"/>
            <c:spPr>
              <a:solidFill>
                <a:srgbClr val="FFC000"/>
              </a:solidFill>
              <a:ln>
                <a:noFill/>
              </a:ln>
              <a:effectLst/>
            </c:spPr>
            <c:extLst>
              <c:ext xmlns:c16="http://schemas.microsoft.com/office/drawing/2014/chart" uri="{C3380CC4-5D6E-409C-BE32-E72D297353CC}">
                <c16:uniqueId val="{00000002-A108-4201-9A5E-6FB191053281}"/>
              </c:ext>
            </c:extLst>
          </c:dPt>
          <c:cat>
            <c:strRef>
              <c:f>Advantage!$H$144:$H$149</c:f>
              <c:strCache>
                <c:ptCount val="5"/>
                <c:pt idx="0">
                  <c:v>Hunters Hill</c:v>
                </c:pt>
                <c:pt idx="1">
                  <c:v>Ku-ring-gai</c:v>
                </c:pt>
                <c:pt idx="2">
                  <c:v>Parramatta</c:v>
                </c:pt>
                <c:pt idx="3">
                  <c:v>Ryde</c:v>
                </c:pt>
                <c:pt idx="4">
                  <c:v>Total</c:v>
                </c:pt>
              </c:strCache>
            </c:strRef>
          </c:cat>
          <c:val>
            <c:numRef>
              <c:f>Advantage!$I$144:$I$149</c:f>
              <c:numCache>
                <c:formatCode>General</c:formatCode>
                <c:ptCount val="5"/>
                <c:pt idx="0">
                  <c:v>1990.9502262443439</c:v>
                </c:pt>
                <c:pt idx="1">
                  <c:v>1690.4977375565611</c:v>
                </c:pt>
                <c:pt idx="2">
                  <c:v>666.06334841628961</c:v>
                </c:pt>
                <c:pt idx="3">
                  <c:v>787.33031674208144</c:v>
                </c:pt>
                <c:pt idx="4">
                  <c:v>865.65522136456423</c:v>
                </c:pt>
              </c:numCache>
            </c:numRef>
          </c:val>
          <c:extLst>
            <c:ext xmlns:c16="http://schemas.microsoft.com/office/drawing/2014/chart" uri="{C3380CC4-5D6E-409C-BE32-E72D297353CC}">
              <c16:uniqueId val="{00000000-A108-4201-9A5E-6FB191053281}"/>
            </c:ext>
          </c:extLst>
        </c:ser>
        <c:dLbls>
          <c:showLegendKey val="0"/>
          <c:showVal val="0"/>
          <c:showCatName val="0"/>
          <c:showSerName val="0"/>
          <c:showPercent val="0"/>
          <c:showBubbleSize val="0"/>
        </c:dLbls>
        <c:gapWidth val="219"/>
        <c:overlap val="-27"/>
        <c:axId val="500395503"/>
        <c:axId val="500385423"/>
      </c:barChart>
      <c:catAx>
        <c:axId val="50039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385423"/>
        <c:crosses val="autoZero"/>
        <c:auto val="1"/>
        <c:lblAlgn val="ctr"/>
        <c:lblOffset val="100"/>
        <c:noMultiLvlLbl val="0"/>
      </c:catAx>
      <c:valAx>
        <c:axId val="50038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39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Comparison of Standard Deviation: Ryde vs. Total Regions</a:t>
            </a:r>
            <a:endParaRPr lang="en-GB"/>
          </a:p>
        </c:rich>
      </c:tx>
      <c:layout>
        <c:manualLayout>
          <c:xMode val="edge"/>
          <c:yMode val="edge"/>
          <c:x val="0.1277381796469754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bar"/>
        <c:grouping val="clustered"/>
        <c:varyColors val="0"/>
        <c:ser>
          <c:idx val="0"/>
          <c:order val="0"/>
          <c:tx>
            <c:strRef>
              <c:f>Disadvantage!$L$88</c:f>
              <c:strCache>
                <c:ptCount val="1"/>
                <c:pt idx="0">
                  <c:v>SD_Greater Sydney</c:v>
                </c:pt>
              </c:strCache>
            </c:strRef>
          </c:tx>
          <c:spPr>
            <a:solidFill>
              <a:schemeClr val="accent1"/>
            </a:solidFill>
            <a:ln>
              <a:noFill/>
            </a:ln>
            <a:effectLst/>
          </c:spPr>
          <c:invertIfNegative val="0"/>
          <c:cat>
            <c:strRef>
              <c:f>Disadvantage!$M$87:$O$87</c:f>
              <c:strCache>
                <c:ptCount val="3"/>
                <c:pt idx="0">
                  <c:v>All_type</c:v>
                </c:pt>
                <c:pt idx="1">
                  <c:v>Strata</c:v>
                </c:pt>
                <c:pt idx="2">
                  <c:v>Non_strata</c:v>
                </c:pt>
              </c:strCache>
            </c:strRef>
          </c:cat>
          <c:val>
            <c:numRef>
              <c:f>Disadvantage!$M$88:$O$88</c:f>
              <c:numCache>
                <c:formatCode>General</c:formatCode>
                <c:ptCount val="3"/>
                <c:pt idx="0">
                  <c:v>148.0759911091213</c:v>
                </c:pt>
                <c:pt idx="1">
                  <c:v>105.45111070201612</c:v>
                </c:pt>
                <c:pt idx="2">
                  <c:v>245.43934282341064</c:v>
                </c:pt>
              </c:numCache>
            </c:numRef>
          </c:val>
          <c:extLst>
            <c:ext xmlns:c16="http://schemas.microsoft.com/office/drawing/2014/chart" uri="{C3380CC4-5D6E-409C-BE32-E72D297353CC}">
              <c16:uniqueId val="{00000000-C005-4292-ABD0-C36B5E3614C1}"/>
            </c:ext>
          </c:extLst>
        </c:ser>
        <c:ser>
          <c:idx val="1"/>
          <c:order val="1"/>
          <c:tx>
            <c:strRef>
              <c:f>Disadvantage!$L$89</c:f>
              <c:strCache>
                <c:ptCount val="1"/>
                <c:pt idx="0">
                  <c:v>SD_Ryde</c:v>
                </c:pt>
              </c:strCache>
            </c:strRef>
          </c:tx>
          <c:spPr>
            <a:solidFill>
              <a:schemeClr val="accent2"/>
            </a:solidFill>
            <a:ln>
              <a:noFill/>
            </a:ln>
            <a:effectLst/>
          </c:spPr>
          <c:invertIfNegative val="0"/>
          <c:cat>
            <c:strRef>
              <c:f>Disadvantage!$M$87:$O$87</c:f>
              <c:strCache>
                <c:ptCount val="3"/>
                <c:pt idx="0">
                  <c:v>All_type</c:v>
                </c:pt>
                <c:pt idx="1">
                  <c:v>Strata</c:v>
                </c:pt>
                <c:pt idx="2">
                  <c:v>Non_strata</c:v>
                </c:pt>
              </c:strCache>
            </c:strRef>
          </c:cat>
          <c:val>
            <c:numRef>
              <c:f>Disadvantage!$M$89:$O$89</c:f>
              <c:numCache>
                <c:formatCode>General</c:formatCode>
                <c:ptCount val="3"/>
                <c:pt idx="0">
                  <c:v>154.5131342287072</c:v>
                </c:pt>
                <c:pt idx="1">
                  <c:v>126.72878705830945</c:v>
                </c:pt>
                <c:pt idx="2">
                  <c:v>307.27515553269501</c:v>
                </c:pt>
              </c:numCache>
            </c:numRef>
          </c:val>
          <c:extLst>
            <c:ext xmlns:c16="http://schemas.microsoft.com/office/drawing/2014/chart" uri="{C3380CC4-5D6E-409C-BE32-E72D297353CC}">
              <c16:uniqueId val="{00000001-C005-4292-ABD0-C36B5E3614C1}"/>
            </c:ext>
          </c:extLst>
        </c:ser>
        <c:dLbls>
          <c:showLegendKey val="0"/>
          <c:showVal val="0"/>
          <c:showCatName val="0"/>
          <c:showSerName val="0"/>
          <c:showPercent val="0"/>
          <c:showBubbleSize val="0"/>
        </c:dLbls>
        <c:gapWidth val="182"/>
        <c:axId val="1319444511"/>
        <c:axId val="1319443071"/>
      </c:barChart>
      <c:catAx>
        <c:axId val="1319444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443071"/>
        <c:crosses val="autoZero"/>
        <c:auto val="1"/>
        <c:lblAlgn val="ctr"/>
        <c:lblOffset val="100"/>
        <c:noMultiLvlLbl val="0"/>
      </c:catAx>
      <c:valAx>
        <c:axId val="1319443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444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Comparison of Standard Deviation: Ryde vs. Total</a:t>
            </a:r>
            <a:endParaRPr lang="en-GB"/>
          </a:p>
        </c:rich>
      </c:tx>
      <c:layout>
        <c:manualLayout>
          <c:xMode val="edge"/>
          <c:yMode val="edge"/>
          <c:x val="0.11181640990299353"/>
          <c:y val="3.64912250456230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6065-4FB4-9B28-7BE2C5AF9813}"/>
              </c:ext>
            </c:extLst>
          </c:dPt>
          <c:cat>
            <c:strRef>
              <c:f>Disadvantage!$L$97:$L$98</c:f>
              <c:strCache>
                <c:ptCount val="2"/>
                <c:pt idx="0">
                  <c:v>SD_Ryde</c:v>
                </c:pt>
                <c:pt idx="1">
                  <c:v>SD_Greater Sydney</c:v>
                </c:pt>
              </c:strCache>
            </c:strRef>
          </c:cat>
          <c:val>
            <c:numRef>
              <c:f>Disadvantage!$M$97:$M$98</c:f>
              <c:numCache>
                <c:formatCode>General</c:formatCode>
                <c:ptCount val="2"/>
                <c:pt idx="0">
                  <c:v>154.5131342287072</c:v>
                </c:pt>
                <c:pt idx="1">
                  <c:v>148.0759911091213</c:v>
                </c:pt>
              </c:numCache>
            </c:numRef>
          </c:val>
          <c:extLst>
            <c:ext xmlns:c16="http://schemas.microsoft.com/office/drawing/2014/chart" uri="{C3380CC4-5D6E-409C-BE32-E72D297353CC}">
              <c16:uniqueId val="{00000000-6065-4FB4-9B28-7BE2C5AF9813}"/>
            </c:ext>
          </c:extLst>
        </c:ser>
        <c:dLbls>
          <c:showLegendKey val="0"/>
          <c:showVal val="0"/>
          <c:showCatName val="0"/>
          <c:showSerName val="0"/>
          <c:showPercent val="0"/>
          <c:showBubbleSize val="0"/>
        </c:dLbls>
        <c:gapWidth val="182"/>
        <c:axId val="1321257615"/>
        <c:axId val="1321255215"/>
      </c:barChart>
      <c:catAx>
        <c:axId val="132125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255215"/>
        <c:crosses val="autoZero"/>
        <c:auto val="1"/>
        <c:lblAlgn val="ctr"/>
        <c:lblOffset val="100"/>
        <c:noMultiLvlLbl val="0"/>
      </c:catAx>
      <c:valAx>
        <c:axId val="1321255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2576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[Jaemean Shine 46740600 BUSA2020 Assessment Final.xlsx]Disadvantage!PivotTable9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a:t>
            </a:r>
            <a:r>
              <a:rPr lang="en-US" baseline="0"/>
              <a:t> Growth Rate: Ryde Vs. Top 10 LGA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s>
    <c:plotArea>
      <c:layout/>
      <c:barChart>
        <c:barDir val="col"/>
        <c:grouping val="clustered"/>
        <c:varyColors val="0"/>
        <c:ser>
          <c:idx val="0"/>
          <c:order val="0"/>
          <c:tx>
            <c:strRef>
              <c:f>Disadvantage!$C$85</c:f>
              <c:strCache>
                <c:ptCount val="1"/>
                <c:pt idx="0">
                  <c:v>Total</c:v>
                </c:pt>
              </c:strCache>
            </c:strRef>
          </c:tx>
          <c:spPr>
            <a:solidFill>
              <a:schemeClr val="accent1"/>
            </a:solidFill>
            <a:ln>
              <a:noFill/>
            </a:ln>
            <a:effectLst/>
          </c:spPr>
          <c:invertIfNegative val="0"/>
          <c:dPt>
            <c:idx val="10"/>
            <c:invertIfNegative val="0"/>
            <c:bubble3D val="0"/>
            <c:spPr>
              <a:solidFill>
                <a:srgbClr val="FFC000"/>
              </a:solidFill>
              <a:ln>
                <a:noFill/>
              </a:ln>
              <a:effectLst/>
            </c:spPr>
            <c:extLst>
              <c:ext xmlns:c16="http://schemas.microsoft.com/office/drawing/2014/chart" uri="{C3380CC4-5D6E-409C-BE32-E72D297353CC}">
                <c16:uniqueId val="{00000002-8044-4357-8649-13822D7E8818}"/>
              </c:ext>
            </c:extLst>
          </c:dPt>
          <c:cat>
            <c:strRef>
              <c:f>Disadvantage!$B$86:$B$97</c:f>
              <c:strCache>
                <c:ptCount val="11"/>
                <c:pt idx="0">
                  <c:v>Blacktown</c:v>
                </c:pt>
                <c:pt idx="1">
                  <c:v>Fairfield</c:v>
                </c:pt>
                <c:pt idx="2">
                  <c:v>Hunters Hill</c:v>
                </c:pt>
                <c:pt idx="3">
                  <c:v>Leichhardt</c:v>
                </c:pt>
                <c:pt idx="4">
                  <c:v>Liverpool</c:v>
                </c:pt>
                <c:pt idx="5">
                  <c:v>Manly</c:v>
                </c:pt>
                <c:pt idx="6">
                  <c:v>Marrickville</c:v>
                </c:pt>
                <c:pt idx="7">
                  <c:v>Warringah</c:v>
                </c:pt>
                <c:pt idx="8">
                  <c:v>Waverley</c:v>
                </c:pt>
                <c:pt idx="9">
                  <c:v>Wollondilly</c:v>
                </c:pt>
                <c:pt idx="10">
                  <c:v>Ryde</c:v>
                </c:pt>
              </c:strCache>
            </c:strRef>
          </c:cat>
          <c:val>
            <c:numRef>
              <c:f>Disadvantage!$C$86:$C$97</c:f>
              <c:numCache>
                <c:formatCode>0.0000%</c:formatCode>
                <c:ptCount val="11"/>
                <c:pt idx="0">
                  <c:v>4.4261754264940154E-2</c:v>
                </c:pt>
                <c:pt idx="1">
                  <c:v>4.4625624920760158E-2</c:v>
                </c:pt>
                <c:pt idx="2">
                  <c:v>4.4703868196952344E-2</c:v>
                </c:pt>
                <c:pt idx="3">
                  <c:v>4.9036953420327684E-2</c:v>
                </c:pt>
                <c:pt idx="4">
                  <c:v>4.1927960773648E-2</c:v>
                </c:pt>
                <c:pt idx="5">
                  <c:v>4.8425290872705834E-2</c:v>
                </c:pt>
                <c:pt idx="6">
                  <c:v>4.6908593091383052E-2</c:v>
                </c:pt>
                <c:pt idx="7">
                  <c:v>4.2461542417280645E-2</c:v>
                </c:pt>
                <c:pt idx="8">
                  <c:v>4.4258616100862354E-2</c:v>
                </c:pt>
                <c:pt idx="9">
                  <c:v>4.5173694126953087E-2</c:v>
                </c:pt>
                <c:pt idx="10">
                  <c:v>2.9024093150428691E-2</c:v>
                </c:pt>
              </c:numCache>
            </c:numRef>
          </c:val>
          <c:extLst>
            <c:ext xmlns:c16="http://schemas.microsoft.com/office/drawing/2014/chart" uri="{C3380CC4-5D6E-409C-BE32-E72D297353CC}">
              <c16:uniqueId val="{00000000-8044-4357-8649-13822D7E8818}"/>
            </c:ext>
          </c:extLst>
        </c:ser>
        <c:dLbls>
          <c:showLegendKey val="0"/>
          <c:showVal val="0"/>
          <c:showCatName val="0"/>
          <c:showSerName val="0"/>
          <c:showPercent val="0"/>
          <c:showBubbleSize val="0"/>
        </c:dLbls>
        <c:gapWidth val="219"/>
        <c:overlap val="-27"/>
        <c:axId val="591370432"/>
        <c:axId val="591380032"/>
      </c:barChart>
      <c:catAx>
        <c:axId val="59137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380032"/>
        <c:crosses val="autoZero"/>
        <c:auto val="1"/>
        <c:lblAlgn val="ctr"/>
        <c:lblOffset val="100"/>
        <c:noMultiLvlLbl val="0"/>
      </c:catAx>
      <c:valAx>
        <c:axId val="591380032"/>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37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ysClr val="windowText" lastClr="000000">
                    <a:lumMod val="65000"/>
                    <a:lumOff val="35000"/>
                  </a:sysClr>
                </a:solidFill>
              </a:rPr>
              <a:t>Greater Sydney vs. Ryde Property Growth Trend</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GB" sz="1100" b="0" i="0" u="none" strike="noStrike" kern="1200" spc="0" baseline="0">
                <a:solidFill>
                  <a:sysClr val="windowText" lastClr="000000">
                    <a:lumMod val="65000"/>
                    <a:lumOff val="35000"/>
                  </a:sysClr>
                </a:solidFill>
              </a:rPr>
              <a:t>(1991~2021)</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Reflection!$A$118:$B$118</c:f>
              <c:strCache>
                <c:ptCount val="2"/>
                <c:pt idx="0">
                  <c:v>Ryde</c:v>
                </c:pt>
                <c:pt idx="1">
                  <c:v>Ryde_Total</c:v>
                </c:pt>
              </c:strCache>
            </c:strRef>
          </c:tx>
          <c:spPr>
            <a:ln w="28575" cap="rnd">
              <a:solidFill>
                <a:schemeClr val="accent1"/>
              </a:solidFill>
              <a:round/>
            </a:ln>
            <a:effectLst/>
          </c:spPr>
          <c:marker>
            <c:symbol val="none"/>
          </c:marker>
          <c:cat>
            <c:strRef>
              <c:f>Reflection!$C$117:$DD$117</c:f>
              <c:strCache>
                <c:ptCount val="106"/>
                <c:pt idx="0">
                  <c:v>Mar-91</c:v>
                </c:pt>
                <c:pt idx="1">
                  <c:v>Jun-91</c:v>
                </c:pt>
                <c:pt idx="2">
                  <c:v>Sep-91</c:v>
                </c:pt>
                <c:pt idx="3">
                  <c:v>Dec-91</c:v>
                </c:pt>
                <c:pt idx="4">
                  <c:v>Mar-92</c:v>
                </c:pt>
                <c:pt idx="5">
                  <c:v>Jun-92</c:v>
                </c:pt>
                <c:pt idx="6">
                  <c:v>Sep-92</c:v>
                </c:pt>
                <c:pt idx="7">
                  <c:v>Dec-92</c:v>
                </c:pt>
                <c:pt idx="8">
                  <c:v>Mar-93</c:v>
                </c:pt>
                <c:pt idx="9">
                  <c:v>Jun-93</c:v>
                </c:pt>
                <c:pt idx="10">
                  <c:v>Sep-93</c:v>
                </c:pt>
                <c:pt idx="11">
                  <c:v>Dec-93</c:v>
                </c:pt>
                <c:pt idx="12">
                  <c:v>Mar-94</c:v>
                </c:pt>
                <c:pt idx="13">
                  <c:v>Jun-94</c:v>
                </c:pt>
                <c:pt idx="14">
                  <c:v>Sep-94</c:v>
                </c:pt>
                <c:pt idx="15">
                  <c:v>Dec-94</c:v>
                </c:pt>
                <c:pt idx="16">
                  <c:v>Mar-95</c:v>
                </c:pt>
                <c:pt idx="17">
                  <c:v>Jun-95</c:v>
                </c:pt>
                <c:pt idx="18">
                  <c:v>Sep-95</c:v>
                </c:pt>
                <c:pt idx="19">
                  <c:v>Dec-95</c:v>
                </c:pt>
                <c:pt idx="20">
                  <c:v>Mar-96</c:v>
                </c:pt>
                <c:pt idx="21">
                  <c:v>Jun-96</c:v>
                </c:pt>
                <c:pt idx="22">
                  <c:v>Sep-96</c:v>
                </c:pt>
                <c:pt idx="23">
                  <c:v>Dec-96</c:v>
                </c:pt>
                <c:pt idx="24">
                  <c:v>Mar-97</c:v>
                </c:pt>
                <c:pt idx="25">
                  <c:v>Jun-97</c:v>
                </c:pt>
                <c:pt idx="26">
                  <c:v>Sep-97</c:v>
                </c:pt>
                <c:pt idx="27">
                  <c:v>Dec-97</c:v>
                </c:pt>
                <c:pt idx="28">
                  <c:v>Mar-98</c:v>
                </c:pt>
                <c:pt idx="29">
                  <c:v>Jun-98</c:v>
                </c:pt>
                <c:pt idx="30">
                  <c:v>Sep-98</c:v>
                </c:pt>
                <c:pt idx="31">
                  <c:v>Dec-98</c:v>
                </c:pt>
                <c:pt idx="32">
                  <c:v>Mar-99</c:v>
                </c:pt>
                <c:pt idx="33">
                  <c:v>Jun-99</c:v>
                </c:pt>
                <c:pt idx="34">
                  <c:v>Sep-99</c:v>
                </c:pt>
                <c:pt idx="35">
                  <c:v>Dec-99</c:v>
                </c:pt>
                <c:pt idx="36">
                  <c:v>Mar-00</c:v>
                </c:pt>
                <c:pt idx="37">
                  <c:v>Jun-00</c:v>
                </c:pt>
                <c:pt idx="38">
                  <c:v>Sep-00</c:v>
                </c:pt>
                <c:pt idx="39">
                  <c:v>Dec-00</c:v>
                </c:pt>
                <c:pt idx="40">
                  <c:v>Mar-01</c:v>
                </c:pt>
                <c:pt idx="41">
                  <c:v>Jun-01</c:v>
                </c:pt>
                <c:pt idx="42">
                  <c:v>Sep-01</c:v>
                </c:pt>
                <c:pt idx="43">
                  <c:v>Dec-01</c:v>
                </c:pt>
                <c:pt idx="44">
                  <c:v>Mar-02</c:v>
                </c:pt>
                <c:pt idx="45">
                  <c:v>Jun-02</c:v>
                </c:pt>
                <c:pt idx="46">
                  <c:v>Sep-02</c:v>
                </c:pt>
                <c:pt idx="47">
                  <c:v>Dec-02</c:v>
                </c:pt>
                <c:pt idx="48">
                  <c:v>Mar-03</c:v>
                </c:pt>
                <c:pt idx="49">
                  <c:v>Jun-03</c:v>
                </c:pt>
                <c:pt idx="50">
                  <c:v>Sep-03</c:v>
                </c:pt>
                <c:pt idx="51">
                  <c:v>Dec-03</c:v>
                </c:pt>
                <c:pt idx="52">
                  <c:v>Mar-04</c:v>
                </c:pt>
                <c:pt idx="53">
                  <c:v>Jun-04</c:v>
                </c:pt>
                <c:pt idx="54">
                  <c:v>Sep-04</c:v>
                </c:pt>
                <c:pt idx="55">
                  <c:v>Dec-04</c:v>
                </c:pt>
                <c:pt idx="56">
                  <c:v>Mar-05</c:v>
                </c:pt>
                <c:pt idx="57">
                  <c:v>Jun-05</c:v>
                </c:pt>
                <c:pt idx="58">
                  <c:v>Sep-05</c:v>
                </c:pt>
                <c:pt idx="59">
                  <c:v>Dec-05</c:v>
                </c:pt>
                <c:pt idx="60">
                  <c:v>Mar-06</c:v>
                </c:pt>
                <c:pt idx="61">
                  <c:v>Jun-06</c:v>
                </c:pt>
                <c:pt idx="62">
                  <c:v>Sep-06</c:v>
                </c:pt>
                <c:pt idx="63">
                  <c:v>Dec-06</c:v>
                </c:pt>
                <c:pt idx="64">
                  <c:v>Mar-07</c:v>
                </c:pt>
                <c:pt idx="65">
                  <c:v>Jun-07</c:v>
                </c:pt>
                <c:pt idx="66">
                  <c:v>Sep-07</c:v>
                </c:pt>
                <c:pt idx="67">
                  <c:v>Dec-07</c:v>
                </c:pt>
                <c:pt idx="68">
                  <c:v>Mar-08</c:v>
                </c:pt>
                <c:pt idx="69">
                  <c:v>Jun-08</c:v>
                </c:pt>
                <c:pt idx="70">
                  <c:v>Sep-08</c:v>
                </c:pt>
                <c:pt idx="71">
                  <c:v>Dec-08</c:v>
                </c:pt>
                <c:pt idx="72">
                  <c:v>Mar-09</c:v>
                </c:pt>
                <c:pt idx="73">
                  <c:v>Jun-09</c:v>
                </c:pt>
                <c:pt idx="74">
                  <c:v>Sep-09</c:v>
                </c:pt>
                <c:pt idx="75">
                  <c:v>Dec-09</c:v>
                </c:pt>
                <c:pt idx="76">
                  <c:v>Mar-10</c:v>
                </c:pt>
                <c:pt idx="77">
                  <c:v>Jun-10</c:v>
                </c:pt>
                <c:pt idx="78">
                  <c:v>Sep-10</c:v>
                </c:pt>
                <c:pt idx="79">
                  <c:v>Dec-10</c:v>
                </c:pt>
                <c:pt idx="80">
                  <c:v>Mar-11</c:v>
                </c:pt>
                <c:pt idx="81">
                  <c:v>Jun-11</c:v>
                </c:pt>
                <c:pt idx="82">
                  <c:v>Sep-11</c:v>
                </c:pt>
                <c:pt idx="83">
                  <c:v>Dec-11</c:v>
                </c:pt>
                <c:pt idx="84">
                  <c:v>Mar-12</c:v>
                </c:pt>
                <c:pt idx="85">
                  <c:v>Jun-12</c:v>
                </c:pt>
                <c:pt idx="86">
                  <c:v>Sep-12</c:v>
                </c:pt>
                <c:pt idx="87">
                  <c:v>Dec-12</c:v>
                </c:pt>
                <c:pt idx="88">
                  <c:v>Mar-13</c:v>
                </c:pt>
                <c:pt idx="89">
                  <c:v>Jun-13</c:v>
                </c:pt>
                <c:pt idx="90">
                  <c:v>Sep-13</c:v>
                </c:pt>
                <c:pt idx="91">
                  <c:v>Dec-13</c:v>
                </c:pt>
                <c:pt idx="92">
                  <c:v>Mar-14</c:v>
                </c:pt>
                <c:pt idx="93">
                  <c:v>Jun-14</c:v>
                </c:pt>
                <c:pt idx="94">
                  <c:v>Sep-14</c:v>
                </c:pt>
                <c:pt idx="95">
                  <c:v>Dec-14</c:v>
                </c:pt>
                <c:pt idx="96">
                  <c:v>Mar-15</c:v>
                </c:pt>
                <c:pt idx="97">
                  <c:v>Jun-15</c:v>
                </c:pt>
                <c:pt idx="98">
                  <c:v>Sep-15</c:v>
                </c:pt>
                <c:pt idx="99">
                  <c:v>Dec-15</c:v>
                </c:pt>
                <c:pt idx="100">
                  <c:v>Mar-16</c:v>
                </c:pt>
                <c:pt idx="101">
                  <c:v>Jun-16</c:v>
                </c:pt>
                <c:pt idx="102">
                  <c:v>Sep-16</c:v>
                </c:pt>
                <c:pt idx="103">
                  <c:v>Dec-16</c:v>
                </c:pt>
                <c:pt idx="104">
                  <c:v>Mar-17</c:v>
                </c:pt>
                <c:pt idx="105">
                  <c:v>Jun-21</c:v>
                </c:pt>
              </c:strCache>
            </c:strRef>
          </c:cat>
          <c:val>
            <c:numRef>
              <c:f>Reflection!$C$118:$DD$118</c:f>
              <c:numCache>
                <c:formatCode>[$$-C09]#,##0.00</c:formatCode>
                <c:ptCount val="106"/>
                <c:pt idx="0">
                  <c:v>298.81154499151108</c:v>
                </c:pt>
                <c:pt idx="1">
                  <c:v>296.61016949152543</c:v>
                </c:pt>
                <c:pt idx="2">
                  <c:v>303.54131534569984</c:v>
                </c:pt>
                <c:pt idx="3">
                  <c:v>308.84808013355592</c:v>
                </c:pt>
                <c:pt idx="4">
                  <c:v>303.83973288814695</c:v>
                </c:pt>
                <c:pt idx="5">
                  <c:v>309.88274706867668</c:v>
                </c:pt>
                <c:pt idx="6">
                  <c:v>312.70903010033447</c:v>
                </c:pt>
                <c:pt idx="7">
                  <c:v>324.45923460898501</c:v>
                </c:pt>
                <c:pt idx="8">
                  <c:v>316.83168316831683</c:v>
                </c:pt>
                <c:pt idx="9">
                  <c:v>320.7236842105263</c:v>
                </c:pt>
                <c:pt idx="10">
                  <c:v>328.96890343698851</c:v>
                </c:pt>
                <c:pt idx="11">
                  <c:v>323.52941176470591</c:v>
                </c:pt>
                <c:pt idx="12">
                  <c:v>325.20325203252031</c:v>
                </c:pt>
                <c:pt idx="13">
                  <c:v>330.64516129032262</c:v>
                </c:pt>
                <c:pt idx="14">
                  <c:v>352</c:v>
                </c:pt>
                <c:pt idx="15">
                  <c:v>340.76433121019113</c:v>
                </c:pt>
                <c:pt idx="16">
                  <c:v>363.63636363636368</c:v>
                </c:pt>
                <c:pt idx="17">
                  <c:v>349.30448222565684</c:v>
                </c:pt>
                <c:pt idx="18">
                  <c:v>356.92307692307696</c:v>
                </c:pt>
                <c:pt idx="19">
                  <c:v>338.95705521472388</c:v>
                </c:pt>
                <c:pt idx="20">
                  <c:v>344.41087613293047</c:v>
                </c:pt>
                <c:pt idx="21">
                  <c:v>334.33283358320841</c:v>
                </c:pt>
                <c:pt idx="22">
                  <c:v>332.83582089552237</c:v>
                </c:pt>
                <c:pt idx="23">
                  <c:v>338.78157503714709</c:v>
                </c:pt>
                <c:pt idx="24">
                  <c:v>345.75260804769005</c:v>
                </c:pt>
                <c:pt idx="25">
                  <c:v>363.22869955156949</c:v>
                </c:pt>
                <c:pt idx="26">
                  <c:v>397.89789789789791</c:v>
                </c:pt>
                <c:pt idx="27">
                  <c:v>410.17964071856284</c:v>
                </c:pt>
                <c:pt idx="28">
                  <c:v>411.94029850746273</c:v>
                </c:pt>
                <c:pt idx="29">
                  <c:v>412.46290801186944</c:v>
                </c:pt>
                <c:pt idx="30">
                  <c:v>408.88888888888886</c:v>
                </c:pt>
                <c:pt idx="31">
                  <c:v>412.97935103244845</c:v>
                </c:pt>
                <c:pt idx="32">
                  <c:v>455.75221238938053</c:v>
                </c:pt>
                <c:pt idx="33">
                  <c:v>463.34310850439874</c:v>
                </c:pt>
                <c:pt idx="34">
                  <c:v>458.51528384279476</c:v>
                </c:pt>
                <c:pt idx="35">
                  <c:v>467.43849493487699</c:v>
                </c:pt>
                <c:pt idx="36">
                  <c:v>470.58823529411768</c:v>
                </c:pt>
                <c:pt idx="37">
                  <c:v>507.1225071225071</c:v>
                </c:pt>
                <c:pt idx="38">
                  <c:v>461.21883656509698</c:v>
                </c:pt>
                <c:pt idx="39">
                  <c:v>465.11627906976747</c:v>
                </c:pt>
                <c:pt idx="40">
                  <c:v>473.61299052774018</c:v>
                </c:pt>
                <c:pt idx="41">
                  <c:v>502.01342281879198</c:v>
                </c:pt>
                <c:pt idx="42">
                  <c:v>515.39491298527446</c:v>
                </c:pt>
                <c:pt idx="43">
                  <c:v>509.28381962864717</c:v>
                </c:pt>
                <c:pt idx="44">
                  <c:v>538.76478318002637</c:v>
                </c:pt>
                <c:pt idx="45">
                  <c:v>600.52219321148823</c:v>
                </c:pt>
                <c:pt idx="46">
                  <c:v>623.86511024643323</c:v>
                </c:pt>
                <c:pt idx="47">
                  <c:v>599.2268041237113</c:v>
                </c:pt>
                <c:pt idx="48">
                  <c:v>559.79643765903313</c:v>
                </c:pt>
                <c:pt idx="49">
                  <c:v>603.05343511450383</c:v>
                </c:pt>
                <c:pt idx="50">
                  <c:v>649.81036662452595</c:v>
                </c:pt>
                <c:pt idx="51">
                  <c:v>660.37735849056605</c:v>
                </c:pt>
                <c:pt idx="52">
                  <c:v>687.0324189526184</c:v>
                </c:pt>
                <c:pt idx="53">
                  <c:v>558.31265508684874</c:v>
                </c:pt>
                <c:pt idx="54">
                  <c:v>608.1582200247218</c:v>
                </c:pt>
                <c:pt idx="55">
                  <c:v>601.22699386503064</c:v>
                </c:pt>
                <c:pt idx="56">
                  <c:v>610.23142509135209</c:v>
                </c:pt>
                <c:pt idx="57">
                  <c:v>599.27360774818408</c:v>
                </c:pt>
                <c:pt idx="58">
                  <c:v>575.53956834532369</c:v>
                </c:pt>
                <c:pt idx="59">
                  <c:v>612.24489795918373</c:v>
                </c:pt>
                <c:pt idx="60">
                  <c:v>609.46745562130172</c:v>
                </c:pt>
                <c:pt idx="61">
                  <c:v>605.35506402793942</c:v>
                </c:pt>
                <c:pt idx="62">
                  <c:v>545.34883720930236</c:v>
                </c:pt>
                <c:pt idx="63">
                  <c:v>630.78703703703707</c:v>
                </c:pt>
                <c:pt idx="64">
                  <c:v>548.4988452655889</c:v>
                </c:pt>
                <c:pt idx="65">
                  <c:v>571.26567844925887</c:v>
                </c:pt>
                <c:pt idx="66">
                  <c:v>592.29898074745188</c:v>
                </c:pt>
                <c:pt idx="67">
                  <c:v>549.94388327721663</c:v>
                </c:pt>
                <c:pt idx="68">
                  <c:v>514.95016611295682</c:v>
                </c:pt>
                <c:pt idx="69">
                  <c:v>567.68558951965065</c:v>
                </c:pt>
                <c:pt idx="70">
                  <c:v>539.3743257820928</c:v>
                </c:pt>
                <c:pt idx="71">
                  <c:v>506.49350649350646</c:v>
                </c:pt>
                <c:pt idx="72">
                  <c:v>523.24324324324323</c:v>
                </c:pt>
                <c:pt idx="73">
                  <c:v>546.82454251883735</c:v>
                </c:pt>
                <c:pt idx="74">
                  <c:v>547.97441364605538</c:v>
                </c:pt>
                <c:pt idx="75">
                  <c:v>615.05832449628849</c:v>
                </c:pt>
                <c:pt idx="76">
                  <c:v>599.7899159663865</c:v>
                </c:pt>
                <c:pt idx="77">
                  <c:v>694.15448851774534</c:v>
                </c:pt>
                <c:pt idx="78">
                  <c:v>609.50413223140492</c:v>
                </c:pt>
                <c:pt idx="79">
                  <c:v>675.9545923632611</c:v>
                </c:pt>
                <c:pt idx="80">
                  <c:v>610.37639877924721</c:v>
                </c:pt>
                <c:pt idx="81">
                  <c:v>677.41935483870975</c:v>
                </c:pt>
                <c:pt idx="82">
                  <c:v>601.20240480961922</c:v>
                </c:pt>
                <c:pt idx="83">
                  <c:v>540.08016032064131</c:v>
                </c:pt>
                <c:pt idx="84">
                  <c:v>570.57057057057057</c:v>
                </c:pt>
                <c:pt idx="85">
                  <c:v>592.62948207171314</c:v>
                </c:pt>
                <c:pt idx="86">
                  <c:v>622.7897838899803</c:v>
                </c:pt>
                <c:pt idx="87">
                  <c:v>705.88235294117646</c:v>
                </c:pt>
                <c:pt idx="88">
                  <c:v>629.8828125</c:v>
                </c:pt>
                <c:pt idx="89">
                  <c:v>678.01556420233464</c:v>
                </c:pt>
                <c:pt idx="90">
                  <c:v>625</c:v>
                </c:pt>
                <c:pt idx="91">
                  <c:v>620.2290076335878</c:v>
                </c:pt>
                <c:pt idx="92">
                  <c:v>662.23908918406073</c:v>
                </c:pt>
                <c:pt idx="93">
                  <c:v>677.99811142587339</c:v>
                </c:pt>
                <c:pt idx="94">
                  <c:v>686.09022556390983</c:v>
                </c:pt>
                <c:pt idx="95">
                  <c:v>787.99249530956854</c:v>
                </c:pt>
                <c:pt idx="96">
                  <c:v>695.6928838951311</c:v>
                </c:pt>
                <c:pt idx="97">
                  <c:v>809.30232558139539</c:v>
                </c:pt>
                <c:pt idx="98">
                  <c:v>833.33333333333337</c:v>
                </c:pt>
                <c:pt idx="99">
                  <c:v>811.80811808118085</c:v>
                </c:pt>
                <c:pt idx="100">
                  <c:v>808.68761552680223</c:v>
                </c:pt>
                <c:pt idx="101">
                  <c:v>960.40515653775333</c:v>
                </c:pt>
                <c:pt idx="102">
                  <c:v>818.09872029250459</c:v>
                </c:pt>
                <c:pt idx="103">
                  <c:v>910.90909090909099</c:v>
                </c:pt>
                <c:pt idx="104">
                  <c:v>787.33031674208144</c:v>
                </c:pt>
                <c:pt idx="105">
                  <c:v>1348</c:v>
                </c:pt>
              </c:numCache>
            </c:numRef>
          </c:val>
          <c:smooth val="0"/>
          <c:extLst>
            <c:ext xmlns:c16="http://schemas.microsoft.com/office/drawing/2014/chart" uri="{C3380CC4-5D6E-409C-BE32-E72D297353CC}">
              <c16:uniqueId val="{00000000-4DC1-4568-B27C-E91DA23CDDBC}"/>
            </c:ext>
          </c:extLst>
        </c:ser>
        <c:ser>
          <c:idx val="1"/>
          <c:order val="1"/>
          <c:tx>
            <c:strRef>
              <c:f>Reflection!$A$121:$B$121</c:f>
              <c:strCache>
                <c:ptCount val="2"/>
                <c:pt idx="0">
                  <c:v>Greater Sydney</c:v>
                </c:pt>
                <c:pt idx="1">
                  <c:v>Greater_Sydney_Total</c:v>
                </c:pt>
              </c:strCache>
            </c:strRef>
          </c:tx>
          <c:spPr>
            <a:ln w="28575" cap="rnd">
              <a:solidFill>
                <a:schemeClr val="accent2"/>
              </a:solidFill>
              <a:round/>
            </a:ln>
            <a:effectLst/>
          </c:spPr>
          <c:marker>
            <c:symbol val="none"/>
          </c:marker>
          <c:cat>
            <c:strRef>
              <c:f>Reflection!$C$117:$DD$117</c:f>
              <c:strCache>
                <c:ptCount val="106"/>
                <c:pt idx="0">
                  <c:v>Mar-91</c:v>
                </c:pt>
                <c:pt idx="1">
                  <c:v>Jun-91</c:v>
                </c:pt>
                <c:pt idx="2">
                  <c:v>Sep-91</c:v>
                </c:pt>
                <c:pt idx="3">
                  <c:v>Dec-91</c:v>
                </c:pt>
                <c:pt idx="4">
                  <c:v>Mar-92</c:v>
                </c:pt>
                <c:pt idx="5">
                  <c:v>Jun-92</c:v>
                </c:pt>
                <c:pt idx="6">
                  <c:v>Sep-92</c:v>
                </c:pt>
                <c:pt idx="7">
                  <c:v>Dec-92</c:v>
                </c:pt>
                <c:pt idx="8">
                  <c:v>Mar-93</c:v>
                </c:pt>
                <c:pt idx="9">
                  <c:v>Jun-93</c:v>
                </c:pt>
                <c:pt idx="10">
                  <c:v>Sep-93</c:v>
                </c:pt>
                <c:pt idx="11">
                  <c:v>Dec-93</c:v>
                </c:pt>
                <c:pt idx="12">
                  <c:v>Mar-94</c:v>
                </c:pt>
                <c:pt idx="13">
                  <c:v>Jun-94</c:v>
                </c:pt>
                <c:pt idx="14">
                  <c:v>Sep-94</c:v>
                </c:pt>
                <c:pt idx="15">
                  <c:v>Dec-94</c:v>
                </c:pt>
                <c:pt idx="16">
                  <c:v>Mar-95</c:v>
                </c:pt>
                <c:pt idx="17">
                  <c:v>Jun-95</c:v>
                </c:pt>
                <c:pt idx="18">
                  <c:v>Sep-95</c:v>
                </c:pt>
                <c:pt idx="19">
                  <c:v>Dec-95</c:v>
                </c:pt>
                <c:pt idx="20">
                  <c:v>Mar-96</c:v>
                </c:pt>
                <c:pt idx="21">
                  <c:v>Jun-96</c:v>
                </c:pt>
                <c:pt idx="22">
                  <c:v>Sep-96</c:v>
                </c:pt>
                <c:pt idx="23">
                  <c:v>Dec-96</c:v>
                </c:pt>
                <c:pt idx="24">
                  <c:v>Mar-97</c:v>
                </c:pt>
                <c:pt idx="25">
                  <c:v>Jun-97</c:v>
                </c:pt>
                <c:pt idx="26">
                  <c:v>Sep-97</c:v>
                </c:pt>
                <c:pt idx="27">
                  <c:v>Dec-97</c:v>
                </c:pt>
                <c:pt idx="28">
                  <c:v>Mar-98</c:v>
                </c:pt>
                <c:pt idx="29">
                  <c:v>Jun-98</c:v>
                </c:pt>
                <c:pt idx="30">
                  <c:v>Sep-98</c:v>
                </c:pt>
                <c:pt idx="31">
                  <c:v>Dec-98</c:v>
                </c:pt>
                <c:pt idx="32">
                  <c:v>Mar-99</c:v>
                </c:pt>
                <c:pt idx="33">
                  <c:v>Jun-99</c:v>
                </c:pt>
                <c:pt idx="34">
                  <c:v>Sep-99</c:v>
                </c:pt>
                <c:pt idx="35">
                  <c:v>Dec-99</c:v>
                </c:pt>
                <c:pt idx="36">
                  <c:v>Mar-00</c:v>
                </c:pt>
                <c:pt idx="37">
                  <c:v>Jun-00</c:v>
                </c:pt>
                <c:pt idx="38">
                  <c:v>Sep-00</c:v>
                </c:pt>
                <c:pt idx="39">
                  <c:v>Dec-00</c:v>
                </c:pt>
                <c:pt idx="40">
                  <c:v>Mar-01</c:v>
                </c:pt>
                <c:pt idx="41">
                  <c:v>Jun-01</c:v>
                </c:pt>
                <c:pt idx="42">
                  <c:v>Sep-01</c:v>
                </c:pt>
                <c:pt idx="43">
                  <c:v>Dec-01</c:v>
                </c:pt>
                <c:pt idx="44">
                  <c:v>Mar-02</c:v>
                </c:pt>
                <c:pt idx="45">
                  <c:v>Jun-02</c:v>
                </c:pt>
                <c:pt idx="46">
                  <c:v>Sep-02</c:v>
                </c:pt>
                <c:pt idx="47">
                  <c:v>Dec-02</c:v>
                </c:pt>
                <c:pt idx="48">
                  <c:v>Mar-03</c:v>
                </c:pt>
                <c:pt idx="49">
                  <c:v>Jun-03</c:v>
                </c:pt>
                <c:pt idx="50">
                  <c:v>Sep-03</c:v>
                </c:pt>
                <c:pt idx="51">
                  <c:v>Dec-03</c:v>
                </c:pt>
                <c:pt idx="52">
                  <c:v>Mar-04</c:v>
                </c:pt>
                <c:pt idx="53">
                  <c:v>Jun-04</c:v>
                </c:pt>
                <c:pt idx="54">
                  <c:v>Sep-04</c:v>
                </c:pt>
                <c:pt idx="55">
                  <c:v>Dec-04</c:v>
                </c:pt>
                <c:pt idx="56">
                  <c:v>Mar-05</c:v>
                </c:pt>
                <c:pt idx="57">
                  <c:v>Jun-05</c:v>
                </c:pt>
                <c:pt idx="58">
                  <c:v>Sep-05</c:v>
                </c:pt>
                <c:pt idx="59">
                  <c:v>Dec-05</c:v>
                </c:pt>
                <c:pt idx="60">
                  <c:v>Mar-06</c:v>
                </c:pt>
                <c:pt idx="61">
                  <c:v>Jun-06</c:v>
                </c:pt>
                <c:pt idx="62">
                  <c:v>Sep-06</c:v>
                </c:pt>
                <c:pt idx="63">
                  <c:v>Dec-06</c:v>
                </c:pt>
                <c:pt idx="64">
                  <c:v>Mar-07</c:v>
                </c:pt>
                <c:pt idx="65">
                  <c:v>Jun-07</c:v>
                </c:pt>
                <c:pt idx="66">
                  <c:v>Sep-07</c:v>
                </c:pt>
                <c:pt idx="67">
                  <c:v>Dec-07</c:v>
                </c:pt>
                <c:pt idx="68">
                  <c:v>Mar-08</c:v>
                </c:pt>
                <c:pt idx="69">
                  <c:v>Jun-08</c:v>
                </c:pt>
                <c:pt idx="70">
                  <c:v>Sep-08</c:v>
                </c:pt>
                <c:pt idx="71">
                  <c:v>Dec-08</c:v>
                </c:pt>
                <c:pt idx="72">
                  <c:v>Mar-09</c:v>
                </c:pt>
                <c:pt idx="73">
                  <c:v>Jun-09</c:v>
                </c:pt>
                <c:pt idx="74">
                  <c:v>Sep-09</c:v>
                </c:pt>
                <c:pt idx="75">
                  <c:v>Dec-09</c:v>
                </c:pt>
                <c:pt idx="76">
                  <c:v>Mar-10</c:v>
                </c:pt>
                <c:pt idx="77">
                  <c:v>Jun-10</c:v>
                </c:pt>
                <c:pt idx="78">
                  <c:v>Sep-10</c:v>
                </c:pt>
                <c:pt idx="79">
                  <c:v>Dec-10</c:v>
                </c:pt>
                <c:pt idx="80">
                  <c:v>Mar-11</c:v>
                </c:pt>
                <c:pt idx="81">
                  <c:v>Jun-11</c:v>
                </c:pt>
                <c:pt idx="82">
                  <c:v>Sep-11</c:v>
                </c:pt>
                <c:pt idx="83">
                  <c:v>Dec-11</c:v>
                </c:pt>
                <c:pt idx="84">
                  <c:v>Mar-12</c:v>
                </c:pt>
                <c:pt idx="85">
                  <c:v>Jun-12</c:v>
                </c:pt>
                <c:pt idx="86">
                  <c:v>Sep-12</c:v>
                </c:pt>
                <c:pt idx="87">
                  <c:v>Dec-12</c:v>
                </c:pt>
                <c:pt idx="88">
                  <c:v>Mar-13</c:v>
                </c:pt>
                <c:pt idx="89">
                  <c:v>Jun-13</c:v>
                </c:pt>
                <c:pt idx="90">
                  <c:v>Sep-13</c:v>
                </c:pt>
                <c:pt idx="91">
                  <c:v>Dec-13</c:v>
                </c:pt>
                <c:pt idx="92">
                  <c:v>Mar-14</c:v>
                </c:pt>
                <c:pt idx="93">
                  <c:v>Jun-14</c:v>
                </c:pt>
                <c:pt idx="94">
                  <c:v>Sep-14</c:v>
                </c:pt>
                <c:pt idx="95">
                  <c:v>Dec-14</c:v>
                </c:pt>
                <c:pt idx="96">
                  <c:v>Mar-15</c:v>
                </c:pt>
                <c:pt idx="97">
                  <c:v>Jun-15</c:v>
                </c:pt>
                <c:pt idx="98">
                  <c:v>Sep-15</c:v>
                </c:pt>
                <c:pt idx="99">
                  <c:v>Dec-15</c:v>
                </c:pt>
                <c:pt idx="100">
                  <c:v>Mar-16</c:v>
                </c:pt>
                <c:pt idx="101">
                  <c:v>Jun-16</c:v>
                </c:pt>
                <c:pt idx="102">
                  <c:v>Sep-16</c:v>
                </c:pt>
                <c:pt idx="103">
                  <c:v>Dec-16</c:v>
                </c:pt>
                <c:pt idx="104">
                  <c:v>Mar-17</c:v>
                </c:pt>
                <c:pt idx="105">
                  <c:v>Jun-21</c:v>
                </c:pt>
              </c:strCache>
            </c:strRef>
          </c:cat>
          <c:val>
            <c:numRef>
              <c:f>Reflection!$C$121:$DD$121</c:f>
              <c:numCache>
                <c:formatCode>[$$-C09]#,##0.00</c:formatCode>
                <c:ptCount val="106"/>
                <c:pt idx="0">
                  <c:v>286.86845032492238</c:v>
                </c:pt>
                <c:pt idx="1">
                  <c:v>278.65213882163044</c:v>
                </c:pt>
                <c:pt idx="2">
                  <c:v>309.37018843023679</c:v>
                </c:pt>
                <c:pt idx="3">
                  <c:v>292.89556668521601</c:v>
                </c:pt>
                <c:pt idx="4">
                  <c:v>300.42133714921698</c:v>
                </c:pt>
                <c:pt idx="5">
                  <c:v>301.02895429528587</c:v>
                </c:pt>
                <c:pt idx="6">
                  <c:v>289.55778520995921</c:v>
                </c:pt>
                <c:pt idx="7">
                  <c:v>301.34558344787661</c:v>
                </c:pt>
                <c:pt idx="8">
                  <c:v>302.71360469380267</c:v>
                </c:pt>
                <c:pt idx="9">
                  <c:v>309.17397660818716</c:v>
                </c:pt>
                <c:pt idx="10">
                  <c:v>308.12875068194211</c:v>
                </c:pt>
                <c:pt idx="11">
                  <c:v>313.83442265795202</c:v>
                </c:pt>
                <c:pt idx="12">
                  <c:v>314.51800232288031</c:v>
                </c:pt>
                <c:pt idx="13">
                  <c:v>324.76958525345617</c:v>
                </c:pt>
                <c:pt idx="14">
                  <c:v>330.57254901960783</c:v>
                </c:pt>
                <c:pt idx="15">
                  <c:v>332.17809416760349</c:v>
                </c:pt>
                <c:pt idx="16">
                  <c:v>325.77294240580244</c:v>
                </c:pt>
                <c:pt idx="17">
                  <c:v>320.66551504682224</c:v>
                </c:pt>
                <c:pt idx="18">
                  <c:v>314.7511312217195</c:v>
                </c:pt>
                <c:pt idx="19">
                  <c:v>318.92818477084091</c:v>
                </c:pt>
                <c:pt idx="20">
                  <c:v>312.62958355547659</c:v>
                </c:pt>
                <c:pt idx="21">
                  <c:v>319.39912396742801</c:v>
                </c:pt>
                <c:pt idx="22">
                  <c:v>321.18817676324267</c:v>
                </c:pt>
                <c:pt idx="23">
                  <c:v>332.86717361536</c:v>
                </c:pt>
                <c:pt idx="24">
                  <c:v>339.17769790479531</c:v>
                </c:pt>
                <c:pt idx="25">
                  <c:v>357.1616987602215</c:v>
                </c:pt>
                <c:pt idx="26">
                  <c:v>368.72166283930994</c:v>
                </c:pt>
                <c:pt idx="27">
                  <c:v>386.81460608195374</c:v>
                </c:pt>
                <c:pt idx="28">
                  <c:v>385.36728124085442</c:v>
                </c:pt>
                <c:pt idx="29">
                  <c:v>395.99697445743868</c:v>
                </c:pt>
                <c:pt idx="30">
                  <c:v>392.09876543209867</c:v>
                </c:pt>
                <c:pt idx="31">
                  <c:v>399.24229278732139</c:v>
                </c:pt>
                <c:pt idx="32">
                  <c:v>409.01729423332762</c:v>
                </c:pt>
                <c:pt idx="33">
                  <c:v>421.59737795411411</c:v>
                </c:pt>
                <c:pt idx="34">
                  <c:v>422.75308959100386</c:v>
                </c:pt>
                <c:pt idx="35">
                  <c:v>444.08501461366058</c:v>
                </c:pt>
                <c:pt idx="36">
                  <c:v>441.16240470363175</c:v>
                </c:pt>
                <c:pt idx="37">
                  <c:v>454.05284620970912</c:v>
                </c:pt>
                <c:pt idx="38">
                  <c:v>423.93134539134206</c:v>
                </c:pt>
                <c:pt idx="39">
                  <c:v>440.5729460046673</c:v>
                </c:pt>
                <c:pt idx="40">
                  <c:v>442.2510546843904</c:v>
                </c:pt>
                <c:pt idx="41">
                  <c:v>461.21858139228863</c:v>
                </c:pt>
                <c:pt idx="42">
                  <c:v>475.99548520880899</c:v>
                </c:pt>
                <c:pt idx="43">
                  <c:v>488.29770635044451</c:v>
                </c:pt>
                <c:pt idx="44">
                  <c:v>503.51704413697166</c:v>
                </c:pt>
                <c:pt idx="45">
                  <c:v>526.54482158398628</c:v>
                </c:pt>
                <c:pt idx="46">
                  <c:v>548.63813229571974</c:v>
                </c:pt>
                <c:pt idx="47">
                  <c:v>560.36486759652314</c:v>
                </c:pt>
                <c:pt idx="48">
                  <c:v>555.38093099835373</c:v>
                </c:pt>
                <c:pt idx="49">
                  <c:v>584.31871476325909</c:v>
                </c:pt>
                <c:pt idx="50">
                  <c:v>595.72147443048004</c:v>
                </c:pt>
                <c:pt idx="51">
                  <c:v>604.439511653718</c:v>
                </c:pt>
                <c:pt idx="52">
                  <c:v>607.20747151728506</c:v>
                </c:pt>
                <c:pt idx="53">
                  <c:v>585.43764900501139</c:v>
                </c:pt>
                <c:pt idx="54">
                  <c:v>584.89056933032782</c:v>
                </c:pt>
                <c:pt idx="55">
                  <c:v>592.18092144833372</c:v>
                </c:pt>
                <c:pt idx="56">
                  <c:v>569.36782020969156</c:v>
                </c:pt>
                <c:pt idx="57">
                  <c:v>577.76669990029916</c:v>
                </c:pt>
                <c:pt idx="58">
                  <c:v>556.5430008934029</c:v>
                </c:pt>
                <c:pt idx="59">
                  <c:v>569.16884400819151</c:v>
                </c:pt>
                <c:pt idx="60">
                  <c:v>547.76656224620035</c:v>
                </c:pt>
                <c:pt idx="61">
                  <c:v>550.86854299344873</c:v>
                </c:pt>
                <c:pt idx="62">
                  <c:v>540.72047423620586</c:v>
                </c:pt>
                <c:pt idx="63">
                  <c:v>561.45606390704449</c:v>
                </c:pt>
                <c:pt idx="64">
                  <c:v>538.28737037540191</c:v>
                </c:pt>
                <c:pt idx="65">
                  <c:v>554.87736713841753</c:v>
                </c:pt>
                <c:pt idx="66">
                  <c:v>560.30022427997244</c:v>
                </c:pt>
                <c:pt idx="67">
                  <c:v>563.76400167249858</c:v>
                </c:pt>
                <c:pt idx="68">
                  <c:v>531.27917833800188</c:v>
                </c:pt>
                <c:pt idx="69">
                  <c:v>518.21645688843239</c:v>
                </c:pt>
                <c:pt idx="70">
                  <c:v>502.5699600228441</c:v>
                </c:pt>
                <c:pt idx="71">
                  <c:v>498.45089550971898</c:v>
                </c:pt>
                <c:pt idx="72">
                  <c:v>491.93428722840486</c:v>
                </c:pt>
                <c:pt idx="73">
                  <c:v>523.33312226935993</c:v>
                </c:pt>
                <c:pt idx="74">
                  <c:v>520.48580626280352</c:v>
                </c:pt>
                <c:pt idx="75">
                  <c:v>575.05250244318302</c:v>
                </c:pt>
                <c:pt idx="76">
                  <c:v>580.05849398582984</c:v>
                </c:pt>
                <c:pt idx="77">
                  <c:v>589.52474517990913</c:v>
                </c:pt>
                <c:pt idx="78">
                  <c:v>567.73618538324399</c:v>
                </c:pt>
                <c:pt idx="79">
                  <c:v>590.1576316801229</c:v>
                </c:pt>
                <c:pt idx="80">
                  <c:v>561.10745417190253</c:v>
                </c:pt>
                <c:pt idx="81">
                  <c:v>587.40512333965842</c:v>
                </c:pt>
                <c:pt idx="82">
                  <c:v>561.0240088019176</c:v>
                </c:pt>
                <c:pt idx="83">
                  <c:v>543.51840936775523</c:v>
                </c:pt>
                <c:pt idx="84">
                  <c:v>566.2721545074487</c:v>
                </c:pt>
                <c:pt idx="85">
                  <c:v>562.74900398406385</c:v>
                </c:pt>
                <c:pt idx="86">
                  <c:v>555.43356831927269</c:v>
                </c:pt>
                <c:pt idx="87">
                  <c:v>576.48981161091876</c:v>
                </c:pt>
                <c:pt idx="88">
                  <c:v>579.1398590686274</c:v>
                </c:pt>
                <c:pt idx="89">
                  <c:v>592.71763179980178</c:v>
                </c:pt>
                <c:pt idx="90">
                  <c:v>591.62895927601812</c:v>
                </c:pt>
                <c:pt idx="91">
                  <c:v>627.45098039215702</c:v>
                </c:pt>
                <c:pt idx="92">
                  <c:v>629.72057893366082</c:v>
                </c:pt>
                <c:pt idx="93">
                  <c:v>660.68618193264092</c:v>
                </c:pt>
                <c:pt idx="94">
                  <c:v>679.4191360754827</c:v>
                </c:pt>
                <c:pt idx="95">
                  <c:v>714.74818820586381</c:v>
                </c:pt>
                <c:pt idx="96">
                  <c:v>721.28589263420724</c:v>
                </c:pt>
                <c:pt idx="97">
                  <c:v>785.18923848609234</c:v>
                </c:pt>
                <c:pt idx="98">
                  <c:v>802.57806826434273</c:v>
                </c:pt>
                <c:pt idx="99">
                  <c:v>810.93987410462341</c:v>
                </c:pt>
                <c:pt idx="100">
                  <c:v>800.65963538835149</c:v>
                </c:pt>
                <c:pt idx="101">
                  <c:v>831.23894124869082</c:v>
                </c:pt>
                <c:pt idx="102">
                  <c:v>837.43771731727441</c:v>
                </c:pt>
                <c:pt idx="103">
                  <c:v>878.53832442067733</c:v>
                </c:pt>
                <c:pt idx="104">
                  <c:v>865.65522136456423</c:v>
                </c:pt>
                <c:pt idx="105">
                  <c:v>1057</c:v>
                </c:pt>
              </c:numCache>
            </c:numRef>
          </c:val>
          <c:smooth val="0"/>
          <c:extLst>
            <c:ext xmlns:c16="http://schemas.microsoft.com/office/drawing/2014/chart" uri="{C3380CC4-5D6E-409C-BE32-E72D297353CC}">
              <c16:uniqueId val="{00000001-4DC1-4568-B27C-E91DA23CDDBC}"/>
            </c:ext>
          </c:extLst>
        </c:ser>
        <c:dLbls>
          <c:showLegendKey val="0"/>
          <c:showVal val="0"/>
          <c:showCatName val="0"/>
          <c:showSerName val="0"/>
          <c:showPercent val="0"/>
          <c:showBubbleSize val="0"/>
        </c:dLbls>
        <c:smooth val="0"/>
        <c:axId val="1726940432"/>
        <c:axId val="1726927472"/>
      </c:lineChart>
      <c:catAx>
        <c:axId val="172694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927472"/>
        <c:crosses val="autoZero"/>
        <c:auto val="1"/>
        <c:lblAlgn val="ctr"/>
        <c:lblOffset val="100"/>
        <c:noMultiLvlLbl val="0"/>
      </c:catAx>
      <c:valAx>
        <c:axId val="1726927472"/>
        <c:scaling>
          <c:orientation val="minMax"/>
        </c:scaling>
        <c:delete val="0"/>
        <c:axPos val="l"/>
        <c:majorGridlines>
          <c:spPr>
            <a:ln w="9525" cap="flat" cmpd="sng" algn="ctr">
              <a:solidFill>
                <a:schemeClr val="tx1">
                  <a:lumMod val="15000"/>
                  <a:lumOff val="85000"/>
                </a:schemeClr>
              </a:solidFill>
              <a:round/>
            </a:ln>
            <a:effectLst/>
          </c:spPr>
        </c:majorGridlines>
        <c:numFmt formatCode="[$$-C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940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Reflection!$A$133:$A$136</c:f>
              <c:strCache>
                <c:ptCount val="4"/>
                <c:pt idx="0">
                  <c:v>Hunters Hill</c:v>
                </c:pt>
                <c:pt idx="1">
                  <c:v>Ku-ring-gai</c:v>
                </c:pt>
                <c:pt idx="2">
                  <c:v>Parramatta</c:v>
                </c:pt>
                <c:pt idx="3">
                  <c:v>Ryde</c:v>
                </c:pt>
              </c:strCache>
            </c:strRef>
          </c:cat>
          <c:val>
            <c:numRef>
              <c:f>Reflection!$DD$133:$DD$136</c:f>
              <c:numCache>
                <c:formatCode>[$$-C09]#,##0.00</c:formatCode>
                <c:ptCount val="4"/>
                <c:pt idx="0">
                  <c:v>2990</c:v>
                </c:pt>
                <c:pt idx="1">
                  <c:v>2372</c:v>
                </c:pt>
                <c:pt idx="2">
                  <c:v>988</c:v>
                </c:pt>
                <c:pt idx="3">
                  <c:v>1348</c:v>
                </c:pt>
              </c:numCache>
            </c:numRef>
          </c:val>
          <c:extLst>
            <c:ext xmlns:c16="http://schemas.microsoft.com/office/drawing/2014/chart" uri="{C3380CC4-5D6E-409C-BE32-E72D297353CC}">
              <c16:uniqueId val="{00000000-7AD8-42DF-8DB7-6EDBD7A227B6}"/>
            </c:ext>
          </c:extLst>
        </c:ser>
        <c:dLbls>
          <c:showLegendKey val="0"/>
          <c:showVal val="0"/>
          <c:showCatName val="0"/>
          <c:showSerName val="0"/>
          <c:showPercent val="0"/>
          <c:showBubbleSize val="0"/>
        </c:dLbls>
        <c:gapWidth val="219"/>
        <c:overlap val="-27"/>
        <c:axId val="1749260640"/>
        <c:axId val="1749264960"/>
      </c:barChart>
      <c:catAx>
        <c:axId val="174926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264960"/>
        <c:crosses val="autoZero"/>
        <c:auto val="1"/>
        <c:lblAlgn val="ctr"/>
        <c:lblOffset val="100"/>
        <c:noMultiLvlLbl val="0"/>
      </c:catAx>
      <c:valAx>
        <c:axId val="1749264960"/>
        <c:scaling>
          <c:orientation val="minMax"/>
        </c:scaling>
        <c:delete val="0"/>
        <c:axPos val="l"/>
        <c:majorGridlines>
          <c:spPr>
            <a:ln w="9525" cap="flat" cmpd="sng" algn="ctr">
              <a:solidFill>
                <a:schemeClr val="tx1">
                  <a:lumMod val="15000"/>
                  <a:lumOff val="85000"/>
                </a:schemeClr>
              </a:solidFill>
              <a:round/>
            </a:ln>
            <a:effectLst/>
          </c:spPr>
        </c:majorGridlines>
        <c:numFmt formatCode="[$$-C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260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Annual Growth Rate: Ryde Vs. Greater Sydney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Annual Growth Rate: Ryde Vs. Greater Sydney</a:t>
          </a:r>
        </a:p>
      </cx:txPr>
    </cx:title>
    <cx:plotArea>
      <cx:plotAreaRegion>
        <cx:series layoutId="funnel" uniqueId="{E8568E57-8331-4E55-8C05-54811EA08C87}">
          <cx:dataPt idx="0">
            <cx:spPr>
              <a:solidFill>
                <a:srgbClr val="FFC000"/>
              </a:solidFill>
            </cx:spPr>
          </cx:dataPt>
          <cx:dataPt idx="1">
            <cx:spPr>
              <a:solidFill>
                <a:srgbClr val="FFC000"/>
              </a:solidFill>
            </cx:spPr>
          </cx:dataPt>
          <cx:dataPt idx="2">
            <cx:spPr>
              <a:solidFill>
                <a:srgbClr val="FFC000"/>
              </a:solidFill>
            </cx:spPr>
          </cx:dataPt>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4.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4.sv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3.png"/><Relationship Id="rId5" Type="http://schemas.openxmlformats.org/officeDocument/2006/relationships/chart" Target="../charts/chart6.xml"/><Relationship Id="rId4" Type="http://schemas.openxmlformats.org/officeDocument/2006/relationships/image" Target="../media/image6.svg"/></Relationships>
</file>

<file path=xl/drawings/_rels/drawing5.xml.rels><?xml version="1.0" encoding="UTF-8" standalone="yes"?>
<Relationships xmlns="http://schemas.openxmlformats.org/package/2006/relationships"><Relationship Id="rId3" Type="http://schemas.openxmlformats.org/officeDocument/2006/relationships/image" Target="../media/image2.svg"/><Relationship Id="rId7" Type="http://schemas.openxmlformats.org/officeDocument/2006/relationships/image" Target="../media/image4.svg"/><Relationship Id="rId2" Type="http://schemas.openxmlformats.org/officeDocument/2006/relationships/image" Target="../media/image1.png"/><Relationship Id="rId1" Type="http://schemas.openxmlformats.org/officeDocument/2006/relationships/chart" Target="../charts/chart7.xml"/><Relationship Id="rId6" Type="http://schemas.openxmlformats.org/officeDocument/2006/relationships/image" Target="../media/image3.png"/><Relationship Id="rId5" Type="http://schemas.microsoft.com/office/2014/relationships/chartEx" Target="../charts/chartEx1.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22860</xdr:rowOff>
    </xdr:from>
    <xdr:to>
      <xdr:col>13</xdr:col>
      <xdr:colOff>182880</xdr:colOff>
      <xdr:row>26</xdr:row>
      <xdr:rowOff>60960</xdr:rowOff>
    </xdr:to>
    <xdr:sp macro="" textlink="">
      <xdr:nvSpPr>
        <xdr:cNvPr id="2" name="Rectangle 1">
          <a:extLst>
            <a:ext uri="{FF2B5EF4-FFF2-40B4-BE49-F238E27FC236}">
              <a16:creationId xmlns:a16="http://schemas.microsoft.com/office/drawing/2014/main" id="{8A87208D-B46B-4517-8E4C-585F6F6B2C66}"/>
            </a:ext>
          </a:extLst>
        </xdr:cNvPr>
        <xdr:cNvSpPr/>
      </xdr:nvSpPr>
      <xdr:spPr>
        <a:xfrm>
          <a:off x="0" y="22860"/>
          <a:ext cx="8107680" cy="4792980"/>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449580</xdr:colOff>
      <xdr:row>5</xdr:row>
      <xdr:rowOff>0</xdr:rowOff>
    </xdr:from>
    <xdr:to>
      <xdr:col>10</xdr:col>
      <xdr:colOff>137160</xdr:colOff>
      <xdr:row>14</xdr:row>
      <xdr:rowOff>7620</xdr:rowOff>
    </xdr:to>
    <xdr:sp macro="" textlink="">
      <xdr:nvSpPr>
        <xdr:cNvPr id="3" name="TextBox 2">
          <a:extLst>
            <a:ext uri="{FF2B5EF4-FFF2-40B4-BE49-F238E27FC236}">
              <a16:creationId xmlns:a16="http://schemas.microsoft.com/office/drawing/2014/main" id="{56744F2C-63F6-424C-3138-AD5E08BFFF96}"/>
            </a:ext>
          </a:extLst>
        </xdr:cNvPr>
        <xdr:cNvSpPr txBox="1"/>
      </xdr:nvSpPr>
      <xdr:spPr>
        <a:xfrm>
          <a:off x="1668780" y="914400"/>
          <a:ext cx="4564380" cy="1653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000" b="1"/>
            <a:t>Name: Jaemean Shine</a:t>
          </a:r>
        </a:p>
        <a:p>
          <a:r>
            <a:rPr lang="en-GB" sz="3000" b="1"/>
            <a:t>Student</a:t>
          </a:r>
          <a:r>
            <a:rPr lang="en-GB" sz="3000" b="1" baseline="0"/>
            <a:t> ID: 46740600</a:t>
          </a:r>
        </a:p>
        <a:p>
          <a:r>
            <a:rPr lang="en-GB" sz="3000" b="1" baseline="0"/>
            <a:t>LGA: Ryde</a:t>
          </a:r>
          <a:endParaRPr lang="en-GB" sz="30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4279</xdr:colOff>
      <xdr:row>44</xdr:row>
      <xdr:rowOff>12096</xdr:rowOff>
    </xdr:to>
    <xdr:sp macro="" textlink="">
      <xdr:nvSpPr>
        <xdr:cNvPr id="5" name="Rectangle 4">
          <a:extLst>
            <a:ext uri="{FF2B5EF4-FFF2-40B4-BE49-F238E27FC236}">
              <a16:creationId xmlns:a16="http://schemas.microsoft.com/office/drawing/2014/main" id="{9D869F32-7539-100A-B80B-5D73115E56D5}"/>
            </a:ext>
          </a:extLst>
        </xdr:cNvPr>
        <xdr:cNvSpPr/>
      </xdr:nvSpPr>
      <xdr:spPr>
        <a:xfrm>
          <a:off x="0" y="0"/>
          <a:ext cx="18048439" cy="8058816"/>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238125</xdr:colOff>
      <xdr:row>0</xdr:row>
      <xdr:rowOff>85726</xdr:rowOff>
    </xdr:from>
    <xdr:to>
      <xdr:col>24</xdr:col>
      <xdr:colOff>342899</xdr:colOff>
      <xdr:row>17</xdr:row>
      <xdr:rowOff>38101</xdr:rowOff>
    </xdr:to>
    <xdr:graphicFrame macro="">
      <xdr:nvGraphicFramePr>
        <xdr:cNvPr id="4" name="Chart 3">
          <a:extLst>
            <a:ext uri="{FF2B5EF4-FFF2-40B4-BE49-F238E27FC236}">
              <a16:creationId xmlns:a16="http://schemas.microsoft.com/office/drawing/2014/main" id="{B512005A-1026-40E1-B172-38B5CF6FD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251956</xdr:colOff>
      <xdr:row>17</xdr:row>
      <xdr:rowOff>142875</xdr:rowOff>
    </xdr:from>
    <xdr:to>
      <xdr:col>24</xdr:col>
      <xdr:colOff>371475</xdr:colOff>
      <xdr:row>33</xdr:row>
      <xdr:rowOff>57150</xdr:rowOff>
    </xdr:to>
    <xdr:graphicFrame macro="">
      <xdr:nvGraphicFramePr>
        <xdr:cNvPr id="6" name="Chart 5">
          <a:extLst>
            <a:ext uri="{FF2B5EF4-FFF2-40B4-BE49-F238E27FC236}">
              <a16:creationId xmlns:a16="http://schemas.microsoft.com/office/drawing/2014/main" id="{EB28A0AF-F180-4AAC-BAC4-9ECFCF611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218596</xdr:colOff>
      <xdr:row>33</xdr:row>
      <xdr:rowOff>161923</xdr:rowOff>
    </xdr:from>
    <xdr:to>
      <xdr:col>24</xdr:col>
      <xdr:colOff>390525</xdr:colOff>
      <xdr:row>43</xdr:row>
      <xdr:rowOff>13854</xdr:rowOff>
    </xdr:to>
    <xdr:sp macro="" textlink="">
      <xdr:nvSpPr>
        <xdr:cNvPr id="3" name="TextBox 2">
          <a:extLst>
            <a:ext uri="{FF2B5EF4-FFF2-40B4-BE49-F238E27FC236}">
              <a16:creationId xmlns:a16="http://schemas.microsoft.com/office/drawing/2014/main" id="{6F91EFB1-AF7A-0097-930F-86389F52DB28}"/>
            </a:ext>
          </a:extLst>
        </xdr:cNvPr>
        <xdr:cNvSpPr txBox="1"/>
      </xdr:nvSpPr>
      <xdr:spPr>
        <a:xfrm>
          <a:off x="11205251" y="6105523"/>
          <a:ext cx="6600438" cy="16530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500" b="1" i="0" u="none" strike="noStrike">
              <a:solidFill>
                <a:schemeClr val="dk1"/>
              </a:solidFill>
              <a:effectLst/>
              <a:latin typeface="+mn-lt"/>
              <a:ea typeface="+mn-ea"/>
              <a:cs typeface="+mn-cs"/>
            </a:rPr>
            <a:t>Ryde's real return on property is positive on all-type of dwellings. Notably, non-strata properties in Ryde outperform the average asset growth rate by approximately 0.8%. It suggests that this type of property in Ryde is more competitive than in the general Sydney area. Moreover, Ryde's property prices remain lower than those in nearby LGAs. It would be a good signal for investing in Ryde region in short-term.</a:t>
          </a:r>
          <a:endParaRPr lang="en-GB" sz="1500" b="1"/>
        </a:p>
      </xdr:txBody>
    </xdr:sp>
    <xdr:clientData/>
  </xdr:twoCellAnchor>
  <xdr:twoCellAnchor>
    <xdr:from>
      <xdr:col>2</xdr:col>
      <xdr:colOff>133494</xdr:colOff>
      <xdr:row>18</xdr:row>
      <xdr:rowOff>10160</xdr:rowOff>
    </xdr:from>
    <xdr:to>
      <xdr:col>14</xdr:col>
      <xdr:colOff>142240</xdr:colOff>
      <xdr:row>43</xdr:row>
      <xdr:rowOff>162560</xdr:rowOff>
    </xdr:to>
    <xdr:graphicFrame macro="">
      <xdr:nvGraphicFramePr>
        <xdr:cNvPr id="23" name="Chart 22">
          <a:extLst>
            <a:ext uri="{FF2B5EF4-FFF2-40B4-BE49-F238E27FC236}">
              <a16:creationId xmlns:a16="http://schemas.microsoft.com/office/drawing/2014/main" id="{41816560-649A-45C1-DCFD-714B037F9B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18</xdr:row>
      <xdr:rowOff>17518</xdr:rowOff>
    </xdr:from>
    <xdr:to>
      <xdr:col>1</xdr:col>
      <xdr:colOff>912471</xdr:colOff>
      <xdr:row>43</xdr:row>
      <xdr:rowOff>114301</xdr:rowOff>
    </xdr:to>
    <mc:AlternateContent xmlns:mc="http://schemas.openxmlformats.org/markup-compatibility/2006" xmlns:a14="http://schemas.microsoft.com/office/drawing/2010/main">
      <mc:Choice Requires="a14">
        <xdr:graphicFrame macro="">
          <xdr:nvGraphicFramePr>
            <xdr:cNvPr id="24" name="Region">
              <a:extLst>
                <a:ext uri="{FF2B5EF4-FFF2-40B4-BE49-F238E27FC236}">
                  <a16:creationId xmlns:a16="http://schemas.microsoft.com/office/drawing/2014/main" id="{23940636-7EE5-0E80-039A-9F0085887B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0"/>
              <a:ext cx="1823368" cy="81050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457221</xdr:colOff>
      <xdr:row>0</xdr:row>
      <xdr:rowOff>63471</xdr:rowOff>
    </xdr:from>
    <xdr:to>
      <xdr:col>6</xdr:col>
      <xdr:colOff>526356</xdr:colOff>
      <xdr:row>16</xdr:row>
      <xdr:rowOff>133539</xdr:rowOff>
    </xdr:to>
    <xdr:sp macro="" textlink="">
      <xdr:nvSpPr>
        <xdr:cNvPr id="2" name="Rectangle 1">
          <a:extLst>
            <a:ext uri="{FF2B5EF4-FFF2-40B4-BE49-F238E27FC236}">
              <a16:creationId xmlns:a16="http://schemas.microsoft.com/office/drawing/2014/main" id="{8AFCAE43-F32A-A5C7-C70C-D13F45B5B506}"/>
            </a:ext>
          </a:extLst>
        </xdr:cNvPr>
        <xdr:cNvSpPr/>
      </xdr:nvSpPr>
      <xdr:spPr>
        <a:xfrm>
          <a:off x="2301482" y="63471"/>
          <a:ext cx="2576004" cy="3073894"/>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586593</xdr:colOff>
      <xdr:row>1</xdr:row>
      <xdr:rowOff>55550</xdr:rowOff>
    </xdr:from>
    <xdr:to>
      <xdr:col>6</xdr:col>
      <xdr:colOff>440214</xdr:colOff>
      <xdr:row>4</xdr:row>
      <xdr:rowOff>13537</xdr:rowOff>
    </xdr:to>
    <xdr:sp macro="" textlink="">
      <xdr:nvSpPr>
        <xdr:cNvPr id="7" name="TextBox 6">
          <a:extLst>
            <a:ext uri="{FF2B5EF4-FFF2-40B4-BE49-F238E27FC236}">
              <a16:creationId xmlns:a16="http://schemas.microsoft.com/office/drawing/2014/main" id="{941DC676-EC4C-D76D-39E2-E12AD0BC3EDD}"/>
            </a:ext>
          </a:extLst>
        </xdr:cNvPr>
        <xdr:cNvSpPr txBox="1"/>
      </xdr:nvSpPr>
      <xdr:spPr>
        <a:xfrm>
          <a:off x="2430854" y="243289"/>
          <a:ext cx="2360490" cy="5212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t>Average</a:t>
          </a:r>
          <a:r>
            <a:rPr lang="en-GB" sz="2000" b="1" baseline="0"/>
            <a:t> house price</a:t>
          </a:r>
        </a:p>
        <a:p>
          <a:r>
            <a:rPr lang="en-GB" sz="1100" baseline="0"/>
            <a:t>                                                </a:t>
          </a:r>
        </a:p>
      </xdr:txBody>
    </xdr:sp>
    <xdr:clientData/>
  </xdr:twoCellAnchor>
  <xdr:twoCellAnchor>
    <xdr:from>
      <xdr:col>3</xdr:col>
      <xdr:colOff>64082</xdr:colOff>
      <xdr:row>5</xdr:row>
      <xdr:rowOff>86353</xdr:rowOff>
    </xdr:from>
    <xdr:to>
      <xdr:col>6</xdr:col>
      <xdr:colOff>318966</xdr:colOff>
      <xdr:row>8</xdr:row>
      <xdr:rowOff>86352</xdr:rowOff>
    </xdr:to>
    <xdr:sp macro="" textlink="">
      <xdr:nvSpPr>
        <xdr:cNvPr id="8" name="TextBox 7">
          <a:extLst>
            <a:ext uri="{FF2B5EF4-FFF2-40B4-BE49-F238E27FC236}">
              <a16:creationId xmlns:a16="http://schemas.microsoft.com/office/drawing/2014/main" id="{AF713AD5-EF4F-1F87-8A19-479C2E09FAA5}"/>
            </a:ext>
          </a:extLst>
        </xdr:cNvPr>
        <xdr:cNvSpPr txBox="1"/>
      </xdr:nvSpPr>
      <xdr:spPr>
        <a:xfrm>
          <a:off x="2570952" y="1025049"/>
          <a:ext cx="2099144" cy="5632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000" b="1" i="0" u="none" strike="noStrike">
              <a:solidFill>
                <a:schemeClr val="accent1"/>
              </a:solidFill>
              <a:effectLst/>
              <a:latin typeface="+mn-lt"/>
              <a:ea typeface="+mn-ea"/>
              <a:cs typeface="+mn-cs"/>
            </a:rPr>
            <a:t>116.52%</a:t>
          </a:r>
          <a:r>
            <a:rPr lang="en-GB" sz="3000" b="1">
              <a:solidFill>
                <a:schemeClr val="accent1"/>
              </a:solidFill>
            </a:rPr>
            <a:t> </a:t>
          </a:r>
        </a:p>
      </xdr:txBody>
    </xdr:sp>
    <xdr:clientData/>
  </xdr:twoCellAnchor>
  <xdr:twoCellAnchor>
    <xdr:from>
      <xdr:col>5</xdr:col>
      <xdr:colOff>380080</xdr:colOff>
      <xdr:row>5</xdr:row>
      <xdr:rowOff>184025</xdr:rowOff>
    </xdr:from>
    <xdr:to>
      <xdr:col>6</xdr:col>
      <xdr:colOff>67810</xdr:colOff>
      <xdr:row>7</xdr:row>
      <xdr:rowOff>135373</xdr:rowOff>
    </xdr:to>
    <xdr:sp macro="" textlink="">
      <xdr:nvSpPr>
        <xdr:cNvPr id="9" name="Arrow: Up 8">
          <a:extLst>
            <a:ext uri="{FF2B5EF4-FFF2-40B4-BE49-F238E27FC236}">
              <a16:creationId xmlns:a16="http://schemas.microsoft.com/office/drawing/2014/main" id="{486EE21C-3F2D-135F-D711-61257A2142F2}"/>
            </a:ext>
          </a:extLst>
        </xdr:cNvPr>
        <xdr:cNvSpPr/>
      </xdr:nvSpPr>
      <xdr:spPr>
        <a:xfrm>
          <a:off x="4123819" y="1122721"/>
          <a:ext cx="295121" cy="326826"/>
        </a:xfrm>
        <a:prstGeom prst="up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295570</xdr:colOff>
      <xdr:row>13</xdr:row>
      <xdr:rowOff>125145</xdr:rowOff>
    </xdr:from>
    <xdr:to>
      <xdr:col>5</xdr:col>
      <xdr:colOff>469927</xdr:colOff>
      <xdr:row>15</xdr:row>
      <xdr:rowOff>88634</xdr:rowOff>
    </xdr:to>
    <xdr:sp macro="" textlink="">
      <xdr:nvSpPr>
        <xdr:cNvPr id="10" name="TextBox 9">
          <a:extLst>
            <a:ext uri="{FF2B5EF4-FFF2-40B4-BE49-F238E27FC236}">
              <a16:creationId xmlns:a16="http://schemas.microsoft.com/office/drawing/2014/main" id="{FB109C71-51C6-5CE1-2590-067BF63E9CAA}"/>
            </a:ext>
          </a:extLst>
        </xdr:cNvPr>
        <xdr:cNvSpPr txBox="1"/>
      </xdr:nvSpPr>
      <xdr:spPr>
        <a:xfrm>
          <a:off x="2802440" y="2565754"/>
          <a:ext cx="1411226" cy="3389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compared to Mar</a:t>
          </a:r>
          <a:r>
            <a:rPr lang="en-GB" sz="1100" baseline="0"/>
            <a:t> 95</a:t>
          </a:r>
          <a:endParaRPr lang="en-GB" sz="1100"/>
        </a:p>
      </xdr:txBody>
    </xdr:sp>
    <xdr:clientData/>
  </xdr:twoCellAnchor>
  <xdr:twoCellAnchor editAs="oneCell">
    <xdr:from>
      <xdr:col>4</xdr:col>
      <xdr:colOff>52922</xdr:colOff>
      <xdr:row>8</xdr:row>
      <xdr:rowOff>120623</xdr:rowOff>
    </xdr:from>
    <xdr:to>
      <xdr:col>5</xdr:col>
      <xdr:colOff>241580</xdr:colOff>
      <xdr:row>13</xdr:row>
      <xdr:rowOff>33364</xdr:rowOff>
    </xdr:to>
    <xdr:pic>
      <xdr:nvPicPr>
        <xdr:cNvPr id="15" name="Graphic 14" descr="Mortgage with solid fill">
          <a:extLst>
            <a:ext uri="{FF2B5EF4-FFF2-40B4-BE49-F238E27FC236}">
              <a16:creationId xmlns:a16="http://schemas.microsoft.com/office/drawing/2014/main" id="{61C8F3EE-2E40-4BD9-A90D-4D6BAAC375A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167183" y="1622536"/>
          <a:ext cx="818136" cy="851437"/>
        </a:xfrm>
        <a:prstGeom prst="rect">
          <a:avLst/>
        </a:prstGeom>
      </xdr:spPr>
    </xdr:pic>
    <xdr:clientData/>
  </xdr:twoCellAnchor>
  <xdr:twoCellAnchor>
    <xdr:from>
      <xdr:col>10</xdr:col>
      <xdr:colOff>1043448</xdr:colOff>
      <xdr:row>0</xdr:row>
      <xdr:rowOff>71754</xdr:rowOff>
    </xdr:from>
    <xdr:to>
      <xdr:col>14</xdr:col>
      <xdr:colOff>4467</xdr:colOff>
      <xdr:row>16</xdr:row>
      <xdr:rowOff>141822</xdr:rowOff>
    </xdr:to>
    <xdr:sp macro="" textlink="">
      <xdr:nvSpPr>
        <xdr:cNvPr id="16" name="Rectangle 15">
          <a:extLst>
            <a:ext uri="{FF2B5EF4-FFF2-40B4-BE49-F238E27FC236}">
              <a16:creationId xmlns:a16="http://schemas.microsoft.com/office/drawing/2014/main" id="{D6463371-06C5-4D1D-8A0F-01688B579729}"/>
            </a:ext>
          </a:extLst>
        </xdr:cNvPr>
        <xdr:cNvSpPr/>
      </xdr:nvSpPr>
      <xdr:spPr>
        <a:xfrm>
          <a:off x="8442222" y="71754"/>
          <a:ext cx="2586664" cy="301974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1159244</xdr:colOff>
      <xdr:row>0</xdr:row>
      <xdr:rowOff>170822</xdr:rowOff>
    </xdr:from>
    <xdr:to>
      <xdr:col>13</xdr:col>
      <xdr:colOff>533332</xdr:colOff>
      <xdr:row>6</xdr:row>
      <xdr:rowOff>89646</xdr:rowOff>
    </xdr:to>
    <xdr:sp macro="" textlink="">
      <xdr:nvSpPr>
        <xdr:cNvPr id="17" name="TextBox 16">
          <a:extLst>
            <a:ext uri="{FF2B5EF4-FFF2-40B4-BE49-F238E27FC236}">
              <a16:creationId xmlns:a16="http://schemas.microsoft.com/office/drawing/2014/main" id="{974F3F5D-CF99-462B-8F96-AB151982A77E}"/>
            </a:ext>
          </a:extLst>
        </xdr:cNvPr>
        <xdr:cNvSpPr txBox="1"/>
      </xdr:nvSpPr>
      <xdr:spPr>
        <a:xfrm>
          <a:off x="8537197" y="170822"/>
          <a:ext cx="2377264" cy="9945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baseline="0"/>
            <a:t>Ryde's Annual  growth rate</a:t>
          </a:r>
        </a:p>
        <a:p>
          <a:pPr algn="ctr"/>
          <a:r>
            <a:rPr lang="en-GB" sz="1400" b="0" baseline="0"/>
            <a:t>(non-strata)</a:t>
          </a:r>
        </a:p>
        <a:p>
          <a:pPr algn="ctr"/>
          <a:r>
            <a:rPr lang="en-GB" sz="1100" baseline="0"/>
            <a:t>                                                </a:t>
          </a:r>
        </a:p>
      </xdr:txBody>
    </xdr:sp>
    <xdr:clientData/>
  </xdr:twoCellAnchor>
  <xdr:twoCellAnchor>
    <xdr:from>
      <xdr:col>10</xdr:col>
      <xdr:colOff>1265363</xdr:colOff>
      <xdr:row>6</xdr:row>
      <xdr:rowOff>81131</xdr:rowOff>
    </xdr:from>
    <xdr:to>
      <xdr:col>13</xdr:col>
      <xdr:colOff>366838</xdr:colOff>
      <xdr:row>9</xdr:row>
      <xdr:rowOff>81130</xdr:rowOff>
    </xdr:to>
    <xdr:sp macro="" textlink="">
      <xdr:nvSpPr>
        <xdr:cNvPr id="18" name="TextBox 17">
          <a:extLst>
            <a:ext uri="{FF2B5EF4-FFF2-40B4-BE49-F238E27FC236}">
              <a16:creationId xmlns:a16="http://schemas.microsoft.com/office/drawing/2014/main" id="{5CEB44BF-C707-4BDB-BD9B-44EAAF294B89}"/>
            </a:ext>
          </a:extLst>
        </xdr:cNvPr>
        <xdr:cNvSpPr txBox="1"/>
      </xdr:nvSpPr>
      <xdr:spPr>
        <a:xfrm>
          <a:off x="8643316" y="1156896"/>
          <a:ext cx="2104651" cy="5378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000" b="1" i="0" u="none" strike="noStrike">
              <a:solidFill>
                <a:schemeClr val="accent1"/>
              </a:solidFill>
              <a:effectLst/>
              <a:latin typeface="+mn-lt"/>
              <a:ea typeface="+mn-ea"/>
              <a:cs typeface="+mn-cs"/>
            </a:rPr>
            <a:t>    6.43%</a:t>
          </a:r>
          <a:r>
            <a:rPr lang="en-GB" sz="3000" b="1">
              <a:solidFill>
                <a:schemeClr val="accent1"/>
              </a:solidFill>
            </a:rPr>
            <a:t> </a:t>
          </a:r>
        </a:p>
      </xdr:txBody>
    </xdr:sp>
    <xdr:clientData/>
  </xdr:twoCellAnchor>
  <xdr:twoCellAnchor>
    <xdr:from>
      <xdr:col>12</xdr:col>
      <xdr:colOff>280585</xdr:colOff>
      <xdr:row>6</xdr:row>
      <xdr:rowOff>161725</xdr:rowOff>
    </xdr:from>
    <xdr:to>
      <xdr:col>12</xdr:col>
      <xdr:colOff>571253</xdr:colOff>
      <xdr:row>8</xdr:row>
      <xdr:rowOff>114548</xdr:rowOff>
    </xdr:to>
    <xdr:sp macro="" textlink="">
      <xdr:nvSpPr>
        <xdr:cNvPr id="20" name="Arrow: Up 19">
          <a:extLst>
            <a:ext uri="{FF2B5EF4-FFF2-40B4-BE49-F238E27FC236}">
              <a16:creationId xmlns:a16="http://schemas.microsoft.com/office/drawing/2014/main" id="{3172E52A-3D2B-420C-912C-183A9D042256}"/>
            </a:ext>
          </a:extLst>
        </xdr:cNvPr>
        <xdr:cNvSpPr/>
      </xdr:nvSpPr>
      <xdr:spPr>
        <a:xfrm>
          <a:off x="10052114" y="1237490"/>
          <a:ext cx="290668" cy="311411"/>
        </a:xfrm>
        <a:prstGeom prst="up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1638608</xdr:colOff>
      <xdr:row>14</xdr:row>
      <xdr:rowOff>20136</xdr:rowOff>
    </xdr:from>
    <xdr:to>
      <xdr:col>13</xdr:col>
      <xdr:colOff>43236</xdr:colOff>
      <xdr:row>15</xdr:row>
      <xdr:rowOff>166075</xdr:rowOff>
    </xdr:to>
    <xdr:sp macro="" textlink="">
      <xdr:nvSpPr>
        <xdr:cNvPr id="22" name="TextBox 21">
          <a:extLst>
            <a:ext uri="{FF2B5EF4-FFF2-40B4-BE49-F238E27FC236}">
              <a16:creationId xmlns:a16="http://schemas.microsoft.com/office/drawing/2014/main" id="{7FEE2639-CEFE-40C0-A0BE-A7155D6C12B1}"/>
            </a:ext>
          </a:extLst>
        </xdr:cNvPr>
        <xdr:cNvSpPr txBox="1"/>
      </xdr:nvSpPr>
      <xdr:spPr>
        <a:xfrm>
          <a:off x="9037382" y="2601104"/>
          <a:ext cx="1415757" cy="3302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compared to Mar</a:t>
          </a:r>
          <a:r>
            <a:rPr lang="en-GB" sz="1100" baseline="0"/>
            <a:t> 91</a:t>
          </a:r>
          <a:endParaRPr lang="en-GB" sz="1100"/>
        </a:p>
      </xdr:txBody>
    </xdr:sp>
    <xdr:clientData/>
  </xdr:twoCellAnchor>
  <xdr:twoCellAnchor editAs="oneCell">
    <xdr:from>
      <xdr:col>11</xdr:col>
      <xdr:colOff>199411</xdr:colOff>
      <xdr:row>9</xdr:row>
      <xdr:rowOff>119831</xdr:rowOff>
    </xdr:from>
    <xdr:to>
      <xdr:col>12</xdr:col>
      <xdr:colOff>309717</xdr:colOff>
      <xdr:row>13</xdr:row>
      <xdr:rowOff>119831</xdr:rowOff>
    </xdr:to>
    <xdr:pic>
      <xdr:nvPicPr>
        <xdr:cNvPr id="27" name="Graphic 26" descr="Linear Graph with solid fill">
          <a:extLst>
            <a:ext uri="{FF2B5EF4-FFF2-40B4-BE49-F238E27FC236}">
              <a16:creationId xmlns:a16="http://schemas.microsoft.com/office/drawing/2014/main" id="{B3430CC1-18F5-4321-9B63-7E86096B42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9380282" y="1779025"/>
          <a:ext cx="724822" cy="737419"/>
        </a:xfrm>
        <a:prstGeom prst="rect">
          <a:avLst/>
        </a:prstGeom>
      </xdr:spPr>
    </xdr:pic>
    <xdr:clientData/>
  </xdr:twoCellAnchor>
  <xdr:twoCellAnchor>
    <xdr:from>
      <xdr:col>0</xdr:col>
      <xdr:colOff>182880</xdr:colOff>
      <xdr:row>0</xdr:row>
      <xdr:rowOff>152400</xdr:rowOff>
    </xdr:from>
    <xdr:to>
      <xdr:col>1</xdr:col>
      <xdr:colOff>684695</xdr:colOff>
      <xdr:row>16</xdr:row>
      <xdr:rowOff>176696</xdr:rowOff>
    </xdr:to>
    <xdr:sp macro="" textlink="">
      <xdr:nvSpPr>
        <xdr:cNvPr id="30" name="Rectangle 29">
          <a:extLst>
            <a:ext uri="{FF2B5EF4-FFF2-40B4-BE49-F238E27FC236}">
              <a16:creationId xmlns:a16="http://schemas.microsoft.com/office/drawing/2014/main" id="{B2255470-898E-AFC1-2D6B-26B34181F647}"/>
            </a:ext>
          </a:extLst>
        </xdr:cNvPr>
        <xdr:cNvSpPr/>
      </xdr:nvSpPr>
      <xdr:spPr>
        <a:xfrm>
          <a:off x="182880" y="152400"/>
          <a:ext cx="1418424" cy="302812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489446</xdr:colOff>
      <xdr:row>1</xdr:row>
      <xdr:rowOff>93207</xdr:rowOff>
    </xdr:from>
    <xdr:to>
      <xdr:col>1</xdr:col>
      <xdr:colOff>247815</xdr:colOff>
      <xdr:row>15</xdr:row>
      <xdr:rowOff>68469</xdr:rowOff>
    </xdr:to>
    <xdr:sp macro="" textlink="">
      <xdr:nvSpPr>
        <xdr:cNvPr id="31" name="TextBox 30">
          <a:extLst>
            <a:ext uri="{FF2B5EF4-FFF2-40B4-BE49-F238E27FC236}">
              <a16:creationId xmlns:a16="http://schemas.microsoft.com/office/drawing/2014/main" id="{8DA95959-F6DA-02AB-08F8-B67246F06633}"/>
            </a:ext>
          </a:extLst>
        </xdr:cNvPr>
        <xdr:cNvSpPr txBox="1"/>
      </xdr:nvSpPr>
      <xdr:spPr>
        <a:xfrm rot="16200000">
          <a:off x="-474870" y="1245262"/>
          <a:ext cx="2603610" cy="674978"/>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000" b="1">
              <a:solidFill>
                <a:schemeClr val="tx1"/>
              </a:solidFill>
            </a:rPr>
            <a:t>Advantage</a:t>
          </a:r>
        </a:p>
      </xdr:txBody>
    </xdr:sp>
    <xdr:clientData/>
  </xdr:twoCellAnchor>
  <xdr:twoCellAnchor>
    <xdr:from>
      <xdr:col>7</xdr:col>
      <xdr:colOff>1</xdr:colOff>
      <xdr:row>0</xdr:row>
      <xdr:rowOff>55217</xdr:rowOff>
    </xdr:from>
    <xdr:to>
      <xdr:col>10</xdr:col>
      <xdr:colOff>596348</xdr:colOff>
      <xdr:row>16</xdr:row>
      <xdr:rowOff>143565</xdr:rowOff>
    </xdr:to>
    <xdr:sp macro="" textlink="">
      <xdr:nvSpPr>
        <xdr:cNvPr id="25" name="Rectangle 24">
          <a:extLst>
            <a:ext uri="{FF2B5EF4-FFF2-40B4-BE49-F238E27FC236}">
              <a16:creationId xmlns:a16="http://schemas.microsoft.com/office/drawing/2014/main" id="{D41FD1E4-6222-47DF-83BC-DA171DF8C6F1}"/>
            </a:ext>
          </a:extLst>
        </xdr:cNvPr>
        <xdr:cNvSpPr/>
      </xdr:nvSpPr>
      <xdr:spPr>
        <a:xfrm>
          <a:off x="5267740" y="55217"/>
          <a:ext cx="2705651" cy="3092174"/>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124762</xdr:colOff>
      <xdr:row>0</xdr:row>
      <xdr:rowOff>140512</xdr:rowOff>
    </xdr:from>
    <xdr:to>
      <xdr:col>10</xdr:col>
      <xdr:colOff>515827</xdr:colOff>
      <xdr:row>6</xdr:row>
      <xdr:rowOff>26893</xdr:rowOff>
    </xdr:to>
    <xdr:sp macro="" textlink="">
      <xdr:nvSpPr>
        <xdr:cNvPr id="26" name="TextBox 25">
          <a:extLst>
            <a:ext uri="{FF2B5EF4-FFF2-40B4-BE49-F238E27FC236}">
              <a16:creationId xmlns:a16="http://schemas.microsoft.com/office/drawing/2014/main" id="{7ACD9C90-CFE4-4FAB-80D9-F09A662EDDC1}"/>
            </a:ext>
          </a:extLst>
        </xdr:cNvPr>
        <xdr:cNvSpPr txBox="1"/>
      </xdr:nvSpPr>
      <xdr:spPr>
        <a:xfrm>
          <a:off x="5396009" y="140512"/>
          <a:ext cx="2497771" cy="9621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baseline="0"/>
            <a:t>Greater Sydney's Annual growth rate</a:t>
          </a:r>
        </a:p>
        <a:p>
          <a:pPr algn="ctr"/>
          <a:r>
            <a:rPr lang="en-GB" sz="1400" baseline="0"/>
            <a:t>(non_strata)</a:t>
          </a:r>
        </a:p>
        <a:p>
          <a:r>
            <a:rPr lang="en-GB" sz="1100" baseline="0"/>
            <a:t>)     </a:t>
          </a:r>
        </a:p>
      </xdr:txBody>
    </xdr:sp>
    <xdr:clientData/>
  </xdr:twoCellAnchor>
  <xdr:twoCellAnchor>
    <xdr:from>
      <xdr:col>7</xdr:col>
      <xdr:colOff>257775</xdr:colOff>
      <xdr:row>6</xdr:row>
      <xdr:rowOff>64594</xdr:rowOff>
    </xdr:from>
    <xdr:to>
      <xdr:col>10</xdr:col>
      <xdr:colOff>360850</xdr:colOff>
      <xdr:row>9</xdr:row>
      <xdr:rowOff>67943</xdr:rowOff>
    </xdr:to>
    <xdr:sp macro="" textlink="">
      <xdr:nvSpPr>
        <xdr:cNvPr id="28" name="TextBox 27">
          <a:extLst>
            <a:ext uri="{FF2B5EF4-FFF2-40B4-BE49-F238E27FC236}">
              <a16:creationId xmlns:a16="http://schemas.microsoft.com/office/drawing/2014/main" id="{A941E6EB-0D75-4645-B090-0056FEAFE3AA}"/>
            </a:ext>
          </a:extLst>
        </xdr:cNvPr>
        <xdr:cNvSpPr txBox="1"/>
      </xdr:nvSpPr>
      <xdr:spPr>
        <a:xfrm>
          <a:off x="5529022" y="1140359"/>
          <a:ext cx="2209781" cy="54123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000" b="1" i="0" u="none" strike="noStrike">
              <a:solidFill>
                <a:schemeClr val="accent1"/>
              </a:solidFill>
              <a:effectLst/>
              <a:latin typeface="+mn-lt"/>
              <a:ea typeface="+mn-ea"/>
              <a:cs typeface="+mn-cs"/>
            </a:rPr>
            <a:t>    5.67%</a:t>
          </a:r>
          <a:r>
            <a:rPr lang="en-GB" sz="3000" b="1">
              <a:solidFill>
                <a:schemeClr val="accent1"/>
              </a:solidFill>
            </a:rPr>
            <a:t> </a:t>
          </a:r>
        </a:p>
      </xdr:txBody>
    </xdr:sp>
    <xdr:clientData/>
  </xdr:twoCellAnchor>
  <xdr:twoCellAnchor>
    <xdr:from>
      <xdr:col>7</xdr:col>
      <xdr:colOff>595161</xdr:colOff>
      <xdr:row>14</xdr:row>
      <xdr:rowOff>3599</xdr:rowOff>
    </xdr:from>
    <xdr:to>
      <xdr:col>9</xdr:col>
      <xdr:colOff>856607</xdr:colOff>
      <xdr:row>15</xdr:row>
      <xdr:rowOff>151522</xdr:rowOff>
    </xdr:to>
    <xdr:sp macro="" textlink="">
      <xdr:nvSpPr>
        <xdr:cNvPr id="29" name="TextBox 28">
          <a:extLst>
            <a:ext uri="{FF2B5EF4-FFF2-40B4-BE49-F238E27FC236}">
              <a16:creationId xmlns:a16="http://schemas.microsoft.com/office/drawing/2014/main" id="{02CD5E84-48F1-4454-ACC1-F9FAFE3FF4E1}"/>
            </a:ext>
          </a:extLst>
        </xdr:cNvPr>
        <xdr:cNvSpPr txBox="1"/>
      </xdr:nvSpPr>
      <xdr:spPr>
        <a:xfrm>
          <a:off x="5862900" y="2631947"/>
          <a:ext cx="1476229" cy="3356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compared to Mar</a:t>
          </a:r>
          <a:r>
            <a:rPr lang="en-GB" sz="1100" baseline="0"/>
            <a:t> 91</a:t>
          </a:r>
          <a:endParaRPr lang="en-GB" sz="1100"/>
        </a:p>
      </xdr:txBody>
    </xdr:sp>
    <xdr:clientData/>
  </xdr:twoCellAnchor>
  <xdr:twoCellAnchor editAs="oneCell">
    <xdr:from>
      <xdr:col>8</xdr:col>
      <xdr:colOff>326573</xdr:colOff>
      <xdr:row>9</xdr:row>
      <xdr:rowOff>103294</xdr:rowOff>
    </xdr:from>
    <xdr:to>
      <xdr:col>9</xdr:col>
      <xdr:colOff>477359</xdr:colOff>
      <xdr:row>13</xdr:row>
      <xdr:rowOff>140993</xdr:rowOff>
    </xdr:to>
    <xdr:pic>
      <xdr:nvPicPr>
        <xdr:cNvPr id="32" name="Graphic 31" descr="Linear Graph with solid fill">
          <a:extLst>
            <a:ext uri="{FF2B5EF4-FFF2-40B4-BE49-F238E27FC236}">
              <a16:creationId xmlns:a16="http://schemas.microsoft.com/office/drawing/2014/main" id="{D1FF5A95-4FDD-4F26-9F99-87FD48E1C24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201703" y="1792946"/>
          <a:ext cx="758178" cy="788656"/>
        </a:xfrm>
        <a:prstGeom prst="rect">
          <a:avLst/>
        </a:prstGeom>
      </xdr:spPr>
    </xdr:pic>
    <xdr:clientData/>
  </xdr:twoCellAnchor>
  <xdr:twoCellAnchor>
    <xdr:from>
      <xdr:col>9</xdr:col>
      <xdr:colOff>526141</xdr:colOff>
      <xdr:row>7</xdr:row>
      <xdr:rowOff>11794</xdr:rowOff>
    </xdr:from>
    <xdr:to>
      <xdr:col>9</xdr:col>
      <xdr:colOff>806510</xdr:colOff>
      <xdr:row>8</xdr:row>
      <xdr:rowOff>138864</xdr:rowOff>
    </xdr:to>
    <xdr:sp macro="" textlink="">
      <xdr:nvSpPr>
        <xdr:cNvPr id="33" name="Arrow: Up 32">
          <a:extLst>
            <a:ext uri="{FF2B5EF4-FFF2-40B4-BE49-F238E27FC236}">
              <a16:creationId xmlns:a16="http://schemas.microsoft.com/office/drawing/2014/main" id="{6A93088A-B8DA-433F-88F1-A2E958A43DC4}"/>
            </a:ext>
          </a:extLst>
        </xdr:cNvPr>
        <xdr:cNvSpPr/>
      </xdr:nvSpPr>
      <xdr:spPr>
        <a:xfrm>
          <a:off x="7016588" y="1266853"/>
          <a:ext cx="280369" cy="306364"/>
        </a:xfrm>
        <a:prstGeom prst="up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139521</xdr:colOff>
      <xdr:row>38</xdr:row>
      <xdr:rowOff>73549</xdr:rowOff>
    </xdr:to>
    <xdr:sp macro="" textlink="">
      <xdr:nvSpPr>
        <xdr:cNvPr id="7" name="Rectangle 6">
          <a:extLst>
            <a:ext uri="{FF2B5EF4-FFF2-40B4-BE49-F238E27FC236}">
              <a16:creationId xmlns:a16="http://schemas.microsoft.com/office/drawing/2014/main" id="{ECB92A8B-9CB2-493E-B71F-4472C882CE21}"/>
            </a:ext>
          </a:extLst>
        </xdr:cNvPr>
        <xdr:cNvSpPr/>
      </xdr:nvSpPr>
      <xdr:spPr>
        <a:xfrm>
          <a:off x="0" y="0"/>
          <a:ext cx="22421876" cy="7079033"/>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endParaRPr lang="en-GB" sz="1100"/>
        </a:p>
      </xdr:txBody>
    </xdr:sp>
    <xdr:clientData/>
  </xdr:twoCellAnchor>
  <xdr:twoCellAnchor>
    <xdr:from>
      <xdr:col>18</xdr:col>
      <xdr:colOff>1805255</xdr:colOff>
      <xdr:row>0</xdr:row>
      <xdr:rowOff>111606</xdr:rowOff>
    </xdr:from>
    <xdr:to>
      <xdr:col>26</xdr:col>
      <xdr:colOff>515155</xdr:colOff>
      <xdr:row>17</xdr:row>
      <xdr:rowOff>143477</xdr:rowOff>
    </xdr:to>
    <xdr:graphicFrame macro="">
      <xdr:nvGraphicFramePr>
        <xdr:cNvPr id="6" name="Chart 5">
          <a:extLst>
            <a:ext uri="{FF2B5EF4-FFF2-40B4-BE49-F238E27FC236}">
              <a16:creationId xmlns:a16="http://schemas.microsoft.com/office/drawing/2014/main" id="{531A1E77-4A99-4BA3-A3EB-1D844F0C1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365950</xdr:colOff>
      <xdr:row>0</xdr:row>
      <xdr:rowOff>101816</xdr:rowOff>
    </xdr:from>
    <xdr:to>
      <xdr:col>18</xdr:col>
      <xdr:colOff>1665708</xdr:colOff>
      <xdr:row>17</xdr:row>
      <xdr:rowOff>147083</xdr:rowOff>
    </xdr:to>
    <xdr:graphicFrame macro="">
      <xdr:nvGraphicFramePr>
        <xdr:cNvPr id="8" name="Chart 7">
          <a:extLst>
            <a:ext uri="{FF2B5EF4-FFF2-40B4-BE49-F238E27FC236}">
              <a16:creationId xmlns:a16="http://schemas.microsoft.com/office/drawing/2014/main" id="{A7A4D257-C1C7-4760-9B11-53976BDD3215}"/>
            </a:ext>
            <a:ext uri="{147F2762-F138-4A5C-976F-8EAC2B608ADB}">
              <a16:predDERef xmlns:a16="http://schemas.microsoft.com/office/drawing/2014/main" pred="{531A1E77-4A99-4BA3-A3EB-1D844F0C1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446085</xdr:colOff>
      <xdr:row>18</xdr:row>
      <xdr:rowOff>61452</xdr:rowOff>
    </xdr:from>
    <xdr:to>
      <xdr:col>23</xdr:col>
      <xdr:colOff>388707</xdr:colOff>
      <xdr:row>36</xdr:row>
      <xdr:rowOff>122903</xdr:rowOff>
    </xdr:to>
    <xdr:sp macro="" textlink="">
      <xdr:nvSpPr>
        <xdr:cNvPr id="14" name="TextBox 13">
          <a:extLst>
            <a:ext uri="{FF2B5EF4-FFF2-40B4-BE49-F238E27FC236}">
              <a16:creationId xmlns:a16="http://schemas.microsoft.com/office/drawing/2014/main" id="{D9935109-D3B1-45EA-A0DC-BD05F2194D66}"/>
            </a:ext>
          </a:extLst>
        </xdr:cNvPr>
        <xdr:cNvSpPr txBox="1"/>
      </xdr:nvSpPr>
      <xdr:spPr>
        <a:xfrm>
          <a:off x="11261569" y="3379839"/>
          <a:ext cx="7538041" cy="33798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500" b="1" i="0" u="none" strike="noStrike" baseline="0">
            <a:solidFill>
              <a:schemeClr val="dk1"/>
            </a:solidFill>
            <a:effectLst/>
            <a:latin typeface="+mn-lt"/>
            <a:ea typeface="+mn-ea"/>
            <a:cs typeface="+mn-cs"/>
          </a:endParaRPr>
        </a:p>
        <a:p>
          <a:endParaRPr lang="en-GB" sz="1500" b="1" i="0" u="none" strike="noStrike" baseline="0">
            <a:solidFill>
              <a:schemeClr val="dk1"/>
            </a:solidFill>
            <a:effectLst/>
            <a:latin typeface="+mn-lt"/>
            <a:ea typeface="+mn-ea"/>
            <a:cs typeface="+mn-cs"/>
          </a:endParaRPr>
        </a:p>
        <a:p>
          <a:endParaRPr lang="en-GB" sz="1500" b="1" i="0" u="none" strike="noStrike" baseline="0">
            <a:solidFill>
              <a:schemeClr val="dk1"/>
            </a:solidFill>
            <a:effectLst/>
            <a:latin typeface="+mn-lt"/>
            <a:ea typeface="+mn-ea"/>
            <a:cs typeface="+mn-cs"/>
          </a:endParaRPr>
        </a:p>
        <a:p>
          <a:pPr algn="ctr"/>
          <a:r>
            <a:rPr lang="en-GB" sz="1500" b="1" i="0" u="none" strike="noStrike">
              <a:solidFill>
                <a:schemeClr val="dk1"/>
              </a:solidFill>
              <a:effectLst/>
              <a:latin typeface="+mn-lt"/>
              <a:ea typeface="+mn-ea"/>
              <a:cs typeface="+mn-cs"/>
            </a:rPr>
            <a:t>The Ryde region experiences greater price fluctuations compared to the average across Sydney regions, as indicated by its higher standard deviation. This volatility is even higher in non-strata properties, which are considered an advantage in Ryde compared to other regions. Furthermore, Ryde region’s growth rate is relatively lower than the top 10 LGAs in Sydney and average Greater Sydney. It suggests that capital returns on property investments may be lower than those in higher-growth and average areas in long-term.</a:t>
          </a:r>
          <a:endParaRPr lang="en-GB" sz="1500" b="1" i="0" u="none" strike="noStrike" baseline="0">
            <a:solidFill>
              <a:schemeClr val="dk1"/>
            </a:solidFill>
            <a:effectLst/>
            <a:latin typeface="+mn-lt"/>
            <a:ea typeface="+mn-ea"/>
            <a:cs typeface="+mn-cs"/>
          </a:endParaRPr>
        </a:p>
      </xdr:txBody>
    </xdr:sp>
    <xdr:clientData/>
  </xdr:twoCellAnchor>
  <xdr:twoCellAnchor>
    <xdr:from>
      <xdr:col>8</xdr:col>
      <xdr:colOff>402543</xdr:colOff>
      <xdr:row>0</xdr:row>
      <xdr:rowOff>86481</xdr:rowOff>
    </xdr:from>
    <xdr:to>
      <xdr:col>12</xdr:col>
      <xdr:colOff>573974</xdr:colOff>
      <xdr:row>16</xdr:row>
      <xdr:rowOff>158338</xdr:rowOff>
    </xdr:to>
    <xdr:sp macro="" textlink="">
      <xdr:nvSpPr>
        <xdr:cNvPr id="18" name="Rectangle 17">
          <a:extLst>
            <a:ext uri="{FF2B5EF4-FFF2-40B4-BE49-F238E27FC236}">
              <a16:creationId xmlns:a16="http://schemas.microsoft.com/office/drawing/2014/main" id="{D5CD0557-DA45-4399-9604-74B9444226E1}"/>
            </a:ext>
          </a:extLst>
        </xdr:cNvPr>
        <xdr:cNvSpPr/>
      </xdr:nvSpPr>
      <xdr:spPr>
        <a:xfrm>
          <a:off x="8141296" y="86481"/>
          <a:ext cx="2625665" cy="292193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424394</xdr:colOff>
      <xdr:row>1</xdr:row>
      <xdr:rowOff>11762</xdr:rowOff>
    </xdr:from>
    <xdr:to>
      <xdr:col>13</xdr:col>
      <xdr:colOff>177083</xdr:colOff>
      <xdr:row>5</xdr:row>
      <xdr:rowOff>50618</xdr:rowOff>
    </xdr:to>
    <xdr:sp macro="" textlink="">
      <xdr:nvSpPr>
        <xdr:cNvPr id="19" name="TextBox 18">
          <a:extLst>
            <a:ext uri="{FF2B5EF4-FFF2-40B4-BE49-F238E27FC236}">
              <a16:creationId xmlns:a16="http://schemas.microsoft.com/office/drawing/2014/main" id="{8EAE8C77-D601-42E4-8554-20605B3BDC4B}"/>
            </a:ext>
          </a:extLst>
        </xdr:cNvPr>
        <xdr:cNvSpPr txBox="1"/>
      </xdr:nvSpPr>
      <xdr:spPr>
        <a:xfrm>
          <a:off x="8150018" y="192831"/>
          <a:ext cx="2808233" cy="763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t>Coefficient of Variation</a:t>
          </a:r>
        </a:p>
        <a:p>
          <a:r>
            <a:rPr lang="en-GB" sz="2000" b="1"/>
            <a:t>        (Ryde</a:t>
          </a:r>
          <a:r>
            <a:rPr lang="en-GB" sz="2000" b="1" baseline="0"/>
            <a:t> Vs. Total</a:t>
          </a:r>
          <a:r>
            <a:rPr lang="en-GB" sz="2000" b="1"/>
            <a:t>)</a:t>
          </a:r>
          <a:r>
            <a:rPr lang="en-GB" sz="1500" b="1" baseline="0"/>
            <a:t>                                             </a:t>
          </a:r>
        </a:p>
      </xdr:txBody>
    </xdr:sp>
    <xdr:clientData/>
  </xdr:twoCellAnchor>
  <xdr:twoCellAnchor>
    <xdr:from>
      <xdr:col>9</xdr:col>
      <xdr:colOff>231587</xdr:colOff>
      <xdr:row>6</xdr:row>
      <xdr:rowOff>64074</xdr:rowOff>
    </xdr:from>
    <xdr:to>
      <xdr:col>12</xdr:col>
      <xdr:colOff>135802</xdr:colOff>
      <xdr:row>10</xdr:row>
      <xdr:rowOff>74751</xdr:rowOff>
    </xdr:to>
    <xdr:sp macro="" textlink="">
      <xdr:nvSpPr>
        <xdr:cNvPr id="20" name="TextBox 19">
          <a:extLst>
            <a:ext uri="{FF2B5EF4-FFF2-40B4-BE49-F238E27FC236}">
              <a16:creationId xmlns:a16="http://schemas.microsoft.com/office/drawing/2014/main" id="{093F35A6-90C3-4F16-BB1B-EFAD7B3A18D9}"/>
            </a:ext>
          </a:extLst>
        </xdr:cNvPr>
        <xdr:cNvSpPr txBox="1"/>
      </xdr:nvSpPr>
      <xdr:spPr>
        <a:xfrm>
          <a:off x="8568320" y="1150490"/>
          <a:ext cx="1737541" cy="7349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000" b="1" i="0" u="none" strike="noStrike">
              <a:solidFill>
                <a:schemeClr val="accent1"/>
              </a:solidFill>
              <a:effectLst/>
              <a:latin typeface="+mn-lt"/>
              <a:ea typeface="+mn-ea"/>
              <a:cs typeface="+mn-cs"/>
            </a:rPr>
            <a:t> 103.37%</a:t>
          </a:r>
          <a:r>
            <a:rPr lang="en-GB" sz="3000" b="1">
              <a:solidFill>
                <a:schemeClr val="accent1"/>
              </a:solidFill>
            </a:rPr>
            <a:t> </a:t>
          </a:r>
        </a:p>
      </xdr:txBody>
    </xdr:sp>
    <xdr:clientData/>
  </xdr:twoCellAnchor>
  <xdr:twoCellAnchor>
    <xdr:from>
      <xdr:col>8</xdr:col>
      <xdr:colOff>577213</xdr:colOff>
      <xdr:row>13</xdr:row>
      <xdr:rowOff>179307</xdr:rowOff>
    </xdr:from>
    <xdr:to>
      <xdr:col>12</xdr:col>
      <xdr:colOff>495245</xdr:colOff>
      <xdr:row>16</xdr:row>
      <xdr:rowOff>3422</xdr:rowOff>
    </xdr:to>
    <xdr:sp macro="" textlink="">
      <xdr:nvSpPr>
        <xdr:cNvPr id="21" name="TextBox 20">
          <a:extLst>
            <a:ext uri="{FF2B5EF4-FFF2-40B4-BE49-F238E27FC236}">
              <a16:creationId xmlns:a16="http://schemas.microsoft.com/office/drawing/2014/main" id="{2722B889-8ACC-4C81-9F14-2FD95BE87F0F}"/>
            </a:ext>
          </a:extLst>
        </xdr:cNvPr>
        <xdr:cNvSpPr txBox="1"/>
      </xdr:nvSpPr>
      <xdr:spPr>
        <a:xfrm>
          <a:off x="5471185" y="2551166"/>
          <a:ext cx="2365018" cy="3714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compared to average</a:t>
          </a:r>
          <a:r>
            <a:rPr lang="en-GB" sz="1100" baseline="0"/>
            <a:t> Sydney Regios </a:t>
          </a:r>
          <a:endParaRPr lang="en-GB" sz="1300"/>
        </a:p>
      </xdr:txBody>
    </xdr:sp>
    <xdr:clientData/>
  </xdr:twoCellAnchor>
  <xdr:twoCellAnchor editAs="oneCell">
    <xdr:from>
      <xdr:col>10</xdr:col>
      <xdr:colOff>8477</xdr:colOff>
      <xdr:row>9</xdr:row>
      <xdr:rowOff>74275</xdr:rowOff>
    </xdr:from>
    <xdr:to>
      <xdr:col>11</xdr:col>
      <xdr:colOff>338819</xdr:colOff>
      <xdr:row>14</xdr:row>
      <xdr:rowOff>7463</xdr:rowOff>
    </xdr:to>
    <xdr:pic>
      <xdr:nvPicPr>
        <xdr:cNvPr id="24" name="Graphic 23" descr="Periodic Graph with solid fill">
          <a:extLst>
            <a:ext uri="{FF2B5EF4-FFF2-40B4-BE49-F238E27FC236}">
              <a16:creationId xmlns:a16="http://schemas.microsoft.com/office/drawing/2014/main" id="{02CEA648-7479-ED88-1F2C-50D6DA11C2B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956319" y="1703899"/>
          <a:ext cx="941450" cy="838534"/>
        </a:xfrm>
        <a:prstGeom prst="rect">
          <a:avLst/>
        </a:prstGeom>
      </xdr:spPr>
    </xdr:pic>
    <xdr:clientData/>
  </xdr:twoCellAnchor>
  <xdr:twoCellAnchor>
    <xdr:from>
      <xdr:col>0</xdr:col>
      <xdr:colOff>0</xdr:colOff>
      <xdr:row>0</xdr:row>
      <xdr:rowOff>11118</xdr:rowOff>
    </xdr:from>
    <xdr:to>
      <xdr:col>2</xdr:col>
      <xdr:colOff>122379</xdr:colOff>
      <xdr:row>17</xdr:row>
      <xdr:rowOff>0</xdr:rowOff>
    </xdr:to>
    <xdr:sp macro="" textlink="">
      <xdr:nvSpPr>
        <xdr:cNvPr id="27" name="Rectangle 26">
          <a:extLst>
            <a:ext uri="{FF2B5EF4-FFF2-40B4-BE49-F238E27FC236}">
              <a16:creationId xmlns:a16="http://schemas.microsoft.com/office/drawing/2014/main" id="{56193052-A589-4C48-BF94-22C2247B0CDF}"/>
            </a:ext>
          </a:extLst>
        </xdr:cNvPr>
        <xdr:cNvSpPr/>
      </xdr:nvSpPr>
      <xdr:spPr>
        <a:xfrm>
          <a:off x="0" y="11118"/>
          <a:ext cx="1335359" cy="316129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266850</xdr:colOff>
      <xdr:row>0</xdr:row>
      <xdr:rowOff>139963</xdr:rowOff>
    </xdr:from>
    <xdr:to>
      <xdr:col>1</xdr:col>
      <xdr:colOff>367340</xdr:colOff>
      <xdr:row>16</xdr:row>
      <xdr:rowOff>4</xdr:rowOff>
    </xdr:to>
    <xdr:sp macro="" textlink="">
      <xdr:nvSpPr>
        <xdr:cNvPr id="28" name="TextBox 27">
          <a:extLst>
            <a:ext uri="{FF2B5EF4-FFF2-40B4-BE49-F238E27FC236}">
              <a16:creationId xmlns:a16="http://schemas.microsoft.com/office/drawing/2014/main" id="{7EF660A8-CFF9-493B-BE13-5EB8907EE801}"/>
            </a:ext>
          </a:extLst>
        </xdr:cNvPr>
        <xdr:cNvSpPr txBox="1"/>
      </xdr:nvSpPr>
      <xdr:spPr>
        <a:xfrm rot="16200000">
          <a:off x="-802579" y="1209392"/>
          <a:ext cx="2845837" cy="70698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000" b="1">
              <a:solidFill>
                <a:schemeClr val="tx1"/>
              </a:solidFill>
            </a:rPr>
            <a:t>Disdvantage</a:t>
          </a:r>
        </a:p>
      </xdr:txBody>
    </xdr:sp>
    <xdr:clientData/>
  </xdr:twoCellAnchor>
  <xdr:twoCellAnchor>
    <xdr:from>
      <xdr:col>2</xdr:col>
      <xdr:colOff>727380</xdr:colOff>
      <xdr:row>18</xdr:row>
      <xdr:rowOff>12916</xdr:rowOff>
    </xdr:from>
    <xdr:to>
      <xdr:col>13</xdr:col>
      <xdr:colOff>204716</xdr:colOff>
      <xdr:row>37</xdr:row>
      <xdr:rowOff>102358</xdr:rowOff>
    </xdr:to>
    <xdr:graphicFrame macro="">
      <xdr:nvGraphicFramePr>
        <xdr:cNvPr id="4" name="Chart 3">
          <a:extLst>
            <a:ext uri="{FF2B5EF4-FFF2-40B4-BE49-F238E27FC236}">
              <a16:creationId xmlns:a16="http://schemas.microsoft.com/office/drawing/2014/main" id="{E509784B-6FF4-E9BF-D19A-B83E147562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18</xdr:row>
      <xdr:rowOff>12915</xdr:rowOff>
    </xdr:from>
    <xdr:to>
      <xdr:col>2</xdr:col>
      <xdr:colOff>595982</xdr:colOff>
      <xdr:row>37</xdr:row>
      <xdr:rowOff>130820</xdr:rowOff>
    </xdr:to>
    <mc:AlternateContent xmlns:mc="http://schemas.openxmlformats.org/markup-compatibility/2006" xmlns:a14="http://schemas.microsoft.com/office/drawing/2010/main">
      <mc:Choice Requires="a14">
        <xdr:graphicFrame macro="">
          <xdr:nvGraphicFramePr>
            <xdr:cNvPr id="5" name="Regions">
              <a:extLst>
                <a:ext uri="{FF2B5EF4-FFF2-40B4-BE49-F238E27FC236}">
                  <a16:creationId xmlns:a16="http://schemas.microsoft.com/office/drawing/2014/main" id="{F952DA8A-332A-A762-094B-736780892FAB}"/>
                </a:ext>
              </a:extLst>
            </xdr:cNvPr>
            <xdr:cNvGraphicFramePr/>
          </xdr:nvGraphicFramePr>
          <xdr:xfrm>
            <a:off x="0" y="0"/>
            <a:ext cx="0" cy="0"/>
          </xdr:xfrm>
          <a:graphic>
            <a:graphicData uri="http://schemas.microsoft.com/office/drawing/2010/slicer">
              <sle:slicer xmlns:sle="http://schemas.microsoft.com/office/drawing/2010/slicer" name="Regions"/>
            </a:graphicData>
          </a:graphic>
        </xdr:graphicFrame>
      </mc:Choice>
      <mc:Fallback xmlns="">
        <xdr:sp macro="" textlink="">
          <xdr:nvSpPr>
            <xdr:cNvPr id="0" name=""/>
            <xdr:cNvSpPr>
              <a:spLocks noTextEdit="1"/>
            </xdr:cNvSpPr>
          </xdr:nvSpPr>
          <xdr:spPr>
            <a:xfrm>
              <a:off x="0" y="3358281"/>
              <a:ext cx="1822616" cy="36491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295471</xdr:colOff>
      <xdr:row>0</xdr:row>
      <xdr:rowOff>93306</xdr:rowOff>
    </xdr:from>
    <xdr:to>
      <xdr:col>8</xdr:col>
      <xdr:colOff>98961</xdr:colOff>
      <xdr:row>17</xdr:row>
      <xdr:rowOff>877</xdr:rowOff>
    </xdr:to>
    <xdr:sp macro="" textlink="">
      <xdr:nvSpPr>
        <xdr:cNvPr id="2" name="Rectangle 1">
          <a:extLst>
            <a:ext uri="{FF2B5EF4-FFF2-40B4-BE49-F238E27FC236}">
              <a16:creationId xmlns:a16="http://schemas.microsoft.com/office/drawing/2014/main" id="{E5EA1AEB-8F45-4809-BF08-16DCF8EEDF7B}"/>
            </a:ext>
          </a:extLst>
        </xdr:cNvPr>
        <xdr:cNvSpPr/>
      </xdr:nvSpPr>
      <xdr:spPr>
        <a:xfrm>
          <a:off x="5164354" y="93306"/>
          <a:ext cx="2673360" cy="293577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420232</xdr:colOff>
      <xdr:row>0</xdr:row>
      <xdr:rowOff>178601</xdr:rowOff>
    </xdr:from>
    <xdr:to>
      <xdr:col>8</xdr:col>
      <xdr:colOff>73120</xdr:colOff>
      <xdr:row>6</xdr:row>
      <xdr:rowOff>63990</xdr:rowOff>
    </xdr:to>
    <xdr:sp macro="" textlink="">
      <xdr:nvSpPr>
        <xdr:cNvPr id="3" name="TextBox 2">
          <a:extLst>
            <a:ext uri="{FF2B5EF4-FFF2-40B4-BE49-F238E27FC236}">
              <a16:creationId xmlns:a16="http://schemas.microsoft.com/office/drawing/2014/main" id="{84D94F15-3CCF-4406-B729-9CE81F4EAB12}"/>
            </a:ext>
          </a:extLst>
        </xdr:cNvPr>
        <xdr:cNvSpPr txBox="1"/>
      </xdr:nvSpPr>
      <xdr:spPr>
        <a:xfrm>
          <a:off x="5287701" y="178601"/>
          <a:ext cx="2498725" cy="10050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baseline="0"/>
            <a:t>Greater Sydney's Annual growth rate</a:t>
          </a:r>
        </a:p>
        <a:p>
          <a:pPr algn="ctr"/>
          <a:r>
            <a:rPr lang="en-GB" sz="1400" baseline="0"/>
            <a:t>(all-type)</a:t>
          </a:r>
          <a:r>
            <a:rPr lang="en-GB" sz="1100" baseline="0"/>
            <a:t>     </a:t>
          </a:r>
        </a:p>
      </xdr:txBody>
    </xdr:sp>
    <xdr:clientData/>
  </xdr:twoCellAnchor>
  <xdr:twoCellAnchor>
    <xdr:from>
      <xdr:col>5</xdr:col>
      <xdr:colOff>553245</xdr:colOff>
      <xdr:row>6</xdr:row>
      <xdr:rowOff>101691</xdr:rowOff>
    </xdr:from>
    <xdr:to>
      <xdr:col>7</xdr:col>
      <xdr:colOff>524633</xdr:colOff>
      <xdr:row>9</xdr:row>
      <xdr:rowOff>104543</xdr:rowOff>
    </xdr:to>
    <xdr:sp macro="" textlink="">
      <xdr:nvSpPr>
        <xdr:cNvPr id="9" name="TextBox 8">
          <a:extLst>
            <a:ext uri="{FF2B5EF4-FFF2-40B4-BE49-F238E27FC236}">
              <a16:creationId xmlns:a16="http://schemas.microsoft.com/office/drawing/2014/main" id="{58F197CC-2146-42C6-9541-EB95ABFA5CAA}"/>
            </a:ext>
          </a:extLst>
        </xdr:cNvPr>
        <xdr:cNvSpPr txBox="1"/>
      </xdr:nvSpPr>
      <xdr:spPr>
        <a:xfrm>
          <a:off x="5420714" y="1221364"/>
          <a:ext cx="2210735" cy="5626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000" b="1" i="0" u="none" strike="noStrike">
              <a:solidFill>
                <a:schemeClr val="accent1"/>
              </a:solidFill>
              <a:effectLst/>
              <a:latin typeface="+mn-lt"/>
              <a:ea typeface="+mn-ea"/>
              <a:cs typeface="+mn-cs"/>
            </a:rPr>
            <a:t>    4.18%</a:t>
          </a:r>
          <a:r>
            <a:rPr lang="en-GB" sz="3000" b="1">
              <a:solidFill>
                <a:schemeClr val="accent1"/>
              </a:solidFill>
            </a:rPr>
            <a:t> </a:t>
          </a:r>
        </a:p>
      </xdr:txBody>
    </xdr:sp>
    <xdr:clientData/>
  </xdr:twoCellAnchor>
  <xdr:twoCellAnchor>
    <xdr:from>
      <xdr:col>5</xdr:col>
      <xdr:colOff>890631</xdr:colOff>
      <xdr:row>14</xdr:row>
      <xdr:rowOff>39372</xdr:rowOff>
    </xdr:from>
    <xdr:to>
      <xdr:col>7</xdr:col>
      <xdr:colOff>128687</xdr:colOff>
      <xdr:row>16</xdr:row>
      <xdr:rowOff>517</xdr:rowOff>
    </xdr:to>
    <xdr:sp macro="" textlink="">
      <xdr:nvSpPr>
        <xdr:cNvPr id="10" name="TextBox 9">
          <a:extLst>
            <a:ext uri="{FF2B5EF4-FFF2-40B4-BE49-F238E27FC236}">
              <a16:creationId xmlns:a16="http://schemas.microsoft.com/office/drawing/2014/main" id="{02ED0022-BE7F-413D-BCB2-C9ABDFCC04B9}"/>
            </a:ext>
          </a:extLst>
        </xdr:cNvPr>
        <xdr:cNvSpPr txBox="1"/>
      </xdr:nvSpPr>
      <xdr:spPr>
        <a:xfrm>
          <a:off x="5758100" y="2651943"/>
          <a:ext cx="1477403" cy="3343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compared to Mar</a:t>
          </a:r>
          <a:r>
            <a:rPr lang="en-GB" sz="1100" baseline="0"/>
            <a:t> 91</a:t>
          </a:r>
          <a:endParaRPr lang="en-GB" sz="1100"/>
        </a:p>
      </xdr:txBody>
    </xdr:sp>
    <xdr:clientData/>
  </xdr:twoCellAnchor>
  <xdr:twoCellAnchor editAs="oneCell">
    <xdr:from>
      <xdr:col>5</xdr:col>
      <xdr:colOff>1230022</xdr:colOff>
      <xdr:row>9</xdr:row>
      <xdr:rowOff>139894</xdr:rowOff>
    </xdr:from>
    <xdr:to>
      <xdr:col>6</xdr:col>
      <xdr:colOff>355928</xdr:colOff>
      <xdr:row>13</xdr:row>
      <xdr:rowOff>176932</xdr:rowOff>
    </xdr:to>
    <xdr:pic>
      <xdr:nvPicPr>
        <xdr:cNvPr id="11" name="Graphic 10" descr="Linear Graph with solid fill">
          <a:extLst>
            <a:ext uri="{FF2B5EF4-FFF2-40B4-BE49-F238E27FC236}">
              <a16:creationId xmlns:a16="http://schemas.microsoft.com/office/drawing/2014/main" id="{138B0B41-61C1-4F12-B641-71055C0BA5D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097491" y="1819404"/>
          <a:ext cx="758764" cy="783487"/>
        </a:xfrm>
        <a:prstGeom prst="rect">
          <a:avLst/>
        </a:prstGeom>
      </xdr:spPr>
    </xdr:pic>
    <xdr:clientData/>
  </xdr:twoCellAnchor>
  <xdr:twoCellAnchor>
    <xdr:from>
      <xdr:col>6</xdr:col>
      <xdr:colOff>404710</xdr:colOff>
      <xdr:row>7</xdr:row>
      <xdr:rowOff>48725</xdr:rowOff>
    </xdr:from>
    <xdr:to>
      <xdr:col>7</xdr:col>
      <xdr:colOff>78590</xdr:colOff>
      <xdr:row>8</xdr:row>
      <xdr:rowOff>175629</xdr:rowOff>
    </xdr:to>
    <xdr:sp macro="" textlink="">
      <xdr:nvSpPr>
        <xdr:cNvPr id="12" name="Arrow: Up 11">
          <a:extLst>
            <a:ext uri="{FF2B5EF4-FFF2-40B4-BE49-F238E27FC236}">
              <a16:creationId xmlns:a16="http://schemas.microsoft.com/office/drawing/2014/main" id="{5469F22F-6CFD-4AF1-A520-D3C0891DCF6F}"/>
            </a:ext>
          </a:extLst>
        </xdr:cNvPr>
        <xdr:cNvSpPr/>
      </xdr:nvSpPr>
      <xdr:spPr>
        <a:xfrm>
          <a:off x="6905037" y="1355011"/>
          <a:ext cx="280369" cy="313516"/>
        </a:xfrm>
        <a:prstGeom prst="up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248817</xdr:colOff>
      <xdr:row>0</xdr:row>
      <xdr:rowOff>108857</xdr:rowOff>
    </xdr:from>
    <xdr:to>
      <xdr:col>5</xdr:col>
      <xdr:colOff>111299</xdr:colOff>
      <xdr:row>16</xdr:row>
      <xdr:rowOff>176278</xdr:rowOff>
    </xdr:to>
    <xdr:sp macro="" textlink="">
      <xdr:nvSpPr>
        <xdr:cNvPr id="13" name="Rectangle 12">
          <a:extLst>
            <a:ext uri="{FF2B5EF4-FFF2-40B4-BE49-F238E27FC236}">
              <a16:creationId xmlns:a16="http://schemas.microsoft.com/office/drawing/2014/main" id="{C2D2BE01-2EAF-40F9-AE64-795C8523FAD5}"/>
            </a:ext>
          </a:extLst>
        </xdr:cNvPr>
        <xdr:cNvSpPr/>
      </xdr:nvSpPr>
      <xdr:spPr>
        <a:xfrm>
          <a:off x="2410409" y="108857"/>
          <a:ext cx="2568359" cy="3053217"/>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364613</xdr:colOff>
      <xdr:row>1</xdr:row>
      <xdr:rowOff>21313</xdr:rowOff>
    </xdr:from>
    <xdr:to>
      <xdr:col>5</xdr:col>
      <xdr:colOff>32185</xdr:colOff>
      <xdr:row>6</xdr:row>
      <xdr:rowOff>125757</xdr:rowOff>
    </xdr:to>
    <xdr:sp macro="" textlink="">
      <xdr:nvSpPr>
        <xdr:cNvPr id="15" name="TextBox 14">
          <a:extLst>
            <a:ext uri="{FF2B5EF4-FFF2-40B4-BE49-F238E27FC236}">
              <a16:creationId xmlns:a16="http://schemas.microsoft.com/office/drawing/2014/main" id="{AA15E6B6-8EEA-483A-9A8D-312196CD0476}"/>
            </a:ext>
          </a:extLst>
        </xdr:cNvPr>
        <xdr:cNvSpPr txBox="1"/>
      </xdr:nvSpPr>
      <xdr:spPr>
        <a:xfrm>
          <a:off x="2526205" y="207925"/>
          <a:ext cx="2373449" cy="10375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baseline="0"/>
            <a:t>Ryde's Annual  growth rate</a:t>
          </a:r>
        </a:p>
        <a:p>
          <a:pPr algn="ctr"/>
          <a:r>
            <a:rPr lang="en-GB" sz="1400" b="0" baseline="0"/>
            <a:t>(all-type)</a:t>
          </a:r>
        </a:p>
        <a:p>
          <a:pPr algn="ctr"/>
          <a:r>
            <a:rPr lang="en-GB" sz="1100" baseline="0"/>
            <a:t>                                                </a:t>
          </a:r>
        </a:p>
      </xdr:txBody>
    </xdr:sp>
    <xdr:clientData/>
  </xdr:twoCellAnchor>
  <xdr:twoCellAnchor>
    <xdr:from>
      <xdr:col>3</xdr:col>
      <xdr:colOff>470732</xdr:colOff>
      <xdr:row>6</xdr:row>
      <xdr:rowOff>117242</xdr:rowOff>
    </xdr:from>
    <xdr:to>
      <xdr:col>4</xdr:col>
      <xdr:colOff>1716262</xdr:colOff>
      <xdr:row>9</xdr:row>
      <xdr:rowOff>116744</xdr:rowOff>
    </xdr:to>
    <xdr:sp macro="" textlink="">
      <xdr:nvSpPr>
        <xdr:cNvPr id="16" name="TextBox 15">
          <a:extLst>
            <a:ext uri="{FF2B5EF4-FFF2-40B4-BE49-F238E27FC236}">
              <a16:creationId xmlns:a16="http://schemas.microsoft.com/office/drawing/2014/main" id="{9826EAFA-D17C-42E0-ABE2-11427567110A}"/>
            </a:ext>
          </a:extLst>
        </xdr:cNvPr>
        <xdr:cNvSpPr txBox="1"/>
      </xdr:nvSpPr>
      <xdr:spPr>
        <a:xfrm>
          <a:off x="2632324" y="1236915"/>
          <a:ext cx="2100836" cy="5593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000" b="1" i="0" u="none" strike="noStrike">
              <a:solidFill>
                <a:schemeClr val="accent1"/>
              </a:solidFill>
              <a:effectLst/>
              <a:latin typeface="+mn-lt"/>
              <a:ea typeface="+mn-ea"/>
              <a:cs typeface="+mn-cs"/>
            </a:rPr>
            <a:t>    3.65%</a:t>
          </a:r>
          <a:r>
            <a:rPr lang="en-GB" sz="3000" b="1">
              <a:solidFill>
                <a:schemeClr val="accent1"/>
              </a:solidFill>
            </a:rPr>
            <a:t> </a:t>
          </a:r>
        </a:p>
      </xdr:txBody>
    </xdr:sp>
    <xdr:clientData/>
  </xdr:twoCellAnchor>
  <xdr:twoCellAnchor>
    <xdr:from>
      <xdr:col>3</xdr:col>
      <xdr:colOff>843977</xdr:colOff>
      <xdr:row>14</xdr:row>
      <xdr:rowOff>54923</xdr:rowOff>
    </xdr:from>
    <xdr:to>
      <xdr:col>4</xdr:col>
      <xdr:colOff>1392660</xdr:colOff>
      <xdr:row>16</xdr:row>
      <xdr:rowOff>14084</xdr:rowOff>
    </xdr:to>
    <xdr:sp macro="" textlink="">
      <xdr:nvSpPr>
        <xdr:cNvPr id="17" name="TextBox 16">
          <a:extLst>
            <a:ext uri="{FF2B5EF4-FFF2-40B4-BE49-F238E27FC236}">
              <a16:creationId xmlns:a16="http://schemas.microsoft.com/office/drawing/2014/main" id="{0CD9C8D4-DCD1-4B36-9433-FF53803B487F}"/>
            </a:ext>
          </a:extLst>
        </xdr:cNvPr>
        <xdr:cNvSpPr txBox="1"/>
      </xdr:nvSpPr>
      <xdr:spPr>
        <a:xfrm>
          <a:off x="3005569" y="2667494"/>
          <a:ext cx="1403989" cy="3323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compared to Mar</a:t>
          </a:r>
          <a:r>
            <a:rPr lang="en-GB" sz="1100" baseline="0"/>
            <a:t> 91</a:t>
          </a:r>
          <a:endParaRPr lang="en-GB" sz="1100"/>
        </a:p>
      </xdr:txBody>
    </xdr:sp>
    <xdr:clientData/>
  </xdr:twoCellAnchor>
  <xdr:twoCellAnchor editAs="oneCell">
    <xdr:from>
      <xdr:col>4</xdr:col>
      <xdr:colOff>332878</xdr:colOff>
      <xdr:row>9</xdr:row>
      <xdr:rowOff>155445</xdr:rowOff>
    </xdr:from>
    <xdr:to>
      <xdr:col>4</xdr:col>
      <xdr:colOff>1051162</xdr:colOff>
      <xdr:row>13</xdr:row>
      <xdr:rowOff>154784</xdr:rowOff>
    </xdr:to>
    <xdr:pic>
      <xdr:nvPicPr>
        <xdr:cNvPr id="22" name="Graphic 21" descr="Linear Graph with solid fill">
          <a:extLst>
            <a:ext uri="{FF2B5EF4-FFF2-40B4-BE49-F238E27FC236}">
              <a16:creationId xmlns:a16="http://schemas.microsoft.com/office/drawing/2014/main" id="{0BCB111C-0E98-4B19-B454-425E4F4470B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349776" y="1834955"/>
          <a:ext cx="718284" cy="745788"/>
        </a:xfrm>
        <a:prstGeom prst="rect">
          <a:avLst/>
        </a:prstGeom>
      </xdr:spPr>
    </xdr:pic>
    <xdr:clientData/>
  </xdr:twoCellAnchor>
  <xdr:twoCellAnchor>
    <xdr:from>
      <xdr:col>4</xdr:col>
      <xdr:colOff>1098428</xdr:colOff>
      <xdr:row>7</xdr:row>
      <xdr:rowOff>69175</xdr:rowOff>
    </xdr:from>
    <xdr:to>
      <xdr:col>4</xdr:col>
      <xdr:colOff>1385867</xdr:colOff>
      <xdr:row>9</xdr:row>
      <xdr:rowOff>17949</xdr:rowOff>
    </xdr:to>
    <xdr:sp macro="" textlink="">
      <xdr:nvSpPr>
        <xdr:cNvPr id="23" name="Arrow: Up 22">
          <a:extLst>
            <a:ext uri="{FF2B5EF4-FFF2-40B4-BE49-F238E27FC236}">
              <a16:creationId xmlns:a16="http://schemas.microsoft.com/office/drawing/2014/main" id="{E7590A6F-0291-4331-ABFD-EDCD1CEC01EB}"/>
            </a:ext>
          </a:extLst>
        </xdr:cNvPr>
        <xdr:cNvSpPr/>
      </xdr:nvSpPr>
      <xdr:spPr>
        <a:xfrm>
          <a:off x="4116740" y="1316084"/>
          <a:ext cx="287439" cy="305034"/>
        </a:xfrm>
        <a:prstGeom prst="up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121565</xdr:colOff>
      <xdr:row>0</xdr:row>
      <xdr:rowOff>35442</xdr:rowOff>
    </xdr:from>
    <xdr:to>
      <xdr:col>15</xdr:col>
      <xdr:colOff>205385</xdr:colOff>
      <xdr:row>25</xdr:row>
      <xdr:rowOff>73542</xdr:rowOff>
    </xdr:to>
    <xdr:sp macro="" textlink="">
      <xdr:nvSpPr>
        <xdr:cNvPr id="2" name="Rectangle 1">
          <a:extLst>
            <a:ext uri="{FF2B5EF4-FFF2-40B4-BE49-F238E27FC236}">
              <a16:creationId xmlns:a16="http://schemas.microsoft.com/office/drawing/2014/main" id="{35588647-B9CF-91E3-8799-B4470B7FF2EE}"/>
            </a:ext>
          </a:extLst>
        </xdr:cNvPr>
        <xdr:cNvSpPr/>
      </xdr:nvSpPr>
      <xdr:spPr>
        <a:xfrm>
          <a:off x="121565" y="35442"/>
          <a:ext cx="9210099" cy="4616007"/>
        </a:xfrm>
        <a:prstGeom prst="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125891</xdr:colOff>
      <xdr:row>10</xdr:row>
      <xdr:rowOff>77275</xdr:rowOff>
    </xdr:from>
    <xdr:to>
      <xdr:col>13</xdr:col>
      <xdr:colOff>163991</xdr:colOff>
      <xdr:row>16</xdr:row>
      <xdr:rowOff>96593</xdr:rowOff>
    </xdr:to>
    <xdr:sp macro="" textlink="">
      <xdr:nvSpPr>
        <xdr:cNvPr id="3" name="TextBox 2">
          <a:extLst>
            <a:ext uri="{FF2B5EF4-FFF2-40B4-BE49-F238E27FC236}">
              <a16:creationId xmlns:a16="http://schemas.microsoft.com/office/drawing/2014/main" id="{23148649-CEEA-01F5-607C-0495631C9349}"/>
            </a:ext>
          </a:extLst>
        </xdr:cNvPr>
        <xdr:cNvSpPr txBox="1"/>
      </xdr:nvSpPr>
      <xdr:spPr>
        <a:xfrm>
          <a:off x="737637" y="1901782"/>
          <a:ext cx="7379058" cy="11140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500" b="1" i="0" u="none" strike="noStrike">
              <a:solidFill>
                <a:schemeClr val="dk1"/>
              </a:solidFill>
              <a:effectLst/>
              <a:latin typeface="+mn-lt"/>
              <a:ea typeface="+mn-ea"/>
              <a:cs typeface="+mn-cs"/>
            </a:rPr>
            <a:t>Short-term investment is recommended as Ryde’s lower-than-average price and high volatility suggest potential quick gains. However, its historically low growth rate compared to Greater Sydney makes long-term investment neutral.</a:t>
          </a:r>
          <a:endParaRPr lang="en-GB" sz="1500" b="1"/>
        </a:p>
      </xdr:txBody>
    </xdr:sp>
    <xdr:clientData/>
  </xdr:twoCellAnchor>
  <xdr:twoCellAnchor>
    <xdr:from>
      <xdr:col>0</xdr:col>
      <xdr:colOff>388620</xdr:colOff>
      <xdr:row>1</xdr:row>
      <xdr:rowOff>91440</xdr:rowOff>
    </xdr:from>
    <xdr:to>
      <xdr:col>14</xdr:col>
      <xdr:colOff>388620</xdr:colOff>
      <xdr:row>5</xdr:row>
      <xdr:rowOff>22860</xdr:rowOff>
    </xdr:to>
    <xdr:sp macro="" textlink="">
      <xdr:nvSpPr>
        <xdr:cNvPr id="4" name="TextBox 3">
          <a:extLst>
            <a:ext uri="{FF2B5EF4-FFF2-40B4-BE49-F238E27FC236}">
              <a16:creationId xmlns:a16="http://schemas.microsoft.com/office/drawing/2014/main" id="{1CB195DC-4D6A-B2C5-5096-A6878C4602F9}"/>
            </a:ext>
          </a:extLst>
        </xdr:cNvPr>
        <xdr:cNvSpPr txBox="1"/>
      </xdr:nvSpPr>
      <xdr:spPr>
        <a:xfrm>
          <a:off x="388620" y="274320"/>
          <a:ext cx="8534400" cy="662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dk1"/>
              </a:solidFill>
              <a:effectLst/>
              <a:latin typeface="+mn-lt"/>
              <a:ea typeface="+mn-ea"/>
              <a:cs typeface="+mn-cs"/>
            </a:rPr>
            <a:t>investing in short-term is recommended, long-term investment remain neutral </a:t>
          </a:r>
          <a:endParaRPr lang="en-GB" sz="20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62559</xdr:colOff>
      <xdr:row>0</xdr:row>
      <xdr:rowOff>46686</xdr:rowOff>
    </xdr:from>
    <xdr:to>
      <xdr:col>22</xdr:col>
      <xdr:colOff>73018</xdr:colOff>
      <xdr:row>40</xdr:row>
      <xdr:rowOff>91509</xdr:rowOff>
    </xdr:to>
    <xdr:sp macro="" textlink="">
      <xdr:nvSpPr>
        <xdr:cNvPr id="2" name="Rectangle 1">
          <a:extLst>
            <a:ext uri="{FF2B5EF4-FFF2-40B4-BE49-F238E27FC236}">
              <a16:creationId xmlns:a16="http://schemas.microsoft.com/office/drawing/2014/main" id="{67179348-22D4-4CD9-9B6F-445C1F3CE30B}"/>
            </a:ext>
          </a:extLst>
        </xdr:cNvPr>
        <xdr:cNvSpPr/>
      </xdr:nvSpPr>
      <xdr:spPr>
        <a:xfrm>
          <a:off x="62559" y="46686"/>
          <a:ext cx="17563353" cy="7216588"/>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392141</xdr:colOff>
      <xdr:row>20</xdr:row>
      <xdr:rowOff>171077</xdr:rowOff>
    </xdr:from>
    <xdr:to>
      <xdr:col>21</xdr:col>
      <xdr:colOff>525517</xdr:colOff>
      <xdr:row>38</xdr:row>
      <xdr:rowOff>50055</xdr:rowOff>
    </xdr:to>
    <xdr:graphicFrame macro="">
      <xdr:nvGraphicFramePr>
        <xdr:cNvPr id="8" name="Chart 7">
          <a:extLst>
            <a:ext uri="{FF2B5EF4-FFF2-40B4-BE49-F238E27FC236}">
              <a16:creationId xmlns:a16="http://schemas.microsoft.com/office/drawing/2014/main" id="{C5AC0C9C-B3A9-4430-B2AC-2BA29E191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124962</xdr:colOff>
      <xdr:row>0</xdr:row>
      <xdr:rowOff>164123</xdr:rowOff>
    </xdr:from>
    <xdr:to>
      <xdr:col>12</xdr:col>
      <xdr:colOff>297184</xdr:colOff>
      <xdr:row>17</xdr:row>
      <xdr:rowOff>45697</xdr:rowOff>
    </xdr:to>
    <xdr:sp macro="" textlink="">
      <xdr:nvSpPr>
        <xdr:cNvPr id="9" name="Rectangle 8">
          <a:extLst>
            <a:ext uri="{FF2B5EF4-FFF2-40B4-BE49-F238E27FC236}">
              <a16:creationId xmlns:a16="http://schemas.microsoft.com/office/drawing/2014/main" id="{23A65E2F-1641-4067-8C9D-0AA58D36673A}"/>
            </a:ext>
          </a:extLst>
        </xdr:cNvPr>
        <xdr:cNvSpPr/>
      </xdr:nvSpPr>
      <xdr:spPr>
        <a:xfrm>
          <a:off x="7299485" y="164123"/>
          <a:ext cx="2563730" cy="307025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212770</xdr:colOff>
      <xdr:row>1</xdr:row>
      <xdr:rowOff>63309</xdr:rowOff>
    </xdr:from>
    <xdr:to>
      <xdr:col>12</xdr:col>
      <xdr:colOff>162958</xdr:colOff>
      <xdr:row>5</xdr:row>
      <xdr:rowOff>109818</xdr:rowOff>
    </xdr:to>
    <xdr:sp macro="" textlink="">
      <xdr:nvSpPr>
        <xdr:cNvPr id="10" name="TextBox 9">
          <a:extLst>
            <a:ext uri="{FF2B5EF4-FFF2-40B4-BE49-F238E27FC236}">
              <a16:creationId xmlns:a16="http://schemas.microsoft.com/office/drawing/2014/main" id="{291D57E5-7429-4DCA-9054-8B226E479AB7}"/>
            </a:ext>
          </a:extLst>
        </xdr:cNvPr>
        <xdr:cNvSpPr txBox="1"/>
      </xdr:nvSpPr>
      <xdr:spPr>
        <a:xfrm>
          <a:off x="7413670" y="241109"/>
          <a:ext cx="2350488" cy="757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t>Average</a:t>
          </a:r>
          <a:r>
            <a:rPr lang="en-GB" sz="2000" b="1" baseline="0"/>
            <a:t> house price</a:t>
          </a:r>
        </a:p>
        <a:p>
          <a:pPr algn="ctr"/>
          <a:r>
            <a:rPr lang="en-GB" sz="2000" b="1" baseline="0"/>
            <a:t>in Ryde</a:t>
          </a:r>
        </a:p>
        <a:p>
          <a:pPr algn="ctr"/>
          <a:r>
            <a:rPr lang="en-GB" sz="1100" baseline="0"/>
            <a:t>                                                </a:t>
          </a:r>
        </a:p>
      </xdr:txBody>
    </xdr:sp>
    <xdr:clientData/>
  </xdr:twoCellAnchor>
  <xdr:twoCellAnchor>
    <xdr:from>
      <xdr:col>9</xdr:col>
      <xdr:colOff>496745</xdr:colOff>
      <xdr:row>5</xdr:row>
      <xdr:rowOff>101136</xdr:rowOff>
    </xdr:from>
    <xdr:to>
      <xdr:col>11</xdr:col>
      <xdr:colOff>677813</xdr:colOff>
      <xdr:row>8</xdr:row>
      <xdr:rowOff>111896</xdr:rowOff>
    </xdr:to>
    <xdr:sp macro="" textlink="">
      <xdr:nvSpPr>
        <xdr:cNvPr id="11" name="TextBox 10">
          <a:extLst>
            <a:ext uri="{FF2B5EF4-FFF2-40B4-BE49-F238E27FC236}">
              <a16:creationId xmlns:a16="http://schemas.microsoft.com/office/drawing/2014/main" id="{60395E71-0950-425D-9BB2-C27A0C5E1ECC}"/>
            </a:ext>
          </a:extLst>
        </xdr:cNvPr>
        <xdr:cNvSpPr txBox="1"/>
      </xdr:nvSpPr>
      <xdr:spPr>
        <a:xfrm>
          <a:off x="7697645" y="990136"/>
          <a:ext cx="1781268" cy="5441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000" b="1" i="0" u="none" strike="noStrike">
              <a:solidFill>
                <a:schemeClr val="accent1"/>
              </a:solidFill>
              <a:effectLst/>
              <a:latin typeface="+mn-lt"/>
              <a:ea typeface="+mn-ea"/>
              <a:cs typeface="+mn-cs"/>
            </a:rPr>
            <a:t>391.39%</a:t>
          </a:r>
          <a:endParaRPr lang="en-GB" sz="3000" b="1">
            <a:solidFill>
              <a:schemeClr val="accent1"/>
            </a:solidFill>
          </a:endParaRPr>
        </a:p>
      </xdr:txBody>
    </xdr:sp>
    <xdr:clientData/>
  </xdr:twoCellAnchor>
  <xdr:twoCellAnchor>
    <xdr:from>
      <xdr:col>9</xdr:col>
      <xdr:colOff>581693</xdr:colOff>
      <xdr:row>13</xdr:row>
      <xdr:rowOff>174459</xdr:rowOff>
    </xdr:from>
    <xdr:to>
      <xdr:col>11</xdr:col>
      <xdr:colOff>387173</xdr:colOff>
      <xdr:row>15</xdr:row>
      <xdr:rowOff>145122</xdr:rowOff>
    </xdr:to>
    <xdr:sp macro="" textlink="">
      <xdr:nvSpPr>
        <xdr:cNvPr id="12" name="TextBox 11">
          <a:extLst>
            <a:ext uri="{FF2B5EF4-FFF2-40B4-BE49-F238E27FC236}">
              <a16:creationId xmlns:a16="http://schemas.microsoft.com/office/drawing/2014/main" id="{5A85B3D4-9226-4EED-A0BF-CC1F10FB4CD5}"/>
            </a:ext>
          </a:extLst>
        </xdr:cNvPr>
        <xdr:cNvSpPr txBox="1"/>
      </xdr:nvSpPr>
      <xdr:spPr>
        <a:xfrm>
          <a:off x="7782593" y="2485859"/>
          <a:ext cx="1405680" cy="3262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compared to Mar</a:t>
          </a:r>
          <a:r>
            <a:rPr lang="en-GB" sz="1100" baseline="0"/>
            <a:t> 95</a:t>
          </a:r>
          <a:endParaRPr lang="en-GB" sz="1100"/>
        </a:p>
      </xdr:txBody>
    </xdr:sp>
    <xdr:clientData/>
  </xdr:twoCellAnchor>
  <xdr:twoCellAnchor editAs="oneCell">
    <xdr:from>
      <xdr:col>10</xdr:col>
      <xdr:colOff>144543</xdr:colOff>
      <xdr:row>8</xdr:row>
      <xdr:rowOff>151999</xdr:rowOff>
    </xdr:from>
    <xdr:to>
      <xdr:col>11</xdr:col>
      <xdr:colOff>155567</xdr:colOff>
      <xdr:row>13</xdr:row>
      <xdr:rowOff>84172</xdr:rowOff>
    </xdr:to>
    <xdr:pic>
      <xdr:nvPicPr>
        <xdr:cNvPr id="13" name="Graphic 12" descr="Mortgage with solid fill">
          <a:extLst>
            <a:ext uri="{FF2B5EF4-FFF2-40B4-BE49-F238E27FC236}">
              <a16:creationId xmlns:a16="http://schemas.microsoft.com/office/drawing/2014/main" id="{37093F0F-6EBB-403C-8E11-6F422A81CE1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8145543" y="1574399"/>
          <a:ext cx="811124" cy="821173"/>
        </a:xfrm>
        <a:prstGeom prst="rect">
          <a:avLst/>
        </a:prstGeom>
      </xdr:spPr>
    </xdr:pic>
    <xdr:clientData/>
  </xdr:twoCellAnchor>
  <xdr:twoCellAnchor>
    <xdr:from>
      <xdr:col>11</xdr:col>
      <xdr:colOff>467436</xdr:colOff>
      <xdr:row>6</xdr:row>
      <xdr:rowOff>9766</xdr:rowOff>
    </xdr:from>
    <xdr:to>
      <xdr:col>11</xdr:col>
      <xdr:colOff>768079</xdr:colOff>
      <xdr:row>7</xdr:row>
      <xdr:rowOff>137002</xdr:rowOff>
    </xdr:to>
    <xdr:sp macro="" textlink="">
      <xdr:nvSpPr>
        <xdr:cNvPr id="14" name="Arrow: Up 13">
          <a:extLst>
            <a:ext uri="{FF2B5EF4-FFF2-40B4-BE49-F238E27FC236}">
              <a16:creationId xmlns:a16="http://schemas.microsoft.com/office/drawing/2014/main" id="{6BA41A69-EEA0-44C8-B179-F98DB9030375}"/>
            </a:ext>
          </a:extLst>
        </xdr:cNvPr>
        <xdr:cNvSpPr/>
      </xdr:nvSpPr>
      <xdr:spPr>
        <a:xfrm>
          <a:off x="9268536" y="1076566"/>
          <a:ext cx="300643" cy="305036"/>
        </a:xfrm>
        <a:prstGeom prst="up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419877</xdr:colOff>
      <xdr:row>93</xdr:row>
      <xdr:rowOff>35767</xdr:rowOff>
    </xdr:from>
    <xdr:to>
      <xdr:col>17</xdr:col>
      <xdr:colOff>233264</xdr:colOff>
      <xdr:row>107</xdr:row>
      <xdr:rowOff>166396</xdr:rowOff>
    </xdr:to>
    <xdr:graphicFrame macro="">
      <xdr:nvGraphicFramePr>
        <xdr:cNvPr id="15" name="Chart 14">
          <a:extLst>
            <a:ext uri="{FF2B5EF4-FFF2-40B4-BE49-F238E27FC236}">
              <a16:creationId xmlns:a16="http://schemas.microsoft.com/office/drawing/2014/main" id="{466F98A5-DFA8-B141-5F51-EFD13C07A6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435949</xdr:colOff>
      <xdr:row>0</xdr:row>
      <xdr:rowOff>12573</xdr:rowOff>
    </xdr:from>
    <xdr:to>
      <xdr:col>21</xdr:col>
      <xdr:colOff>518458</xdr:colOff>
      <xdr:row>20</xdr:row>
      <xdr:rowOff>11206</xdr:rowOff>
    </xdr:to>
    <mc:AlternateContent xmlns:mc="http://schemas.openxmlformats.org/markup-compatibility/2006">
      <mc:Choice xmlns:cx2="http://schemas.microsoft.com/office/drawing/2015/10/21/chartex" Requires="cx2">
        <xdr:graphicFrame macro="">
          <xdr:nvGraphicFramePr>
            <xdr:cNvPr id="17" name="Chart 16">
              <a:extLst>
                <a:ext uri="{FF2B5EF4-FFF2-40B4-BE49-F238E27FC236}">
                  <a16:creationId xmlns:a16="http://schemas.microsoft.com/office/drawing/2014/main" id="{C0B8CD5D-73D1-45C6-9566-3574B2D71F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037149" y="12573"/>
              <a:ext cx="7283409" cy="3656233"/>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254000</xdr:colOff>
      <xdr:row>21</xdr:row>
      <xdr:rowOff>43722</xdr:rowOff>
    </xdr:from>
    <xdr:to>
      <xdr:col>11</xdr:col>
      <xdr:colOff>656897</xdr:colOff>
      <xdr:row>37</xdr:row>
      <xdr:rowOff>164353</xdr:rowOff>
    </xdr:to>
    <xdr:sp macro="" textlink="">
      <xdr:nvSpPr>
        <xdr:cNvPr id="18" name="TextBox 17">
          <a:extLst>
            <a:ext uri="{FF2B5EF4-FFF2-40B4-BE49-F238E27FC236}">
              <a16:creationId xmlns:a16="http://schemas.microsoft.com/office/drawing/2014/main" id="{4D3C0317-D47D-4BE3-9AB0-6E9465CD46BD}"/>
            </a:ext>
          </a:extLst>
        </xdr:cNvPr>
        <xdr:cNvSpPr txBox="1"/>
      </xdr:nvSpPr>
      <xdr:spPr>
        <a:xfrm>
          <a:off x="254000" y="3906274"/>
          <a:ext cx="9170276" cy="30635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500" b="1" i="0">
              <a:solidFill>
                <a:schemeClr val="dk1"/>
              </a:solidFill>
              <a:effectLst/>
              <a:latin typeface="+mn-lt"/>
              <a:ea typeface="+mn-ea"/>
              <a:cs typeface="+mn-cs"/>
            </a:rPr>
            <a:t>The 2021 data confirms that Ryde's property prices have grown significantly, particularly in non-strata properties, which aligns with our short-term investment recommendation. As expected, Ryde's price volatility remains high, reinforcing the idea that short-term gains were possible. </a:t>
          </a:r>
          <a:br>
            <a:rPr lang="en-GB" sz="1500" b="1" i="0">
              <a:solidFill>
                <a:schemeClr val="dk1"/>
              </a:solidFill>
              <a:effectLst/>
              <a:latin typeface="+mn-lt"/>
              <a:ea typeface="+mn-ea"/>
              <a:cs typeface="+mn-cs"/>
            </a:rPr>
          </a:br>
          <a:r>
            <a:rPr lang="en-GB" sz="1500" b="1" i="0">
              <a:solidFill>
                <a:schemeClr val="dk1"/>
              </a:solidFill>
              <a:effectLst/>
              <a:latin typeface="+mn-lt"/>
              <a:ea typeface="+mn-ea"/>
              <a:cs typeface="+mn-cs"/>
            </a:rPr>
            <a:t>However, the long-term investment outlooks would need to be reconsidered, because Ryde’s annual growth rate in 2021 exceeded that of Greater Sydney. This suggests that investors who followed the initial 2017-based recommendation might need to adjust their investment strategy accordingly</a:t>
          </a:r>
          <a:endParaRPr lang="en-GB" sz="1500" b="1" i="0" u="none" strike="noStrike" baseline="0">
            <a:solidFill>
              <a:schemeClr val="dk1"/>
            </a:solidFill>
            <a:effectLst/>
            <a:latin typeface="+mn-lt"/>
            <a:ea typeface="+mn-ea"/>
            <a:cs typeface="+mn-cs"/>
          </a:endParaRPr>
        </a:p>
      </xdr:txBody>
    </xdr:sp>
    <xdr:clientData/>
  </xdr:twoCellAnchor>
  <xdr:twoCellAnchor>
    <xdr:from>
      <xdr:col>0</xdr:col>
      <xdr:colOff>14941</xdr:colOff>
      <xdr:row>0</xdr:row>
      <xdr:rowOff>0</xdr:rowOff>
    </xdr:from>
    <xdr:to>
      <xdr:col>1</xdr:col>
      <xdr:colOff>559528</xdr:colOff>
      <xdr:row>17</xdr:row>
      <xdr:rowOff>74914</xdr:rowOff>
    </xdr:to>
    <xdr:sp macro="" textlink="">
      <xdr:nvSpPr>
        <xdr:cNvPr id="19" name="Rectangle 18">
          <a:extLst>
            <a:ext uri="{FF2B5EF4-FFF2-40B4-BE49-F238E27FC236}">
              <a16:creationId xmlns:a16="http://schemas.microsoft.com/office/drawing/2014/main" id="{94EC6ADC-6833-454D-9E13-5C65A29DB829}"/>
            </a:ext>
          </a:extLst>
        </xdr:cNvPr>
        <xdr:cNvSpPr/>
      </xdr:nvSpPr>
      <xdr:spPr>
        <a:xfrm>
          <a:off x="14941" y="0"/>
          <a:ext cx="1351411" cy="312291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281791</xdr:colOff>
      <xdr:row>0</xdr:row>
      <xdr:rowOff>128845</xdr:rowOff>
    </xdr:from>
    <xdr:to>
      <xdr:col>1</xdr:col>
      <xdr:colOff>189973</xdr:colOff>
      <xdr:row>16</xdr:row>
      <xdr:rowOff>69857</xdr:rowOff>
    </xdr:to>
    <xdr:sp macro="" textlink="">
      <xdr:nvSpPr>
        <xdr:cNvPr id="20" name="TextBox 19">
          <a:extLst>
            <a:ext uri="{FF2B5EF4-FFF2-40B4-BE49-F238E27FC236}">
              <a16:creationId xmlns:a16="http://schemas.microsoft.com/office/drawing/2014/main" id="{EEA60B0C-96CF-44DC-BE39-9B1EFC7A4C25}"/>
            </a:ext>
          </a:extLst>
        </xdr:cNvPr>
        <xdr:cNvSpPr txBox="1"/>
      </xdr:nvSpPr>
      <xdr:spPr>
        <a:xfrm rot="16200000">
          <a:off x="-765565" y="1176201"/>
          <a:ext cx="2809718" cy="715006"/>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000" b="1">
              <a:solidFill>
                <a:schemeClr val="tx1"/>
              </a:solidFill>
            </a:rPr>
            <a:t>Reflection</a:t>
          </a:r>
        </a:p>
        <a:p>
          <a:endParaRPr lang="en-GB" sz="4000" b="1">
            <a:solidFill>
              <a:schemeClr val="tx1"/>
            </a:solidFill>
          </a:endParaRPr>
        </a:p>
      </xdr:txBody>
    </xdr:sp>
    <xdr:clientData/>
  </xdr:twoCellAnchor>
  <xdr:twoCellAnchor>
    <xdr:from>
      <xdr:col>2</xdr:col>
      <xdr:colOff>138954</xdr:colOff>
      <xdr:row>0</xdr:row>
      <xdr:rowOff>163605</xdr:rowOff>
    </xdr:from>
    <xdr:to>
      <xdr:col>5</xdr:col>
      <xdr:colOff>313656</xdr:colOff>
      <xdr:row>17</xdr:row>
      <xdr:rowOff>90395</xdr:rowOff>
    </xdr:to>
    <xdr:sp macro="" textlink="">
      <xdr:nvSpPr>
        <xdr:cNvPr id="26" name="Rectangle 25">
          <a:extLst>
            <a:ext uri="{FF2B5EF4-FFF2-40B4-BE49-F238E27FC236}">
              <a16:creationId xmlns:a16="http://schemas.microsoft.com/office/drawing/2014/main" id="{4AA8E991-979E-40B8-8C23-0DD896BFBF6A}"/>
            </a:ext>
          </a:extLst>
        </xdr:cNvPr>
        <xdr:cNvSpPr/>
      </xdr:nvSpPr>
      <xdr:spPr>
        <a:xfrm>
          <a:off x="1734672" y="163605"/>
          <a:ext cx="2568278" cy="297479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254750</xdr:colOff>
      <xdr:row>1</xdr:row>
      <xdr:rowOff>175336</xdr:rowOff>
    </xdr:from>
    <xdr:to>
      <xdr:col>5</xdr:col>
      <xdr:colOff>227060</xdr:colOff>
      <xdr:row>6</xdr:row>
      <xdr:rowOff>46687</xdr:rowOff>
    </xdr:to>
    <xdr:sp macro="" textlink="">
      <xdr:nvSpPr>
        <xdr:cNvPr id="27" name="TextBox 26">
          <a:extLst>
            <a:ext uri="{FF2B5EF4-FFF2-40B4-BE49-F238E27FC236}">
              <a16:creationId xmlns:a16="http://schemas.microsoft.com/office/drawing/2014/main" id="{3D259048-970C-4C60-AA5E-24F1EE6EF330}"/>
            </a:ext>
          </a:extLst>
        </xdr:cNvPr>
        <xdr:cNvSpPr txBox="1"/>
      </xdr:nvSpPr>
      <xdr:spPr>
        <a:xfrm>
          <a:off x="1850468" y="354630"/>
          <a:ext cx="2365886" cy="7678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baseline="0"/>
            <a:t>Average House Price</a:t>
          </a:r>
        </a:p>
        <a:p>
          <a:pPr algn="ctr"/>
          <a:r>
            <a:rPr lang="en-GB" sz="1400" b="0" baseline="0"/>
            <a:t>(Ryde's non-strata)</a:t>
          </a:r>
        </a:p>
        <a:p>
          <a:pPr algn="ctr"/>
          <a:r>
            <a:rPr lang="en-GB" sz="1100" baseline="0"/>
            <a:t>                                                </a:t>
          </a:r>
        </a:p>
      </xdr:txBody>
    </xdr:sp>
    <xdr:clientData/>
  </xdr:twoCellAnchor>
  <xdr:twoCellAnchor>
    <xdr:from>
      <xdr:col>2</xdr:col>
      <xdr:colOff>271804</xdr:colOff>
      <xdr:row>6</xdr:row>
      <xdr:rowOff>33540</xdr:rowOff>
    </xdr:from>
    <xdr:to>
      <xdr:col>4</xdr:col>
      <xdr:colOff>773085</xdr:colOff>
      <xdr:row>9</xdr:row>
      <xdr:rowOff>22031</xdr:rowOff>
    </xdr:to>
    <xdr:sp macro="" textlink="">
      <xdr:nvSpPr>
        <xdr:cNvPr id="28" name="TextBox 27">
          <a:extLst>
            <a:ext uri="{FF2B5EF4-FFF2-40B4-BE49-F238E27FC236}">
              <a16:creationId xmlns:a16="http://schemas.microsoft.com/office/drawing/2014/main" id="{C88470C5-D80A-4777-9A0C-054BFC65C5F6}"/>
            </a:ext>
          </a:extLst>
        </xdr:cNvPr>
        <xdr:cNvSpPr txBox="1"/>
      </xdr:nvSpPr>
      <xdr:spPr>
        <a:xfrm>
          <a:off x="1867522" y="1109305"/>
          <a:ext cx="2096998" cy="5263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000" b="1" i="0" u="none" strike="noStrike">
              <a:solidFill>
                <a:schemeClr val="accent1"/>
              </a:solidFill>
              <a:effectLst/>
              <a:latin typeface="+mn-lt"/>
              <a:ea typeface="+mn-ea"/>
              <a:cs typeface="+mn-cs"/>
            </a:rPr>
            <a:t>    137.12%</a:t>
          </a:r>
          <a:r>
            <a:rPr lang="en-GB" sz="3000" b="1">
              <a:solidFill>
                <a:schemeClr val="accent1"/>
              </a:solidFill>
            </a:rPr>
            <a:t> </a:t>
          </a:r>
        </a:p>
      </xdr:txBody>
    </xdr:sp>
    <xdr:clientData/>
  </xdr:twoCellAnchor>
  <xdr:twoCellAnchor>
    <xdr:from>
      <xdr:col>4</xdr:col>
      <xdr:colOff>462559</xdr:colOff>
      <xdr:row>6</xdr:row>
      <xdr:rowOff>122867</xdr:rowOff>
    </xdr:from>
    <xdr:to>
      <xdr:col>4</xdr:col>
      <xdr:colOff>746503</xdr:colOff>
      <xdr:row>8</xdr:row>
      <xdr:rowOff>69958</xdr:rowOff>
    </xdr:to>
    <xdr:sp macro="" textlink="">
      <xdr:nvSpPr>
        <xdr:cNvPr id="29" name="Arrow: Up 28">
          <a:extLst>
            <a:ext uri="{FF2B5EF4-FFF2-40B4-BE49-F238E27FC236}">
              <a16:creationId xmlns:a16="http://schemas.microsoft.com/office/drawing/2014/main" id="{B3E1B9D6-200D-4F41-8F89-D9699D0E324E}"/>
            </a:ext>
          </a:extLst>
        </xdr:cNvPr>
        <xdr:cNvSpPr/>
      </xdr:nvSpPr>
      <xdr:spPr>
        <a:xfrm>
          <a:off x="3653994" y="1198632"/>
          <a:ext cx="283944" cy="305679"/>
        </a:xfrm>
        <a:prstGeom prst="up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727390</xdr:colOff>
      <xdr:row>14</xdr:row>
      <xdr:rowOff>63715</xdr:rowOff>
    </xdr:from>
    <xdr:to>
      <xdr:col>4</xdr:col>
      <xdr:colOff>690865</xdr:colOff>
      <xdr:row>16</xdr:row>
      <xdr:rowOff>26912</xdr:rowOff>
    </xdr:to>
    <xdr:sp macro="" textlink="">
      <xdr:nvSpPr>
        <xdr:cNvPr id="30" name="TextBox 29">
          <a:extLst>
            <a:ext uri="{FF2B5EF4-FFF2-40B4-BE49-F238E27FC236}">
              <a16:creationId xmlns:a16="http://schemas.microsoft.com/office/drawing/2014/main" id="{2709B52C-A2AD-4B08-A49B-A7735228A26D}"/>
            </a:ext>
          </a:extLst>
        </xdr:cNvPr>
        <xdr:cNvSpPr txBox="1"/>
      </xdr:nvSpPr>
      <xdr:spPr>
        <a:xfrm>
          <a:off x="2323108" y="2573833"/>
          <a:ext cx="1559192" cy="3217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compared to Mar</a:t>
          </a:r>
          <a:r>
            <a:rPr lang="en-GB" sz="1100" baseline="0"/>
            <a:t> 2017</a:t>
          </a:r>
          <a:endParaRPr lang="en-GB" sz="1100"/>
        </a:p>
      </xdr:txBody>
    </xdr:sp>
    <xdr:clientData/>
  </xdr:twoCellAnchor>
  <xdr:twoCellAnchor editAs="oneCell">
    <xdr:from>
      <xdr:col>3</xdr:col>
      <xdr:colOff>275863</xdr:colOff>
      <xdr:row>10</xdr:row>
      <xdr:rowOff>1356</xdr:rowOff>
    </xdr:from>
    <xdr:to>
      <xdr:col>4</xdr:col>
      <xdr:colOff>194807</xdr:colOff>
      <xdr:row>13</xdr:row>
      <xdr:rowOff>166858</xdr:rowOff>
    </xdr:to>
    <xdr:pic>
      <xdr:nvPicPr>
        <xdr:cNvPr id="31" name="Graphic 30" descr="Linear Graph with solid fill">
          <a:extLst>
            <a:ext uri="{FF2B5EF4-FFF2-40B4-BE49-F238E27FC236}">
              <a16:creationId xmlns:a16="http://schemas.microsoft.com/office/drawing/2014/main" id="{3E6BF597-030A-44C5-8161-5C8B6D19311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669439" y="1794297"/>
          <a:ext cx="716803" cy="703385"/>
        </a:xfrm>
        <a:prstGeom prst="rect">
          <a:avLst/>
        </a:prstGeom>
      </xdr:spPr>
    </xdr:pic>
    <xdr:clientData/>
  </xdr:twoCellAnchor>
  <xdr:twoCellAnchor>
    <xdr:from>
      <xdr:col>5</xdr:col>
      <xdr:colOff>533402</xdr:colOff>
      <xdr:row>0</xdr:row>
      <xdr:rowOff>136711</xdr:rowOff>
    </xdr:from>
    <xdr:to>
      <xdr:col>8</xdr:col>
      <xdr:colOff>708103</xdr:colOff>
      <xdr:row>17</xdr:row>
      <xdr:rowOff>63501</xdr:rowOff>
    </xdr:to>
    <xdr:sp macro="" textlink="">
      <xdr:nvSpPr>
        <xdr:cNvPr id="46" name="Rectangle 45">
          <a:extLst>
            <a:ext uri="{FF2B5EF4-FFF2-40B4-BE49-F238E27FC236}">
              <a16:creationId xmlns:a16="http://schemas.microsoft.com/office/drawing/2014/main" id="{6689560C-3C95-45A4-8AC0-F3B09C268353}"/>
            </a:ext>
          </a:extLst>
        </xdr:cNvPr>
        <xdr:cNvSpPr/>
      </xdr:nvSpPr>
      <xdr:spPr>
        <a:xfrm>
          <a:off x="4522696" y="136711"/>
          <a:ext cx="2568278" cy="297479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649198</xdr:colOff>
      <xdr:row>1</xdr:row>
      <xdr:rowOff>148442</xdr:rowOff>
    </xdr:from>
    <xdr:to>
      <xdr:col>8</xdr:col>
      <xdr:colOff>621507</xdr:colOff>
      <xdr:row>6</xdr:row>
      <xdr:rowOff>19793</xdr:rowOff>
    </xdr:to>
    <xdr:sp macro="" textlink="">
      <xdr:nvSpPr>
        <xdr:cNvPr id="47" name="TextBox 46">
          <a:extLst>
            <a:ext uri="{FF2B5EF4-FFF2-40B4-BE49-F238E27FC236}">
              <a16:creationId xmlns:a16="http://schemas.microsoft.com/office/drawing/2014/main" id="{A0090A6A-265E-4C84-9B23-20FB9876348C}"/>
            </a:ext>
          </a:extLst>
        </xdr:cNvPr>
        <xdr:cNvSpPr txBox="1"/>
      </xdr:nvSpPr>
      <xdr:spPr>
        <a:xfrm>
          <a:off x="4638492" y="327736"/>
          <a:ext cx="2365886" cy="7678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baseline="0"/>
            <a:t>Average House Price</a:t>
          </a:r>
        </a:p>
        <a:p>
          <a:pPr algn="ctr"/>
          <a:r>
            <a:rPr lang="en-GB" sz="1400" b="0" baseline="0"/>
            <a:t>(Greater Sydney's non-strata)</a:t>
          </a:r>
        </a:p>
        <a:p>
          <a:pPr algn="ctr"/>
          <a:r>
            <a:rPr lang="en-GB" sz="1100" baseline="0"/>
            <a:t>                                                </a:t>
          </a:r>
        </a:p>
      </xdr:txBody>
    </xdr:sp>
    <xdr:clientData/>
  </xdr:twoCellAnchor>
  <xdr:twoCellAnchor>
    <xdr:from>
      <xdr:col>6</xdr:col>
      <xdr:colOff>29758</xdr:colOff>
      <xdr:row>5</xdr:row>
      <xdr:rowOff>168011</xdr:rowOff>
    </xdr:from>
    <xdr:to>
      <xdr:col>8</xdr:col>
      <xdr:colOff>531038</xdr:colOff>
      <xdr:row>8</xdr:row>
      <xdr:rowOff>156502</xdr:rowOff>
    </xdr:to>
    <xdr:sp macro="" textlink="">
      <xdr:nvSpPr>
        <xdr:cNvPr id="48" name="TextBox 47">
          <a:extLst>
            <a:ext uri="{FF2B5EF4-FFF2-40B4-BE49-F238E27FC236}">
              <a16:creationId xmlns:a16="http://schemas.microsoft.com/office/drawing/2014/main" id="{6601E7E0-97E3-406C-AE12-F8314E8D3D62}"/>
            </a:ext>
          </a:extLst>
        </xdr:cNvPr>
        <xdr:cNvSpPr txBox="1"/>
      </xdr:nvSpPr>
      <xdr:spPr>
        <a:xfrm>
          <a:off x="4816911" y="1064482"/>
          <a:ext cx="2096998" cy="5263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000" b="1" i="0" u="none" strike="noStrike">
              <a:solidFill>
                <a:schemeClr val="accent1"/>
              </a:solidFill>
              <a:effectLst/>
              <a:latin typeface="+mn-lt"/>
              <a:ea typeface="+mn-ea"/>
              <a:cs typeface="+mn-cs"/>
            </a:rPr>
            <a:t>    90.25%</a:t>
          </a:r>
          <a:r>
            <a:rPr lang="en-GB" sz="3000" b="1">
              <a:solidFill>
                <a:schemeClr val="accent1"/>
              </a:solidFill>
            </a:rPr>
            <a:t> </a:t>
          </a:r>
        </a:p>
      </xdr:txBody>
    </xdr:sp>
    <xdr:clientData/>
  </xdr:twoCellAnchor>
  <xdr:twoCellAnchor>
    <xdr:from>
      <xdr:col>8</xdr:col>
      <xdr:colOff>59147</xdr:colOff>
      <xdr:row>6</xdr:row>
      <xdr:rowOff>95973</xdr:rowOff>
    </xdr:from>
    <xdr:to>
      <xdr:col>8</xdr:col>
      <xdr:colOff>343091</xdr:colOff>
      <xdr:row>8</xdr:row>
      <xdr:rowOff>43064</xdr:rowOff>
    </xdr:to>
    <xdr:sp macro="" textlink="">
      <xdr:nvSpPr>
        <xdr:cNvPr id="49" name="Arrow: Up 48">
          <a:extLst>
            <a:ext uri="{FF2B5EF4-FFF2-40B4-BE49-F238E27FC236}">
              <a16:creationId xmlns:a16="http://schemas.microsoft.com/office/drawing/2014/main" id="{E69505AB-51FA-4D36-85C2-34E074E935E6}"/>
            </a:ext>
          </a:extLst>
        </xdr:cNvPr>
        <xdr:cNvSpPr/>
      </xdr:nvSpPr>
      <xdr:spPr>
        <a:xfrm>
          <a:off x="6442018" y="1171738"/>
          <a:ext cx="283944" cy="305679"/>
        </a:xfrm>
        <a:prstGeom prst="up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323979</xdr:colOff>
      <xdr:row>14</xdr:row>
      <xdr:rowOff>36821</xdr:rowOff>
    </xdr:from>
    <xdr:to>
      <xdr:col>8</xdr:col>
      <xdr:colOff>287453</xdr:colOff>
      <xdr:row>16</xdr:row>
      <xdr:rowOff>18</xdr:rowOff>
    </xdr:to>
    <xdr:sp macro="" textlink="">
      <xdr:nvSpPr>
        <xdr:cNvPr id="50" name="TextBox 49">
          <a:extLst>
            <a:ext uri="{FF2B5EF4-FFF2-40B4-BE49-F238E27FC236}">
              <a16:creationId xmlns:a16="http://schemas.microsoft.com/office/drawing/2014/main" id="{47ED0A83-A95E-4975-B783-68F3862A14E1}"/>
            </a:ext>
          </a:extLst>
        </xdr:cNvPr>
        <xdr:cNvSpPr txBox="1"/>
      </xdr:nvSpPr>
      <xdr:spPr>
        <a:xfrm>
          <a:off x="5111132" y="2546939"/>
          <a:ext cx="1559192" cy="3217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compared to Mar</a:t>
          </a:r>
          <a:r>
            <a:rPr lang="en-GB" sz="1100" baseline="0"/>
            <a:t> 2017</a:t>
          </a:r>
          <a:endParaRPr lang="en-GB" sz="1100"/>
        </a:p>
      </xdr:txBody>
    </xdr:sp>
    <xdr:clientData/>
  </xdr:twoCellAnchor>
  <xdr:twoCellAnchor editAs="oneCell">
    <xdr:from>
      <xdr:col>6</xdr:col>
      <xdr:colOff>670310</xdr:colOff>
      <xdr:row>9</xdr:row>
      <xdr:rowOff>153756</xdr:rowOff>
    </xdr:from>
    <xdr:to>
      <xdr:col>7</xdr:col>
      <xdr:colOff>589254</xdr:colOff>
      <xdr:row>13</xdr:row>
      <xdr:rowOff>139964</xdr:rowOff>
    </xdr:to>
    <xdr:pic>
      <xdr:nvPicPr>
        <xdr:cNvPr id="51" name="Graphic 50" descr="Linear Graph with solid fill">
          <a:extLst>
            <a:ext uri="{FF2B5EF4-FFF2-40B4-BE49-F238E27FC236}">
              <a16:creationId xmlns:a16="http://schemas.microsoft.com/office/drawing/2014/main" id="{3F6BF026-15A7-43A8-8C8D-8660725F984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57463" y="1767403"/>
          <a:ext cx="716803" cy="70338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신재민" refreshedDate="45731.149060300922" createdVersion="8" refreshedVersion="8" minRefreshableVersion="3" recordCount="51" xr:uid="{B62123A2-E6D8-438F-AA13-18B8DBED82FC}">
  <cacheSource type="worksheet">
    <worksheetSource name="Table3_16"/>
  </cacheSource>
  <cacheFields count="3">
    <cacheField name="2017 Market Price" numFmtId="0">
      <sharedItems containsSemiMixedTypes="0" containsString="0" containsNumber="1" minValue="300.45248868778282" maxValue="1990.9502262443439"/>
    </cacheField>
    <cacheField name="Attribute" numFmtId="0">
      <sharedItems count="1">
        <s v="Ashfield"/>
      </sharedItems>
    </cacheField>
    <cacheField name="Region" numFmtId="0">
      <sharedItems count="51">
        <s v="Botany Bay"/>
        <s v="Lane Cove"/>
        <s v="Leichhardt"/>
        <s v="Marrickville"/>
        <s v="Mosman"/>
        <s v="North Sydney"/>
        <s v="Randwick"/>
        <s v="Sydney"/>
        <s v="Waverley"/>
        <s v="Woollahra"/>
        <s v="Auburn"/>
        <s v="Bankstown"/>
        <s v="Burwood"/>
        <s v="Canterbury"/>
        <s v="Canada Bay"/>
        <s v="Hunters Hill"/>
        <s v="Hurstville"/>
        <s v="Kogarah"/>
        <s v="Ku-ring-gai"/>
        <s v="Manly"/>
        <s v="Parramatta"/>
        <s v="Rockdale"/>
        <s v="Ryde"/>
        <s v="Strathfield"/>
        <s v="Willoughby"/>
        <s v="The Hills Shire"/>
        <s v="Blacktown"/>
        <s v="Blue Mountains"/>
        <s v="Camden"/>
        <s v="Campbelltown"/>
        <s v="Fairfield"/>
        <s v="Gosford"/>
        <s v="Hawkesbury"/>
        <s v="Holroyd"/>
        <s v="Hornsby"/>
        <s v="Liverpool"/>
        <s v="Penrith"/>
        <s v="Pittwater"/>
        <s v="Sutherland"/>
        <s v="Warringah"/>
        <s v="Wollondilly"/>
        <s v="Wyong"/>
        <s v="Cessnock"/>
        <s v="Kiama"/>
        <s v="Lake Macquarie"/>
        <s v="Maitland"/>
        <s v="Newcastle"/>
        <s v="Port Stephens"/>
        <s v="Shellharbour"/>
        <s v="Wollongong"/>
        <s v="Total"/>
      </sharedItems>
    </cacheField>
  </cacheFields>
  <extLst>
    <ext xmlns:x14="http://schemas.microsoft.com/office/spreadsheetml/2009/9/main" uri="{725AE2AE-9491-48be-B2B4-4EB974FC3084}">
      <x14:pivotCacheDefinition pivotCacheId="155039470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신재민" refreshedDate="45732.770469328701" createdVersion="8" refreshedVersion="8" minRefreshableVersion="3" recordCount="11" xr:uid="{521C8E01-F29F-4E3A-8A6F-B3112042023A}">
  <cacheSource type="worksheet">
    <worksheetSource ref="D86:E97" sheet="Disadvantage"/>
  </cacheSource>
  <cacheFields count="2">
    <cacheField name="Regions" numFmtId="0">
      <sharedItems count="11">
        <s v="Leichhardt"/>
        <s v="Marrickville"/>
        <s v="Waverley"/>
        <s v="Hunters Hill"/>
        <s v="Manly"/>
        <s v="Blacktown"/>
        <s v="Fairfield"/>
        <s v="Liverpool"/>
        <s v="Warringah"/>
        <s v="Wollondilly"/>
        <s v="Ryde"/>
      </sharedItems>
    </cacheField>
    <cacheField name="Annual Growth Rate" numFmtId="167">
      <sharedItems containsSemiMixedTypes="0" containsString="0" containsNumber="1" minValue="2.9024093150428691E-2" maxValue="4.9036953420327684E-2"/>
    </cacheField>
  </cacheFields>
  <extLst>
    <ext xmlns:x14="http://schemas.microsoft.com/office/spreadsheetml/2009/9/main" uri="{725AE2AE-9491-48be-B2B4-4EB974FC3084}">
      <x14:pivotCacheDefinition pivotCacheId="6338295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n v="796.38009049773757"/>
    <x v="0"/>
    <x v="0"/>
  </r>
  <r>
    <n v="799.09502262443436"/>
    <x v="0"/>
    <x v="1"/>
  </r>
  <r>
    <n v="1352.9411764705883"/>
    <x v="0"/>
    <x v="2"/>
  </r>
  <r>
    <n v="945.70135746606331"/>
    <x v="0"/>
    <x v="3"/>
  </r>
  <r>
    <n v="1821.7194570135746"/>
    <x v="0"/>
    <x v="4"/>
  </r>
  <r>
    <n v="1110.4072398190044"/>
    <x v="0"/>
    <x v="5"/>
  </r>
  <r>
    <n v="1063.3484162895927"/>
    <x v="0"/>
    <x v="6"/>
  </r>
  <r>
    <n v="864.25339366515834"/>
    <x v="0"/>
    <x v="7"/>
  </r>
  <r>
    <n v="1286.8778280542988"/>
    <x v="0"/>
    <x v="8"/>
  </r>
  <r>
    <n v="1717.6470588235293"/>
    <x v="0"/>
    <x v="9"/>
  </r>
  <r>
    <n v="610.85972850678729"/>
    <x v="0"/>
    <x v="10"/>
  </r>
  <r>
    <n v="769.23076923076928"/>
    <x v="0"/>
    <x v="11"/>
  </r>
  <r>
    <n v="744.79638009049779"/>
    <x v="0"/>
    <x v="12"/>
  </r>
  <r>
    <n v="592.76018099547514"/>
    <x v="0"/>
    <x v="13"/>
  </r>
  <r>
    <n v="990.95022624434387"/>
    <x v="0"/>
    <x v="14"/>
  </r>
  <r>
    <n v="1990.9502262443439"/>
    <x v="0"/>
    <x v="15"/>
  </r>
  <r>
    <n v="749.32126696832574"/>
    <x v="0"/>
    <x v="16"/>
  </r>
  <r>
    <n v="859.72850678733028"/>
    <x v="0"/>
    <x v="17"/>
  </r>
  <r>
    <n v="1690.4977375565611"/>
    <x v="0"/>
    <x v="18"/>
  </r>
  <r>
    <n v="1663.3484162895929"/>
    <x v="0"/>
    <x v="19"/>
  </r>
  <r>
    <n v="666.06334841628961"/>
    <x v="0"/>
    <x v="20"/>
  </r>
  <r>
    <n v="669.68325791855204"/>
    <x v="0"/>
    <x v="21"/>
  </r>
  <r>
    <n v="787.33031674208144"/>
    <x v="0"/>
    <x v="22"/>
  </r>
  <r>
    <n v="619.90950226244343"/>
    <x v="0"/>
    <x v="23"/>
  </r>
  <r>
    <n v="1276.0180995475114"/>
    <x v="0"/>
    <x v="24"/>
  </r>
  <r>
    <n v="1095.0226244343892"/>
    <x v="0"/>
    <x v="25"/>
  </r>
  <r>
    <n v="656.10859728506784"/>
    <x v="0"/>
    <x v="26"/>
  </r>
  <r>
    <n v="580.09049773755657"/>
    <x v="0"/>
    <x v="27"/>
  </r>
  <r>
    <n v="665.15837104072398"/>
    <x v="0"/>
    <x v="28"/>
  </r>
  <r>
    <n v="552.03619909502265"/>
    <x v="0"/>
    <x v="29"/>
  </r>
  <r>
    <n v="687.78280542986431"/>
    <x v="0"/>
    <x v="30"/>
  </r>
  <r>
    <n v="619.90950226244343"/>
    <x v="0"/>
    <x v="31"/>
  </r>
  <r>
    <n v="605.42986425339359"/>
    <x v="0"/>
    <x v="32"/>
  </r>
  <r>
    <n v="618.09954751131227"/>
    <x v="0"/>
    <x v="33"/>
  </r>
  <r>
    <n v="961.99095022624431"/>
    <x v="0"/>
    <x v="34"/>
  </r>
  <r>
    <n v="665.15837104072398"/>
    <x v="0"/>
    <x v="35"/>
  </r>
  <r>
    <n v="594.57013574660641"/>
    <x v="0"/>
    <x v="36"/>
  </r>
  <r>
    <n v="1429.8642533936652"/>
    <x v="0"/>
    <x v="37"/>
  </r>
  <r>
    <n v="932.12669683257923"/>
    <x v="0"/>
    <x v="38"/>
  </r>
  <r>
    <n v="1252.4886877828055"/>
    <x v="0"/>
    <x v="39"/>
  </r>
  <r>
    <n v="676.92307692307691"/>
    <x v="0"/>
    <x v="40"/>
  </r>
  <r>
    <n v="479.63800904977376"/>
    <x v="0"/>
    <x v="41"/>
  </r>
  <r>
    <n v="300.45248868778282"/>
    <x v="0"/>
    <x v="42"/>
  </r>
  <r>
    <n v="740.27149321266972"/>
    <x v="0"/>
    <x v="43"/>
  </r>
  <r>
    <n v="470.58823529411768"/>
    <x v="0"/>
    <x v="44"/>
  </r>
  <r>
    <n v="380.09049773755652"/>
    <x v="0"/>
    <x v="45"/>
  </r>
  <r>
    <n v="493.21266968325796"/>
    <x v="0"/>
    <x v="46"/>
  </r>
  <r>
    <n v="441.62895927601812"/>
    <x v="0"/>
    <x v="47"/>
  </r>
  <r>
    <n v="529.41176470588232"/>
    <x v="0"/>
    <x v="48"/>
  </r>
  <r>
    <n v="588.23529411764707"/>
    <x v="0"/>
    <x v="49"/>
  </r>
  <r>
    <n v="865.65522136456423"/>
    <x v="0"/>
    <x v="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n v="4.9036953420327684E-2"/>
  </r>
  <r>
    <x v="1"/>
    <n v="4.6908593091383052E-2"/>
  </r>
  <r>
    <x v="2"/>
    <n v="4.4258616100862354E-2"/>
  </r>
  <r>
    <x v="3"/>
    <n v="4.4703868196952344E-2"/>
  </r>
  <r>
    <x v="4"/>
    <n v="4.8425290872705834E-2"/>
  </r>
  <r>
    <x v="5"/>
    <n v="4.4261754264940154E-2"/>
  </r>
  <r>
    <x v="6"/>
    <n v="4.4625624920760158E-2"/>
  </r>
  <r>
    <x v="7"/>
    <n v="4.1927960773648E-2"/>
  </r>
  <r>
    <x v="8"/>
    <n v="4.2461542417280645E-2"/>
  </r>
  <r>
    <x v="9"/>
    <n v="4.5173694126953087E-2"/>
  </r>
  <r>
    <x v="10"/>
    <n v="2.9024093150428691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B8320D-5B26-4777-8B06-B7EF84CB53E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143:I149" firstHeaderRow="1" firstDataRow="1" firstDataCol="1"/>
  <pivotFields count="3">
    <pivotField dataField="1" showAll="0"/>
    <pivotField showAll="0"/>
    <pivotField axis="axisRow" showAll="0">
      <items count="52">
        <item h="1" x="10"/>
        <item h="1" x="11"/>
        <item h="1" x="26"/>
        <item h="1" x="27"/>
        <item h="1" x="0"/>
        <item h="1" x="12"/>
        <item h="1" x="28"/>
        <item h="1" x="29"/>
        <item h="1" x="14"/>
        <item h="1" x="13"/>
        <item h="1" x="42"/>
        <item h="1" x="30"/>
        <item h="1" x="31"/>
        <item h="1" x="32"/>
        <item h="1" x="33"/>
        <item h="1" x="34"/>
        <item x="15"/>
        <item h="1" x="16"/>
        <item h="1" x="43"/>
        <item h="1" x="17"/>
        <item x="18"/>
        <item h="1" x="44"/>
        <item h="1" x="1"/>
        <item h="1" x="2"/>
        <item h="1" x="35"/>
        <item h="1" x="45"/>
        <item h="1" x="19"/>
        <item h="1" x="3"/>
        <item h="1" x="4"/>
        <item h="1" x="46"/>
        <item h="1" x="5"/>
        <item x="20"/>
        <item h="1" x="36"/>
        <item h="1" x="37"/>
        <item h="1" x="47"/>
        <item h="1" x="6"/>
        <item h="1" x="21"/>
        <item x="22"/>
        <item h="1" x="48"/>
        <item h="1" x="23"/>
        <item h="1" x="38"/>
        <item h="1" x="7"/>
        <item h="1" x="25"/>
        <item x="50"/>
        <item h="1" x="39"/>
        <item h="1" x="8"/>
        <item h="1" x="24"/>
        <item h="1" x="40"/>
        <item h="1" x="49"/>
        <item h="1" x="9"/>
        <item h="1" x="41"/>
        <item t="default"/>
      </items>
    </pivotField>
  </pivotFields>
  <rowFields count="1">
    <field x="2"/>
  </rowFields>
  <rowItems count="6">
    <i>
      <x v="16"/>
    </i>
    <i>
      <x v="20"/>
    </i>
    <i>
      <x v="31"/>
    </i>
    <i>
      <x v="37"/>
    </i>
    <i>
      <x v="43"/>
    </i>
    <i t="grand">
      <x/>
    </i>
  </rowItems>
  <colItems count="1">
    <i/>
  </colItems>
  <dataFields count="1">
    <dataField name="Average of 2017 Market Price" fld="0" subtotal="average" baseField="2" baseItem="1"/>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EE505E-ED14-4F6A-8B45-5A5FE8DC61E4}"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85:C97" firstHeaderRow="1" firstDataRow="1" firstDataCol="1"/>
  <pivotFields count="2">
    <pivotField axis="axisRow" showAll="0">
      <items count="12">
        <item x="5"/>
        <item x="6"/>
        <item x="3"/>
        <item x="0"/>
        <item x="7"/>
        <item x="4"/>
        <item x="1"/>
        <item x="8"/>
        <item x="2"/>
        <item x="9"/>
        <item x="10"/>
        <item t="default"/>
      </items>
    </pivotField>
    <pivotField dataField="1" numFmtId="167" showAll="0"/>
  </pivotFields>
  <rowFields count="1">
    <field x="0"/>
  </rowFields>
  <rowItems count="12">
    <i>
      <x/>
    </i>
    <i>
      <x v="1"/>
    </i>
    <i>
      <x v="2"/>
    </i>
    <i>
      <x v="3"/>
    </i>
    <i>
      <x v="4"/>
    </i>
    <i>
      <x v="5"/>
    </i>
    <i>
      <x v="6"/>
    </i>
    <i>
      <x v="7"/>
    </i>
    <i>
      <x v="8"/>
    </i>
    <i>
      <x v="9"/>
    </i>
    <i>
      <x v="10"/>
    </i>
    <i t="grand">
      <x/>
    </i>
  </rowItems>
  <colItems count="1">
    <i/>
  </colItems>
  <dataFields count="1">
    <dataField name="Average of Annual Growth Rate" fld="1" subtotal="average" baseField="0" baseItem="6" numFmtId="167"/>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58467704-6AAD-4DD3-82B8-99F01A2F50A7}" autoFormatId="16" applyNumberFormats="0" applyBorderFormats="0" applyFontFormats="0" applyPatternFormats="0" applyAlignmentFormats="0" applyWidthHeightFormats="0">
  <queryTableRefresh nextId="4">
    <queryTableFields count="3">
      <queryTableField id="1" name="692.30769230769238" tableColumnId="1"/>
      <queryTableField id="2" name="Attribute" tableColumnId="2"/>
      <queryTableField id="3" name="Valu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7989CC-44D8-4FD6-B0F4-4787AABA73EA}" sourceName="Region">
  <pivotTables>
    <pivotTable tabId="1" name="PivotTable10"/>
  </pivotTables>
  <data>
    <tabular pivotCacheId="1550394706">
      <items count="51">
        <i x="10"/>
        <i x="11"/>
        <i x="26"/>
        <i x="27"/>
        <i x="0"/>
        <i x="12"/>
        <i x="28"/>
        <i x="29"/>
        <i x="14"/>
        <i x="13"/>
        <i x="42"/>
        <i x="30"/>
        <i x="31"/>
        <i x="32"/>
        <i x="33"/>
        <i x="34"/>
        <i x="15" s="1"/>
        <i x="16"/>
        <i x="43"/>
        <i x="17"/>
        <i x="18" s="1"/>
        <i x="44"/>
        <i x="1"/>
        <i x="2"/>
        <i x="35"/>
        <i x="45"/>
        <i x="19"/>
        <i x="3"/>
        <i x="4"/>
        <i x="46"/>
        <i x="5"/>
        <i x="20" s="1"/>
        <i x="36"/>
        <i x="37"/>
        <i x="47"/>
        <i x="6"/>
        <i x="21"/>
        <i x="22" s="1"/>
        <i x="48"/>
        <i x="23"/>
        <i x="38"/>
        <i x="7"/>
        <i x="25"/>
        <i x="50" s="1"/>
        <i x="39"/>
        <i x="8"/>
        <i x="24"/>
        <i x="40"/>
        <i x="49"/>
        <i x="9"/>
        <i x="4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s" xr10:uid="{CA942CCA-073A-4364-881B-18EED9A0A1B8}" sourceName="Regions">
  <pivotTables>
    <pivotTable tabId="3" name="PivotTable9"/>
  </pivotTables>
  <data>
    <tabular pivotCacheId="633829557">
      <items count="11">
        <i x="5" s="1"/>
        <i x="6" s="1"/>
        <i x="3" s="1"/>
        <i x="0" s="1"/>
        <i x="7" s="1"/>
        <i x="4" s="1"/>
        <i x="1" s="1"/>
        <i x="10" s="1"/>
        <i x="8" s="1"/>
        <i x="2"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A3872B3-DF2C-4BFF-9DDD-5C4B7B9B3567}" cache="Slicer_Region" caption="Region" startItem="16" style="SlicerStyleDark3"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s" xr10:uid="{3E67FB66-17B5-4947-99AB-53924B599C1E}" cache="Slicer_Regions" caption="Regions"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67ECF97-651F-4BAF-BC4D-F43A3BBE7F15}" name="Table3_16" displayName="Table3_16" ref="C142:E193" tableType="queryTable" totalsRowShown="0">
  <autoFilter ref="C142:E193" xr:uid="{267ECF97-651F-4BAF-BC4D-F43A3BBE7F15}"/>
  <tableColumns count="3">
    <tableColumn id="1" xr3:uid="{2D7DA3F3-886B-4BA2-848F-4DEBB9D1A087}" uniqueName="1" name="2017 Market Price" queryTableFieldId="1" dataDxfId="2"/>
    <tableColumn id="2" xr3:uid="{75F9BAB8-9474-46C5-9E87-49BD8117F121}" uniqueName="2" name="Attribute" queryTableFieldId="2" dataDxfId="1"/>
    <tableColumn id="3" xr3:uid="{07AD2F82-9C0D-4769-AF23-31DF678570A0}" uniqueName="3" name="Region" queryTableFieldId="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E30B3-8147-4B95-A436-105D9F49B0F2}">
  <dimension ref="A1"/>
  <sheetViews>
    <sheetView workbookViewId="0">
      <selection activeCell="O4" sqref="O4"/>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6D53-5449-4DF3-954A-B1CCF9884207}">
  <dimension ref="A142:DC201"/>
  <sheetViews>
    <sheetView showGridLines="0" zoomScale="62" zoomScaleNormal="76" workbookViewId="0">
      <selection activeCell="J54" sqref="J54"/>
    </sheetView>
  </sheetViews>
  <sheetFormatPr defaultRowHeight="14.4" x14ac:dyDescent="0.3"/>
  <cols>
    <col min="1" max="1" width="13.33203125" customWidth="1"/>
    <col min="2" max="2" width="13.5546875" customWidth="1"/>
    <col min="3" max="3" width="9.6640625" customWidth="1"/>
    <col min="5" max="5" width="9.109375" bestFit="1" customWidth="1"/>
    <col min="7" max="7" width="13.33203125" bestFit="1" customWidth="1"/>
    <col min="10" max="10" width="13" bestFit="1" customWidth="1"/>
    <col min="11" max="11" width="26" bestFit="1" customWidth="1"/>
    <col min="18" max="18" width="13.77734375" customWidth="1"/>
    <col min="27" max="27" width="13.77734375" bestFit="1" customWidth="1"/>
    <col min="28" max="28" width="26.5546875" bestFit="1" customWidth="1"/>
    <col min="29" max="29" width="19.77734375" bestFit="1" customWidth="1"/>
    <col min="30" max="30" width="20.88671875" bestFit="1" customWidth="1"/>
  </cols>
  <sheetData>
    <row r="142" spans="3:19" x14ac:dyDescent="0.3">
      <c r="C142" t="s">
        <v>177</v>
      </c>
      <c r="D142" t="s">
        <v>173</v>
      </c>
      <c r="E142" t="s">
        <v>176</v>
      </c>
    </row>
    <row r="143" spans="3:19" x14ac:dyDescent="0.3">
      <c r="C143" s="14">
        <v>796.38009049773757</v>
      </c>
      <c r="D143" t="s">
        <v>134</v>
      </c>
      <c r="E143" t="s">
        <v>136</v>
      </c>
      <c r="H143" s="12" t="s">
        <v>174</v>
      </c>
      <c r="I143" t="s">
        <v>178</v>
      </c>
      <c r="L143" s="1" t="s">
        <v>1</v>
      </c>
      <c r="M143" s="2" t="s">
        <v>46</v>
      </c>
      <c r="N143" s="2" t="s">
        <v>2</v>
      </c>
      <c r="P143" s="26" t="s">
        <v>0</v>
      </c>
      <c r="Q143" s="26"/>
      <c r="R143" s="26"/>
      <c r="S143" s="26"/>
    </row>
    <row r="144" spans="3:19" x14ac:dyDescent="0.3">
      <c r="C144" s="14">
        <v>799.09502262443436</v>
      </c>
      <c r="D144" t="s">
        <v>134</v>
      </c>
      <c r="E144" t="s">
        <v>6</v>
      </c>
      <c r="H144" s="13" t="s">
        <v>8</v>
      </c>
      <c r="I144">
        <v>1990.9502262443439</v>
      </c>
      <c r="L144" s="3" t="s">
        <v>134</v>
      </c>
      <c r="M144" s="4">
        <v>278.99686520376179</v>
      </c>
      <c r="N144" s="4">
        <v>692.30769230769238</v>
      </c>
      <c r="Q144" t="s">
        <v>3</v>
      </c>
      <c r="R144" t="s">
        <v>4</v>
      </c>
      <c r="S144" t="s">
        <v>5</v>
      </c>
    </row>
    <row r="145" spans="3:20" x14ac:dyDescent="0.3">
      <c r="C145" s="14">
        <v>1352.9411764705883</v>
      </c>
      <c r="D145" t="s">
        <v>134</v>
      </c>
      <c r="E145" t="s">
        <v>16</v>
      </c>
      <c r="H145" s="13" t="s">
        <v>11</v>
      </c>
      <c r="I145">
        <v>1690.4977375565611</v>
      </c>
      <c r="L145" s="5" t="s">
        <v>136</v>
      </c>
      <c r="M145" s="6">
        <v>266.45768025078371</v>
      </c>
      <c r="N145" s="6">
        <v>796.38009049773757</v>
      </c>
      <c r="P145" t="s">
        <v>183</v>
      </c>
      <c r="Q145" s="18">
        <v>4.1754212785316942E-2</v>
      </c>
      <c r="R145" s="18">
        <v>4.1007592692373702E-2</v>
      </c>
      <c r="S145" s="19">
        <v>5.6665277372574728E-2</v>
      </c>
    </row>
    <row r="146" spans="3:20" x14ac:dyDescent="0.3">
      <c r="C146" s="14">
        <v>945.70135746606331</v>
      </c>
      <c r="D146" t="s">
        <v>134</v>
      </c>
      <c r="E146" t="s">
        <v>137</v>
      </c>
      <c r="H146" s="13" t="s">
        <v>12</v>
      </c>
      <c r="I146">
        <v>666.06334841628961</v>
      </c>
      <c r="L146" s="3" t="s">
        <v>6</v>
      </c>
      <c r="M146" s="4">
        <v>357.36677115987459</v>
      </c>
      <c r="N146" s="4">
        <v>799.09502262443436</v>
      </c>
      <c r="P146" t="s">
        <v>9</v>
      </c>
      <c r="Q146" s="18">
        <v>3.6534326307433425E-2</v>
      </c>
      <c r="R146" s="18">
        <v>4.0031085175271118E-2</v>
      </c>
      <c r="S146" s="19">
        <v>6.4271708427676114E-2</v>
      </c>
      <c r="T146" t="s">
        <v>10</v>
      </c>
    </row>
    <row r="147" spans="3:20" x14ac:dyDescent="0.3">
      <c r="C147" s="14">
        <v>1821.7194570135746</v>
      </c>
      <c r="D147" t="s">
        <v>134</v>
      </c>
      <c r="E147" t="s">
        <v>18</v>
      </c>
      <c r="H147" s="13" t="s">
        <v>9</v>
      </c>
      <c r="I147">
        <v>787.33031674208144</v>
      </c>
      <c r="L147" s="5" t="s">
        <v>16</v>
      </c>
      <c r="M147" s="6">
        <v>371.47335423197495</v>
      </c>
      <c r="N147" s="6">
        <v>1352.9411764705883</v>
      </c>
    </row>
    <row r="148" spans="3:20" x14ac:dyDescent="0.3">
      <c r="C148" s="14">
        <v>1110.4072398190044</v>
      </c>
      <c r="D148" t="s">
        <v>134</v>
      </c>
      <c r="E148" t="s">
        <v>22</v>
      </c>
      <c r="H148" s="13" t="s">
        <v>7</v>
      </c>
      <c r="I148">
        <v>865.65522136456423</v>
      </c>
      <c r="L148" s="3" t="s">
        <v>137</v>
      </c>
      <c r="M148" s="4">
        <v>274.29467084639498</v>
      </c>
      <c r="N148" s="4">
        <v>945.70135746606331</v>
      </c>
    </row>
    <row r="149" spans="3:20" x14ac:dyDescent="0.3">
      <c r="C149" s="14">
        <v>1063.3484162895927</v>
      </c>
      <c r="D149" t="s">
        <v>134</v>
      </c>
      <c r="E149" t="s">
        <v>138</v>
      </c>
      <c r="H149" s="13" t="s">
        <v>175</v>
      </c>
      <c r="I149">
        <v>1200.0993700647682</v>
      </c>
      <c r="L149" s="5" t="s">
        <v>18</v>
      </c>
      <c r="M149" s="6">
        <v>688.08777429467091</v>
      </c>
      <c r="N149" s="6">
        <v>1821.7194570135746</v>
      </c>
    </row>
    <row r="150" spans="3:20" x14ac:dyDescent="0.3">
      <c r="C150" s="14">
        <v>864.25339366515834</v>
      </c>
      <c r="D150" t="s">
        <v>134</v>
      </c>
      <c r="E150" t="s">
        <v>139</v>
      </c>
      <c r="L150" s="3" t="s">
        <v>22</v>
      </c>
      <c r="M150" s="4">
        <v>446.70846394984329</v>
      </c>
      <c r="N150" s="4">
        <v>1110.4072398190044</v>
      </c>
    </row>
    <row r="151" spans="3:20" x14ac:dyDescent="0.3">
      <c r="C151" s="14">
        <v>1286.8778280542988</v>
      </c>
      <c r="D151" t="s">
        <v>134</v>
      </c>
      <c r="E151" t="s">
        <v>23</v>
      </c>
      <c r="L151" s="5" t="s">
        <v>138</v>
      </c>
      <c r="M151" s="6">
        <v>394.98432601880882</v>
      </c>
      <c r="N151" s="6">
        <v>1063.3484162895927</v>
      </c>
    </row>
    <row r="152" spans="3:20" x14ac:dyDescent="0.3">
      <c r="C152" s="14">
        <v>1717.6470588235293</v>
      </c>
      <c r="D152" t="s">
        <v>134</v>
      </c>
      <c r="E152" t="s">
        <v>25</v>
      </c>
      <c r="L152" s="3" t="s">
        <v>139</v>
      </c>
      <c r="M152" s="4">
        <v>352.66457680250784</v>
      </c>
      <c r="N152" s="4">
        <v>864.25339366515834</v>
      </c>
    </row>
    <row r="153" spans="3:20" x14ac:dyDescent="0.3">
      <c r="C153" s="14">
        <v>610.85972850678729</v>
      </c>
      <c r="D153" t="s">
        <v>134</v>
      </c>
      <c r="E153" t="s">
        <v>140</v>
      </c>
      <c r="L153" s="5" t="s">
        <v>23</v>
      </c>
      <c r="M153" s="6">
        <v>399.68652037617557</v>
      </c>
      <c r="N153" s="6">
        <v>1286.8778280542988</v>
      </c>
    </row>
    <row r="154" spans="3:20" x14ac:dyDescent="0.3">
      <c r="C154" s="14">
        <v>769.23076923076928</v>
      </c>
      <c r="D154" t="s">
        <v>134</v>
      </c>
      <c r="E154" t="s">
        <v>141</v>
      </c>
      <c r="L154" s="3" t="s">
        <v>25</v>
      </c>
      <c r="M154" s="4">
        <v>626.95924764890276</v>
      </c>
      <c r="N154" s="4">
        <v>1717.6470588235293</v>
      </c>
    </row>
    <row r="155" spans="3:20" x14ac:dyDescent="0.3">
      <c r="C155" s="14">
        <v>744.79638009049779</v>
      </c>
      <c r="D155" t="s">
        <v>134</v>
      </c>
      <c r="E155" t="s">
        <v>142</v>
      </c>
      <c r="L155" s="5" t="s">
        <v>140</v>
      </c>
      <c r="M155" s="6">
        <v>225.70532915360505</v>
      </c>
      <c r="N155" s="6">
        <v>610.85972850678729</v>
      </c>
    </row>
    <row r="156" spans="3:20" x14ac:dyDescent="0.3">
      <c r="C156" s="14">
        <v>592.76018099547514</v>
      </c>
      <c r="D156" t="s">
        <v>134</v>
      </c>
      <c r="E156" t="s">
        <v>143</v>
      </c>
      <c r="L156" s="3" t="s">
        <v>141</v>
      </c>
      <c r="M156" s="4">
        <v>277.4294670846395</v>
      </c>
      <c r="N156" s="4">
        <v>769.23076923076928</v>
      </c>
    </row>
    <row r="157" spans="3:20" x14ac:dyDescent="0.3">
      <c r="C157" s="14">
        <v>990.95022624434387</v>
      </c>
      <c r="D157" t="s">
        <v>134</v>
      </c>
      <c r="E157" t="s">
        <v>144</v>
      </c>
      <c r="L157" s="5" t="s">
        <v>142</v>
      </c>
      <c r="M157" s="6">
        <v>360.50156739811916</v>
      </c>
      <c r="N157" s="6">
        <v>744.79638009049779</v>
      </c>
    </row>
    <row r="158" spans="3:20" x14ac:dyDescent="0.3">
      <c r="C158" s="14">
        <v>1990.9502262443439</v>
      </c>
      <c r="D158" t="s">
        <v>134</v>
      </c>
      <c r="E158" t="s">
        <v>8</v>
      </c>
      <c r="L158" s="3" t="s">
        <v>143</v>
      </c>
      <c r="M158" s="4">
        <v>250.78369905956114</v>
      </c>
      <c r="N158" s="4">
        <v>592.76018099547514</v>
      </c>
    </row>
    <row r="159" spans="3:20" x14ac:dyDescent="0.3">
      <c r="C159" s="14">
        <v>749.32126696832574</v>
      </c>
      <c r="D159" t="s">
        <v>134</v>
      </c>
      <c r="E159" t="s">
        <v>145</v>
      </c>
      <c r="L159" s="5" t="s">
        <v>144</v>
      </c>
      <c r="M159" s="6">
        <v>415.3605015673981</v>
      </c>
      <c r="N159" s="6">
        <v>990.95022624434387</v>
      </c>
    </row>
    <row r="160" spans="3:20" x14ac:dyDescent="0.3">
      <c r="C160" s="14">
        <v>859.72850678733028</v>
      </c>
      <c r="D160" t="s">
        <v>134</v>
      </c>
      <c r="E160" t="s">
        <v>146</v>
      </c>
      <c r="L160" s="3" t="s">
        <v>8</v>
      </c>
      <c r="M160" s="4">
        <v>611.28526645768022</v>
      </c>
      <c r="N160" s="4">
        <v>1990.9502262443439</v>
      </c>
    </row>
    <row r="161" spans="3:15" x14ac:dyDescent="0.3">
      <c r="C161" s="14">
        <v>1690.4977375565611</v>
      </c>
      <c r="D161" t="s">
        <v>134</v>
      </c>
      <c r="E161" t="s">
        <v>11</v>
      </c>
      <c r="L161" s="5" t="s">
        <v>145</v>
      </c>
      <c r="M161" s="6">
        <v>344.82758620689657</v>
      </c>
      <c r="N161" s="6">
        <v>749.32126696832574</v>
      </c>
    </row>
    <row r="162" spans="3:15" x14ac:dyDescent="0.3">
      <c r="C162" s="14">
        <v>1663.3484162895929</v>
      </c>
      <c r="D162" t="s">
        <v>134</v>
      </c>
      <c r="E162" t="s">
        <v>26</v>
      </c>
      <c r="L162" s="3" t="s">
        <v>146</v>
      </c>
      <c r="M162" s="4">
        <v>360.50156739811916</v>
      </c>
      <c r="N162" s="4">
        <v>859.72850678733028</v>
      </c>
    </row>
    <row r="163" spans="3:15" x14ac:dyDescent="0.3">
      <c r="C163" s="14">
        <v>666.06334841628961</v>
      </c>
      <c r="D163" t="s">
        <v>134</v>
      </c>
      <c r="E163" t="s">
        <v>12</v>
      </c>
      <c r="L163" s="5" t="s">
        <v>11</v>
      </c>
      <c r="M163" s="6">
        <v>628.52664576802511</v>
      </c>
      <c r="N163" s="6">
        <v>1690.4977375565611</v>
      </c>
    </row>
    <row r="164" spans="3:15" x14ac:dyDescent="0.3">
      <c r="C164" s="14">
        <v>669.68325791855204</v>
      </c>
      <c r="D164" t="s">
        <v>134</v>
      </c>
      <c r="E164" t="s">
        <v>147</v>
      </c>
      <c r="L164" s="3" t="s">
        <v>26</v>
      </c>
      <c r="M164" s="4">
        <v>463.94984326018812</v>
      </c>
      <c r="N164" s="4">
        <v>1663.3484162895929</v>
      </c>
    </row>
    <row r="165" spans="3:15" x14ac:dyDescent="0.3">
      <c r="C165" s="14">
        <v>787.33031674208144</v>
      </c>
      <c r="D165" t="s">
        <v>134</v>
      </c>
      <c r="E165" t="s">
        <v>9</v>
      </c>
      <c r="L165" s="5" t="s">
        <v>12</v>
      </c>
      <c r="M165" s="6">
        <v>272.72727272727275</v>
      </c>
      <c r="N165" s="6">
        <v>666.06334841628961</v>
      </c>
    </row>
    <row r="166" spans="3:15" x14ac:dyDescent="0.3">
      <c r="C166" s="14">
        <v>619.90950226244343</v>
      </c>
      <c r="D166" t="s">
        <v>134</v>
      </c>
      <c r="E166" t="s">
        <v>148</v>
      </c>
      <c r="L166" s="3" t="s">
        <v>147</v>
      </c>
      <c r="M166" s="4">
        <v>313.47962382445138</v>
      </c>
      <c r="N166" s="4">
        <v>669.68325791855204</v>
      </c>
    </row>
    <row r="167" spans="3:15" x14ac:dyDescent="0.3">
      <c r="C167" s="14">
        <v>1276.0180995475114</v>
      </c>
      <c r="D167" t="s">
        <v>134</v>
      </c>
      <c r="E167" t="s">
        <v>27</v>
      </c>
      <c r="L167" s="5" t="s">
        <v>9</v>
      </c>
      <c r="M167" s="6">
        <v>363.63636363636368</v>
      </c>
      <c r="N167" s="6">
        <v>787.33031674208144</v>
      </c>
      <c r="O167" s="18">
        <f>RATE(23,0,-M167,N167)</f>
        <v>3.4157074703779447E-2</v>
      </c>
    </row>
    <row r="168" spans="3:15" x14ac:dyDescent="0.3">
      <c r="C168" s="14">
        <v>1095.0226244343892</v>
      </c>
      <c r="D168" t="s">
        <v>134</v>
      </c>
      <c r="E168" t="s">
        <v>149</v>
      </c>
      <c r="L168" s="3" t="s">
        <v>148</v>
      </c>
      <c r="M168" s="4">
        <v>501.56739811912229</v>
      </c>
      <c r="N168" s="4">
        <v>619.90950226244343</v>
      </c>
      <c r="O168" s="18">
        <f t="shared" ref="O168:O195" si="0">RATE(23,0,-M168,N168)</f>
        <v>9.2527844188560991E-3</v>
      </c>
    </row>
    <row r="169" spans="3:15" x14ac:dyDescent="0.3">
      <c r="C169" s="14">
        <v>656.10859728506784</v>
      </c>
      <c r="D169" t="s">
        <v>134</v>
      </c>
      <c r="E169" t="s">
        <v>150</v>
      </c>
      <c r="L169" s="5" t="s">
        <v>27</v>
      </c>
      <c r="M169" s="6">
        <v>509.4043887147335</v>
      </c>
      <c r="N169" s="6">
        <v>1276.0180995475114</v>
      </c>
      <c r="O169" s="18">
        <f t="shared" si="0"/>
        <v>4.0731923115176177E-2</v>
      </c>
    </row>
    <row r="170" spans="3:15" x14ac:dyDescent="0.3">
      <c r="C170" s="14">
        <v>580.09049773755657</v>
      </c>
      <c r="D170" t="s">
        <v>134</v>
      </c>
      <c r="E170" t="s">
        <v>151</v>
      </c>
      <c r="L170" s="3" t="s">
        <v>149</v>
      </c>
      <c r="M170" s="4">
        <v>394.98432601880882</v>
      </c>
      <c r="N170" s="4">
        <v>1095.0226244343892</v>
      </c>
      <c r="O170" s="18">
        <f t="shared" si="0"/>
        <v>4.5331538207523434E-2</v>
      </c>
    </row>
    <row r="171" spans="3:15" x14ac:dyDescent="0.3">
      <c r="C171" s="14">
        <v>665.15837104072398</v>
      </c>
      <c r="D171" t="s">
        <v>134</v>
      </c>
      <c r="E171" t="s">
        <v>152</v>
      </c>
      <c r="L171" s="5" t="s">
        <v>150</v>
      </c>
      <c r="M171" s="6">
        <v>203.76175548589345</v>
      </c>
      <c r="N171" s="6">
        <v>656.10859728506784</v>
      </c>
      <c r="O171" s="18">
        <f t="shared" si="0"/>
        <v>5.2157045340520652E-2</v>
      </c>
    </row>
    <row r="172" spans="3:15" x14ac:dyDescent="0.3">
      <c r="C172" s="14">
        <v>552.03619909502265</v>
      </c>
      <c r="D172" t="s">
        <v>134</v>
      </c>
      <c r="E172" t="s">
        <v>153</v>
      </c>
      <c r="L172" s="3" t="s">
        <v>151</v>
      </c>
      <c r="M172" s="4">
        <v>211.59874608150471</v>
      </c>
      <c r="N172" s="4">
        <v>580.09049773755657</v>
      </c>
      <c r="O172" s="18">
        <f t="shared" si="0"/>
        <v>4.482300031975478E-2</v>
      </c>
    </row>
    <row r="173" spans="3:15" x14ac:dyDescent="0.3">
      <c r="C173" s="14">
        <v>687.78280542986431</v>
      </c>
      <c r="D173" t="s">
        <v>134</v>
      </c>
      <c r="E173" t="s">
        <v>154</v>
      </c>
      <c r="L173" s="5" t="s">
        <v>152</v>
      </c>
      <c r="M173" s="6">
        <v>225.70532915360505</v>
      </c>
      <c r="N173" s="6">
        <v>665.15837104072398</v>
      </c>
      <c r="O173" s="18">
        <f t="shared" si="0"/>
        <v>4.8112661196008773E-2</v>
      </c>
    </row>
    <row r="174" spans="3:15" x14ac:dyDescent="0.3">
      <c r="C174" s="14">
        <v>619.90950226244343</v>
      </c>
      <c r="D174" t="s">
        <v>134</v>
      </c>
      <c r="E174" t="s">
        <v>155</v>
      </c>
      <c r="L174" s="3" t="s">
        <v>153</v>
      </c>
      <c r="M174" s="4">
        <v>191.22257053291537</v>
      </c>
      <c r="N174" s="4">
        <v>552.03619909502265</v>
      </c>
      <c r="O174" s="18">
        <f t="shared" si="0"/>
        <v>4.7173458948462012E-2</v>
      </c>
    </row>
    <row r="175" spans="3:15" x14ac:dyDescent="0.3">
      <c r="C175" s="14">
        <v>605.42986425339359</v>
      </c>
      <c r="D175" t="s">
        <v>134</v>
      </c>
      <c r="E175" t="s">
        <v>156</v>
      </c>
      <c r="L175" s="5" t="s">
        <v>154</v>
      </c>
      <c r="M175" s="6">
        <v>211.59874608150471</v>
      </c>
      <c r="N175" s="6">
        <v>687.78280542986431</v>
      </c>
      <c r="O175" s="18">
        <f t="shared" si="0"/>
        <v>5.2587440436700821E-2</v>
      </c>
    </row>
    <row r="176" spans="3:15" x14ac:dyDescent="0.3">
      <c r="C176" s="14">
        <v>618.09954751131227</v>
      </c>
      <c r="D176" t="s">
        <v>134</v>
      </c>
      <c r="E176" t="s">
        <v>157</v>
      </c>
      <c r="L176" s="3" t="s">
        <v>155</v>
      </c>
      <c r="M176" s="4">
        <v>246.08150470219439</v>
      </c>
      <c r="N176" s="4">
        <v>619.90950226244343</v>
      </c>
      <c r="O176" s="18">
        <f t="shared" si="0"/>
        <v>4.0987758853864846E-2</v>
      </c>
    </row>
    <row r="177" spans="3:15" x14ac:dyDescent="0.3">
      <c r="C177" s="14">
        <v>961.99095022624431</v>
      </c>
      <c r="D177" t="s">
        <v>134</v>
      </c>
      <c r="E177" t="s">
        <v>158</v>
      </c>
      <c r="L177" s="5" t="s">
        <v>156</v>
      </c>
      <c r="M177" s="6">
        <v>214.7335423197492</v>
      </c>
      <c r="N177" s="6">
        <v>605.42986425339359</v>
      </c>
      <c r="O177" s="18">
        <f t="shared" si="0"/>
        <v>4.6097937194899394E-2</v>
      </c>
    </row>
    <row r="178" spans="3:15" x14ac:dyDescent="0.3">
      <c r="C178" s="14">
        <v>665.15837104072398</v>
      </c>
      <c r="D178" t="s">
        <v>134</v>
      </c>
      <c r="E178" t="s">
        <v>159</v>
      </c>
      <c r="L178" s="3" t="s">
        <v>157</v>
      </c>
      <c r="M178" s="4">
        <v>242.94670846394985</v>
      </c>
      <c r="N178" s="4">
        <v>618.09954751131227</v>
      </c>
      <c r="O178" s="18">
        <f t="shared" si="0"/>
        <v>4.1435783658452074E-2</v>
      </c>
    </row>
    <row r="179" spans="3:15" x14ac:dyDescent="0.3">
      <c r="C179" s="14">
        <v>594.57013574660641</v>
      </c>
      <c r="D179" t="s">
        <v>134</v>
      </c>
      <c r="E179" t="s">
        <v>160</v>
      </c>
      <c r="L179" s="5" t="s">
        <v>158</v>
      </c>
      <c r="M179" s="6">
        <v>373.04075235109718</v>
      </c>
      <c r="N179" s="6">
        <v>961.99095022624431</v>
      </c>
      <c r="O179" s="18">
        <f t="shared" si="0"/>
        <v>4.2047691958218468E-2</v>
      </c>
    </row>
    <row r="180" spans="3:15" x14ac:dyDescent="0.3">
      <c r="C180" s="14">
        <v>1429.8642533936652</v>
      </c>
      <c r="D180" t="s">
        <v>134</v>
      </c>
      <c r="E180" t="s">
        <v>28</v>
      </c>
      <c r="L180" s="3" t="s">
        <v>159</v>
      </c>
      <c r="M180" s="4">
        <v>219.43573667711598</v>
      </c>
      <c r="N180" s="4">
        <v>665.15837104072398</v>
      </c>
      <c r="O180" s="18">
        <f t="shared" si="0"/>
        <v>4.9397197821788266E-2</v>
      </c>
    </row>
    <row r="181" spans="3:15" x14ac:dyDescent="0.3">
      <c r="C181" s="14">
        <v>932.12669683257923</v>
      </c>
      <c r="D181" t="s">
        <v>134</v>
      </c>
      <c r="E181" t="s">
        <v>161</v>
      </c>
      <c r="L181" s="5" t="s">
        <v>160</v>
      </c>
      <c r="M181" s="6">
        <v>203.76175548589345</v>
      </c>
      <c r="N181" s="6">
        <v>594.57013574660641</v>
      </c>
      <c r="O181" s="18">
        <f t="shared" si="0"/>
        <v>4.7661266507165533E-2</v>
      </c>
    </row>
    <row r="182" spans="3:15" x14ac:dyDescent="0.3">
      <c r="C182" s="14">
        <v>1252.4886877828055</v>
      </c>
      <c r="D182" t="s">
        <v>134</v>
      </c>
      <c r="E182" t="s">
        <v>162</v>
      </c>
      <c r="L182" s="3" t="s">
        <v>28</v>
      </c>
      <c r="M182" s="4">
        <v>478.05642633228842</v>
      </c>
      <c r="N182" s="4">
        <v>1429.8642533936652</v>
      </c>
      <c r="O182" s="18">
        <f t="shared" si="0"/>
        <v>4.8787824371753531E-2</v>
      </c>
    </row>
    <row r="183" spans="3:15" x14ac:dyDescent="0.3">
      <c r="C183" s="14">
        <v>676.92307692307691</v>
      </c>
      <c r="D183" t="s">
        <v>134</v>
      </c>
      <c r="E183" t="s">
        <v>163</v>
      </c>
      <c r="L183" s="5" t="s">
        <v>161</v>
      </c>
      <c r="M183" s="6">
        <v>357.36677115987459</v>
      </c>
      <c r="N183" s="6">
        <v>932.12669683257923</v>
      </c>
      <c r="O183" s="18">
        <f t="shared" si="0"/>
        <v>4.2563803124696098E-2</v>
      </c>
    </row>
    <row r="184" spans="3:15" x14ac:dyDescent="0.3">
      <c r="C184" s="14">
        <v>479.63800904977376</v>
      </c>
      <c r="D184" t="s">
        <v>134</v>
      </c>
      <c r="E184" t="s">
        <v>164</v>
      </c>
      <c r="L184" s="3" t="s">
        <v>162</v>
      </c>
      <c r="M184" s="4">
        <v>407.52351097178689</v>
      </c>
      <c r="N184" s="4">
        <v>1252.4886877828055</v>
      </c>
      <c r="O184" s="18">
        <f t="shared" si="0"/>
        <v>5.0028094662451221E-2</v>
      </c>
    </row>
    <row r="185" spans="3:15" x14ac:dyDescent="0.3">
      <c r="C185" s="14">
        <v>300.45248868778282</v>
      </c>
      <c r="D185" t="s">
        <v>134</v>
      </c>
      <c r="E185" t="s">
        <v>165</v>
      </c>
      <c r="L185" s="5" t="s">
        <v>163</v>
      </c>
      <c r="M185" s="6">
        <v>205.32915360501568</v>
      </c>
      <c r="N185" s="6">
        <v>676.92307692307691</v>
      </c>
      <c r="O185" s="18">
        <f t="shared" si="0"/>
        <v>5.3235759285997053E-2</v>
      </c>
    </row>
    <row r="186" spans="3:15" x14ac:dyDescent="0.3">
      <c r="C186" s="14">
        <v>740.27149321266972</v>
      </c>
      <c r="D186" t="s">
        <v>134</v>
      </c>
      <c r="E186" t="s">
        <v>166</v>
      </c>
      <c r="L186" s="3" t="s">
        <v>164</v>
      </c>
      <c r="M186" s="4">
        <v>203.76175548589345</v>
      </c>
      <c r="N186" s="4">
        <v>479.63800904977376</v>
      </c>
      <c r="O186" s="18">
        <f t="shared" si="0"/>
        <v>3.792225113284816E-2</v>
      </c>
    </row>
    <row r="187" spans="3:15" x14ac:dyDescent="0.3">
      <c r="C187" s="14">
        <v>470.58823529411768</v>
      </c>
      <c r="D187" t="s">
        <v>134</v>
      </c>
      <c r="E187" t="s">
        <v>167</v>
      </c>
      <c r="L187" s="5" t="s">
        <v>165</v>
      </c>
      <c r="M187" s="6">
        <v>141.06583072100312</v>
      </c>
      <c r="N187" s="6">
        <v>300.45248868778282</v>
      </c>
      <c r="O187" s="18">
        <f t="shared" si="0"/>
        <v>3.3418566318678102E-2</v>
      </c>
    </row>
    <row r="188" spans="3:15" x14ac:dyDescent="0.3">
      <c r="C188" s="14">
        <v>380.09049773755652</v>
      </c>
      <c r="D188" t="s">
        <v>134</v>
      </c>
      <c r="E188" t="s">
        <v>168</v>
      </c>
      <c r="L188" s="3" t="s">
        <v>166</v>
      </c>
      <c r="M188" s="4">
        <v>304.07523510971788</v>
      </c>
      <c r="N188" s="4">
        <v>740.27149321266972</v>
      </c>
      <c r="O188" s="18">
        <f t="shared" si="0"/>
        <v>3.9442413104484347E-2</v>
      </c>
    </row>
    <row r="189" spans="3:15" x14ac:dyDescent="0.3">
      <c r="C189" s="14">
        <v>493.21266968325796</v>
      </c>
      <c r="D189" t="s">
        <v>134</v>
      </c>
      <c r="E189" t="s">
        <v>169</v>
      </c>
      <c r="L189" s="5" t="s">
        <v>167</v>
      </c>
      <c r="M189" s="6">
        <v>199.05956112852664</v>
      </c>
      <c r="N189" s="6">
        <v>470.58823529411768</v>
      </c>
      <c r="O189" s="18">
        <f t="shared" si="0"/>
        <v>3.8116278109654955E-2</v>
      </c>
    </row>
    <row r="190" spans="3:15" x14ac:dyDescent="0.3">
      <c r="C190" s="14">
        <v>441.62895927601812</v>
      </c>
      <c r="D190" t="s">
        <v>134</v>
      </c>
      <c r="E190" t="s">
        <v>170</v>
      </c>
      <c r="L190" s="3" t="s">
        <v>168</v>
      </c>
      <c r="M190" s="4">
        <v>183.3855799373041</v>
      </c>
      <c r="N190" s="4">
        <v>380.09049773755652</v>
      </c>
      <c r="O190" s="18">
        <f t="shared" si="0"/>
        <v>3.2195160834489318E-2</v>
      </c>
    </row>
    <row r="191" spans="3:15" x14ac:dyDescent="0.3">
      <c r="C191" s="14">
        <v>529.41176470588232</v>
      </c>
      <c r="D191" t="s">
        <v>134</v>
      </c>
      <c r="E191" t="s">
        <v>171</v>
      </c>
      <c r="L191" s="5" t="s">
        <v>169</v>
      </c>
      <c r="M191" s="6">
        <v>192.78996865203763</v>
      </c>
      <c r="N191" s="6">
        <v>493.21266968325796</v>
      </c>
      <c r="O191" s="18">
        <f t="shared" si="0"/>
        <v>4.1686287990990965E-2</v>
      </c>
    </row>
    <row r="192" spans="3:15" x14ac:dyDescent="0.3">
      <c r="C192" s="14">
        <v>588.23529411764707</v>
      </c>
      <c r="D192" t="s">
        <v>134</v>
      </c>
      <c r="E192" t="s">
        <v>172</v>
      </c>
      <c r="L192" s="3" t="s">
        <v>170</v>
      </c>
      <c r="M192" s="4">
        <v>210.03134796238245</v>
      </c>
      <c r="N192" s="4">
        <v>441.62895927601812</v>
      </c>
      <c r="O192" s="18">
        <f t="shared" si="0"/>
        <v>3.2841374915211032E-2</v>
      </c>
    </row>
    <row r="193" spans="1:107" x14ac:dyDescent="0.3">
      <c r="C193" s="14">
        <v>865.65522136456423</v>
      </c>
      <c r="D193" t="s">
        <v>134</v>
      </c>
      <c r="E193" t="s">
        <v>182</v>
      </c>
      <c r="L193" s="5" t="s">
        <v>171</v>
      </c>
      <c r="M193" s="6">
        <v>205.32915360501568</v>
      </c>
      <c r="N193" s="6">
        <v>529.41176470588232</v>
      </c>
      <c r="O193" s="18">
        <f t="shared" si="0"/>
        <v>4.2040208241426617E-2</v>
      </c>
    </row>
    <row r="194" spans="1:107" x14ac:dyDescent="0.3">
      <c r="L194" s="3" t="s">
        <v>172</v>
      </c>
      <c r="M194" s="4">
        <v>230.4075235109718</v>
      </c>
      <c r="N194" s="4">
        <v>588.23529411764707</v>
      </c>
      <c r="O194" s="18">
        <f t="shared" si="0"/>
        <v>4.1592917990432729E-2</v>
      </c>
    </row>
    <row r="195" spans="1:107" x14ac:dyDescent="0.3">
      <c r="L195" s="1" t="s">
        <v>182</v>
      </c>
      <c r="M195" s="11" t="e">
        <f>SUBTOTAL(101,Advantage!#REF!)</f>
        <v>#REF!</v>
      </c>
      <c r="N195" s="11" t="e">
        <f>SUBTOTAL(101,Advantage!#REF!)</f>
        <v>#REF!</v>
      </c>
      <c r="O195" s="18" t="e">
        <f t="shared" si="0"/>
        <v>#REF!</v>
      </c>
    </row>
    <row r="198" spans="1:107" x14ac:dyDescent="0.3">
      <c r="A198" s="20" t="s">
        <v>13</v>
      </c>
      <c r="B198" s="20"/>
      <c r="C198" s="20"/>
    </row>
    <row r="199" spans="1:107" x14ac:dyDescent="0.3">
      <c r="B199" s="8">
        <v>33298</v>
      </c>
      <c r="C199" s="8">
        <v>33390</v>
      </c>
      <c r="D199" s="8">
        <v>33482</v>
      </c>
      <c r="E199" s="8">
        <v>33573</v>
      </c>
      <c r="F199" s="8">
        <v>33664</v>
      </c>
      <c r="G199" s="8">
        <v>33756</v>
      </c>
      <c r="H199" s="8">
        <v>33848</v>
      </c>
      <c r="I199" s="8">
        <v>33939</v>
      </c>
      <c r="J199" s="8">
        <v>34029</v>
      </c>
      <c r="K199" s="8">
        <v>34121</v>
      </c>
      <c r="L199" s="8">
        <v>34213</v>
      </c>
      <c r="M199" s="8">
        <v>34304</v>
      </c>
      <c r="N199" s="8">
        <v>34394</v>
      </c>
      <c r="O199" s="8">
        <v>34486</v>
      </c>
      <c r="P199" s="8">
        <v>34578</v>
      </c>
      <c r="Q199" s="8">
        <v>34669</v>
      </c>
      <c r="R199" s="8">
        <v>34759</v>
      </c>
      <c r="S199" s="8">
        <v>34851</v>
      </c>
      <c r="T199" s="8">
        <v>34943</v>
      </c>
      <c r="U199" s="8">
        <v>35034</v>
      </c>
      <c r="V199" s="8">
        <v>35125</v>
      </c>
      <c r="W199" s="8">
        <v>35217</v>
      </c>
      <c r="X199" s="8">
        <v>35309</v>
      </c>
      <c r="Y199" s="8">
        <v>35400</v>
      </c>
      <c r="Z199" s="8">
        <v>35490</v>
      </c>
      <c r="AA199" s="8">
        <v>35582</v>
      </c>
      <c r="AB199" s="8">
        <v>35674</v>
      </c>
      <c r="AC199" s="8">
        <v>35765</v>
      </c>
      <c r="AD199" s="8">
        <v>35855</v>
      </c>
      <c r="AE199" s="8">
        <v>35947</v>
      </c>
      <c r="AF199" s="8">
        <v>36039</v>
      </c>
      <c r="AG199" s="8">
        <v>36130</v>
      </c>
      <c r="AH199" s="8">
        <v>36220</v>
      </c>
      <c r="AI199" s="8">
        <v>36312</v>
      </c>
      <c r="AJ199" s="8">
        <v>36404</v>
      </c>
      <c r="AK199" s="8">
        <v>36495</v>
      </c>
      <c r="AL199" s="8">
        <v>36586</v>
      </c>
      <c r="AM199" s="8">
        <v>36678</v>
      </c>
      <c r="AN199" s="8">
        <v>36770</v>
      </c>
      <c r="AO199" s="8">
        <v>36861</v>
      </c>
      <c r="AP199" s="8">
        <v>36951</v>
      </c>
      <c r="AQ199" s="8">
        <v>37043</v>
      </c>
      <c r="AR199" s="8">
        <v>37135</v>
      </c>
      <c r="AS199" s="8">
        <v>37226</v>
      </c>
      <c r="AT199" s="8">
        <v>37316</v>
      </c>
      <c r="AU199" s="8">
        <v>37408</v>
      </c>
      <c r="AV199" s="8">
        <v>37500</v>
      </c>
      <c r="AW199" s="8">
        <v>37591</v>
      </c>
      <c r="AX199" s="8">
        <v>37681</v>
      </c>
      <c r="AY199" s="8">
        <v>37773</v>
      </c>
      <c r="AZ199" s="8">
        <v>37865</v>
      </c>
      <c r="BA199" s="8">
        <v>37956</v>
      </c>
      <c r="BB199" s="8">
        <v>38047</v>
      </c>
      <c r="BC199" s="8">
        <v>38139</v>
      </c>
      <c r="BD199" s="8">
        <v>38231</v>
      </c>
      <c r="BE199" s="8">
        <v>38322</v>
      </c>
      <c r="BF199" s="8">
        <v>38412</v>
      </c>
      <c r="BG199" s="8">
        <v>38504</v>
      </c>
      <c r="BH199" s="8">
        <v>38596</v>
      </c>
      <c r="BI199" s="8">
        <v>38687</v>
      </c>
      <c r="BJ199" s="8">
        <v>38777</v>
      </c>
      <c r="BK199" s="8">
        <v>38869</v>
      </c>
      <c r="BL199" s="8">
        <v>38961</v>
      </c>
      <c r="BM199" s="8">
        <v>39052</v>
      </c>
      <c r="BN199" s="8">
        <v>39142</v>
      </c>
      <c r="BO199" s="8">
        <v>39234</v>
      </c>
      <c r="BP199" s="8">
        <v>39326</v>
      </c>
      <c r="BQ199" s="8">
        <v>39417</v>
      </c>
      <c r="BR199" s="8">
        <v>39508</v>
      </c>
      <c r="BS199" s="8">
        <v>39600</v>
      </c>
      <c r="BT199" s="8">
        <v>39692</v>
      </c>
      <c r="BU199" s="8">
        <v>39783</v>
      </c>
      <c r="BV199" s="8">
        <v>39873</v>
      </c>
      <c r="BW199" s="8">
        <v>39965</v>
      </c>
      <c r="BX199" s="8">
        <v>40057</v>
      </c>
      <c r="BY199" s="8">
        <v>40148</v>
      </c>
      <c r="BZ199" s="8">
        <v>40238</v>
      </c>
      <c r="CA199" s="8">
        <v>40330</v>
      </c>
      <c r="CB199" s="8">
        <v>40422</v>
      </c>
      <c r="CC199" s="8">
        <v>40513</v>
      </c>
      <c r="CD199" s="8">
        <v>40603</v>
      </c>
      <c r="CE199" s="8">
        <v>40695</v>
      </c>
      <c r="CF199" s="8">
        <v>40787</v>
      </c>
      <c r="CG199" s="8">
        <v>40878</v>
      </c>
      <c r="CH199" s="8">
        <v>40969</v>
      </c>
      <c r="CI199" s="8">
        <v>41061</v>
      </c>
      <c r="CJ199" s="8">
        <v>41153</v>
      </c>
      <c r="CK199" s="8">
        <v>41244</v>
      </c>
      <c r="CL199" s="8">
        <v>41334</v>
      </c>
      <c r="CM199" s="8">
        <v>41426</v>
      </c>
      <c r="CN199" s="8">
        <v>41518</v>
      </c>
      <c r="CO199" s="8">
        <v>41609</v>
      </c>
      <c r="CP199" s="8">
        <v>41699</v>
      </c>
      <c r="CQ199" s="8">
        <v>41791</v>
      </c>
      <c r="CR199" s="8">
        <v>41883</v>
      </c>
      <c r="CS199" s="8">
        <v>41974</v>
      </c>
      <c r="CT199" s="8">
        <v>42064</v>
      </c>
      <c r="CU199" s="8">
        <v>42156</v>
      </c>
      <c r="CV199" s="8">
        <v>42248</v>
      </c>
      <c r="CW199" s="8">
        <v>42339</v>
      </c>
      <c r="CX199" s="8">
        <v>42430</v>
      </c>
      <c r="CY199" s="8">
        <v>42522</v>
      </c>
      <c r="CZ199" s="8">
        <v>42614</v>
      </c>
      <c r="DA199" s="8">
        <v>42705</v>
      </c>
      <c r="DB199" s="8">
        <v>42795</v>
      </c>
    </row>
    <row r="200" spans="1:107" x14ac:dyDescent="0.3">
      <c r="A200" s="5" t="s">
        <v>9</v>
      </c>
      <c r="B200" s="6">
        <v>298.81154499151108</v>
      </c>
      <c r="C200" s="6">
        <v>296.61016949152543</v>
      </c>
      <c r="D200" s="6">
        <v>303.54131534569984</v>
      </c>
      <c r="E200" s="6">
        <v>308.84808013355592</v>
      </c>
      <c r="F200" s="6">
        <v>303.83973288814695</v>
      </c>
      <c r="G200" s="6">
        <v>309.88274706867668</v>
      </c>
      <c r="H200" s="6">
        <v>312.70903010033447</v>
      </c>
      <c r="I200" s="6">
        <v>324.45923460898501</v>
      </c>
      <c r="J200" s="6">
        <v>316.83168316831683</v>
      </c>
      <c r="K200" s="6">
        <v>320.7236842105263</v>
      </c>
      <c r="L200" s="6">
        <v>328.96890343698851</v>
      </c>
      <c r="M200" s="6">
        <v>323.52941176470591</v>
      </c>
      <c r="N200" s="6">
        <v>325.20325203252031</v>
      </c>
      <c r="O200" s="6">
        <v>330.64516129032262</v>
      </c>
      <c r="P200" s="6">
        <v>352</v>
      </c>
      <c r="Q200" s="6">
        <v>340.76433121019113</v>
      </c>
      <c r="R200" s="6">
        <v>363.63636363636368</v>
      </c>
      <c r="S200" s="6">
        <v>349.30448222565684</v>
      </c>
      <c r="T200" s="6">
        <v>356.92307692307696</v>
      </c>
      <c r="U200" s="6">
        <v>338.95705521472388</v>
      </c>
      <c r="V200" s="6">
        <v>344.41087613293047</v>
      </c>
      <c r="W200" s="6">
        <v>334.33283358320841</v>
      </c>
      <c r="X200" s="6">
        <v>332.83582089552237</v>
      </c>
      <c r="Y200" s="6">
        <v>338.78157503714709</v>
      </c>
      <c r="Z200" s="6">
        <v>345.75260804769005</v>
      </c>
      <c r="AA200" s="6">
        <v>363.22869955156949</v>
      </c>
      <c r="AB200" s="6">
        <v>397.89789789789791</v>
      </c>
      <c r="AC200" s="6">
        <v>410.17964071856284</v>
      </c>
      <c r="AD200" s="6">
        <v>411.94029850746273</v>
      </c>
      <c r="AE200" s="6">
        <v>412.46290801186944</v>
      </c>
      <c r="AF200" s="6">
        <v>408.88888888888886</v>
      </c>
      <c r="AG200" s="6">
        <v>412.97935103244845</v>
      </c>
      <c r="AH200" s="6">
        <v>455.75221238938053</v>
      </c>
      <c r="AI200" s="6">
        <v>463.34310850439874</v>
      </c>
      <c r="AJ200" s="6">
        <v>458.51528384279476</v>
      </c>
      <c r="AK200" s="6">
        <v>467.43849493487699</v>
      </c>
      <c r="AL200" s="6">
        <v>470.58823529411768</v>
      </c>
      <c r="AM200" s="6">
        <v>507.1225071225071</v>
      </c>
      <c r="AN200" s="6">
        <v>461.21883656509698</v>
      </c>
      <c r="AO200" s="6">
        <v>465.11627906976747</v>
      </c>
      <c r="AP200" s="6">
        <v>473.61299052774018</v>
      </c>
      <c r="AQ200" s="6">
        <v>502.01342281879198</v>
      </c>
      <c r="AR200" s="6">
        <v>515.39491298527446</v>
      </c>
      <c r="AS200" s="6">
        <v>509.28381962864717</v>
      </c>
      <c r="AT200" s="6">
        <v>538.76478318002637</v>
      </c>
      <c r="AU200" s="6">
        <v>600.52219321148823</v>
      </c>
      <c r="AV200" s="6">
        <v>623.86511024643323</v>
      </c>
      <c r="AW200" s="6">
        <v>599.2268041237113</v>
      </c>
      <c r="AX200" s="6">
        <v>559.79643765903313</v>
      </c>
      <c r="AY200" s="6">
        <v>603.05343511450383</v>
      </c>
      <c r="AZ200" s="6">
        <v>649.81036662452595</v>
      </c>
      <c r="BA200" s="6">
        <v>660.37735849056605</v>
      </c>
      <c r="BB200" s="6">
        <v>687.0324189526184</v>
      </c>
      <c r="BC200" s="6">
        <v>558.31265508684874</v>
      </c>
      <c r="BD200" s="6">
        <v>608.1582200247218</v>
      </c>
      <c r="BE200" s="6">
        <v>601.22699386503064</v>
      </c>
      <c r="BF200" s="6">
        <v>610.23142509135209</v>
      </c>
      <c r="BG200" s="6">
        <v>599.27360774818408</v>
      </c>
      <c r="BH200" s="6">
        <v>575.53956834532369</v>
      </c>
      <c r="BI200" s="6">
        <v>612.24489795918373</v>
      </c>
      <c r="BJ200" s="6">
        <v>609.46745562130172</v>
      </c>
      <c r="BK200" s="6">
        <v>605.35506402793942</v>
      </c>
      <c r="BL200" s="6">
        <v>545.34883720930236</v>
      </c>
      <c r="BM200" s="6">
        <v>630.78703703703707</v>
      </c>
      <c r="BN200" s="6">
        <v>548.4988452655889</v>
      </c>
      <c r="BO200" s="6">
        <v>571.26567844925887</v>
      </c>
      <c r="BP200" s="6">
        <v>592.29898074745188</v>
      </c>
      <c r="BQ200" s="6">
        <v>549.94388327721663</v>
      </c>
      <c r="BR200" s="6">
        <v>514.95016611295682</v>
      </c>
      <c r="BS200" s="6">
        <v>567.68558951965065</v>
      </c>
      <c r="BT200" s="6">
        <v>539.3743257820928</v>
      </c>
      <c r="BU200" s="6">
        <v>506.49350649350646</v>
      </c>
      <c r="BV200" s="6">
        <v>523.24324324324323</v>
      </c>
      <c r="BW200" s="6">
        <v>546.82454251883735</v>
      </c>
      <c r="BX200" s="6">
        <v>547.97441364605538</v>
      </c>
      <c r="BY200" s="6">
        <v>615.05832449628849</v>
      </c>
      <c r="BZ200" s="6">
        <v>599.7899159663865</v>
      </c>
      <c r="CA200" s="6">
        <v>694.15448851774534</v>
      </c>
      <c r="CB200" s="6">
        <v>609.50413223140492</v>
      </c>
      <c r="CC200" s="6">
        <v>675.9545923632611</v>
      </c>
      <c r="CD200" s="6">
        <v>610.37639877924721</v>
      </c>
      <c r="CE200" s="6">
        <v>677.41935483870975</v>
      </c>
      <c r="CF200" s="6">
        <v>601.20240480961922</v>
      </c>
      <c r="CG200" s="6">
        <v>540.08016032064131</v>
      </c>
      <c r="CH200" s="6">
        <v>570.57057057057057</v>
      </c>
      <c r="CI200" s="6">
        <v>592.62948207171314</v>
      </c>
      <c r="CJ200" s="6">
        <v>622.7897838899803</v>
      </c>
      <c r="CK200" s="6">
        <v>705.88235294117646</v>
      </c>
      <c r="CL200" s="6">
        <v>629.8828125</v>
      </c>
      <c r="CM200" s="6">
        <v>678.01556420233464</v>
      </c>
      <c r="CN200" s="6">
        <v>625</v>
      </c>
      <c r="CO200" s="6">
        <v>620.2290076335878</v>
      </c>
      <c r="CP200" s="6">
        <v>662.23908918406073</v>
      </c>
      <c r="CQ200" s="6">
        <v>677.99811142587339</v>
      </c>
      <c r="CR200" s="6">
        <v>686.09022556390983</v>
      </c>
      <c r="CS200" s="6">
        <v>787.99249530956854</v>
      </c>
      <c r="CT200" s="6">
        <v>695.6928838951311</v>
      </c>
      <c r="CU200" s="6">
        <v>809.30232558139539</v>
      </c>
      <c r="CV200" s="6">
        <v>833.33333333333337</v>
      </c>
      <c r="CW200" s="6">
        <v>811.80811808118085</v>
      </c>
      <c r="CX200" s="6">
        <v>808.68761552680223</v>
      </c>
      <c r="CY200" s="6">
        <v>960.40515653775333</v>
      </c>
      <c r="CZ200" s="6">
        <v>818.09872029250459</v>
      </c>
      <c r="DA200" s="6">
        <v>910.90909090909099</v>
      </c>
      <c r="DB200" s="6">
        <v>787.33031674208144</v>
      </c>
      <c r="DC200" s="18">
        <f>RATE(27,0,-B200,DB200)</f>
        <v>3.6534326307433425E-2</v>
      </c>
    </row>
    <row r="201" spans="1:107" x14ac:dyDescent="0.3">
      <c r="A201" t="s">
        <v>183</v>
      </c>
      <c r="B201" s="9">
        <v>286.86845032492238</v>
      </c>
      <c r="C201" s="9">
        <v>278.65213882163044</v>
      </c>
      <c r="D201" s="9">
        <v>309.37018843023679</v>
      </c>
      <c r="E201" s="9">
        <v>292.89556668521601</v>
      </c>
      <c r="F201" s="9">
        <v>300.42133714921698</v>
      </c>
      <c r="G201" s="9">
        <v>301.02895429528587</v>
      </c>
      <c r="H201" s="9">
        <v>289.55778520995921</v>
      </c>
      <c r="I201" s="9">
        <v>301.34558344787661</v>
      </c>
      <c r="J201" s="9">
        <v>302.71360469380267</v>
      </c>
      <c r="K201" s="9">
        <v>309.17397660818716</v>
      </c>
      <c r="L201" s="9">
        <v>308.12875068194211</v>
      </c>
      <c r="M201" s="9">
        <v>313.83442265795202</v>
      </c>
      <c r="N201" s="9">
        <v>314.51800232288031</v>
      </c>
      <c r="O201" s="9">
        <v>324.76958525345617</v>
      </c>
      <c r="P201" s="9">
        <v>330.57254901960783</v>
      </c>
      <c r="Q201" s="9">
        <v>332.17809416760349</v>
      </c>
      <c r="R201" s="9">
        <v>325.77294240580244</v>
      </c>
      <c r="S201" s="9">
        <v>320.66551504682224</v>
      </c>
      <c r="T201" s="9">
        <v>314.7511312217195</v>
      </c>
      <c r="U201" s="9">
        <v>318.92818477084091</v>
      </c>
      <c r="V201" s="9">
        <v>312.62958355547659</v>
      </c>
      <c r="W201" s="9">
        <v>319.39912396742801</v>
      </c>
      <c r="X201" s="9">
        <v>321.18817676324267</v>
      </c>
      <c r="Y201" s="9">
        <v>332.86717361536</v>
      </c>
      <c r="Z201" s="9">
        <v>339.17769790479531</v>
      </c>
      <c r="AA201" s="9">
        <v>357.1616987602215</v>
      </c>
      <c r="AB201" s="9">
        <v>368.72166283930994</v>
      </c>
      <c r="AC201" s="9">
        <v>386.81460608195374</v>
      </c>
      <c r="AD201" s="9">
        <v>385.36728124085442</v>
      </c>
      <c r="AE201" s="9">
        <v>395.99697445743868</v>
      </c>
      <c r="AF201" s="9">
        <v>392.09876543209867</v>
      </c>
      <c r="AG201" s="9">
        <v>399.24229278732139</v>
      </c>
      <c r="AH201" s="9">
        <v>409.01729423332762</v>
      </c>
      <c r="AI201" s="9">
        <v>421.59737795411411</v>
      </c>
      <c r="AJ201" s="9">
        <v>422.75308959100386</v>
      </c>
      <c r="AK201" s="9">
        <v>444.08501461366058</v>
      </c>
      <c r="AL201" s="9">
        <v>441.16240470363175</v>
      </c>
      <c r="AM201" s="9">
        <v>454.05284620970912</v>
      </c>
      <c r="AN201" s="9">
        <v>423.93134539134206</v>
      </c>
      <c r="AO201" s="9">
        <v>440.5729460046673</v>
      </c>
      <c r="AP201" s="9">
        <v>442.2510546843904</v>
      </c>
      <c r="AQ201" s="9">
        <v>461.21858139228863</v>
      </c>
      <c r="AR201" s="9">
        <v>475.99548520880899</v>
      </c>
      <c r="AS201" s="9">
        <v>488.29770635044451</v>
      </c>
      <c r="AT201" s="9">
        <v>503.51704413697166</v>
      </c>
      <c r="AU201" s="9">
        <v>526.54482158398628</v>
      </c>
      <c r="AV201" s="9">
        <v>548.63813229571974</v>
      </c>
      <c r="AW201" s="9">
        <v>560.36486759652314</v>
      </c>
      <c r="AX201" s="9">
        <v>555.38093099835373</v>
      </c>
      <c r="AY201" s="9">
        <v>584.31871476325909</v>
      </c>
      <c r="AZ201" s="9">
        <v>595.72147443048004</v>
      </c>
      <c r="BA201" s="9">
        <v>604.439511653718</v>
      </c>
      <c r="BB201" s="9">
        <v>607.20747151728506</v>
      </c>
      <c r="BC201" s="9">
        <v>585.43764900501139</v>
      </c>
      <c r="BD201" s="9">
        <v>584.89056933032782</v>
      </c>
      <c r="BE201" s="9">
        <v>592.18092144833372</v>
      </c>
      <c r="BF201" s="9">
        <v>569.36782020969156</v>
      </c>
      <c r="BG201" s="9">
        <v>577.76669990029916</v>
      </c>
      <c r="BH201" s="9">
        <v>556.5430008934029</v>
      </c>
      <c r="BI201" s="9">
        <v>569.16884400819151</v>
      </c>
      <c r="BJ201" s="9">
        <v>547.76656224620035</v>
      </c>
      <c r="BK201" s="9">
        <v>550.86854299344873</v>
      </c>
      <c r="BL201" s="9">
        <v>540.72047423620586</v>
      </c>
      <c r="BM201" s="9">
        <v>561.45606390704449</v>
      </c>
      <c r="BN201" s="9">
        <v>538.28737037540191</v>
      </c>
      <c r="BO201" s="9">
        <v>554.87736713841753</v>
      </c>
      <c r="BP201" s="9">
        <v>560.30022427997244</v>
      </c>
      <c r="BQ201" s="9">
        <v>563.76400167249858</v>
      </c>
      <c r="BR201" s="9">
        <v>531.27917833800188</v>
      </c>
      <c r="BS201" s="9">
        <v>518.21645688843239</v>
      </c>
      <c r="BT201" s="9">
        <v>502.5699600228441</v>
      </c>
      <c r="BU201" s="9">
        <v>498.45089550971898</v>
      </c>
      <c r="BV201" s="9">
        <v>491.93428722840486</v>
      </c>
      <c r="BW201" s="9">
        <v>523.33312226935993</v>
      </c>
      <c r="BX201" s="9">
        <v>520.48580626280352</v>
      </c>
      <c r="BY201" s="9">
        <v>575.05250244318302</v>
      </c>
      <c r="BZ201" s="9">
        <v>580.05849398582984</v>
      </c>
      <c r="CA201" s="9">
        <v>589.52474517990913</v>
      </c>
      <c r="CB201" s="9">
        <v>567.73618538324399</v>
      </c>
      <c r="CC201" s="9">
        <v>590.1576316801229</v>
      </c>
      <c r="CD201" s="9">
        <v>561.10745417190253</v>
      </c>
      <c r="CE201" s="9">
        <v>587.40512333965842</v>
      </c>
      <c r="CF201" s="9">
        <v>561.0240088019176</v>
      </c>
      <c r="CG201" s="9">
        <v>543.51840936775523</v>
      </c>
      <c r="CH201" s="9">
        <v>566.2721545074487</v>
      </c>
      <c r="CI201" s="9">
        <v>562.74900398406385</v>
      </c>
      <c r="CJ201" s="9">
        <v>555.43356831927269</v>
      </c>
      <c r="CK201" s="9">
        <v>576.48981161091876</v>
      </c>
      <c r="CL201" s="9">
        <v>579.1398590686274</v>
      </c>
      <c r="CM201" s="9">
        <v>592.71763179980178</v>
      </c>
      <c r="CN201" s="9">
        <v>591.62895927601812</v>
      </c>
      <c r="CO201" s="9">
        <v>627.45098039215702</v>
      </c>
      <c r="CP201" s="9">
        <v>629.72057893366082</v>
      </c>
      <c r="CQ201" s="9">
        <v>660.68618193264092</v>
      </c>
      <c r="CR201" s="9">
        <v>679.4191360754827</v>
      </c>
      <c r="CS201" s="9">
        <v>714.74818820586381</v>
      </c>
      <c r="CT201" s="9">
        <v>721.28589263420724</v>
      </c>
      <c r="CU201" s="9">
        <v>785.18923848609234</v>
      </c>
      <c r="CV201" s="9">
        <v>802.57806826434273</v>
      </c>
      <c r="CW201" s="9">
        <v>810.93987410462341</v>
      </c>
      <c r="CX201" s="9">
        <v>800.65963538835149</v>
      </c>
      <c r="CY201" s="9">
        <v>831.23894124869082</v>
      </c>
      <c r="CZ201" s="9">
        <v>837.43771731727441</v>
      </c>
      <c r="DA201" s="9">
        <v>878.53832442067733</v>
      </c>
      <c r="DB201" s="9">
        <v>865.65522136456423</v>
      </c>
      <c r="DC201" s="18">
        <f>RATE(27,0,-B201,DB201)</f>
        <v>4.1754212785316942E-2</v>
      </c>
    </row>
  </sheetData>
  <mergeCells count="1">
    <mergeCell ref="P143:S143"/>
  </mergeCells>
  <phoneticPr fontId="5"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588F4-CBFC-4E0E-B3D8-1FB0C6B2C954}">
  <dimension ref="A84:O100"/>
  <sheetViews>
    <sheetView showGridLines="0" zoomScale="62" zoomScaleNormal="70" workbookViewId="0">
      <selection activeCell="L89" sqref="L89"/>
    </sheetView>
  </sheetViews>
  <sheetFormatPr defaultRowHeight="14.4" x14ac:dyDescent="0.3"/>
  <cols>
    <col min="3" max="3" width="13.77734375" bestFit="1" customWidth="1"/>
    <col min="4" max="4" width="12.44140625" bestFit="1" customWidth="1"/>
    <col min="5" max="5" width="27" bestFit="1" customWidth="1"/>
    <col min="6" max="6" width="23.88671875" bestFit="1" customWidth="1"/>
    <col min="18" max="18" width="12.5546875" bestFit="1" customWidth="1"/>
    <col min="19" max="19" width="26.5546875" bestFit="1" customWidth="1"/>
    <col min="24" max="24" width="19.88671875" bestFit="1" customWidth="1"/>
    <col min="25" max="25" width="18.6640625" bestFit="1" customWidth="1"/>
    <col min="32" max="32" width="12.5546875" bestFit="1" customWidth="1"/>
    <col min="33" max="33" width="26.5546875" bestFit="1" customWidth="1"/>
    <col min="34" max="34" width="13.88671875" bestFit="1" customWidth="1"/>
    <col min="35" max="35" width="12.5546875" bestFit="1" customWidth="1"/>
    <col min="36" max="36" width="12.21875" bestFit="1" customWidth="1"/>
    <col min="109" max="109" width="13.21875" customWidth="1"/>
    <col min="110" max="110" width="9.44140625" customWidth="1"/>
    <col min="115" max="115" width="13.88671875" customWidth="1"/>
    <col min="116" max="116" width="19.21875" customWidth="1"/>
  </cols>
  <sheetData>
    <row r="84" spans="1:15" ht="19.8" x14ac:dyDescent="0.4">
      <c r="A84" s="17">
        <v>1</v>
      </c>
    </row>
    <row r="85" spans="1:15" ht="19.8" x14ac:dyDescent="0.4">
      <c r="B85" s="12" t="s">
        <v>174</v>
      </c>
      <c r="C85" t="s">
        <v>179</v>
      </c>
      <c r="D85" s="10" t="s">
        <v>181</v>
      </c>
      <c r="E85" s="16">
        <v>4.9036953420327684E-2</v>
      </c>
      <c r="F85" s="17">
        <v>2</v>
      </c>
    </row>
    <row r="86" spans="1:15" ht="19.8" x14ac:dyDescent="0.4">
      <c r="B86" s="13" t="s">
        <v>150</v>
      </c>
      <c r="C86" s="16">
        <v>4.4261754264940154E-2</v>
      </c>
      <c r="D86" t="s">
        <v>180</v>
      </c>
      <c r="E86" s="16">
        <v>4.6908593091383052E-2</v>
      </c>
      <c r="G86" s="15" t="s">
        <v>14</v>
      </c>
      <c r="H86" s="15"/>
      <c r="K86" s="17">
        <v>3</v>
      </c>
      <c r="L86" s="10" t="s">
        <v>17</v>
      </c>
      <c r="M86" s="10"/>
      <c r="N86" s="10"/>
      <c r="O86" s="10"/>
    </row>
    <row r="87" spans="1:15" x14ac:dyDescent="0.3">
      <c r="B87" s="13" t="s">
        <v>154</v>
      </c>
      <c r="C87" s="16">
        <v>4.4625624920760158E-2</v>
      </c>
      <c r="D87" t="s">
        <v>16</v>
      </c>
      <c r="E87" s="16">
        <v>4.4258616100862354E-2</v>
      </c>
      <c r="G87" s="15" t="s">
        <v>15</v>
      </c>
      <c r="H87" s="15"/>
      <c r="M87" t="s">
        <v>19</v>
      </c>
      <c r="N87" t="s">
        <v>20</v>
      </c>
      <c r="O87" t="s">
        <v>21</v>
      </c>
    </row>
    <row r="88" spans="1:15" x14ac:dyDescent="0.3">
      <c r="B88" s="13" t="s">
        <v>8</v>
      </c>
      <c r="C88" s="16">
        <v>4.4703868196952344E-2</v>
      </c>
      <c r="D88" t="s">
        <v>137</v>
      </c>
      <c r="E88" s="16">
        <v>4.4703868196952344E-2</v>
      </c>
      <c r="G88" s="5" t="s">
        <v>16</v>
      </c>
      <c r="H88" s="7">
        <v>2.8152595551731354E-2</v>
      </c>
      <c r="L88" t="s">
        <v>184</v>
      </c>
      <c r="M88">
        <v>148.0759911091213</v>
      </c>
      <c r="N88">
        <v>105.45111070201612</v>
      </c>
      <c r="O88">
        <v>245.43934282341064</v>
      </c>
    </row>
    <row r="89" spans="1:15" x14ac:dyDescent="0.3">
      <c r="B89" s="13" t="s">
        <v>16</v>
      </c>
      <c r="C89" s="16">
        <v>4.9036953420327684E-2</v>
      </c>
      <c r="D89" t="s">
        <v>23</v>
      </c>
      <c r="E89" s="16">
        <v>4.8425290872705834E-2</v>
      </c>
      <c r="G89" s="5" t="s">
        <v>18</v>
      </c>
      <c r="H89" s="7">
        <v>1.18900646159879E-2</v>
      </c>
      <c r="L89" t="s">
        <v>24</v>
      </c>
      <c r="M89">
        <v>154.5131342287072</v>
      </c>
      <c r="N89">
        <v>126.72878705830945</v>
      </c>
      <c r="O89">
        <v>307.27515553269501</v>
      </c>
    </row>
    <row r="90" spans="1:15" x14ac:dyDescent="0.3">
      <c r="B90" s="13" t="s">
        <v>159</v>
      </c>
      <c r="C90" s="16">
        <v>4.1927960773648E-2</v>
      </c>
      <c r="D90" t="s">
        <v>8</v>
      </c>
      <c r="E90" s="16">
        <v>4.4261754264940154E-2</v>
      </c>
      <c r="G90" s="5" t="s">
        <v>22</v>
      </c>
      <c r="H90" s="7">
        <v>1.6431303687303944E-2</v>
      </c>
      <c r="M90">
        <f>(M89/M88)*100</f>
        <v>104.34718894762769</v>
      </c>
      <c r="N90">
        <f t="shared" ref="N90:O90" si="0">(N89/N88)*100</f>
        <v>120.1777640981135</v>
      </c>
      <c r="O90">
        <f t="shared" si="0"/>
        <v>125.1939285682386</v>
      </c>
    </row>
    <row r="91" spans="1:15" x14ac:dyDescent="0.3">
      <c r="B91" s="13" t="s">
        <v>26</v>
      </c>
      <c r="C91" s="16">
        <v>4.8425290872705834E-2</v>
      </c>
      <c r="D91" t="s">
        <v>26</v>
      </c>
      <c r="E91" s="16">
        <v>4.4625624920760158E-2</v>
      </c>
      <c r="G91" s="5" t="s">
        <v>23</v>
      </c>
      <c r="H91" s="7">
        <v>2.4645950548693257E-2</v>
      </c>
    </row>
    <row r="92" spans="1:15" x14ac:dyDescent="0.3">
      <c r="B92" s="13" t="s">
        <v>137</v>
      </c>
      <c r="C92" s="16">
        <v>4.6908593091383052E-2</v>
      </c>
      <c r="D92" t="s">
        <v>150</v>
      </c>
      <c r="E92" s="16">
        <v>4.1927960773648E-2</v>
      </c>
      <c r="G92" s="5" t="s">
        <v>25</v>
      </c>
      <c r="H92" s="7">
        <v>2.2509568180345586E-2</v>
      </c>
    </row>
    <row r="93" spans="1:15" x14ac:dyDescent="0.3">
      <c r="B93" s="13" t="s">
        <v>162</v>
      </c>
      <c r="C93" s="16">
        <v>4.2461542417280645E-2</v>
      </c>
      <c r="D93" t="s">
        <v>154</v>
      </c>
      <c r="E93" s="16">
        <v>4.2461542417280645E-2</v>
      </c>
      <c r="G93" s="5" t="s">
        <v>8</v>
      </c>
      <c r="H93" s="7">
        <v>1.9402564332636603E-2</v>
      </c>
    </row>
    <row r="94" spans="1:15" x14ac:dyDescent="0.3">
      <c r="B94" s="13" t="s">
        <v>23</v>
      </c>
      <c r="C94" s="16">
        <v>4.4258616100862354E-2</v>
      </c>
      <c r="D94" t="s">
        <v>159</v>
      </c>
      <c r="E94" s="16">
        <v>4.5173694126953087E-2</v>
      </c>
      <c r="G94" s="5" t="s">
        <v>11</v>
      </c>
      <c r="H94" s="7">
        <v>1.646363616160211E-2</v>
      </c>
    </row>
    <row r="95" spans="1:15" x14ac:dyDescent="0.3">
      <c r="B95" s="13" t="s">
        <v>163</v>
      </c>
      <c r="C95" s="16">
        <v>4.5173694126953087E-2</v>
      </c>
      <c r="D95" t="s">
        <v>162</v>
      </c>
      <c r="E95" s="16">
        <v>2.9024093150428691E-2</v>
      </c>
      <c r="G95" s="5" t="s">
        <v>26</v>
      </c>
      <c r="H95" s="7">
        <v>2.5298602746781942E-2</v>
      </c>
    </row>
    <row r="96" spans="1:15" ht="19.8" x14ac:dyDescent="0.4">
      <c r="B96" s="13" t="s">
        <v>9</v>
      </c>
      <c r="C96" s="16">
        <v>2.9024093150428691E-2</v>
      </c>
      <c r="D96" t="s">
        <v>163</v>
      </c>
      <c r="G96" s="5" t="s">
        <v>27</v>
      </c>
      <c r="H96" s="7">
        <v>1.8462688284785925E-2</v>
      </c>
      <c r="K96" s="17">
        <v>4</v>
      </c>
      <c r="L96" s="27" t="s">
        <v>29</v>
      </c>
      <c r="M96" s="27"/>
    </row>
    <row r="97" spans="2:13" x14ac:dyDescent="0.3">
      <c r="B97" s="13" t="s">
        <v>175</v>
      </c>
      <c r="C97" s="16">
        <v>4.3709817394203813E-2</v>
      </c>
      <c r="D97" t="s">
        <v>9</v>
      </c>
      <c r="G97" s="5" t="s">
        <v>28</v>
      </c>
      <c r="H97" s="7">
        <v>2.5229512397089895E-2</v>
      </c>
      <c r="L97" t="s">
        <v>24</v>
      </c>
      <c r="M97">
        <v>154.5131342287072</v>
      </c>
    </row>
    <row r="98" spans="2:13" x14ac:dyDescent="0.3">
      <c r="G98" s="5" t="s">
        <v>9</v>
      </c>
      <c r="H98" s="7">
        <v>1.66130136842658E-2</v>
      </c>
      <c r="L98" t="s">
        <v>184</v>
      </c>
      <c r="M98">
        <v>148.0759911091213</v>
      </c>
    </row>
    <row r="100" spans="2:13" x14ac:dyDescent="0.3">
      <c r="G100" t="s">
        <v>15</v>
      </c>
    </row>
  </sheetData>
  <mergeCells count="1">
    <mergeCell ref="L96:M96"/>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6663B-BE21-4D46-94D7-09EAC3411771}">
  <dimension ref="A1"/>
  <sheetViews>
    <sheetView showGridLines="0" zoomScale="91" workbookViewId="0">
      <selection activeCell="Q8" sqref="Q8"/>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02810-B432-43D2-B2F2-F2FF978B8B7C}">
  <dimension ref="A117:DG136"/>
  <sheetViews>
    <sheetView showGridLines="0" tabSelected="1" zoomScale="70" zoomScaleNormal="85" workbookViewId="0">
      <selection activeCell="K47" sqref="K47"/>
    </sheetView>
  </sheetViews>
  <sheetFormatPr defaultColWidth="11.6640625" defaultRowHeight="14.4" x14ac:dyDescent="0.3"/>
  <cols>
    <col min="109" max="109" width="17.77734375" customWidth="1"/>
  </cols>
  <sheetData>
    <row r="117" spans="1:111" x14ac:dyDescent="0.3">
      <c r="A117" s="21" t="s">
        <v>1</v>
      </c>
      <c r="B117" s="21" t="s">
        <v>185</v>
      </c>
      <c r="C117" t="s">
        <v>30</v>
      </c>
      <c r="D117" t="s">
        <v>31</v>
      </c>
      <c r="E117" t="s">
        <v>32</v>
      </c>
      <c r="F117" t="s">
        <v>33</v>
      </c>
      <c r="G117" t="s">
        <v>34</v>
      </c>
      <c r="H117" t="s">
        <v>35</v>
      </c>
      <c r="I117" t="s">
        <v>36</v>
      </c>
      <c r="J117" t="s">
        <v>37</v>
      </c>
      <c r="K117" t="s">
        <v>38</v>
      </c>
      <c r="L117" t="s">
        <v>39</v>
      </c>
      <c r="M117" t="s">
        <v>40</v>
      </c>
      <c r="N117" t="s">
        <v>41</v>
      </c>
      <c r="O117" t="s">
        <v>42</v>
      </c>
      <c r="P117" t="s">
        <v>43</v>
      </c>
      <c r="Q117" t="s">
        <v>44</v>
      </c>
      <c r="R117" t="s">
        <v>45</v>
      </c>
      <c r="S117" t="s">
        <v>46</v>
      </c>
      <c r="T117" t="s">
        <v>47</v>
      </c>
      <c r="U117" t="s">
        <v>48</v>
      </c>
      <c r="V117" t="s">
        <v>49</v>
      </c>
      <c r="W117" t="s">
        <v>50</v>
      </c>
      <c r="X117" t="s">
        <v>51</v>
      </c>
      <c r="Y117" t="s">
        <v>52</v>
      </c>
      <c r="Z117" t="s">
        <v>53</v>
      </c>
      <c r="AA117" t="s">
        <v>54</v>
      </c>
      <c r="AB117" t="s">
        <v>55</v>
      </c>
      <c r="AC117" t="s">
        <v>56</v>
      </c>
      <c r="AD117" t="s">
        <v>57</v>
      </c>
      <c r="AE117" t="s">
        <v>58</v>
      </c>
      <c r="AF117" t="s">
        <v>59</v>
      </c>
      <c r="AG117" t="s">
        <v>60</v>
      </c>
      <c r="AH117" t="s">
        <v>61</v>
      </c>
      <c r="AI117" t="s">
        <v>62</v>
      </c>
      <c r="AJ117" t="s">
        <v>63</v>
      </c>
      <c r="AK117" t="s">
        <v>64</v>
      </c>
      <c r="AL117" t="s">
        <v>65</v>
      </c>
      <c r="AM117" t="s">
        <v>66</v>
      </c>
      <c r="AN117" t="s">
        <v>67</v>
      </c>
      <c r="AO117" t="s">
        <v>68</v>
      </c>
      <c r="AP117" t="s">
        <v>69</v>
      </c>
      <c r="AQ117" t="s">
        <v>70</v>
      </c>
      <c r="AR117" t="s">
        <v>71</v>
      </c>
      <c r="AS117" t="s">
        <v>72</v>
      </c>
      <c r="AT117" t="s">
        <v>73</v>
      </c>
      <c r="AU117" t="s">
        <v>74</v>
      </c>
      <c r="AV117" t="s">
        <v>75</v>
      </c>
      <c r="AW117" t="s">
        <v>76</v>
      </c>
      <c r="AX117" t="s">
        <v>77</v>
      </c>
      <c r="AY117" t="s">
        <v>78</v>
      </c>
      <c r="AZ117" t="s">
        <v>79</v>
      </c>
      <c r="BA117" t="s">
        <v>80</v>
      </c>
      <c r="BB117" t="s">
        <v>81</v>
      </c>
      <c r="BC117" t="s">
        <v>82</v>
      </c>
      <c r="BD117" t="s">
        <v>83</v>
      </c>
      <c r="BE117" t="s">
        <v>84</v>
      </c>
      <c r="BF117" t="s">
        <v>85</v>
      </c>
      <c r="BG117" t="s">
        <v>86</v>
      </c>
      <c r="BH117" t="s">
        <v>87</v>
      </c>
      <c r="BI117" t="s">
        <v>88</v>
      </c>
      <c r="BJ117" t="s">
        <v>89</v>
      </c>
      <c r="BK117" t="s">
        <v>90</v>
      </c>
      <c r="BL117" t="s">
        <v>91</v>
      </c>
      <c r="BM117" t="s">
        <v>92</v>
      </c>
      <c r="BN117" t="s">
        <v>93</v>
      </c>
      <c r="BO117" t="s">
        <v>94</v>
      </c>
      <c r="BP117" t="s">
        <v>95</v>
      </c>
      <c r="BQ117" t="s">
        <v>96</v>
      </c>
      <c r="BR117" t="s">
        <v>97</v>
      </c>
      <c r="BS117" t="s">
        <v>98</v>
      </c>
      <c r="BT117" t="s">
        <v>99</v>
      </c>
      <c r="BU117" t="s">
        <v>100</v>
      </c>
      <c r="BV117" t="s">
        <v>101</v>
      </c>
      <c r="BW117" t="s">
        <v>102</v>
      </c>
      <c r="BX117" t="s">
        <v>103</v>
      </c>
      <c r="BY117" t="s">
        <v>104</v>
      </c>
      <c r="BZ117" t="s">
        <v>105</v>
      </c>
      <c r="CA117" t="s">
        <v>106</v>
      </c>
      <c r="CB117" t="s">
        <v>107</v>
      </c>
      <c r="CC117" t="s">
        <v>108</v>
      </c>
      <c r="CD117" t="s">
        <v>109</v>
      </c>
      <c r="CE117" t="s">
        <v>110</v>
      </c>
      <c r="CF117" t="s">
        <v>111</v>
      </c>
      <c r="CG117" t="s">
        <v>112</v>
      </c>
      <c r="CH117" t="s">
        <v>113</v>
      </c>
      <c r="CI117" t="s">
        <v>114</v>
      </c>
      <c r="CJ117" t="s">
        <v>115</v>
      </c>
      <c r="CK117" t="s">
        <v>116</v>
      </c>
      <c r="CL117" t="s">
        <v>117</v>
      </c>
      <c r="CM117" t="s">
        <v>118</v>
      </c>
      <c r="CN117" t="s">
        <v>119</v>
      </c>
      <c r="CO117" t="s">
        <v>120</v>
      </c>
      <c r="CP117" t="s">
        <v>121</v>
      </c>
      <c r="CQ117" t="s">
        <v>122</v>
      </c>
      <c r="CR117" t="s">
        <v>123</v>
      </c>
      <c r="CS117" t="s">
        <v>124</v>
      </c>
      <c r="CT117" t="s">
        <v>125</v>
      </c>
      <c r="CU117" t="s">
        <v>126</v>
      </c>
      <c r="CV117" t="s">
        <v>127</v>
      </c>
      <c r="CW117" t="s">
        <v>128</v>
      </c>
      <c r="CX117" t="s">
        <v>129</v>
      </c>
      <c r="CY117" t="s">
        <v>130</v>
      </c>
      <c r="CZ117" t="s">
        <v>131</v>
      </c>
      <c r="DA117" t="s">
        <v>132</v>
      </c>
      <c r="DB117" t="s">
        <v>133</v>
      </c>
      <c r="DC117" s="22">
        <v>42795</v>
      </c>
      <c r="DD117" s="22">
        <v>44348</v>
      </c>
      <c r="DE117" t="s">
        <v>186</v>
      </c>
      <c r="DF117" t="s">
        <v>187</v>
      </c>
      <c r="DG117" t="s">
        <v>194</v>
      </c>
    </row>
    <row r="118" spans="1:111" x14ac:dyDescent="0.3">
      <c r="A118" s="21" t="s">
        <v>9</v>
      </c>
      <c r="B118" s="21" t="s">
        <v>188</v>
      </c>
      <c r="C118" s="14">
        <v>298.81154499151108</v>
      </c>
      <c r="D118" s="14">
        <v>296.61016949152543</v>
      </c>
      <c r="E118" s="14">
        <v>303.54131534569984</v>
      </c>
      <c r="F118" s="14">
        <v>308.84808013355592</v>
      </c>
      <c r="G118" s="14">
        <v>303.83973288814695</v>
      </c>
      <c r="H118" s="14">
        <v>309.88274706867668</v>
      </c>
      <c r="I118" s="14">
        <v>312.70903010033447</v>
      </c>
      <c r="J118" s="14">
        <v>324.45923460898501</v>
      </c>
      <c r="K118" s="14">
        <v>316.83168316831683</v>
      </c>
      <c r="L118" s="14">
        <v>320.7236842105263</v>
      </c>
      <c r="M118" s="14">
        <v>328.96890343698851</v>
      </c>
      <c r="N118" s="14">
        <v>323.52941176470591</v>
      </c>
      <c r="O118" s="14">
        <v>325.20325203252031</v>
      </c>
      <c r="P118" s="14">
        <v>330.64516129032262</v>
      </c>
      <c r="Q118" s="14">
        <v>352</v>
      </c>
      <c r="R118" s="14">
        <v>340.76433121019113</v>
      </c>
      <c r="S118" s="14">
        <v>363.63636363636368</v>
      </c>
      <c r="T118" s="14">
        <v>349.30448222565684</v>
      </c>
      <c r="U118" s="14">
        <v>356.92307692307696</v>
      </c>
      <c r="V118" s="14">
        <v>338.95705521472388</v>
      </c>
      <c r="W118" s="14">
        <v>344.41087613293047</v>
      </c>
      <c r="X118" s="14">
        <v>334.33283358320841</v>
      </c>
      <c r="Y118" s="14">
        <v>332.83582089552237</v>
      </c>
      <c r="Z118" s="14">
        <v>338.78157503714709</v>
      </c>
      <c r="AA118" s="14">
        <v>345.75260804769005</v>
      </c>
      <c r="AB118" s="14">
        <v>363.22869955156949</v>
      </c>
      <c r="AC118" s="14">
        <v>397.89789789789791</v>
      </c>
      <c r="AD118" s="14">
        <v>410.17964071856284</v>
      </c>
      <c r="AE118" s="14">
        <v>411.94029850746273</v>
      </c>
      <c r="AF118" s="14">
        <v>412.46290801186944</v>
      </c>
      <c r="AG118" s="14">
        <v>408.88888888888886</v>
      </c>
      <c r="AH118" s="14">
        <v>412.97935103244845</v>
      </c>
      <c r="AI118" s="14">
        <v>455.75221238938053</v>
      </c>
      <c r="AJ118" s="14">
        <v>463.34310850439874</v>
      </c>
      <c r="AK118" s="14">
        <v>458.51528384279476</v>
      </c>
      <c r="AL118" s="14">
        <v>467.43849493487699</v>
      </c>
      <c r="AM118" s="14">
        <v>470.58823529411768</v>
      </c>
      <c r="AN118" s="14">
        <v>507.1225071225071</v>
      </c>
      <c r="AO118" s="14">
        <v>461.21883656509698</v>
      </c>
      <c r="AP118" s="14">
        <v>465.11627906976747</v>
      </c>
      <c r="AQ118" s="14">
        <v>473.61299052774018</v>
      </c>
      <c r="AR118" s="14">
        <v>502.01342281879198</v>
      </c>
      <c r="AS118" s="14">
        <v>515.39491298527446</v>
      </c>
      <c r="AT118" s="14">
        <v>509.28381962864717</v>
      </c>
      <c r="AU118" s="14">
        <v>538.76478318002637</v>
      </c>
      <c r="AV118" s="14">
        <v>600.52219321148823</v>
      </c>
      <c r="AW118" s="14">
        <v>623.86511024643323</v>
      </c>
      <c r="AX118" s="14">
        <v>599.2268041237113</v>
      </c>
      <c r="AY118" s="14">
        <v>559.79643765903313</v>
      </c>
      <c r="AZ118" s="14">
        <v>603.05343511450383</v>
      </c>
      <c r="BA118" s="14">
        <v>649.81036662452595</v>
      </c>
      <c r="BB118" s="14">
        <v>660.37735849056605</v>
      </c>
      <c r="BC118" s="14">
        <v>687.0324189526184</v>
      </c>
      <c r="BD118" s="14">
        <v>558.31265508684874</v>
      </c>
      <c r="BE118" s="14">
        <v>608.1582200247218</v>
      </c>
      <c r="BF118" s="14">
        <v>601.22699386503064</v>
      </c>
      <c r="BG118" s="14">
        <v>610.23142509135209</v>
      </c>
      <c r="BH118" s="14">
        <v>599.27360774818408</v>
      </c>
      <c r="BI118" s="14">
        <v>575.53956834532369</v>
      </c>
      <c r="BJ118" s="14">
        <v>612.24489795918373</v>
      </c>
      <c r="BK118" s="14">
        <v>609.46745562130172</v>
      </c>
      <c r="BL118" s="14">
        <v>605.35506402793942</v>
      </c>
      <c r="BM118" s="14">
        <v>545.34883720930236</v>
      </c>
      <c r="BN118" s="14">
        <v>630.78703703703707</v>
      </c>
      <c r="BO118" s="14">
        <v>548.4988452655889</v>
      </c>
      <c r="BP118" s="14">
        <v>571.26567844925887</v>
      </c>
      <c r="BQ118" s="14">
        <v>592.29898074745188</v>
      </c>
      <c r="BR118" s="14">
        <v>549.94388327721663</v>
      </c>
      <c r="BS118" s="14">
        <v>514.95016611295682</v>
      </c>
      <c r="BT118" s="14">
        <v>567.68558951965065</v>
      </c>
      <c r="BU118" s="14">
        <v>539.3743257820928</v>
      </c>
      <c r="BV118" s="14">
        <v>506.49350649350646</v>
      </c>
      <c r="BW118" s="14">
        <v>523.24324324324323</v>
      </c>
      <c r="BX118" s="14">
        <v>546.82454251883735</v>
      </c>
      <c r="BY118" s="14">
        <v>547.97441364605538</v>
      </c>
      <c r="BZ118" s="14">
        <v>615.05832449628849</v>
      </c>
      <c r="CA118" s="14">
        <v>599.7899159663865</v>
      </c>
      <c r="CB118" s="14">
        <v>694.15448851774534</v>
      </c>
      <c r="CC118" s="14">
        <v>609.50413223140492</v>
      </c>
      <c r="CD118" s="14">
        <v>675.9545923632611</v>
      </c>
      <c r="CE118" s="14">
        <v>610.37639877924721</v>
      </c>
      <c r="CF118" s="14">
        <v>677.41935483870975</v>
      </c>
      <c r="CG118" s="14">
        <v>601.20240480961922</v>
      </c>
      <c r="CH118" s="14">
        <v>540.08016032064131</v>
      </c>
      <c r="CI118" s="14">
        <v>570.57057057057057</v>
      </c>
      <c r="CJ118" s="14">
        <v>592.62948207171314</v>
      </c>
      <c r="CK118" s="14">
        <v>622.7897838899803</v>
      </c>
      <c r="CL118" s="14">
        <v>705.88235294117646</v>
      </c>
      <c r="CM118" s="14">
        <v>629.8828125</v>
      </c>
      <c r="CN118" s="14">
        <v>678.01556420233464</v>
      </c>
      <c r="CO118" s="14">
        <v>625</v>
      </c>
      <c r="CP118" s="14">
        <v>620.2290076335878</v>
      </c>
      <c r="CQ118" s="14">
        <v>662.23908918406073</v>
      </c>
      <c r="CR118" s="14">
        <v>677.99811142587339</v>
      </c>
      <c r="CS118" s="14">
        <v>686.09022556390983</v>
      </c>
      <c r="CT118" s="14">
        <v>787.99249530956854</v>
      </c>
      <c r="CU118" s="14">
        <v>695.6928838951311</v>
      </c>
      <c r="CV118" s="14">
        <v>809.30232558139539</v>
      </c>
      <c r="CW118" s="14">
        <v>833.33333333333337</v>
      </c>
      <c r="CX118" s="14">
        <v>811.80811808118085</v>
      </c>
      <c r="CY118" s="14">
        <v>808.68761552680223</v>
      </c>
      <c r="CZ118" s="14">
        <v>960.40515653775333</v>
      </c>
      <c r="DA118" s="14">
        <v>818.09872029250459</v>
      </c>
      <c r="DB118" s="14">
        <v>910.90909090909099</v>
      </c>
      <c r="DC118" s="14">
        <v>787.33031674208144</v>
      </c>
      <c r="DD118" s="23">
        <v>1348</v>
      </c>
      <c r="DE118" s="18">
        <f>RATE(30,0,-H118,DD118)</f>
        <v>5.0226767634134466E-2</v>
      </c>
      <c r="DF118" s="18">
        <f>DD118/W118</f>
        <v>3.913929824561404</v>
      </c>
      <c r="DG118" s="18">
        <f t="shared" ref="DG118:DG123" si="0">DD118/DC118</f>
        <v>1.7121149425287356</v>
      </c>
    </row>
    <row r="119" spans="1:111" x14ac:dyDescent="0.3">
      <c r="A119" s="21" t="s">
        <v>9</v>
      </c>
      <c r="B119" s="21" t="s">
        <v>189</v>
      </c>
      <c r="C119" s="14">
        <v>300.50933786078099</v>
      </c>
      <c r="D119" s="14">
        <v>296.61016949152543</v>
      </c>
      <c r="E119" s="14">
        <v>303.54131534569984</v>
      </c>
      <c r="F119" s="14">
        <v>333.889816360601</v>
      </c>
      <c r="G119" s="14">
        <v>365.60934891485812</v>
      </c>
      <c r="H119" s="14">
        <v>368.50921273031821</v>
      </c>
      <c r="I119" s="14">
        <v>351.17056856187293</v>
      </c>
      <c r="J119" s="14">
        <v>387.68718801996675</v>
      </c>
      <c r="K119" s="14">
        <v>379.53795379537951</v>
      </c>
      <c r="L119" s="14">
        <v>386.51315789473688</v>
      </c>
      <c r="M119" s="14">
        <v>379.70540098199672</v>
      </c>
      <c r="N119" s="14">
        <v>388.88888888888886</v>
      </c>
      <c r="O119" s="14">
        <v>386.99186991869919</v>
      </c>
      <c r="P119" s="14">
        <v>403.22580645161293</v>
      </c>
      <c r="Q119" s="14">
        <v>428.8</v>
      </c>
      <c r="R119" s="14">
        <v>426.75159235668792</v>
      </c>
      <c r="S119" s="14">
        <v>412.22570532915358</v>
      </c>
      <c r="T119" s="14">
        <v>417.31066460587323</v>
      </c>
      <c r="U119" s="14">
        <v>407.69230769230768</v>
      </c>
      <c r="V119" s="14">
        <v>389.57055214723925</v>
      </c>
      <c r="W119" s="14">
        <v>389.72809667673715</v>
      </c>
      <c r="X119" s="14">
        <v>385.30734632683658</v>
      </c>
      <c r="Y119" s="14">
        <v>395.52238805970148</v>
      </c>
      <c r="Z119" s="14">
        <v>401.18870728083209</v>
      </c>
      <c r="AA119" s="14">
        <v>424.73919523099858</v>
      </c>
      <c r="AB119" s="14">
        <v>448.43049327354254</v>
      </c>
      <c r="AC119" s="14">
        <v>480.48048048048048</v>
      </c>
      <c r="AD119" s="14">
        <v>489.52095808383234</v>
      </c>
      <c r="AE119" s="14">
        <v>504.47761194029852</v>
      </c>
      <c r="AF119" s="14">
        <v>505.93471810089017</v>
      </c>
      <c r="AG119" s="14">
        <v>502.22222222222223</v>
      </c>
      <c r="AH119" s="14">
        <v>516.22418879056045</v>
      </c>
      <c r="AI119" s="14">
        <v>530.97345132743362</v>
      </c>
      <c r="AJ119" s="14">
        <v>549.8533724340175</v>
      </c>
      <c r="AK119" s="14">
        <v>553.12954876273648</v>
      </c>
      <c r="AL119" s="14">
        <v>557.16353111432704</v>
      </c>
      <c r="AM119" s="14">
        <v>559.54088952654229</v>
      </c>
      <c r="AN119" s="14">
        <v>591.16809116809122</v>
      </c>
      <c r="AO119" s="14">
        <v>540.16620498614952</v>
      </c>
      <c r="AP119" s="14">
        <v>556.77154582763342</v>
      </c>
      <c r="AQ119" s="14">
        <v>554.80378890392421</v>
      </c>
      <c r="AR119" s="14">
        <v>610.73825503355704</v>
      </c>
      <c r="AS119" s="14">
        <v>645.24765729584999</v>
      </c>
      <c r="AT119" s="14">
        <v>663.12997347480098</v>
      </c>
      <c r="AU119" s="14">
        <v>683.31143232588704</v>
      </c>
      <c r="AV119" s="14">
        <v>759.79112271540475</v>
      </c>
      <c r="AW119" s="14">
        <v>778.21011673151759</v>
      </c>
      <c r="AX119" s="14">
        <v>786.08247422680415</v>
      </c>
      <c r="AY119" s="14">
        <v>783.71501272264629</v>
      </c>
      <c r="AZ119" s="14">
        <v>801.52671755725203</v>
      </c>
      <c r="BA119" s="14">
        <v>865.99241466498108</v>
      </c>
      <c r="BB119" s="14">
        <v>855.3459119496855</v>
      </c>
      <c r="BC119" s="14">
        <v>829.17705735660854</v>
      </c>
      <c r="BD119" s="14">
        <v>794.04466501240699</v>
      </c>
      <c r="BE119" s="14">
        <v>778.73918417799746</v>
      </c>
      <c r="BF119" s="14">
        <v>773.0061349693251</v>
      </c>
      <c r="BG119" s="14">
        <v>773.44701583434835</v>
      </c>
      <c r="BH119" s="14">
        <v>761.50121065375311</v>
      </c>
      <c r="BI119" s="14">
        <v>727.81774580335718</v>
      </c>
      <c r="BJ119" s="14">
        <v>744.29771908763507</v>
      </c>
      <c r="BK119" s="14">
        <v>727.81065088757396</v>
      </c>
      <c r="BL119" s="14">
        <v>764.84284051222346</v>
      </c>
      <c r="BM119" s="14">
        <v>739.53488372093022</v>
      </c>
      <c r="BN119" s="14">
        <v>763.8888888888888</v>
      </c>
      <c r="BO119" s="14">
        <v>756.35103926097008</v>
      </c>
      <c r="BP119" s="14">
        <v>775.37058152793611</v>
      </c>
      <c r="BQ119" s="14">
        <v>787.08946772366937</v>
      </c>
      <c r="BR119" s="14">
        <v>824.91582491582494</v>
      </c>
      <c r="BS119" s="14">
        <v>807.3089700996677</v>
      </c>
      <c r="BT119" s="14">
        <v>796.94323144104806</v>
      </c>
      <c r="BU119" s="14">
        <v>776.69902912621365</v>
      </c>
      <c r="BV119" s="14">
        <v>757.57575757575751</v>
      </c>
      <c r="BW119" s="14">
        <v>772.97297297297303</v>
      </c>
      <c r="BX119" s="14">
        <v>808.39612486544661</v>
      </c>
      <c r="BY119" s="14">
        <v>795.30916844349679</v>
      </c>
      <c r="BZ119" s="14">
        <v>864.2629904559916</v>
      </c>
      <c r="CA119" s="14">
        <v>890.75630252100848</v>
      </c>
      <c r="CB119" s="14">
        <v>933.19415448851771</v>
      </c>
      <c r="CC119" s="14">
        <v>919.42148760330588</v>
      </c>
      <c r="CD119" s="14">
        <v>911.24871001031988</v>
      </c>
      <c r="CE119" s="14">
        <v>873.85554425228895</v>
      </c>
      <c r="CF119" s="14">
        <v>894.15322580645159</v>
      </c>
      <c r="CG119" s="14">
        <v>880.76152304609218</v>
      </c>
      <c r="CH119" s="14">
        <v>869.73947895791582</v>
      </c>
      <c r="CI119" s="14">
        <v>880.8808808808808</v>
      </c>
      <c r="CJ119" s="14">
        <v>876.4940239043824</v>
      </c>
      <c r="CK119" s="14">
        <v>859.52848722986255</v>
      </c>
      <c r="CL119" s="14">
        <v>882.35294117647061</v>
      </c>
      <c r="CM119" s="14">
        <v>888.671875</v>
      </c>
      <c r="CN119" s="14">
        <v>895.91439688715957</v>
      </c>
      <c r="CO119" s="14">
        <v>950</v>
      </c>
      <c r="CP119" s="14">
        <v>1050.5725190839694</v>
      </c>
      <c r="CQ119" s="14">
        <v>1091.0815939278937</v>
      </c>
      <c r="CR119" s="14">
        <v>1172.8045325779035</v>
      </c>
      <c r="CS119" s="14">
        <v>1221.8045112781954</v>
      </c>
      <c r="CT119" s="14">
        <v>1224.202626641651</v>
      </c>
      <c r="CU119" s="14">
        <v>1310.8614232209738</v>
      </c>
      <c r="CV119" s="14">
        <v>1419.5348837209301</v>
      </c>
      <c r="CW119" s="14">
        <v>1459.2592592592594</v>
      </c>
      <c r="CX119" s="14">
        <v>1383.7638376383763</v>
      </c>
      <c r="CY119" s="14">
        <v>1407.5785582255082</v>
      </c>
      <c r="CZ119" s="14">
        <v>1416.206261510129</v>
      </c>
      <c r="DA119" s="14">
        <v>1416.8190127970749</v>
      </c>
      <c r="DB119" s="14">
        <v>1512.7272727272727</v>
      </c>
      <c r="DC119" s="14">
        <v>1615.3846153846152</v>
      </c>
      <c r="DD119" s="14">
        <v>2215</v>
      </c>
      <c r="DE119" s="18">
        <f t="shared" ref="DE119:DE123" si="1">RATE(30,0,-H119,DD119)</f>
        <v>6.1607992089725755E-2</v>
      </c>
      <c r="DF119" s="18">
        <f t="shared" ref="DF119:DF123" si="2">DD119/W119</f>
        <v>5.6834496124031011</v>
      </c>
      <c r="DG119" s="18">
        <f t="shared" si="0"/>
        <v>1.3711904761904763</v>
      </c>
    </row>
    <row r="120" spans="1:111" x14ac:dyDescent="0.3">
      <c r="A120" s="21" t="s">
        <v>9</v>
      </c>
      <c r="B120" s="21" t="s">
        <v>190</v>
      </c>
      <c r="C120" s="14" t="s">
        <v>135</v>
      </c>
      <c r="D120" s="14" t="s">
        <v>135</v>
      </c>
      <c r="E120" s="14" t="s">
        <v>135</v>
      </c>
      <c r="F120" s="14">
        <v>255.42570951585978</v>
      </c>
      <c r="G120" s="14">
        <v>250.41736227045078</v>
      </c>
      <c r="H120" s="14">
        <v>257.95644891122276</v>
      </c>
      <c r="I120" s="14">
        <v>265.88628762541811</v>
      </c>
      <c r="J120" s="14">
        <v>266.22296173044924</v>
      </c>
      <c r="K120" s="14">
        <v>270.62706270627064</v>
      </c>
      <c r="L120" s="14">
        <v>245.06578947368419</v>
      </c>
      <c r="M120" s="14">
        <v>250.40916530278233</v>
      </c>
      <c r="N120" s="14">
        <v>250</v>
      </c>
      <c r="O120" s="14">
        <v>248.78048780487805</v>
      </c>
      <c r="P120" s="14">
        <v>253.2258064516129</v>
      </c>
      <c r="Q120" s="14">
        <v>262.40000000000003</v>
      </c>
      <c r="R120" s="14">
        <v>253.18471337579621</v>
      </c>
      <c r="S120" s="14">
        <v>255.48589341692792</v>
      </c>
      <c r="T120" s="14">
        <v>247.29520865533229</v>
      </c>
      <c r="U120" s="14">
        <v>252.30769230769229</v>
      </c>
      <c r="V120" s="14">
        <v>239.2638036809816</v>
      </c>
      <c r="W120" s="14">
        <v>244.71299093655588</v>
      </c>
      <c r="X120" s="14">
        <v>239.880059970015</v>
      </c>
      <c r="Y120" s="14">
        <v>253.73134328358211</v>
      </c>
      <c r="Z120" s="14">
        <v>252.60029717682019</v>
      </c>
      <c r="AA120" s="14">
        <v>260.80476900149034</v>
      </c>
      <c r="AB120" s="14">
        <v>292.97458893871448</v>
      </c>
      <c r="AC120" s="14">
        <v>310.81081081081084</v>
      </c>
      <c r="AD120" s="14">
        <v>320.35928143712573</v>
      </c>
      <c r="AE120" s="14">
        <v>288.05970149253733</v>
      </c>
      <c r="AF120" s="14">
        <v>320.47477744807117</v>
      </c>
      <c r="AG120" s="14">
        <v>296.2962962962963</v>
      </c>
      <c r="AH120" s="14">
        <v>331.85840707964604</v>
      </c>
      <c r="AI120" s="14">
        <v>331.85840707964604</v>
      </c>
      <c r="AJ120" s="14">
        <v>332.84457478005862</v>
      </c>
      <c r="AK120" s="14">
        <v>321.68850072780202</v>
      </c>
      <c r="AL120" s="14">
        <v>332.8509406657019</v>
      </c>
      <c r="AM120" s="14">
        <v>355.81061692969871</v>
      </c>
      <c r="AN120" s="14">
        <v>349.00284900284902</v>
      </c>
      <c r="AO120" s="14">
        <v>332.40997229916894</v>
      </c>
      <c r="AP120" s="14">
        <v>348.83720930232562</v>
      </c>
      <c r="AQ120" s="14">
        <v>353.17997293640053</v>
      </c>
      <c r="AR120" s="14">
        <v>401.34228187919467</v>
      </c>
      <c r="AS120" s="14">
        <v>394.91298527443104</v>
      </c>
      <c r="AT120" s="14">
        <v>417.77188328912462</v>
      </c>
      <c r="AU120" s="14">
        <v>407.35873850197112</v>
      </c>
      <c r="AV120" s="14">
        <v>464.75195822454316</v>
      </c>
      <c r="AW120" s="14">
        <v>505.83657587548646</v>
      </c>
      <c r="AX120" s="14">
        <v>466.4948453608248</v>
      </c>
      <c r="AY120" s="14">
        <v>445.29262086514001</v>
      </c>
      <c r="AZ120" s="14">
        <v>438.93129770992374</v>
      </c>
      <c r="BA120" s="14">
        <v>474.08343868520859</v>
      </c>
      <c r="BB120" s="14">
        <v>489.30817610062894</v>
      </c>
      <c r="BC120" s="14">
        <v>448.87780548628433</v>
      </c>
      <c r="BD120" s="14">
        <v>434.24317617866006</v>
      </c>
      <c r="BE120" s="14">
        <v>426.45241038318915</v>
      </c>
      <c r="BF120" s="14">
        <v>429.44785276073623</v>
      </c>
      <c r="BG120" s="14">
        <v>450.66991473812425</v>
      </c>
      <c r="BH120" s="14">
        <v>423.72881355932208</v>
      </c>
      <c r="BI120" s="14">
        <v>443.64508393285371</v>
      </c>
      <c r="BJ120" s="14">
        <v>450.18007202881154</v>
      </c>
      <c r="BK120" s="14">
        <v>467.45562130177518</v>
      </c>
      <c r="BL120" s="14">
        <v>449.35972060535505</v>
      </c>
      <c r="BM120" s="14">
        <v>394.18604651162792</v>
      </c>
      <c r="BN120" s="14">
        <v>434.02777777777777</v>
      </c>
      <c r="BO120" s="14">
        <v>404.15704387990763</v>
      </c>
      <c r="BP120" s="14">
        <v>456.10034207525655</v>
      </c>
      <c r="BQ120" s="14">
        <v>453.0011325028313</v>
      </c>
      <c r="BR120" s="14">
        <v>448.93378226711559</v>
      </c>
      <c r="BS120" s="14">
        <v>430.78626799557031</v>
      </c>
      <c r="BT120" s="14">
        <v>442.13973799126637</v>
      </c>
      <c r="BU120" s="14">
        <v>420.71197411003237</v>
      </c>
      <c r="BV120" s="14">
        <v>411.25541125541122</v>
      </c>
      <c r="BW120" s="14">
        <v>454.05405405405406</v>
      </c>
      <c r="BX120" s="14">
        <v>462.86329386437029</v>
      </c>
      <c r="BY120" s="14">
        <v>448.82729211087423</v>
      </c>
      <c r="BZ120" s="14">
        <v>466.59597030752923</v>
      </c>
      <c r="CA120" s="14">
        <v>509.45378151260502</v>
      </c>
      <c r="CB120" s="14">
        <v>516.7014613778706</v>
      </c>
      <c r="CC120" s="14">
        <v>472.10743801652893</v>
      </c>
      <c r="CD120" s="14">
        <v>495.35603715170271</v>
      </c>
      <c r="CE120" s="14">
        <v>454.73041709053916</v>
      </c>
      <c r="CF120" s="14">
        <v>478.83064516129031</v>
      </c>
      <c r="CG120" s="14">
        <v>526.05210420841684</v>
      </c>
      <c r="CH120" s="14">
        <v>506.01202404809618</v>
      </c>
      <c r="CI120" s="14">
        <v>540.54054054054052</v>
      </c>
      <c r="CJ120" s="14">
        <v>555.77689243027885</v>
      </c>
      <c r="CK120" s="14">
        <v>510.80550098231822</v>
      </c>
      <c r="CL120" s="14">
        <v>534.31372549019602</v>
      </c>
      <c r="CM120" s="14">
        <v>532.2265625</v>
      </c>
      <c r="CN120" s="14">
        <v>573.92996108949421</v>
      </c>
      <c r="CO120" s="14">
        <v>574.03846153846155</v>
      </c>
      <c r="CP120" s="14">
        <v>610.6870229007634</v>
      </c>
      <c r="CQ120" s="14">
        <v>616.6982922201139</v>
      </c>
      <c r="CR120" s="14">
        <v>613.78659112370156</v>
      </c>
      <c r="CS120" s="14">
        <v>598.68421052631572</v>
      </c>
      <c r="CT120" s="14">
        <v>609.7560975609756</v>
      </c>
      <c r="CU120" s="14">
        <v>617.97752808988764</v>
      </c>
      <c r="CV120" s="14">
        <v>678.13953488372101</v>
      </c>
      <c r="CW120" s="14">
        <v>668.51851851851848</v>
      </c>
      <c r="CX120" s="14">
        <v>600.55350553505536</v>
      </c>
      <c r="CY120" s="14">
        <v>612.75415896487982</v>
      </c>
      <c r="CZ120" s="14">
        <v>686.00368324125236</v>
      </c>
      <c r="DA120" s="14">
        <v>668.19012797074947</v>
      </c>
      <c r="DB120" s="14">
        <v>654.54545454545462</v>
      </c>
      <c r="DC120" s="14">
        <v>655.20361990950221</v>
      </c>
      <c r="DD120" s="24">
        <v>956</v>
      </c>
      <c r="DE120" s="18">
        <f t="shared" si="1"/>
        <v>4.4632941438819025E-2</v>
      </c>
      <c r="DF120" s="18">
        <f t="shared" si="2"/>
        <v>3.9066172839506175</v>
      </c>
      <c r="DG120" s="18">
        <f t="shared" si="0"/>
        <v>1.4590883977900553</v>
      </c>
    </row>
    <row r="121" spans="1:111" x14ac:dyDescent="0.3">
      <c r="A121" s="21" t="s">
        <v>183</v>
      </c>
      <c r="B121" s="21" t="s">
        <v>191</v>
      </c>
      <c r="C121" s="14">
        <v>286.86845032492238</v>
      </c>
      <c r="D121" s="14">
        <v>278.65213882163044</v>
      </c>
      <c r="E121" s="14">
        <v>309.37018843023679</v>
      </c>
      <c r="F121" s="14">
        <v>292.89556668521601</v>
      </c>
      <c r="G121" s="14">
        <v>300.42133714921698</v>
      </c>
      <c r="H121" s="14">
        <v>301.02895429528587</v>
      </c>
      <c r="I121" s="14">
        <v>289.55778520995921</v>
      </c>
      <c r="J121" s="14">
        <v>301.34558344787661</v>
      </c>
      <c r="K121" s="14">
        <v>302.71360469380267</v>
      </c>
      <c r="L121" s="14">
        <v>309.17397660818716</v>
      </c>
      <c r="M121" s="14">
        <v>308.12875068194211</v>
      </c>
      <c r="N121" s="14">
        <v>313.83442265795202</v>
      </c>
      <c r="O121" s="14">
        <v>314.51800232288031</v>
      </c>
      <c r="P121" s="14">
        <v>324.76958525345617</v>
      </c>
      <c r="Q121" s="14">
        <v>330.57254901960783</v>
      </c>
      <c r="R121" s="14">
        <v>332.17809416760349</v>
      </c>
      <c r="S121" s="14">
        <v>325.77294240580244</v>
      </c>
      <c r="T121" s="14">
        <v>320.66551504682224</v>
      </c>
      <c r="U121" s="14">
        <v>314.7511312217195</v>
      </c>
      <c r="V121" s="14">
        <v>318.92818477084091</v>
      </c>
      <c r="W121" s="14">
        <v>312.62958355547659</v>
      </c>
      <c r="X121" s="14">
        <v>319.39912396742801</v>
      </c>
      <c r="Y121" s="14">
        <v>321.18817676324267</v>
      </c>
      <c r="Z121" s="14">
        <v>332.86717361536</v>
      </c>
      <c r="AA121" s="14">
        <v>339.17769790479531</v>
      </c>
      <c r="AB121" s="14">
        <v>357.1616987602215</v>
      </c>
      <c r="AC121" s="14">
        <v>368.72166283930994</v>
      </c>
      <c r="AD121" s="14">
        <v>386.81460608195374</v>
      </c>
      <c r="AE121" s="14">
        <v>385.36728124085442</v>
      </c>
      <c r="AF121" s="14">
        <v>395.99697445743868</v>
      </c>
      <c r="AG121" s="14">
        <v>392.09876543209867</v>
      </c>
      <c r="AH121" s="14">
        <v>399.24229278732139</v>
      </c>
      <c r="AI121" s="14">
        <v>409.01729423332762</v>
      </c>
      <c r="AJ121" s="14">
        <v>421.59737795411411</v>
      </c>
      <c r="AK121" s="14">
        <v>422.75308959100386</v>
      </c>
      <c r="AL121" s="14">
        <v>444.08501461366058</v>
      </c>
      <c r="AM121" s="14">
        <v>441.16240470363175</v>
      </c>
      <c r="AN121" s="14">
        <v>454.05284620970912</v>
      </c>
      <c r="AO121" s="14">
        <v>423.93134539134206</v>
      </c>
      <c r="AP121" s="14">
        <v>440.5729460046673</v>
      </c>
      <c r="AQ121" s="14">
        <v>442.2510546843904</v>
      </c>
      <c r="AR121" s="14">
        <v>461.21858139228863</v>
      </c>
      <c r="AS121" s="14">
        <v>475.99548520880899</v>
      </c>
      <c r="AT121" s="14">
        <v>488.29770635044451</v>
      </c>
      <c r="AU121" s="14">
        <v>503.51704413697166</v>
      </c>
      <c r="AV121" s="14">
        <v>526.54482158398628</v>
      </c>
      <c r="AW121" s="14">
        <v>548.63813229571974</v>
      </c>
      <c r="AX121" s="14">
        <v>560.36486759652314</v>
      </c>
      <c r="AY121" s="14">
        <v>555.38093099835373</v>
      </c>
      <c r="AZ121" s="14">
        <v>584.31871476325909</v>
      </c>
      <c r="BA121" s="14">
        <v>595.72147443048004</v>
      </c>
      <c r="BB121" s="14">
        <v>604.439511653718</v>
      </c>
      <c r="BC121" s="14">
        <v>607.20747151728506</v>
      </c>
      <c r="BD121" s="14">
        <v>585.43764900501139</v>
      </c>
      <c r="BE121" s="14">
        <v>584.89056933032782</v>
      </c>
      <c r="BF121" s="14">
        <v>592.18092144833372</v>
      </c>
      <c r="BG121" s="14">
        <v>569.36782020969156</v>
      </c>
      <c r="BH121" s="14">
        <v>577.76669990029916</v>
      </c>
      <c r="BI121" s="14">
        <v>556.5430008934029</v>
      </c>
      <c r="BJ121" s="14">
        <v>569.16884400819151</v>
      </c>
      <c r="BK121" s="14">
        <v>547.76656224620035</v>
      </c>
      <c r="BL121" s="14">
        <v>550.86854299344873</v>
      </c>
      <c r="BM121" s="14">
        <v>540.72047423620586</v>
      </c>
      <c r="BN121" s="14">
        <v>561.45606390704449</v>
      </c>
      <c r="BO121" s="14">
        <v>538.28737037540191</v>
      </c>
      <c r="BP121" s="14">
        <v>554.87736713841753</v>
      </c>
      <c r="BQ121" s="14">
        <v>560.30022427997244</v>
      </c>
      <c r="BR121" s="14">
        <v>563.76400167249858</v>
      </c>
      <c r="BS121" s="14">
        <v>531.27917833800188</v>
      </c>
      <c r="BT121" s="14">
        <v>518.21645688843239</v>
      </c>
      <c r="BU121" s="14">
        <v>502.5699600228441</v>
      </c>
      <c r="BV121" s="14">
        <v>498.45089550971898</v>
      </c>
      <c r="BW121" s="14">
        <v>491.93428722840486</v>
      </c>
      <c r="BX121" s="14">
        <v>523.33312226935993</v>
      </c>
      <c r="BY121" s="14">
        <v>520.48580626280352</v>
      </c>
      <c r="BZ121" s="14">
        <v>575.05250244318302</v>
      </c>
      <c r="CA121" s="14">
        <v>580.05849398582984</v>
      </c>
      <c r="CB121" s="14">
        <v>589.52474517990913</v>
      </c>
      <c r="CC121" s="14">
        <v>567.73618538324399</v>
      </c>
      <c r="CD121" s="14">
        <v>590.1576316801229</v>
      </c>
      <c r="CE121" s="14">
        <v>561.10745417190253</v>
      </c>
      <c r="CF121" s="14">
        <v>587.40512333965842</v>
      </c>
      <c r="CG121" s="14">
        <v>561.0240088019176</v>
      </c>
      <c r="CH121" s="14">
        <v>543.51840936775523</v>
      </c>
      <c r="CI121" s="14">
        <v>566.2721545074487</v>
      </c>
      <c r="CJ121" s="14">
        <v>562.74900398406385</v>
      </c>
      <c r="CK121" s="14">
        <v>555.43356831927269</v>
      </c>
      <c r="CL121" s="14">
        <v>576.48981161091876</v>
      </c>
      <c r="CM121" s="14">
        <v>579.1398590686274</v>
      </c>
      <c r="CN121" s="14">
        <v>592.71763179980178</v>
      </c>
      <c r="CO121" s="14">
        <v>591.62895927601812</v>
      </c>
      <c r="CP121" s="14">
        <v>627.45098039215702</v>
      </c>
      <c r="CQ121" s="14">
        <v>629.72057893366082</v>
      </c>
      <c r="CR121" s="14">
        <v>660.68618193264092</v>
      </c>
      <c r="CS121" s="14">
        <v>679.4191360754827</v>
      </c>
      <c r="CT121" s="14">
        <v>714.74818820586381</v>
      </c>
      <c r="CU121" s="14">
        <v>721.28589263420724</v>
      </c>
      <c r="CV121" s="14">
        <v>785.18923848609234</v>
      </c>
      <c r="CW121" s="14">
        <v>802.57806826434273</v>
      </c>
      <c r="CX121" s="14">
        <v>810.93987410462341</v>
      </c>
      <c r="CY121" s="14">
        <v>800.65963538835149</v>
      </c>
      <c r="CZ121" s="14">
        <v>831.23894124869082</v>
      </c>
      <c r="DA121" s="14">
        <v>837.43771731727441</v>
      </c>
      <c r="DB121" s="14">
        <v>878.53832442067733</v>
      </c>
      <c r="DC121" s="14">
        <v>865.65522136456423</v>
      </c>
      <c r="DD121" s="14">
        <v>1057</v>
      </c>
      <c r="DE121" s="18">
        <f t="shared" si="1"/>
        <v>4.2754863022935852E-2</v>
      </c>
      <c r="DF121" s="18">
        <f t="shared" si="2"/>
        <v>3.3809980104216009</v>
      </c>
      <c r="DG121" s="18">
        <f t="shared" si="0"/>
        <v>1.2210404025910131</v>
      </c>
    </row>
    <row r="122" spans="1:111" x14ac:dyDescent="0.3">
      <c r="A122" s="21" t="s">
        <v>183</v>
      </c>
      <c r="B122" s="21" t="s">
        <v>192</v>
      </c>
      <c r="C122" s="14">
        <v>288.93919386279316</v>
      </c>
      <c r="D122" s="14">
        <v>285.63357546408395</v>
      </c>
      <c r="E122" s="14">
        <v>323.81487727187562</v>
      </c>
      <c r="F122" s="14">
        <v>322.32014597973358</v>
      </c>
      <c r="G122" s="14">
        <v>344.54860665211248</v>
      </c>
      <c r="H122" s="14">
        <v>351.11454709444649</v>
      </c>
      <c r="I122" s="14">
        <v>334.22012769838858</v>
      </c>
      <c r="J122" s="14">
        <v>348.36866092743981</v>
      </c>
      <c r="K122" s="14">
        <v>343.05097176384299</v>
      </c>
      <c r="L122" s="14">
        <v>353.21637426900588</v>
      </c>
      <c r="M122" s="14">
        <v>353.8097835970176</v>
      </c>
      <c r="N122" s="14">
        <v>365.17792302106017</v>
      </c>
      <c r="O122" s="14">
        <v>360.66589237320954</v>
      </c>
      <c r="P122" s="14">
        <v>373.34869431643631</v>
      </c>
      <c r="Q122" s="14">
        <v>383.37254901960779</v>
      </c>
      <c r="R122" s="14">
        <v>388.50380916697895</v>
      </c>
      <c r="S122" s="14">
        <v>374.36228409859251</v>
      </c>
      <c r="T122" s="14">
        <v>369.33660635815369</v>
      </c>
      <c r="U122" s="14">
        <v>362.44343891402724</v>
      </c>
      <c r="V122" s="14">
        <v>368.00793937206782</v>
      </c>
      <c r="W122" s="14">
        <v>366.03281796102124</v>
      </c>
      <c r="X122" s="14">
        <v>373.5485198577183</v>
      </c>
      <c r="Y122" s="14">
        <v>378.16798361135494</v>
      </c>
      <c r="Z122" s="14">
        <v>386.7377560236576</v>
      </c>
      <c r="AA122" s="14">
        <v>400.30975132228735</v>
      </c>
      <c r="AB122" s="14">
        <v>432.83800814795268</v>
      </c>
      <c r="AC122" s="14">
        <v>441.05870576458818</v>
      </c>
      <c r="AD122" s="14">
        <v>463.33802982270771</v>
      </c>
      <c r="AE122" s="14">
        <v>467.13491366695939</v>
      </c>
      <c r="AF122" s="14">
        <v>484.11590155349961</v>
      </c>
      <c r="AG122" s="14">
        <v>474.50980392156862</v>
      </c>
      <c r="AH122" s="14">
        <v>484.12285268089545</v>
      </c>
      <c r="AI122" s="14">
        <v>499.33483717970984</v>
      </c>
      <c r="AJ122" s="14">
        <v>509.83267207176135</v>
      </c>
      <c r="AK122" s="14">
        <v>519.27961868881471</v>
      </c>
      <c r="AL122" s="14">
        <v>540.16628359013669</v>
      </c>
      <c r="AM122" s="14">
        <v>541.87413846456798</v>
      </c>
      <c r="AN122" s="14">
        <v>564.21428970448574</v>
      </c>
      <c r="AO122" s="14">
        <v>526.28863179620873</v>
      </c>
      <c r="AP122" s="14">
        <v>536.27853330114522</v>
      </c>
      <c r="AQ122" s="14">
        <v>548.86041019926222</v>
      </c>
      <c r="AR122" s="14">
        <v>568.83800500065809</v>
      </c>
      <c r="AS122" s="14">
        <v>614.93030947318675</v>
      </c>
      <c r="AT122" s="14">
        <v>620.24756852343046</v>
      </c>
      <c r="AU122" s="14">
        <v>658.473113292623</v>
      </c>
      <c r="AV122" s="14">
        <v>703.83453642553616</v>
      </c>
      <c r="AW122" s="14">
        <v>724.82897179624126</v>
      </c>
      <c r="AX122" s="14">
        <v>737.84616939559317</v>
      </c>
      <c r="AY122" s="14">
        <v>746.84428478770633</v>
      </c>
      <c r="AZ122" s="14">
        <v>780.4470388664372</v>
      </c>
      <c r="BA122" s="14">
        <v>818.76998587045432</v>
      </c>
      <c r="BB122" s="14">
        <v>822.96214083117502</v>
      </c>
      <c r="BC122" s="14">
        <v>794.90000488973646</v>
      </c>
      <c r="BD122" s="14">
        <v>772.70958010995912</v>
      </c>
      <c r="BE122" s="14">
        <v>786.66472769577524</v>
      </c>
      <c r="BF122" s="14">
        <v>781.61915072777572</v>
      </c>
      <c r="BG122" s="14">
        <v>748.1072818896132</v>
      </c>
      <c r="BH122" s="14">
        <v>747.59056164838819</v>
      </c>
      <c r="BI122" s="14">
        <v>736.72826444726593</v>
      </c>
      <c r="BJ122" s="14">
        <v>749.68811053833315</v>
      </c>
      <c r="BK122" s="14">
        <v>715.90671771667223</v>
      </c>
      <c r="BL122" s="14">
        <v>736.99468145814797</v>
      </c>
      <c r="BM122" s="14">
        <v>728.86456908344735</v>
      </c>
      <c r="BN122" s="14">
        <v>739.99183006535952</v>
      </c>
      <c r="BO122" s="14">
        <v>747.18108952587954</v>
      </c>
      <c r="BP122" s="14">
        <v>769.31160149350501</v>
      </c>
      <c r="BQ122" s="14">
        <v>782.67048608798007</v>
      </c>
      <c r="BR122" s="14">
        <v>800.3344996809052</v>
      </c>
      <c r="BS122" s="14">
        <v>784.11829848218338</v>
      </c>
      <c r="BT122" s="14">
        <v>750.96326740303118</v>
      </c>
      <c r="BU122" s="14">
        <v>725.17291706326534</v>
      </c>
      <c r="BV122" s="14">
        <v>716.70486376368706</v>
      </c>
      <c r="BW122" s="14">
        <v>714.38261791202933</v>
      </c>
      <c r="BX122" s="14">
        <v>739.44152472614405</v>
      </c>
      <c r="BY122" s="14">
        <v>757.57765792884322</v>
      </c>
      <c r="BZ122" s="14">
        <v>797.45493107105005</v>
      </c>
      <c r="CA122" s="14">
        <v>827.93705717581145</v>
      </c>
      <c r="CB122" s="14">
        <v>832.86258135822186</v>
      </c>
      <c r="CC122" s="14">
        <v>821.24047966293938</v>
      </c>
      <c r="CD122" s="14">
        <v>821.40472287986393</v>
      </c>
      <c r="CE122" s="14">
        <v>800.86968663355492</v>
      </c>
      <c r="CF122" s="14">
        <v>835.03320683111963</v>
      </c>
      <c r="CG122" s="14">
        <v>787.83056308695802</v>
      </c>
      <c r="CH122" s="14">
        <v>764.07717395575457</v>
      </c>
      <c r="CI122" s="14">
        <v>782.46874325305726</v>
      </c>
      <c r="CJ122" s="14">
        <v>786.42293570814729</v>
      </c>
      <c r="CK122" s="14">
        <v>762.3367618167108</v>
      </c>
      <c r="CL122" s="14">
        <v>792.44521337946969</v>
      </c>
      <c r="CM122" s="14">
        <v>816.31050857843138</v>
      </c>
      <c r="CN122" s="14">
        <v>834.55405508506897</v>
      </c>
      <c r="CO122" s="14">
        <v>851.65912518853725</v>
      </c>
      <c r="CP122" s="14">
        <v>888.58329591378572</v>
      </c>
      <c r="CQ122" s="14">
        <v>917.1410499683742</v>
      </c>
      <c r="CR122" s="14">
        <v>938.67688718546879</v>
      </c>
      <c r="CS122" s="14">
        <v>973.81320949432393</v>
      </c>
      <c r="CT122" s="14">
        <v>995.2543869330093</v>
      </c>
      <c r="CU122" s="14">
        <v>1046.7063229786297</v>
      </c>
      <c r="CV122" s="14">
        <v>1146.7761057911539</v>
      </c>
      <c r="CW122" s="14">
        <v>1164.6695715323169</v>
      </c>
      <c r="CX122" s="14">
        <v>1129.8929165762247</v>
      </c>
      <c r="CY122" s="14">
        <v>1155.0324381138778</v>
      </c>
      <c r="CZ122" s="14">
        <v>1186.4370057415231</v>
      </c>
      <c r="DA122" s="14">
        <v>1213.6788902032479</v>
      </c>
      <c r="DB122" s="14">
        <v>1267.0944741532981</v>
      </c>
      <c r="DC122" s="14">
        <v>1279.726732321888</v>
      </c>
      <c r="DD122" s="24">
        <v>1155</v>
      </c>
      <c r="DE122" s="18">
        <f t="shared" si="1"/>
        <v>4.0489667962086272E-2</v>
      </c>
      <c r="DF122" s="18">
        <f t="shared" si="2"/>
        <v>3.1554547661433889</v>
      </c>
      <c r="DG122" s="18">
        <f t="shared" si="0"/>
        <v>0.90253643284016694</v>
      </c>
    </row>
    <row r="123" spans="1:111" x14ac:dyDescent="0.3">
      <c r="A123" s="21" t="s">
        <v>183</v>
      </c>
      <c r="B123" s="21" t="s">
        <v>193</v>
      </c>
      <c r="C123" s="14">
        <v>254.66893039049239</v>
      </c>
      <c r="D123" s="14">
        <v>253.8983050847458</v>
      </c>
      <c r="E123" s="14">
        <v>251.95913103858749</v>
      </c>
      <c r="F123" s="14">
        <v>243.94192340769976</v>
      </c>
      <c r="G123" s="14">
        <v>240.62033213250155</v>
      </c>
      <c r="H123" s="14">
        <v>253.05695142378553</v>
      </c>
      <c r="I123" s="14">
        <v>249.03186058792463</v>
      </c>
      <c r="J123" s="14">
        <v>253.72127535189099</v>
      </c>
      <c r="K123" s="14">
        <v>262.8300330033004</v>
      </c>
      <c r="L123" s="14">
        <v>264.33873144399462</v>
      </c>
      <c r="M123" s="14">
        <v>260.18921400343305</v>
      </c>
      <c r="N123" s="14">
        <v>266.09477124183002</v>
      </c>
      <c r="O123" s="14">
        <v>258.2864290181364</v>
      </c>
      <c r="P123" s="14">
        <v>268.14516129032251</v>
      </c>
      <c r="Q123" s="14">
        <v>275.89999999999998</v>
      </c>
      <c r="R123" s="14">
        <v>268.78330950214485</v>
      </c>
      <c r="S123" s="14">
        <v>264.4473217936486</v>
      </c>
      <c r="T123" s="14">
        <v>253.11585385905485</v>
      </c>
      <c r="U123" s="14">
        <v>256.65551839464888</v>
      </c>
      <c r="V123" s="14">
        <v>259.39825088108608</v>
      </c>
      <c r="W123" s="14">
        <v>259.88586774085258</v>
      </c>
      <c r="X123" s="14">
        <v>263.80143261702477</v>
      </c>
      <c r="Y123" s="14">
        <v>267.00870646766174</v>
      </c>
      <c r="Z123" s="14">
        <v>276.74591381872216</v>
      </c>
      <c r="AA123" s="14">
        <v>277.64213463550743</v>
      </c>
      <c r="AB123" s="14">
        <v>297.17862481315399</v>
      </c>
      <c r="AC123" s="14">
        <v>315.16210087638666</v>
      </c>
      <c r="AD123" s="14">
        <v>319.54840319361273</v>
      </c>
      <c r="AE123" s="14">
        <v>319.24751243781094</v>
      </c>
      <c r="AF123" s="14">
        <v>324.16883667413549</v>
      </c>
      <c r="AG123" s="14">
        <v>324.91725768321504</v>
      </c>
      <c r="AH123" s="14">
        <v>321.97640117994104</v>
      </c>
      <c r="AI123" s="14">
        <v>329.43092428711896</v>
      </c>
      <c r="AJ123" s="14">
        <v>350.9591886608016</v>
      </c>
      <c r="AK123" s="14">
        <v>345.83964590202891</v>
      </c>
      <c r="AL123" s="14">
        <v>359.7622933152694</v>
      </c>
      <c r="AM123" s="14">
        <v>363.80841906041093</v>
      </c>
      <c r="AN123" s="14">
        <v>357.20100005814294</v>
      </c>
      <c r="AO123" s="14">
        <v>343.43259464450603</v>
      </c>
      <c r="AP123" s="14">
        <v>353.5681714546285</v>
      </c>
      <c r="AQ123" s="14">
        <v>356.28101037437978</v>
      </c>
      <c r="AR123" s="14">
        <v>374.2281879194631</v>
      </c>
      <c r="AS123" s="14">
        <v>401.793842034806</v>
      </c>
      <c r="AT123" s="14">
        <v>398.11671087533148</v>
      </c>
      <c r="AU123" s="14">
        <v>416.1548982273593</v>
      </c>
      <c r="AV123" s="14">
        <v>431.35770234986956</v>
      </c>
      <c r="AW123" s="14">
        <v>446.22568093385206</v>
      </c>
      <c r="AX123" s="14">
        <v>432.8350515463917</v>
      </c>
      <c r="AY123" s="14">
        <v>444.91094147582714</v>
      </c>
      <c r="AZ123" s="14">
        <v>455.9796437659034</v>
      </c>
      <c r="BA123" s="14">
        <v>466.01769911504431</v>
      </c>
      <c r="BB123" s="14">
        <v>479.24528301886801</v>
      </c>
      <c r="BC123" s="14">
        <v>473.05206371825523</v>
      </c>
      <c r="BD123" s="14">
        <v>471.46401985111663</v>
      </c>
      <c r="BE123" s="14">
        <v>464.25628347754429</v>
      </c>
      <c r="BF123" s="14">
        <v>460.77375735570308</v>
      </c>
      <c r="BG123" s="14">
        <v>458.94234673162805</v>
      </c>
      <c r="BH123" s="14">
        <v>449.44309927360769</v>
      </c>
      <c r="BI123" s="14">
        <v>449.44452601184361</v>
      </c>
      <c r="BJ123" s="14">
        <v>449.34708577308481</v>
      </c>
      <c r="BK123" s="14">
        <v>438.5702209878034</v>
      </c>
      <c r="BL123" s="14">
        <v>435.15240787816867</v>
      </c>
      <c r="BM123" s="14">
        <v>422.8372093023255</v>
      </c>
      <c r="BN123" s="14">
        <v>429.69907407407379</v>
      </c>
      <c r="BO123" s="14">
        <v>417.82532874581716</v>
      </c>
      <c r="BP123" s="14">
        <v>422.8278221208667</v>
      </c>
      <c r="BQ123" s="14">
        <v>432.20838052095138</v>
      </c>
      <c r="BR123" s="14">
        <v>439.2368125701459</v>
      </c>
      <c r="BS123" s="14">
        <v>418.1395348837209</v>
      </c>
      <c r="BT123" s="14">
        <v>406.48471615720524</v>
      </c>
      <c r="BU123" s="14">
        <v>405.78209277238426</v>
      </c>
      <c r="BV123" s="14">
        <v>406.36363636363632</v>
      </c>
      <c r="BW123" s="14">
        <v>411.5243243243242</v>
      </c>
      <c r="BX123" s="14">
        <v>421.42088266953715</v>
      </c>
      <c r="BY123" s="14">
        <v>429.0831556503199</v>
      </c>
      <c r="BZ123" s="14">
        <v>453.65420823684718</v>
      </c>
      <c r="CA123" s="14">
        <v>458.19756474018163</v>
      </c>
      <c r="CB123" s="14">
        <v>454.42588726513577</v>
      </c>
      <c r="CC123" s="14">
        <v>452.87991229549664</v>
      </c>
      <c r="CD123" s="14">
        <v>462.10062972557427</v>
      </c>
      <c r="CE123" s="14">
        <v>446.53102746693787</v>
      </c>
      <c r="CF123" s="14">
        <v>467.92709019091495</v>
      </c>
      <c r="CG123" s="14">
        <v>447.39478957915833</v>
      </c>
      <c r="CH123" s="14">
        <v>435.99198396793594</v>
      </c>
      <c r="CI123" s="14">
        <v>455.1751751751749</v>
      </c>
      <c r="CJ123" s="14">
        <v>469.50199203187236</v>
      </c>
      <c r="CK123" s="14">
        <v>443.69351669941062</v>
      </c>
      <c r="CL123" s="14">
        <v>460.43137254901956</v>
      </c>
      <c r="CM123" s="14">
        <v>468.90625</v>
      </c>
      <c r="CN123" s="14">
        <v>482.31517509727632</v>
      </c>
      <c r="CO123" s="14">
        <v>489.21153846153845</v>
      </c>
      <c r="CP123" s="14">
        <v>504.23664122137416</v>
      </c>
      <c r="CQ123" s="14">
        <v>515.63567362428842</v>
      </c>
      <c r="CR123" s="14">
        <v>532.48347497639281</v>
      </c>
      <c r="CS123" s="14">
        <v>541.46616541353364</v>
      </c>
      <c r="CT123" s="14">
        <v>554.89681050656645</v>
      </c>
      <c r="CU123" s="14">
        <v>565.16853932584274</v>
      </c>
      <c r="CV123" s="14">
        <v>597.61860465116285</v>
      </c>
      <c r="CW123" s="14">
        <v>601.77777777777783</v>
      </c>
      <c r="CX123" s="14">
        <v>593.11808118081183</v>
      </c>
      <c r="CY123" s="14">
        <v>599.35304990757857</v>
      </c>
      <c r="CZ123" s="14">
        <v>617.84530386740357</v>
      </c>
      <c r="DA123" s="14">
        <v>620.31078610603288</v>
      </c>
      <c r="DB123" s="14">
        <v>630.21818181818196</v>
      </c>
      <c r="DC123" s="14">
        <v>640.00000000000023</v>
      </c>
      <c r="DD123" s="25">
        <v>882</v>
      </c>
      <c r="DE123" s="18">
        <f t="shared" si="1"/>
        <v>4.2497471851791965E-2</v>
      </c>
      <c r="DF123" s="18">
        <f t="shared" si="2"/>
        <v>3.393797468354431</v>
      </c>
      <c r="DG123" s="18">
        <f t="shared" si="0"/>
        <v>1.3781249999999996</v>
      </c>
    </row>
    <row r="132" spans="1:108" x14ac:dyDescent="0.3">
      <c r="C132" t="s">
        <v>30</v>
      </c>
      <c r="D132" t="s">
        <v>31</v>
      </c>
      <c r="E132" t="s">
        <v>32</v>
      </c>
      <c r="F132" t="s">
        <v>33</v>
      </c>
      <c r="G132" t="s">
        <v>34</v>
      </c>
      <c r="H132" t="s">
        <v>35</v>
      </c>
      <c r="I132" t="s">
        <v>36</v>
      </c>
      <c r="J132" t="s">
        <v>37</v>
      </c>
      <c r="K132" t="s">
        <v>38</v>
      </c>
      <c r="L132" t="s">
        <v>39</v>
      </c>
      <c r="M132" t="s">
        <v>40</v>
      </c>
      <c r="N132" t="s">
        <v>41</v>
      </c>
      <c r="O132" t="s">
        <v>42</v>
      </c>
      <c r="P132" t="s">
        <v>43</v>
      </c>
      <c r="Q132" t="s">
        <v>44</v>
      </c>
      <c r="R132" t="s">
        <v>45</v>
      </c>
      <c r="S132" t="s">
        <v>46</v>
      </c>
      <c r="T132" t="s">
        <v>47</v>
      </c>
      <c r="U132" t="s">
        <v>48</v>
      </c>
      <c r="V132" t="s">
        <v>49</v>
      </c>
      <c r="W132" t="s">
        <v>50</v>
      </c>
      <c r="X132" t="s">
        <v>51</v>
      </c>
      <c r="Y132" t="s">
        <v>52</v>
      </c>
      <c r="Z132" t="s">
        <v>53</v>
      </c>
      <c r="AA132" t="s">
        <v>54</v>
      </c>
      <c r="AB132" t="s">
        <v>55</v>
      </c>
      <c r="AC132" t="s">
        <v>56</v>
      </c>
      <c r="AD132" t="s">
        <v>57</v>
      </c>
      <c r="AE132" t="s">
        <v>58</v>
      </c>
      <c r="AF132" t="s">
        <v>59</v>
      </c>
      <c r="AG132" t="s">
        <v>60</v>
      </c>
      <c r="AH132" t="s">
        <v>61</v>
      </c>
      <c r="AI132" t="s">
        <v>62</v>
      </c>
      <c r="AJ132" t="s">
        <v>63</v>
      </c>
      <c r="AK132" t="s">
        <v>64</v>
      </c>
      <c r="AL132" t="s">
        <v>65</v>
      </c>
      <c r="AM132" t="s">
        <v>66</v>
      </c>
      <c r="AN132" t="s">
        <v>67</v>
      </c>
      <c r="AO132" t="s">
        <v>68</v>
      </c>
      <c r="AP132" t="s">
        <v>69</v>
      </c>
      <c r="AQ132" t="s">
        <v>70</v>
      </c>
      <c r="AR132" t="s">
        <v>71</v>
      </c>
      <c r="AS132" t="s">
        <v>72</v>
      </c>
      <c r="AT132" t="s">
        <v>73</v>
      </c>
      <c r="AU132" t="s">
        <v>74</v>
      </c>
      <c r="AV132" t="s">
        <v>75</v>
      </c>
      <c r="AW132" t="s">
        <v>76</v>
      </c>
      <c r="AX132" t="s">
        <v>77</v>
      </c>
      <c r="AY132" t="s">
        <v>78</v>
      </c>
      <c r="AZ132" t="s">
        <v>79</v>
      </c>
      <c r="BA132" t="s">
        <v>80</v>
      </c>
      <c r="BB132" t="s">
        <v>81</v>
      </c>
      <c r="BC132" t="s">
        <v>82</v>
      </c>
      <c r="BD132" t="s">
        <v>83</v>
      </c>
      <c r="BE132" t="s">
        <v>84</v>
      </c>
      <c r="BF132" t="s">
        <v>85</v>
      </c>
      <c r="BG132" t="s">
        <v>86</v>
      </c>
      <c r="BH132" t="s">
        <v>87</v>
      </c>
      <c r="BI132" t="s">
        <v>88</v>
      </c>
      <c r="BJ132" t="s">
        <v>89</v>
      </c>
      <c r="BK132" t="s">
        <v>90</v>
      </c>
      <c r="BL132" t="s">
        <v>91</v>
      </c>
      <c r="BM132" t="s">
        <v>92</v>
      </c>
      <c r="BN132" t="s">
        <v>93</v>
      </c>
      <c r="BO132" t="s">
        <v>94</v>
      </c>
      <c r="BP132" t="s">
        <v>95</v>
      </c>
      <c r="BQ132" t="s">
        <v>96</v>
      </c>
      <c r="BR132" t="s">
        <v>97</v>
      </c>
      <c r="BS132" t="s">
        <v>98</v>
      </c>
      <c r="BT132" t="s">
        <v>99</v>
      </c>
      <c r="BU132" t="s">
        <v>100</v>
      </c>
      <c r="BV132" t="s">
        <v>101</v>
      </c>
      <c r="BW132" t="s">
        <v>102</v>
      </c>
      <c r="BX132" t="s">
        <v>103</v>
      </c>
      <c r="BY132" t="s">
        <v>104</v>
      </c>
      <c r="BZ132" t="s">
        <v>105</v>
      </c>
      <c r="CA132" t="s">
        <v>106</v>
      </c>
      <c r="CB132" t="s">
        <v>107</v>
      </c>
      <c r="CC132" t="s">
        <v>108</v>
      </c>
      <c r="CD132" t="s">
        <v>109</v>
      </c>
      <c r="CE132" t="s">
        <v>110</v>
      </c>
      <c r="CF132" t="s">
        <v>111</v>
      </c>
      <c r="CG132" t="s">
        <v>112</v>
      </c>
      <c r="CH132" t="s">
        <v>113</v>
      </c>
      <c r="CI132" t="s">
        <v>114</v>
      </c>
      <c r="CJ132" t="s">
        <v>115</v>
      </c>
      <c r="CK132" t="s">
        <v>116</v>
      </c>
      <c r="CL132" t="s">
        <v>117</v>
      </c>
      <c r="CM132" t="s">
        <v>118</v>
      </c>
      <c r="CN132" t="s">
        <v>119</v>
      </c>
      <c r="CO132" t="s">
        <v>120</v>
      </c>
      <c r="CP132" t="s">
        <v>121</v>
      </c>
      <c r="CQ132" t="s">
        <v>122</v>
      </c>
      <c r="CR132" t="s">
        <v>123</v>
      </c>
      <c r="CS132" t="s">
        <v>124</v>
      </c>
      <c r="CT132" t="s">
        <v>125</v>
      </c>
      <c r="CU132" t="s">
        <v>126</v>
      </c>
      <c r="CV132" t="s">
        <v>127</v>
      </c>
      <c r="CW132" t="s">
        <v>128</v>
      </c>
      <c r="CX132" t="s">
        <v>129</v>
      </c>
      <c r="CY132" t="s">
        <v>130</v>
      </c>
      <c r="CZ132" t="s">
        <v>131</v>
      </c>
      <c r="DA132" t="s">
        <v>132</v>
      </c>
      <c r="DB132" t="s">
        <v>133</v>
      </c>
      <c r="DC132" s="22">
        <v>42795</v>
      </c>
      <c r="DD132" s="22">
        <v>44348</v>
      </c>
    </row>
    <row r="133" spans="1:108" x14ac:dyDescent="0.3">
      <c r="A133" s="21" t="s">
        <v>8</v>
      </c>
      <c r="B133" s="21" t="s">
        <v>7</v>
      </c>
      <c r="C133" s="14" t="s">
        <v>135</v>
      </c>
      <c r="D133" s="14" t="s">
        <v>135</v>
      </c>
      <c r="E133" s="14">
        <v>623.94603709949422</v>
      </c>
      <c r="F133" s="14">
        <v>509.18196994991655</v>
      </c>
      <c r="G133" s="14">
        <v>609.34891485809692</v>
      </c>
      <c r="H133" s="14">
        <v>510.88777219430483</v>
      </c>
      <c r="I133" s="14">
        <v>377.92642140468229</v>
      </c>
      <c r="J133" s="14">
        <v>515.80698835274541</v>
      </c>
      <c r="K133" s="14">
        <v>490.0990099009901</v>
      </c>
      <c r="L133" s="14">
        <v>559.21052631578948</v>
      </c>
      <c r="M133" s="14">
        <v>621.93126022913259</v>
      </c>
      <c r="N133" s="14">
        <v>609.47712418300648</v>
      </c>
      <c r="O133" s="14">
        <v>640.65040650406502</v>
      </c>
      <c r="P133" s="14">
        <v>637.09677419354841</v>
      </c>
      <c r="Q133" s="14">
        <v>608</v>
      </c>
      <c r="R133" s="14">
        <v>565.2866242038217</v>
      </c>
      <c r="S133" s="14">
        <v>611.28526645768022</v>
      </c>
      <c r="T133" s="14">
        <v>618.23802163833068</v>
      </c>
      <c r="U133" s="14">
        <v>538.46153846153845</v>
      </c>
      <c r="V133" s="14">
        <v>659.50920245398765</v>
      </c>
      <c r="W133" s="14">
        <v>468.27794561933536</v>
      </c>
      <c r="X133" s="14">
        <v>524.73763118440775</v>
      </c>
      <c r="Y133" s="14">
        <v>614.92537313432831</v>
      </c>
      <c r="Z133" s="14">
        <v>644.87369985141163</v>
      </c>
      <c r="AA133" s="14">
        <v>558.86736214605071</v>
      </c>
      <c r="AB133" s="14">
        <v>727.95216741405079</v>
      </c>
      <c r="AC133" s="14">
        <v>630.63063063063066</v>
      </c>
      <c r="AD133" s="14">
        <v>775.44910179640715</v>
      </c>
      <c r="AE133" s="14">
        <v>716.41791044776119</v>
      </c>
      <c r="AF133" s="14">
        <v>738.87240356083078</v>
      </c>
      <c r="AG133" s="14">
        <v>616.2962962962963</v>
      </c>
      <c r="AH133" s="14">
        <v>870.20648967551631</v>
      </c>
      <c r="AI133" s="14">
        <v>735.98820058997057</v>
      </c>
      <c r="AJ133" s="14">
        <v>843.10850439882699</v>
      </c>
      <c r="AK133" s="14">
        <v>822.41630276564774</v>
      </c>
      <c r="AL133" s="14">
        <v>918.95803183791611</v>
      </c>
      <c r="AM133" s="14">
        <v>915.35150645624094</v>
      </c>
      <c r="AN133" s="14">
        <v>803.41880341880346</v>
      </c>
      <c r="AO133" s="14">
        <v>688.36565096952904</v>
      </c>
      <c r="AP133" s="14">
        <v>781.1217510259919</v>
      </c>
      <c r="AQ133" s="14">
        <v>829.49932341001352</v>
      </c>
      <c r="AR133" s="14">
        <v>872.48322147651015</v>
      </c>
      <c r="AS133" s="14">
        <v>903.61445783132535</v>
      </c>
      <c r="AT133" s="14">
        <v>895.22546419098137</v>
      </c>
      <c r="AU133" s="14">
        <v>886.99080157687251</v>
      </c>
      <c r="AV133" s="14">
        <v>866.84073107049608</v>
      </c>
      <c r="AW133" s="14">
        <v>1108.9494163424126</v>
      </c>
      <c r="AX133" s="14">
        <v>921.39175257731961</v>
      </c>
      <c r="AY133" s="14">
        <v>877.86259541984748</v>
      </c>
      <c r="AZ133" s="14">
        <v>849.87277353689569</v>
      </c>
      <c r="BA133" s="14">
        <v>752.21238938053102</v>
      </c>
      <c r="BB133" s="14">
        <v>772.32704402515719</v>
      </c>
      <c r="BC133" s="14">
        <v>1246.8827930174562</v>
      </c>
      <c r="BD133" s="14">
        <v>1302.7295285359803</v>
      </c>
      <c r="BE133" s="14">
        <v>1064.2768850432633</v>
      </c>
      <c r="BF133" s="14">
        <v>1163.1901840490798</v>
      </c>
      <c r="BG133" s="14">
        <v>1040.1948842874544</v>
      </c>
      <c r="BH133" s="14">
        <v>1125.9079903147701</v>
      </c>
      <c r="BI133" s="14">
        <v>1067.1462829736211</v>
      </c>
      <c r="BJ133" s="14">
        <v>990.39615846338529</v>
      </c>
      <c r="BK133" s="14">
        <v>934.91124260355036</v>
      </c>
      <c r="BL133" s="14">
        <v>911.52502910360874</v>
      </c>
      <c r="BM133" s="14">
        <v>854.65116279069764</v>
      </c>
      <c r="BN133" s="14">
        <v>1047.4537037037037</v>
      </c>
      <c r="BO133" s="14">
        <v>998.84526558891457</v>
      </c>
      <c r="BP133" s="14">
        <v>1020.5245153933864</v>
      </c>
      <c r="BQ133" s="14">
        <v>1345.4133635334088</v>
      </c>
      <c r="BR133" s="14">
        <v>1234.5679012345681</v>
      </c>
      <c r="BS133" s="14">
        <v>614.61794019933564</v>
      </c>
      <c r="BT133" s="14">
        <v>911.57205240174676</v>
      </c>
      <c r="BU133" s="14">
        <v>803.66774541531822</v>
      </c>
      <c r="BV133" s="14">
        <v>651.5151515151515</v>
      </c>
      <c r="BW133" s="14">
        <v>795.67567567567573</v>
      </c>
      <c r="BX133" s="14">
        <v>1404.7362755651238</v>
      </c>
      <c r="BY133" s="14">
        <v>1012.7931769722816</v>
      </c>
      <c r="BZ133" s="14">
        <v>901.37857900318124</v>
      </c>
      <c r="CA133" s="14">
        <v>1017.8571428571429</v>
      </c>
      <c r="CB133" s="14">
        <v>1002.0876826722338</v>
      </c>
      <c r="CC133" s="14">
        <v>976.23966942148763</v>
      </c>
      <c r="CD133" s="14">
        <v>1145.5108359133126</v>
      </c>
      <c r="CE133" s="14">
        <v>1266.531027466938</v>
      </c>
      <c r="CF133" s="14">
        <v>1260.0806451612902</v>
      </c>
      <c r="CG133" s="14">
        <v>1176.3527054108217</v>
      </c>
      <c r="CH133" s="14">
        <v>1192.3847695390782</v>
      </c>
      <c r="CI133" s="14">
        <v>683.68368368368363</v>
      </c>
      <c r="CJ133" s="14">
        <v>1125.4980079681275</v>
      </c>
      <c r="CK133" s="14">
        <v>988.2121807465619</v>
      </c>
      <c r="CL133" s="14">
        <v>823.52941176470586</v>
      </c>
      <c r="CM133" s="14">
        <v>1074.21875</v>
      </c>
      <c r="CN133" s="14">
        <v>868.67704280155658</v>
      </c>
      <c r="CO133" s="14">
        <v>1017.3076923076924</v>
      </c>
      <c r="CP133" s="14">
        <v>1059.1603053435115</v>
      </c>
      <c r="CQ133" s="14">
        <v>1236.2428842504744</v>
      </c>
      <c r="CR133" s="14">
        <v>1397.5448536355052</v>
      </c>
      <c r="CS133" s="14">
        <v>1236.8421052631579</v>
      </c>
      <c r="CT133" s="14">
        <v>1500.9380863039401</v>
      </c>
      <c r="CU133" s="14">
        <v>1488.7640449438204</v>
      </c>
      <c r="CV133" s="14">
        <v>1660.4651162790699</v>
      </c>
      <c r="CW133" s="14">
        <v>1927.7777777777778</v>
      </c>
      <c r="CX133" s="14">
        <v>2027.6752767527676</v>
      </c>
      <c r="CY133" s="14">
        <v>1774.4916820702404</v>
      </c>
      <c r="CZ133" s="14">
        <v>2025.7826887661142</v>
      </c>
      <c r="DA133" s="14">
        <v>1645.3382084095065</v>
      </c>
      <c r="DB133" s="14">
        <v>1681.8181818181818</v>
      </c>
      <c r="DC133" s="14">
        <v>1990.9502262443439</v>
      </c>
      <c r="DD133" s="14">
        <v>2990</v>
      </c>
    </row>
    <row r="134" spans="1:108" x14ac:dyDescent="0.3">
      <c r="A134" s="21" t="s">
        <v>11</v>
      </c>
      <c r="B134" s="21" t="s">
        <v>7</v>
      </c>
      <c r="C134" s="14" t="s">
        <v>135</v>
      </c>
      <c r="D134" s="14" t="s">
        <v>135</v>
      </c>
      <c r="E134" s="14">
        <v>689.71332209106242</v>
      </c>
      <c r="F134" s="14">
        <v>584.30717863105178</v>
      </c>
      <c r="G134" s="14">
        <v>609.34891485809692</v>
      </c>
      <c r="H134" s="14">
        <v>569.51423785594636</v>
      </c>
      <c r="I134" s="14">
        <v>618.72909698996659</v>
      </c>
      <c r="J134" s="14">
        <v>584.02662229617306</v>
      </c>
      <c r="K134" s="14">
        <v>632.013201320132</v>
      </c>
      <c r="L134" s="14">
        <v>641.4473684210526</v>
      </c>
      <c r="M134" s="14">
        <v>577.7414075286415</v>
      </c>
      <c r="N134" s="14">
        <v>625.8169934640523</v>
      </c>
      <c r="O134" s="14">
        <v>624.39024390243901</v>
      </c>
      <c r="P134" s="14">
        <v>646.77419354838707</v>
      </c>
      <c r="Q134" s="14">
        <v>659.19999999999993</v>
      </c>
      <c r="R134" s="14">
        <v>628.98089171974527</v>
      </c>
      <c r="S134" s="14">
        <v>628.52664576802511</v>
      </c>
      <c r="T134" s="14">
        <v>633.69397217928895</v>
      </c>
      <c r="U134" s="14">
        <v>635.38461538461536</v>
      </c>
      <c r="V134" s="14">
        <v>633.43558282208585</v>
      </c>
      <c r="W134" s="14">
        <v>602.71903323262836</v>
      </c>
      <c r="X134" s="14">
        <v>593.70314842578705</v>
      </c>
      <c r="Y134" s="14">
        <v>626.8656716417911</v>
      </c>
      <c r="Z134" s="14">
        <v>624.07132243684998</v>
      </c>
      <c r="AA134" s="14">
        <v>640.83457526080485</v>
      </c>
      <c r="AB134" s="14">
        <v>672.64573991031375</v>
      </c>
      <c r="AC134" s="14">
        <v>711.71171171171181</v>
      </c>
      <c r="AD134" s="14">
        <v>732.03592814371257</v>
      </c>
      <c r="AE134" s="14">
        <v>746.26865671641792</v>
      </c>
      <c r="AF134" s="14">
        <v>734.42136498516311</v>
      </c>
      <c r="AG134" s="14">
        <v>731.85185185185185</v>
      </c>
      <c r="AH134" s="14">
        <v>734.51327433628319</v>
      </c>
      <c r="AI134" s="14">
        <v>794.98525073746316</v>
      </c>
      <c r="AJ134" s="14">
        <v>766.86217008797644</v>
      </c>
      <c r="AK134" s="14">
        <v>836.9723435225618</v>
      </c>
      <c r="AL134" s="14">
        <v>811.86685962373383</v>
      </c>
      <c r="AM134" s="14">
        <v>832.13773314203718</v>
      </c>
      <c r="AN134" s="14">
        <v>840.45584045584042</v>
      </c>
      <c r="AO134" s="14">
        <v>807.47922437673128</v>
      </c>
      <c r="AP134" s="14">
        <v>820.79343365253089</v>
      </c>
      <c r="AQ134" s="14">
        <v>818.6738836265223</v>
      </c>
      <c r="AR134" s="14">
        <v>867.11409395973146</v>
      </c>
      <c r="AS134" s="14">
        <v>917.00133868808575</v>
      </c>
      <c r="AT134" s="14">
        <v>941.64456233421743</v>
      </c>
      <c r="AU134" s="14">
        <v>952.69382391590011</v>
      </c>
      <c r="AV134" s="14">
        <v>959.53002610966053</v>
      </c>
      <c r="AW134" s="14">
        <v>985.73281452658887</v>
      </c>
      <c r="AX134" s="14">
        <v>1054.1237113402065</v>
      </c>
      <c r="AY134" s="14">
        <v>1017.8117048346056</v>
      </c>
      <c r="AZ134" s="14">
        <v>1062.3409669211196</v>
      </c>
      <c r="BA134" s="14">
        <v>1074.5891276864729</v>
      </c>
      <c r="BB134" s="14">
        <v>1132.0754716981132</v>
      </c>
      <c r="BC134" s="14">
        <v>1072.3192019950125</v>
      </c>
      <c r="BD134" s="14">
        <v>1066.9975186104218</v>
      </c>
      <c r="BE134" s="14">
        <v>1050.6798516687268</v>
      </c>
      <c r="BF134" s="14">
        <v>1073.6196319018404</v>
      </c>
      <c r="BG134" s="14">
        <v>968.33130328867242</v>
      </c>
      <c r="BH134" s="14">
        <v>1049.636803874092</v>
      </c>
      <c r="BI134" s="14">
        <v>1019.1846522781773</v>
      </c>
      <c r="BJ134" s="14">
        <v>1108.0432172869148</v>
      </c>
      <c r="BK134" s="14">
        <v>977.51479289940823</v>
      </c>
      <c r="BL134" s="14">
        <v>1012.8055878928986</v>
      </c>
      <c r="BM134" s="14">
        <v>1023.2558139534884</v>
      </c>
      <c r="BN134" s="14">
        <v>1020.8333333333333</v>
      </c>
      <c r="BO134" s="14">
        <v>1017.3210161662818</v>
      </c>
      <c r="BP134" s="14">
        <v>1037.6282782212088</v>
      </c>
      <c r="BQ134" s="14">
        <v>1041.9026047565119</v>
      </c>
      <c r="BR134" s="14">
        <v>1026.936026936027</v>
      </c>
      <c r="BS134" s="14">
        <v>955.70321151716496</v>
      </c>
      <c r="BT134" s="14">
        <v>996.72489082969435</v>
      </c>
      <c r="BU134" s="14">
        <v>943.90507011866237</v>
      </c>
      <c r="BV134" s="14">
        <v>963.20346320346312</v>
      </c>
      <c r="BW134" s="14">
        <v>875.67567567567562</v>
      </c>
      <c r="BX134" s="14">
        <v>890.20452099031218</v>
      </c>
      <c r="BY134" s="14">
        <v>842.2174840085288</v>
      </c>
      <c r="BZ134" s="14">
        <v>954.40084835630967</v>
      </c>
      <c r="CA134" s="14">
        <v>924.36974789915962</v>
      </c>
      <c r="CB134" s="14">
        <v>911.27348643006269</v>
      </c>
      <c r="CC134" s="14">
        <v>912.19008264462809</v>
      </c>
      <c r="CD134" s="14">
        <v>959.75232198142407</v>
      </c>
      <c r="CE134" s="14">
        <v>895.21871820956255</v>
      </c>
      <c r="CF134" s="14">
        <v>905.24193548387098</v>
      </c>
      <c r="CG134" s="14">
        <v>886.77354709418842</v>
      </c>
      <c r="CH134" s="14">
        <v>941.88376753507009</v>
      </c>
      <c r="CI134" s="14">
        <v>930.93093093093091</v>
      </c>
      <c r="CJ134" s="14">
        <v>881.4741035856573</v>
      </c>
      <c r="CK134" s="14">
        <v>949.90176817288796</v>
      </c>
      <c r="CL134" s="14">
        <v>960.78431372549016</v>
      </c>
      <c r="CM134" s="14">
        <v>884.765625</v>
      </c>
      <c r="CN134" s="14">
        <v>943.57976653696505</v>
      </c>
      <c r="CO134" s="14">
        <v>891.34615384615381</v>
      </c>
      <c r="CP134" s="14">
        <v>1001.9083969465649</v>
      </c>
      <c r="CQ134" s="14">
        <v>948.76660341555964</v>
      </c>
      <c r="CR134" s="14">
        <v>1033.0500472143531</v>
      </c>
      <c r="CS134" s="14">
        <v>1207.7067669172932</v>
      </c>
      <c r="CT134" s="14">
        <v>1247.6547842401501</v>
      </c>
      <c r="CU134" s="14">
        <v>1296.8164794007491</v>
      </c>
      <c r="CV134" s="14">
        <v>1391.627906976744</v>
      </c>
      <c r="CW134" s="14">
        <v>1435.1851851851852</v>
      </c>
      <c r="CX134" s="14">
        <v>1439.1143911439115</v>
      </c>
      <c r="CY134" s="14">
        <v>1492.6062846580405</v>
      </c>
      <c r="CZ134" s="14">
        <v>1459.4843462246779</v>
      </c>
      <c r="DA134" s="14">
        <v>1553.9305301645336</v>
      </c>
      <c r="DB134" s="14">
        <v>1611.8181818181818</v>
      </c>
      <c r="DC134" s="14">
        <v>1690.4977375565611</v>
      </c>
      <c r="DD134" s="14">
        <v>2372</v>
      </c>
    </row>
    <row r="135" spans="1:108" x14ac:dyDescent="0.3">
      <c r="A135" s="21" t="s">
        <v>12</v>
      </c>
      <c r="B135" s="21" t="s">
        <v>7</v>
      </c>
      <c r="C135" s="14">
        <v>259.76230899830222</v>
      </c>
      <c r="D135" s="14">
        <v>254.23728813559322</v>
      </c>
      <c r="E135" s="14">
        <v>252.95109612141653</v>
      </c>
      <c r="F135" s="14">
        <v>243.73956594323874</v>
      </c>
      <c r="G135" s="14">
        <v>250.41736227045078</v>
      </c>
      <c r="H135" s="14">
        <v>249.58123953098826</v>
      </c>
      <c r="I135" s="14">
        <v>252.5083612040134</v>
      </c>
      <c r="J135" s="14">
        <v>266.22296173044924</v>
      </c>
      <c r="K135" s="14">
        <v>249.17491749174917</v>
      </c>
      <c r="L135" s="14">
        <v>253.28947368421052</v>
      </c>
      <c r="M135" s="14">
        <v>253.68248772504089</v>
      </c>
      <c r="N135" s="14">
        <v>256.53594771241831</v>
      </c>
      <c r="O135" s="14">
        <v>258.53658536585368</v>
      </c>
      <c r="P135" s="14">
        <v>259.67741935483872</v>
      </c>
      <c r="Q135" s="14">
        <v>275.2</v>
      </c>
      <c r="R135" s="14">
        <v>272.29299363057328</v>
      </c>
      <c r="S135" s="14">
        <v>272.72727272727275</v>
      </c>
      <c r="T135" s="14">
        <v>267.38794435857807</v>
      </c>
      <c r="U135" s="14">
        <v>264.61538461538458</v>
      </c>
      <c r="V135" s="14">
        <v>260.7361963190184</v>
      </c>
      <c r="W135" s="14">
        <v>249.24471299093653</v>
      </c>
      <c r="X135" s="14">
        <v>247.37631184407795</v>
      </c>
      <c r="Y135" s="14">
        <v>258.20895522388059</v>
      </c>
      <c r="Z135" s="14">
        <v>258.54383358098067</v>
      </c>
      <c r="AA135" s="14">
        <v>265.27570789865871</v>
      </c>
      <c r="AB135" s="14">
        <v>276.53213751868458</v>
      </c>
      <c r="AC135" s="14">
        <v>285.28528528528534</v>
      </c>
      <c r="AD135" s="14">
        <v>294.91017964071858</v>
      </c>
      <c r="AE135" s="14">
        <v>316.41791044776119</v>
      </c>
      <c r="AF135" s="14">
        <v>318.99109792284867</v>
      </c>
      <c r="AG135" s="14">
        <v>315.55555555555554</v>
      </c>
      <c r="AH135" s="14">
        <v>324.48377581120945</v>
      </c>
      <c r="AI135" s="14">
        <v>331.85840707964604</v>
      </c>
      <c r="AJ135" s="14">
        <v>347.50733137829911</v>
      </c>
      <c r="AK135" s="14">
        <v>358.07860262008734</v>
      </c>
      <c r="AL135" s="14">
        <v>369.03039073806082</v>
      </c>
      <c r="AM135" s="14">
        <v>354.37589670014347</v>
      </c>
      <c r="AN135" s="14">
        <v>373.21937321937321</v>
      </c>
      <c r="AO135" s="14">
        <v>350.41551246537398</v>
      </c>
      <c r="AP135" s="14">
        <v>361.14911080711357</v>
      </c>
      <c r="AQ135" s="14">
        <v>354.53315290933693</v>
      </c>
      <c r="AR135" s="14">
        <v>379.86577181208054</v>
      </c>
      <c r="AS135" s="14">
        <v>384.20348058902272</v>
      </c>
      <c r="AT135" s="14">
        <v>384.61538461538458</v>
      </c>
      <c r="AU135" s="14">
        <v>425.75558475689883</v>
      </c>
      <c r="AV135" s="14">
        <v>424.28198433420368</v>
      </c>
      <c r="AW135" s="14">
        <v>453.95590142671864</v>
      </c>
      <c r="AX135" s="14">
        <v>463.91752577319591</v>
      </c>
      <c r="AY135" s="14">
        <v>489.821882951654</v>
      </c>
      <c r="AZ135" s="14">
        <v>493.63867684478373</v>
      </c>
      <c r="BA135" s="14">
        <v>500.63211125158034</v>
      </c>
      <c r="BB135" s="14">
        <v>498.11320754716979</v>
      </c>
      <c r="BC135" s="14">
        <v>498.75311720698255</v>
      </c>
      <c r="BD135" s="14">
        <v>483.87096774193549</v>
      </c>
      <c r="BE135" s="14">
        <v>454.88257107540176</v>
      </c>
      <c r="BF135" s="14">
        <v>453.98773006134974</v>
      </c>
      <c r="BG135" s="14">
        <v>462.85018270401952</v>
      </c>
      <c r="BH135" s="14">
        <v>460.04842615012109</v>
      </c>
      <c r="BI135" s="14">
        <v>452.03836930455628</v>
      </c>
      <c r="BJ135" s="14">
        <v>433.37334933973591</v>
      </c>
      <c r="BK135" s="14">
        <v>431.95266272189355</v>
      </c>
      <c r="BL135" s="14">
        <v>429.56926658905701</v>
      </c>
      <c r="BM135" s="14">
        <v>424.41860465116281</v>
      </c>
      <c r="BN135" s="14">
        <v>413.1944444444444</v>
      </c>
      <c r="BO135" s="14">
        <v>413.39491916859129</v>
      </c>
      <c r="BP135" s="14">
        <v>425.31356898517674</v>
      </c>
      <c r="BQ135" s="14">
        <v>430.35107587768977</v>
      </c>
      <c r="BR135" s="14">
        <v>442.19977553310883</v>
      </c>
      <c r="BS135" s="14">
        <v>416.38981173864897</v>
      </c>
      <c r="BT135" s="14">
        <v>407.2052401746725</v>
      </c>
      <c r="BU135" s="14">
        <v>399.13700107874865</v>
      </c>
      <c r="BV135" s="14">
        <v>384.19913419913416</v>
      </c>
      <c r="BW135" s="14">
        <v>389.18918918918922</v>
      </c>
      <c r="BX135" s="14">
        <v>419.80624327233579</v>
      </c>
      <c r="BY135" s="14">
        <v>421.1087420042644</v>
      </c>
      <c r="BZ135" s="14">
        <v>424.17815482502652</v>
      </c>
      <c r="CA135" s="14">
        <v>425.42016806722688</v>
      </c>
      <c r="CB135" s="14">
        <v>443.63256784968684</v>
      </c>
      <c r="CC135" s="14">
        <v>449.38016528925618</v>
      </c>
      <c r="CD135" s="14">
        <v>472.65221878224975</v>
      </c>
      <c r="CE135" s="14">
        <v>462.8687690742625</v>
      </c>
      <c r="CF135" s="14">
        <v>468.75</v>
      </c>
      <c r="CG135" s="14">
        <v>436.87374749499003</v>
      </c>
      <c r="CH135" s="14">
        <v>450.90180360721445</v>
      </c>
      <c r="CI135" s="14">
        <v>480.48048048048048</v>
      </c>
      <c r="CJ135" s="14">
        <v>488.04780876494027</v>
      </c>
      <c r="CK135" s="14">
        <v>449.90176817288807</v>
      </c>
      <c r="CL135" s="14">
        <v>490.1960784313726</v>
      </c>
      <c r="CM135" s="14">
        <v>458.984375</v>
      </c>
      <c r="CN135" s="14">
        <v>491.24513618677048</v>
      </c>
      <c r="CO135" s="14">
        <v>514.42307692307691</v>
      </c>
      <c r="CP135" s="14">
        <v>503.81679389312978</v>
      </c>
      <c r="CQ135" s="14">
        <v>550.28462998102464</v>
      </c>
      <c r="CR135" s="14">
        <v>538.24362606232285</v>
      </c>
      <c r="CS135" s="14">
        <v>559.21052631578948</v>
      </c>
      <c r="CT135" s="14">
        <v>615.38461538461547</v>
      </c>
      <c r="CU135" s="14">
        <v>646.06741573033707</v>
      </c>
      <c r="CV135" s="14">
        <v>651.16279069767438</v>
      </c>
      <c r="CW135" s="14">
        <v>675.92592592592598</v>
      </c>
      <c r="CX135" s="14">
        <v>705.71955719557195</v>
      </c>
      <c r="CY135" s="14">
        <v>688.53974121996305</v>
      </c>
      <c r="CZ135" s="14">
        <v>673.11233885819524</v>
      </c>
      <c r="DA135" s="14">
        <v>630.71297989031075</v>
      </c>
      <c r="DB135" s="14">
        <v>672.72727272727275</v>
      </c>
      <c r="DC135" s="14">
        <v>666.06334841628961</v>
      </c>
      <c r="DD135" s="14">
        <v>988</v>
      </c>
    </row>
    <row r="136" spans="1:108" x14ac:dyDescent="0.3">
      <c r="A136" s="21" t="s">
        <v>9</v>
      </c>
      <c r="B136" s="21" t="s">
        <v>7</v>
      </c>
      <c r="C136" s="14">
        <v>298.81154499151108</v>
      </c>
      <c r="D136" s="14">
        <v>296.61016949152543</v>
      </c>
      <c r="E136" s="14">
        <v>303.54131534569984</v>
      </c>
      <c r="F136" s="14">
        <v>308.84808013355592</v>
      </c>
      <c r="G136" s="14">
        <v>303.83973288814695</v>
      </c>
      <c r="H136" s="14">
        <v>309.88274706867668</v>
      </c>
      <c r="I136" s="14">
        <v>312.70903010033447</v>
      </c>
      <c r="J136" s="14">
        <v>324.45923460898501</v>
      </c>
      <c r="K136" s="14">
        <v>316.83168316831683</v>
      </c>
      <c r="L136" s="14">
        <v>320.7236842105263</v>
      </c>
      <c r="M136" s="14">
        <v>328.96890343698851</v>
      </c>
      <c r="N136" s="14">
        <v>323.52941176470591</v>
      </c>
      <c r="O136" s="14">
        <v>325.20325203252031</v>
      </c>
      <c r="P136" s="14">
        <v>330.64516129032262</v>
      </c>
      <c r="Q136" s="14">
        <v>352</v>
      </c>
      <c r="R136" s="14">
        <v>340.76433121019113</v>
      </c>
      <c r="S136" s="14">
        <v>363.63636363636368</v>
      </c>
      <c r="T136" s="14">
        <v>349.30448222565684</v>
      </c>
      <c r="U136" s="14">
        <v>356.92307692307696</v>
      </c>
      <c r="V136" s="14">
        <v>338.95705521472388</v>
      </c>
      <c r="W136" s="14">
        <v>344.41087613293047</v>
      </c>
      <c r="X136" s="14">
        <v>334.33283358320841</v>
      </c>
      <c r="Y136" s="14">
        <v>332.83582089552237</v>
      </c>
      <c r="Z136" s="14">
        <v>338.78157503714709</v>
      </c>
      <c r="AA136" s="14">
        <v>345.75260804769005</v>
      </c>
      <c r="AB136" s="14">
        <v>363.22869955156949</v>
      </c>
      <c r="AC136" s="14">
        <v>397.89789789789791</v>
      </c>
      <c r="AD136" s="14">
        <v>410.17964071856284</v>
      </c>
      <c r="AE136" s="14">
        <v>411.94029850746273</v>
      </c>
      <c r="AF136" s="14">
        <v>412.46290801186944</v>
      </c>
      <c r="AG136" s="14">
        <v>408.88888888888886</v>
      </c>
      <c r="AH136" s="14">
        <v>412.97935103244845</v>
      </c>
      <c r="AI136" s="14">
        <v>455.75221238938053</v>
      </c>
      <c r="AJ136" s="14">
        <v>463.34310850439874</v>
      </c>
      <c r="AK136" s="14">
        <v>458.51528384279476</v>
      </c>
      <c r="AL136" s="14">
        <v>467.43849493487699</v>
      </c>
      <c r="AM136" s="14">
        <v>470.58823529411768</v>
      </c>
      <c r="AN136" s="14">
        <v>507.1225071225071</v>
      </c>
      <c r="AO136" s="14">
        <v>461.21883656509698</v>
      </c>
      <c r="AP136" s="14">
        <v>465.11627906976747</v>
      </c>
      <c r="AQ136" s="14">
        <v>473.61299052774018</v>
      </c>
      <c r="AR136" s="14">
        <v>502.01342281879198</v>
      </c>
      <c r="AS136" s="14">
        <v>515.39491298527446</v>
      </c>
      <c r="AT136" s="14">
        <v>509.28381962864717</v>
      </c>
      <c r="AU136" s="14">
        <v>538.76478318002637</v>
      </c>
      <c r="AV136" s="14">
        <v>600.52219321148823</v>
      </c>
      <c r="AW136" s="14">
        <v>623.86511024643323</v>
      </c>
      <c r="AX136" s="14">
        <v>599.2268041237113</v>
      </c>
      <c r="AY136" s="14">
        <v>559.79643765903313</v>
      </c>
      <c r="AZ136" s="14">
        <v>603.05343511450383</v>
      </c>
      <c r="BA136" s="14">
        <v>649.81036662452595</v>
      </c>
      <c r="BB136" s="14">
        <v>660.37735849056605</v>
      </c>
      <c r="BC136" s="14">
        <v>687.0324189526184</v>
      </c>
      <c r="BD136" s="14">
        <v>558.31265508684874</v>
      </c>
      <c r="BE136" s="14">
        <v>608.1582200247218</v>
      </c>
      <c r="BF136" s="14">
        <v>601.22699386503064</v>
      </c>
      <c r="BG136" s="14">
        <v>610.23142509135209</v>
      </c>
      <c r="BH136" s="14">
        <v>599.27360774818408</v>
      </c>
      <c r="BI136" s="14">
        <v>575.53956834532369</v>
      </c>
      <c r="BJ136" s="14">
        <v>612.24489795918373</v>
      </c>
      <c r="BK136" s="14">
        <v>609.46745562130172</v>
      </c>
      <c r="BL136" s="14">
        <v>605.35506402793942</v>
      </c>
      <c r="BM136" s="14">
        <v>545.34883720930236</v>
      </c>
      <c r="BN136" s="14">
        <v>630.78703703703707</v>
      </c>
      <c r="BO136" s="14">
        <v>548.4988452655889</v>
      </c>
      <c r="BP136" s="14">
        <v>571.26567844925887</v>
      </c>
      <c r="BQ136" s="14">
        <v>592.29898074745188</v>
      </c>
      <c r="BR136" s="14">
        <v>549.94388327721663</v>
      </c>
      <c r="BS136" s="14">
        <v>514.95016611295682</v>
      </c>
      <c r="BT136" s="14">
        <v>567.68558951965065</v>
      </c>
      <c r="BU136" s="14">
        <v>539.3743257820928</v>
      </c>
      <c r="BV136" s="14">
        <v>506.49350649350646</v>
      </c>
      <c r="BW136" s="14">
        <v>523.24324324324323</v>
      </c>
      <c r="BX136" s="14">
        <v>546.82454251883735</v>
      </c>
      <c r="BY136" s="14">
        <v>547.97441364605538</v>
      </c>
      <c r="BZ136" s="14">
        <v>615.05832449628849</v>
      </c>
      <c r="CA136" s="14">
        <v>599.7899159663865</v>
      </c>
      <c r="CB136" s="14">
        <v>694.15448851774534</v>
      </c>
      <c r="CC136" s="14">
        <v>609.50413223140492</v>
      </c>
      <c r="CD136" s="14">
        <v>675.9545923632611</v>
      </c>
      <c r="CE136" s="14">
        <v>610.37639877924721</v>
      </c>
      <c r="CF136" s="14">
        <v>677.41935483870975</v>
      </c>
      <c r="CG136" s="14">
        <v>601.20240480961922</v>
      </c>
      <c r="CH136" s="14">
        <v>540.08016032064131</v>
      </c>
      <c r="CI136" s="14">
        <v>570.57057057057057</v>
      </c>
      <c r="CJ136" s="14">
        <v>592.62948207171314</v>
      </c>
      <c r="CK136" s="14">
        <v>622.7897838899803</v>
      </c>
      <c r="CL136" s="14">
        <v>705.88235294117646</v>
      </c>
      <c r="CM136" s="14">
        <v>629.8828125</v>
      </c>
      <c r="CN136" s="14">
        <v>678.01556420233464</v>
      </c>
      <c r="CO136" s="14">
        <v>625</v>
      </c>
      <c r="CP136" s="14">
        <v>620.2290076335878</v>
      </c>
      <c r="CQ136" s="14">
        <v>662.23908918406073</v>
      </c>
      <c r="CR136" s="14">
        <v>677.99811142587339</v>
      </c>
      <c r="CS136" s="14">
        <v>686.09022556390983</v>
      </c>
      <c r="CT136" s="14">
        <v>787.99249530956854</v>
      </c>
      <c r="CU136" s="14">
        <v>695.6928838951311</v>
      </c>
      <c r="CV136" s="14">
        <v>809.30232558139539</v>
      </c>
      <c r="CW136" s="14">
        <v>833.33333333333337</v>
      </c>
      <c r="CX136" s="14">
        <v>811.80811808118085</v>
      </c>
      <c r="CY136" s="14">
        <v>808.68761552680223</v>
      </c>
      <c r="CZ136" s="14">
        <v>960.40515653775333</v>
      </c>
      <c r="DA136" s="14">
        <v>818.09872029250459</v>
      </c>
      <c r="DB136" s="14">
        <v>910.90909090909099</v>
      </c>
      <c r="DC136" s="14">
        <v>787.33031674208144</v>
      </c>
      <c r="DD136" s="23">
        <v>1348</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w E A A B Q S w M E F A A C A A g A m y J v W v h S W b C m A A A A 9 g A A A B I A H A B D b 2 5 m a W c v U G F j a 2 F n Z S 5 4 b W w g o h g A K K A U A A A A A A A A A A A A A A A A A A A A A A A A A A A A h Y 9 B D o I w F E S v Q r q n L Y i J I Z + S 6 M K N J C Y m x m 1 T K j T C x 9 A i 3 M 2 F R / I K Y h R 1 5 3 L e v M X M / X q D d K g r 7 6 J b a x p M S E A 5 8 T S q J j d Y J K R z R 3 9 B U g F b q U 6 y 0 N 4 o o 4 0 H m y e k d O 4 c M 9 b 3 P e 1 n t G k L F n I e s E O 2 2 a l S 1 5 J 8 Z P N f 9 g 1 a J 1 F p I m D / G i N C G k S c R n x O O b A J Q m b w K 4 T j 3 m f 7 A 2 H V V a 5 r t d D o r 5 f A p g j s / U E 8 A F B L A w Q U A A I A C A C b I m 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y J v W v Q e y V k 0 A Q A A i A Q A A B M A H A B G b 3 J t d W x h c y 9 T Z W N 0 a W 9 u M S 5 t I K I Y A C i g F A A A A A A A A A A A A A A A A A A A A A A A A A A A A O 1 S y 2 r D M B C 8 G / w P Q r n Y 4 I Y 8 o G k p P h h T 6 K U P S N o e Q g 6 y s 6 l N Z C m s p J J i / O + V Y 7 U N a U L 7 A d F B g p 3 V z I 4 0 C n J d S k G m 3 T m 8 8 T 3 f U w V D W J I Z y z i M S U w 4 a N 8 j d k 2 l w R x s 5 X a b A + + n B h G E f p W 4 z q R c B 2 E 9 f 2 A V x L S 7 S R f N P J V C 2 5 Z F 1 B H 0 a F o w 8 d a S f 2 y A W q Z d a 3 + G T K i V x C q V 3 F S i B V X Q q U V 1 T Q c 0 I t r W i I a t b i J S 0 3 u G F 8 P J V 1 m Y K g N s m v B b 5 g l l J b X V u Q O 2 B F Q / U g 5 x 9 e B g o o j M X U P C + T R n n K G K N R p Y h E c t D P / w c G S S 1 l C i i l U J f P n L 1 + X 1 q D 8 e T O z h 9 q v T H p / F p n z f U X e K e y Y d 9 K g L Q A c G h 4 O f k L N j 0 E R r L D O j 2 / e g L 4 w b o K H v l e K 0 8 n 5 u e u 7 / S T A K 6 T k + 5 / j 8 I z 6 f U E s B A i 0 A F A A C A A g A m y J v W v h S W b C m A A A A 9 g A A A B I A A A A A A A A A A A A A A A A A A A A A A E N v b m Z p Z y 9 Q Y W N r Y W d l L n h t b F B L A Q I t A B Q A A g A I A J s i b 1 o P y u m r p A A A A O k A A A A T A A A A A A A A A A A A A A A A A P I A A A B b Q 2 9 u d G V u d F 9 U e X B l c 1 0 u e G 1 s U E s B A i 0 A F A A C A A g A m y J v W v Q e y V k 0 A Q A A i A Q A A B M A A A A A A A A A A A A A A A A A 4 w E A A E Z v c m 1 1 b G F z L 1 N l Y 3 R p b 2 4 x L m 1 Q S w U G A A A A A A M A A w D C A A A A Z 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B U A A A A A A A D m 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O W Q 3 N W I x Z D c t N W R m M S 0 0 Z G M z L W E 2 Y m Y t O D M 5 O D M 0 Y m Q 2 Y T Y 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1 M S I g L z 4 8 R W 5 0 c n k g V H l w Z T 0 i R m l s b E V y c m 9 y Q 2 9 k Z S I g V m F s d W U 9 I n N V b m t u b 3 d u I i A v P j x F b n R y e S B U e X B l P S J G a W x s R X J y b 3 J D b 3 V u d C I g V m F s d W U 9 I m w w I i A v P j x F b n R y e S B U e X B l P S J G a W x s T G F z d F V w Z G F 0 Z W Q i I F Z h b H V l P S J k M j A y N S 0 w M y 0 x N F Q x N j o z M T o z N i 4 1 M T A 3 N j c 1 W i I g L z 4 8 R W 5 0 c n k g V H l w Z T 0 i R m l s b E N v b H V t b l R 5 c G V z I i B W Y W x 1 Z T 0 i c 0 J R W U c i I C 8 + P E V u d H J 5 I F R 5 c G U 9 I k Z p b G x D b 2 x 1 b W 5 O Y W 1 l c y I g V m F s d W U 9 I n N b J n F 1 b 3 Q 7 N j k y L j M w N z Y 5 M j M w N z Y 5 M j M 4 J n F 1 b 3 Q 7 L C Z x d W 9 0 O 0 F 0 d H J p Y n V 0 Z S Z x d W 9 0 O y w m c X V v d D t W Y W x 1 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M y 9 B d X R v U m V t b 3 Z l Z E N v b H V t b n M x L n s 2 O T I u M z A 3 N j k y M z A 3 N j k y M z g s M H 0 m c X V v d D s s J n F 1 b 3 Q 7 U 2 V j d G l v b j E v V G F i b G U z L 0 F 1 d G 9 S Z W 1 v d m V k Q 2 9 s d W 1 u c z E u e 0 F 0 d H J p Y n V 0 Z S w x f S Z x d W 9 0 O y w m c X V v d D t T Z W N 0 a W 9 u M S 9 U Y W J s Z T M v Q X V 0 b 1 J l b W 9 2 Z W R D b 2 x 1 b W 5 z M S 5 7 V m F s d W U s M n 0 m c X V v d D t d L C Z x d W 9 0 O 0 N v b H V t b k N v d W 5 0 J n F 1 b 3 Q 7 O j M s J n F 1 b 3 Q 7 S 2 V 5 Q 2 9 s d W 1 u T m F t Z X M m c X V v d D s 6 W 1 0 s J n F 1 b 3 Q 7 Q 2 9 s d W 1 u S W R l b n R p d G l l c y Z x d W 9 0 O z p b J n F 1 b 3 Q 7 U 2 V j d G l v b j E v V G F i b G U z L 0 F 1 d G 9 S Z W 1 v d m V k Q 2 9 s d W 1 u c z E u e z Y 5 M i 4 z M D c 2 O T I z M D c 2 O T I z O C w w f S Z x d W 9 0 O y w m c X V v d D t T Z W N 0 a W 9 u M S 9 U Y W J s Z T M v Q X V 0 b 1 J l b W 9 2 Z W R D b 2 x 1 b W 5 z M S 5 7 Q X R 0 c m l i d X R l L D F 9 J n F 1 b 3 Q 7 L C Z x d W 9 0 O 1 N l Y 3 R p b 2 4 x L 1 R h Y m x l M y 9 B d X R v U m V t b 3 Z l Z E N v b H V t b n M x L n t W Y W x 1 Z S w y f S Z x d W 9 0 O 1 0 s J n F 1 b 3 Q 7 U m V s Y X R p b 2 5 z a G l w S W 5 m b y Z x d W 9 0 O z p b X X 0 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D a G F u Z 2 V k J T I w V H l w Z T w v S X R l b V B h d G g + P C 9 J d G V t T G 9 j Y X R p b 2 4 + P F N 0 Y W J s Z U V u d H J p Z X M g L z 4 8 L 0 l 0 Z W 0 + P E l 0 Z W 0 + P E l 0 Z W 1 M b 2 N h d G l v b j 4 8 S X R l b V R 5 c G U + R m 9 y b X V s Y T w v S X R l b V R 5 c G U + P E l 0 Z W 1 Q Y X R o P l N l Y 3 R p b 2 4 x L 1 R h Y m x l M y 9 Q c m 9 t b 3 R l Z C U y M E h l Y W R l c n M 8 L 0 l 0 Z W 1 Q Y X R o P j w v S X R l b U x v Y 2 F 0 a W 9 u P j x T d G F i b G V F b n R y a W V z I C 8 + P C 9 J d G V t P j x J d G V t P j x J d G V t T G 9 j Y X R p b 2 4 + P E l 0 Z W 1 U e X B l P k Z v c m 1 1 b G E 8 L 0 l 0 Z W 1 U e X B l P j x J d G V t U G F 0 a D 5 T Z W N 0 a W 9 u M S 9 U Y W J s Z T M v Q 2 h h b m d l Z C U y M F R 5 c G U x P C 9 J d G V t U G F 0 a D 4 8 L 0 l 0 Z W 1 M b 2 N h d G l v b j 4 8 U 3 R h Y m x l R W 5 0 c m l l c y A v P j w v S X R l b T 4 8 S X R l b T 4 8 S X R l b U x v Y 2 F 0 a W 9 u P j x J d G V t V H l w Z T 5 G b 3 J t d W x h P C 9 J d G V t V H l w Z T 4 8 S X R l b V B h d G g + U 2 V j d G l v b j E v V G F i b G U z L 1 V u c G l 2 b 3 R l Z C U y M E N v b H V t b n M 8 L 0 l 0 Z W 1 Q Y X R o P j w v S X R l b U x v Y 2 F 0 a W 9 u P j x T d G F i b G V F b n R y a W V z I C 8 + P C 9 J d G V t P j x J d G V t P j x J d G V t T G 9 j Y X R p b 2 4 + P E l 0 Z W 1 U e X B l P k Z v c m 1 1 b G E 8 L 0 l 0 Z W 1 U e X B l P j x J d G V t U G F 0 a D 5 T Z W N 0 a W 9 u M S 9 U Y W J s Z T 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i O T Z k Y j R k Z i 1 m N D g 3 L T Q 1 Y m E t Y j R k O S 1 j Z m Q z O T Y z Z D l m O D I i I C 8 + P E V u d H J 5 I F R 5 c G U 9 I k 5 h d m l n Y X R p b 2 5 T d G V w T m F t Z S I g V m F s d W U 9 I n N O Y X Z p Z 2 F 0 a W 9 u I i A v P j x F b n R y e S B U e X B l P S J S Z X N 1 b H R U e X B l I i B W Y W x 1 Z T 0 i c 1 R h Y m x l I i A v P j x F b n R y e S B U e X B l P S J C d W Z m Z X J O Z X h 0 U m V m c m V z a C I g V m F s d W U 9 I m w x I i A v P j x F b n R y e S B U e X B l P S J G a W x s V G F y Z 2 V 0 I i B W Y W x 1 Z T 0 i c 1 R h Y m x l M 1 8 x N i 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M t M T R U M T Y 6 M z E 6 M z Y u N T E w N z Y 3 N V o i I C 8 + P E V u d H J 5 I F R 5 c G U 9 I k Z p b G x D b 2 x 1 b W 5 U e X B l c y I g V m F s d W U 9 I n N C U V l H I i A v P j x F b n R y e S B U e X B l P S J G a W x s Q 2 9 s d W 1 u T m F t Z X M i I F Z h b H V l P S J z W y Z x d W 9 0 O z Y 5 M i 4 z M D c 2 O T I z M D c 2 O T I z O C Z x d W 9 0 O y w m c X V v d D t B d H R y a W J 1 d G U m c X V v d D s s J n F 1 b 3 Q 7 V m F s d W U m c X V v d D t d I i A v P j x F b n R y e S B U e X B l P S J G a W x s U 3 R h d H V z I i B W Y W x 1 Z T 0 i c 0 N v b X B s Z X R l I i A v P j x F b n R y e S B U e X B l P S J G a W x s Q 2 9 1 b n Q i I F Z h b H V l P S J s N T E i I C 8 + P E V u d H J 5 I F R 5 c G U 9 I l J l b G F 0 a W 9 u c 2 h p c E l u Z m 9 D b 2 5 0 Y W l u Z X I i I F Z h b H V l P S J z e y Z x d W 9 0 O 2 N v b H V t b k N v d W 5 0 J n F 1 b 3 Q 7 O j M s J n F 1 b 3 Q 7 a 2 V 5 Q 2 9 s d W 1 u T m F t Z X M m c X V v d D s 6 W 1 0 s J n F 1 b 3 Q 7 c X V l c n l S Z W x h d G l v b n N o a X B z J n F 1 b 3 Q 7 O l t d L C Z x d W 9 0 O 2 N v b H V t b k l k Z W 5 0 a X R p Z X M m c X V v d D s 6 W y Z x d W 9 0 O 1 N l Y 3 R p b 2 4 x L 1 R h Y m x l M y 9 B d X R v U m V t b 3 Z l Z E N v b H V t b n M x L n s 2 O T I u M z A 3 N j k y M z A 3 N j k y M z g s M H 0 m c X V v d D s s J n F 1 b 3 Q 7 U 2 V j d G l v b j E v V G F i b G U z L 0 F 1 d G 9 S Z W 1 v d m V k Q 2 9 s d W 1 u c z E u e 0 F 0 d H J p Y n V 0 Z S w x f S Z x d W 9 0 O y w m c X V v d D t T Z W N 0 a W 9 u M S 9 U Y W J s Z T M v Q X V 0 b 1 J l b W 9 2 Z W R D b 2 x 1 b W 5 z M S 5 7 V m F s d W U s M n 0 m c X V v d D t d L C Z x d W 9 0 O 0 N v b H V t b k N v d W 5 0 J n F 1 b 3 Q 7 O j M s J n F 1 b 3 Q 7 S 2 V 5 Q 2 9 s d W 1 u T m F t Z X M m c X V v d D s 6 W 1 0 s J n F 1 b 3 Q 7 Q 2 9 s d W 1 u S W R l b n R p d G l l c y Z x d W 9 0 O z p b J n F 1 b 3 Q 7 U 2 V j d G l v b j E v V G F i b G U z L 0 F 1 d G 9 S Z W 1 v d m V k Q 2 9 s d W 1 u c z E u e z Y 5 M i 4 z M D c 2 O T I z M D c 2 O T I z O C w w f S Z x d W 9 0 O y w m c X V v d D t T Z W N 0 a W 9 u M S 9 U Y W J s Z T M v Q X V 0 b 1 J l b W 9 2 Z W R D b 2 x 1 b W 5 z M S 5 7 Q X R 0 c m l i d X R l L D F 9 J n F 1 b 3 Q 7 L C Z x d W 9 0 O 1 N l Y 3 R p b 2 4 x L 1 R h Y m x l M y 9 B d X R v U m V t b 3 Z l Z E N v b H V t b n M x L n t W Y W x 1 Z S w y f S Z x d W 9 0 O 1 0 s J n F 1 b 3 Q 7 U m V s Y X R p b 2 5 z a G l w S W 5 m b y Z x d W 9 0 O z p b X X 0 i I C 8 + P E V u d H J 5 I F R 5 c G U 9 I k x v Y W R l Z F R v Q W 5 h b H l z a X N T Z X J 2 a W N l c y I g V m F s d W U 9 I m w w I i A v P j w v U 3 R h Y m x l R W 5 0 c m l l c z 4 8 L 0 l 0 Z W 0 + P E l 0 Z W 0 + P E l 0 Z W 1 M b 2 N h d G l v b j 4 8 S X R l b V R 5 c G U + R m 9 y b X V s Y T w v S X R l b V R 5 c G U + P E l 0 Z W 1 Q Y X R o P l N l Y 3 R p b 2 4 x L 1 R h Y m x l M y U y M C g y K S 9 T b 3 V y Y 2 U 8 L 0 l 0 Z W 1 Q Y X R o P j w v S X R l b U x v Y 2 F 0 a W 9 u P j x T d G F i b G V F b n R y a W V z I C 8 + P C 9 J d G V t P j x J d G V t P j x J d G V t T G 9 j Y X R p b 2 4 + P E l 0 Z W 1 U e X B l P k Z v c m 1 1 b G E 8 L 0 l 0 Z W 1 U e X B l P j x J d G V t U G F 0 a D 5 T Z W N 0 a W 9 u M S 9 U Y W J s Z T M l M j A o M i k v Q 2 h h b m d l Z C U y M F R 5 c G U 8 L 0 l 0 Z W 1 Q Y X R o P j w v S X R l b U x v Y 2 F 0 a W 9 u P j x T d G F i b G V F b n R y a W V z I C 8 + P C 9 J d G V t P j x J d G V t P j x J d G V t T G 9 j Y X R p b 2 4 + P E l 0 Z W 1 U e X B l P k Z v c m 1 1 b G E 8 L 0 l 0 Z W 1 U e X B l P j x J d G V t U G F 0 a D 5 T Z W N 0 a W 9 u M S 9 U Y W J s Z T M l M j A o M i k v U H J v b W 9 0 Z W Q l M j B I Z W F k Z X J z P C 9 J d G V t U G F 0 a D 4 8 L 0 l 0 Z W 1 M b 2 N h d G l v b j 4 8 U 3 R h Y m x l R W 5 0 c m l l c y A v P j w v S X R l b T 4 8 S X R l b T 4 8 S X R l b U x v Y 2 F 0 a W 9 u P j x J d G V t V H l w Z T 5 G b 3 J t d W x h P C 9 J d G V t V H l w Z T 4 8 S X R l b V B h d G g + U 2 V j d G l v b j E v V G F i b G U z J T I w K D I p L 0 N o Y W 5 n Z W Q l M j B U e X B l M T w v S X R l b V B h d G g + P C 9 J d G V t T G 9 j Y X R p b 2 4 + P F N 0 Y W J s Z U V u d H J p Z X M g L z 4 8 L 0 l 0 Z W 0 + P E l 0 Z W 0 + P E l 0 Z W 1 M b 2 N h d G l v b j 4 8 S X R l b V R 5 c G U + R m 9 y b X V s Y T w v S X R l b V R 5 c G U + P E l 0 Z W 1 Q Y X R o P l N l Y 3 R p b 2 4 x L 1 R h Y m x l M y U y M C g y K S 9 V b n B p d m 9 0 Z W Q l M j B D b 2 x 1 b W 5 z P C 9 J d G V t U G F 0 a D 4 8 L 0 l 0 Z W 1 M b 2 N h d G l v b j 4 8 U 3 R h Y m x l R W 5 0 c m l l c y A v P j w v S X R l b T 4 8 L 0 l 0 Z W 1 z P j w v T G 9 j Y W x Q Y W N r Y W d l T W V 0 Y W R h d G F G a W x l P h Y A A A B Q S w U G A A A A A A A A A A A A A A A A A A A A A A A A J g E A A A E A A A D Q j J 3 f A R X R E Y x 6 A M B P w p f r A Q A A A F T Z W d J 8 T 7 t H v P 8 h 9 e 8 z Q N A A A A A A A g A A A A A A E G Y A A A A B A A A g A A A A Z L Z b r o / P I m L g P P V q i z P 3 q e R J w G 5 g W M i Y A q X m 0 f L 0 U e Y A A A A A D o A A A A A C A A A g A A A A A O b M 2 e h O u Q e n 1 x I 3 T 6 V 5 W 9 X l J B z 8 E 0 / d K C / s 4 D 3 p q N x Q A A A A S s u E q 2 W Y h g y 0 y Z E o w t 2 X 3 x 0 + e N 0 P K i o z k o Z 7 9 I E E V i a T u 5 0 5 Z S N T + C D I N 3 e a l j F d i L x H X W B x n H C M e 8 B K Y B t N 3 7 d U a b d f 3 1 H m u B / N r J Z V i / t A A A A A v 5 o y U M 1 d k 3 3 2 n a g g f A w 5 7 + 3 9 Y u r 7 j x o Y W a x Z l x T K G f j p v Q J I x I c Z n 5 I 9 F m N Q U j F H f a R J d p A b B x f G K x 6 d u / j B l A = = < / D a t a M a s h u p > 
</file>

<file path=customXml/itemProps1.xml><?xml version="1.0" encoding="utf-8"?>
<ds:datastoreItem xmlns:ds="http://schemas.openxmlformats.org/officeDocument/2006/customXml" ds:itemID="{6DB474DB-EBA3-4F4B-AFE4-F0168F8BF25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Cover_Sheet</vt:lpstr>
      <vt:lpstr>Advantage</vt:lpstr>
      <vt:lpstr>Disadvantage</vt:lpstr>
      <vt:lpstr>Suggestions</vt:lpstr>
      <vt:lpstr>Reflection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재민 신</dc:creator>
  <cp:keywords/>
  <dc:description/>
  <cp:lastModifiedBy>재민 신</cp:lastModifiedBy>
  <cp:revision/>
  <dcterms:created xsi:type="dcterms:W3CDTF">2025-03-12T08:41:54Z</dcterms:created>
  <dcterms:modified xsi:type="dcterms:W3CDTF">2025-03-20T06:05:25Z</dcterms:modified>
  <cp:category/>
  <cp:contentStatus/>
</cp:coreProperties>
</file>