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"/>
    </mc:Choice>
  </mc:AlternateContent>
  <xr:revisionPtr revIDLastSave="0" documentId="13_ncr:1_{24CA174B-41EE-8944-9849-02CD3A415507}" xr6:coauthVersionLast="47" xr6:coauthVersionMax="47" xr10:uidLastSave="{00000000-0000-0000-0000-000000000000}"/>
  <bookViews>
    <workbookView xWindow="4440" yWindow="1480" windowWidth="25800" windowHeight="17440" xr2:uid="{841E1A6E-D3C0-CC44-ACCA-921B2F4E4C10}"/>
  </bookViews>
  <sheets>
    <sheet name="Function" sheetId="1" r:id="rId1"/>
    <sheet name="Benchmark" sheetId="3" r:id="rId2"/>
    <sheet name="PSO" sheetId="2" r:id="rId3"/>
    <sheet name="GWO" sheetId="4" r:id="rId4"/>
    <sheet name="AB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I3" i="3"/>
  <c r="H3" i="3"/>
  <c r="G3" i="3"/>
  <c r="F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E3" i="3"/>
  <c r="D3" i="3"/>
  <c r="C3" i="3"/>
  <c r="B3" i="3"/>
</calcChain>
</file>

<file path=xl/sharedStrings.xml><?xml version="1.0" encoding="utf-8"?>
<sst xmlns="http://schemas.openxmlformats.org/spreadsheetml/2006/main" count="112" uniqueCount="57">
  <si>
    <t>Function</t>
  </si>
  <si>
    <t>Dimension</t>
  </si>
  <si>
    <t>Range</t>
  </si>
  <si>
    <t>f_min</t>
  </si>
  <si>
    <t>[-100,100]</t>
  </si>
  <si>
    <t>[-10,10]</t>
  </si>
  <si>
    <t>[100,100]</t>
  </si>
  <si>
    <t>[-30,30]</t>
  </si>
  <si>
    <t>[-1.28,1.28]</t>
  </si>
  <si>
    <t>f1(x) = Sphere</t>
  </si>
  <si>
    <t>f2(x) = Schwefel's 2.22</t>
  </si>
  <si>
    <t>f3(x) = Schwefel's 1.20</t>
  </si>
  <si>
    <t>f4(x) = Rosenbock</t>
  </si>
  <si>
    <t>f5(x) = Step</t>
  </si>
  <si>
    <t>f6(x) = Quartic Noise</t>
  </si>
  <si>
    <t>f7(x) = Schwefel's 2.26</t>
  </si>
  <si>
    <t>[-500,500]</t>
  </si>
  <si>
    <t>f8(x) = Rastrigin</t>
  </si>
  <si>
    <t>[-5.12,5.12]</t>
  </si>
  <si>
    <t>f9(x) = Ackley</t>
  </si>
  <si>
    <t>[-32,32]</t>
  </si>
  <si>
    <t>f10(x) = Griewank</t>
  </si>
  <si>
    <t>[-600,600]</t>
  </si>
  <si>
    <t>Max</t>
  </si>
  <si>
    <t>Min</t>
  </si>
  <si>
    <t>Mean</t>
  </si>
  <si>
    <t>SD</t>
  </si>
  <si>
    <t>f1(x)</t>
  </si>
  <si>
    <t>f2(x)</t>
  </si>
  <si>
    <t>f3(x)</t>
  </si>
  <si>
    <t>f4(x)</t>
  </si>
  <si>
    <t>f5(x)</t>
  </si>
  <si>
    <t>f6(x)</t>
  </si>
  <si>
    <t>f7(x)</t>
  </si>
  <si>
    <t>f8(x)</t>
  </si>
  <si>
    <t>f9(x)</t>
  </si>
  <si>
    <t>f10(x)</t>
  </si>
  <si>
    <t>unimodal</t>
  </si>
  <si>
    <t>multimodal</t>
  </si>
  <si>
    <t>Type</t>
  </si>
  <si>
    <t>PSO</t>
  </si>
  <si>
    <t>GWO</t>
  </si>
  <si>
    <t>ABC</t>
  </si>
  <si>
    <t>w_max=0.9</t>
  </si>
  <si>
    <t>w_min=0.4</t>
  </si>
  <si>
    <t>theta=2.0</t>
  </si>
  <si>
    <t>k=1.5</t>
  </si>
  <si>
    <t>a_max=2.2</t>
  </si>
  <si>
    <t>a_min=0.02</t>
  </si>
  <si>
    <t>vel_fac=0.5</t>
  </si>
  <si>
    <t>iter_max=1000</t>
  </si>
  <si>
    <t>n=50</t>
  </si>
  <si>
    <t>Best Optimal Value @ Run</t>
  </si>
  <si>
    <t>Algorithm</t>
  </si>
  <si>
    <t>Parameter Configuration</t>
  </si>
  <si>
    <t>c_1=1.5</t>
  </si>
  <si>
    <t>c_2=1.5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</si>
</sst>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6C7986"/>
      <name val="Cascadia Mono"/>
      <family val="3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1" fontId="3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1E89-25DD-B346-AF08-4DA38992B301}">
  <dimension ref="A1:E12"/>
  <sheetViews>
    <sheetView tabSelected="1" zoomScaleNormal="100" workbookViewId="0">
      <selection activeCell="B2" sqref="B2:B7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s="10" t="s">
        <v>0</v>
      </c>
      <c r="B1" s="10" t="s">
        <v>39</v>
      </c>
      <c r="C1" s="10" t="s">
        <v>1</v>
      </c>
      <c r="D1" s="10" t="s">
        <v>2</v>
      </c>
      <c r="E1" s="10" t="s">
        <v>3</v>
      </c>
    </row>
    <row r="2" spans="1:5" x14ac:dyDescent="0.2">
      <c r="A2" t="s">
        <v>9</v>
      </c>
      <c r="B2" s="12" t="s">
        <v>37</v>
      </c>
      <c r="C2">
        <v>30</v>
      </c>
      <c r="D2" t="s">
        <v>4</v>
      </c>
      <c r="E2">
        <v>0</v>
      </c>
    </row>
    <row r="3" spans="1:5" x14ac:dyDescent="0.2">
      <c r="A3" t="s">
        <v>10</v>
      </c>
      <c r="B3" s="12"/>
      <c r="C3">
        <v>30</v>
      </c>
      <c r="D3" t="s">
        <v>5</v>
      </c>
      <c r="E3">
        <v>0</v>
      </c>
    </row>
    <row r="4" spans="1:5" x14ac:dyDescent="0.2">
      <c r="A4" t="s">
        <v>11</v>
      </c>
      <c r="B4" s="12"/>
      <c r="C4">
        <v>30</v>
      </c>
      <c r="D4" t="s">
        <v>6</v>
      </c>
      <c r="E4">
        <v>0</v>
      </c>
    </row>
    <row r="5" spans="1:5" x14ac:dyDescent="0.2">
      <c r="A5" t="s">
        <v>12</v>
      </c>
      <c r="B5" s="12"/>
      <c r="C5">
        <v>30</v>
      </c>
      <c r="D5" t="s">
        <v>7</v>
      </c>
      <c r="E5">
        <v>0</v>
      </c>
    </row>
    <row r="6" spans="1:5" x14ac:dyDescent="0.2">
      <c r="A6" t="s">
        <v>13</v>
      </c>
      <c r="B6" s="12"/>
      <c r="C6">
        <v>30</v>
      </c>
      <c r="D6" t="s">
        <v>4</v>
      </c>
      <c r="E6">
        <v>0</v>
      </c>
    </row>
    <row r="7" spans="1:5" x14ac:dyDescent="0.2">
      <c r="A7" t="s">
        <v>14</v>
      </c>
      <c r="B7" s="12"/>
      <c r="C7">
        <v>30</v>
      </c>
      <c r="D7" t="s">
        <v>8</v>
      </c>
      <c r="E7">
        <v>0</v>
      </c>
    </row>
    <row r="8" spans="1:5" x14ac:dyDescent="0.2">
      <c r="A8" t="s">
        <v>15</v>
      </c>
      <c r="B8" s="12" t="s">
        <v>38</v>
      </c>
      <c r="C8">
        <v>30</v>
      </c>
      <c r="D8" t="s">
        <v>16</v>
      </c>
      <c r="E8" s="2">
        <v>-12569.486999999999</v>
      </c>
    </row>
    <row r="9" spans="1:5" x14ac:dyDescent="0.2">
      <c r="A9" t="s">
        <v>17</v>
      </c>
      <c r="B9" s="12"/>
      <c r="C9">
        <v>30</v>
      </c>
      <c r="D9" t="s">
        <v>18</v>
      </c>
      <c r="E9">
        <v>0</v>
      </c>
    </row>
    <row r="10" spans="1:5" x14ac:dyDescent="0.2">
      <c r="A10" t="s">
        <v>19</v>
      </c>
      <c r="B10" s="12"/>
      <c r="C10">
        <v>30</v>
      </c>
      <c r="D10" t="s">
        <v>20</v>
      </c>
      <c r="E10">
        <v>0</v>
      </c>
    </row>
    <row r="11" spans="1:5" x14ac:dyDescent="0.2">
      <c r="A11" t="s">
        <v>21</v>
      </c>
      <c r="B11" s="12"/>
      <c r="C11">
        <v>30</v>
      </c>
      <c r="D11" t="s">
        <v>22</v>
      </c>
      <c r="E11">
        <v>0</v>
      </c>
    </row>
    <row r="12" spans="1:5" x14ac:dyDescent="0.2">
      <c r="B12" s="1"/>
    </row>
  </sheetData>
  <mergeCells count="2">
    <mergeCell ref="B2:B7"/>
    <mergeCell ref="B8:B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143C-9101-E64E-AA4D-61E52BF8B72B}">
  <dimension ref="A1:M22"/>
  <sheetViews>
    <sheetView zoomScaleNormal="100" workbookViewId="0">
      <selection activeCell="E19" sqref="E19"/>
    </sheetView>
  </sheetViews>
  <sheetFormatPr baseColWidth="10" defaultRowHeight="16" x14ac:dyDescent="0.2"/>
  <cols>
    <col min="1" max="1" width="20" bestFit="1" customWidth="1"/>
  </cols>
  <sheetData>
    <row r="1" spans="1:13" x14ac:dyDescent="0.2">
      <c r="A1" s="15" t="s">
        <v>0</v>
      </c>
      <c r="B1" s="14" t="s">
        <v>40</v>
      </c>
      <c r="C1" s="14"/>
      <c r="D1" s="14"/>
      <c r="E1" s="14"/>
      <c r="F1" s="14" t="s">
        <v>41</v>
      </c>
      <c r="G1" s="14"/>
      <c r="H1" s="14"/>
      <c r="I1" s="14"/>
      <c r="J1" s="14" t="s">
        <v>42</v>
      </c>
      <c r="K1" s="14"/>
      <c r="L1" s="14"/>
      <c r="M1" s="14"/>
    </row>
    <row r="2" spans="1:13" x14ac:dyDescent="0.2">
      <c r="A2" s="15"/>
      <c r="B2" s="9" t="s">
        <v>24</v>
      </c>
      <c r="C2" s="9" t="s">
        <v>23</v>
      </c>
      <c r="D2" s="9" t="s">
        <v>25</v>
      </c>
      <c r="E2" s="9" t="s">
        <v>26</v>
      </c>
      <c r="F2" s="9" t="s">
        <v>24</v>
      </c>
      <c r="G2" s="9" t="s">
        <v>23</v>
      </c>
      <c r="H2" s="9" t="s">
        <v>25</v>
      </c>
      <c r="I2" s="9" t="s">
        <v>26</v>
      </c>
      <c r="J2" s="9" t="s">
        <v>24</v>
      </c>
      <c r="K2" s="9" t="s">
        <v>23</v>
      </c>
      <c r="L2" s="9" t="s">
        <v>25</v>
      </c>
      <c r="M2" s="9" t="s">
        <v>26</v>
      </c>
    </row>
    <row r="3" spans="1:13" x14ac:dyDescent="0.2">
      <c r="A3" t="s">
        <v>9</v>
      </c>
      <c r="B3" s="3">
        <f>MIN(PSO!$B3:$AE3)</f>
        <v>1.2872399999999999E-16</v>
      </c>
      <c r="C3" s="3">
        <f>MAX(PSO!$B3:$AE3)</f>
        <v>3.0908799999999999E-14</v>
      </c>
      <c r="D3" s="3">
        <f>AVERAGE(PSO!$B3:$AE3)</f>
        <v>3.4289476333333336E-15</v>
      </c>
      <c r="E3" s="3">
        <f>_xlfn.STDEV.S(PSO!$B3:$AE3)</f>
        <v>5.6526603695888226E-15</v>
      </c>
      <c r="F3" s="3">
        <f>MIN(GWO!$B3:$AE3)</f>
        <v>1.17333E-37</v>
      </c>
      <c r="G3" s="3">
        <f>MAX(GWO!$B3:$AE3)</f>
        <v>8.5161099999999996E-34</v>
      </c>
      <c r="H3" s="3">
        <f>AVERAGE(GWO!$B3:$AE3)</f>
        <v>6.9663849566666657E-35</v>
      </c>
      <c r="I3" s="3">
        <f>_xlfn.STDEV.S(GWO!$B3:$AE3)</f>
        <v>1.809527128254485E-34</v>
      </c>
      <c r="J3" s="3">
        <f>MIN(ABC!$B3:$AE3)</f>
        <v>1.9124E-13</v>
      </c>
      <c r="K3" s="3">
        <f>MAX(ABC!$B3:$AE3)</f>
        <v>6.1754099999999995E-11</v>
      </c>
      <c r="L3" s="3">
        <f>AVERAGE(ABC!$B3:$AE3)</f>
        <v>2.070242766666666E-11</v>
      </c>
      <c r="M3" s="3">
        <f>_xlfn.STDEV.S(ABC!$B3:$AE3)</f>
        <v>1.8443366189896158E-11</v>
      </c>
    </row>
    <row r="4" spans="1:13" x14ac:dyDescent="0.2">
      <c r="A4" t="s">
        <v>10</v>
      </c>
      <c r="B4" s="3">
        <f>MIN(PSO!$B4:$AE4)</f>
        <v>2.631E-10</v>
      </c>
      <c r="C4" s="3">
        <f>MAX(PSO!$B4:$AE4)</f>
        <v>2.35609E-8</v>
      </c>
      <c r="D4" s="3">
        <f>AVERAGE(PSO!$B4:$AE4)</f>
        <v>3.6580098666666659E-9</v>
      </c>
      <c r="E4" s="3">
        <f>_xlfn.STDEV.S(PSO!$B4:$AE4)</f>
        <v>4.2180828874052753E-9</v>
      </c>
      <c r="F4" s="3">
        <f>MIN(GWO!$B4:$AE4)</f>
        <v>1.2989400000000001E-22</v>
      </c>
      <c r="G4" s="3">
        <f>MAX(GWO!$B4:$AE4)</f>
        <v>3.7022799999999997E-21</v>
      </c>
      <c r="H4" s="3">
        <f>AVERAGE(GWO!$B4:$AE4)</f>
        <v>1.1485638000000002E-21</v>
      </c>
      <c r="I4" s="3">
        <f>_xlfn.STDEV.S(GWO!$B4:$AE4)</f>
        <v>8.4626791323602437E-22</v>
      </c>
      <c r="J4" s="3">
        <f>MIN(ABC!$B4:$AE4)</f>
        <v>2.77366E-7</v>
      </c>
      <c r="K4" s="3">
        <f>MAX(ABC!$B4:$AE4)</f>
        <v>1.64629E-6</v>
      </c>
      <c r="L4" s="3">
        <f>AVERAGE(ABC!$B4:$AE4)</f>
        <v>7.7527096666666654E-7</v>
      </c>
      <c r="M4" s="3">
        <f>_xlfn.STDEV.S(ABC!$B4:$AE4)</f>
        <v>2.9278538369909525E-7</v>
      </c>
    </row>
    <row r="5" spans="1:13" x14ac:dyDescent="0.2">
      <c r="A5" t="s">
        <v>11</v>
      </c>
      <c r="B5" s="3">
        <f>MIN(PSO!$B5:$AE5)</f>
        <v>0.34908</v>
      </c>
      <c r="C5" s="3">
        <f>MAX(PSO!$B5:$AE5)</f>
        <v>5.2755000000000001</v>
      </c>
      <c r="D5" s="3">
        <f>AVERAGE(PSO!$B5:$AE5)</f>
        <v>1.5696581666666667</v>
      </c>
      <c r="E5" s="3">
        <f>_xlfn.STDEV.S(PSO!$B5:$AE5)</f>
        <v>1.1656979592654908</v>
      </c>
      <c r="F5" s="3">
        <f>MIN(GWO!$B5:$AE5)</f>
        <v>7.9177299999999997E-10</v>
      </c>
      <c r="G5" s="3">
        <f>MAX(GWO!$B5:$AE5)</f>
        <v>1.07502E-6</v>
      </c>
      <c r="H5" s="3">
        <f>AVERAGE(GWO!$B5:$AE5)</f>
        <v>1.5389037509999999E-7</v>
      </c>
      <c r="I5" s="3">
        <f>_xlfn.STDEV.S(GWO!$B5:$AE5)</f>
        <v>2.4653819113505124E-7</v>
      </c>
      <c r="J5" s="3">
        <f>MIN(ABC!$B5:$AE5)</f>
        <v>6348.47</v>
      </c>
      <c r="K5" s="3">
        <f>MAX(ABC!$B5:$AE5)</f>
        <v>18169.8</v>
      </c>
      <c r="L5" s="3">
        <f>AVERAGE(ABC!$B5:$AE5)</f>
        <v>11896.697333333332</v>
      </c>
      <c r="M5" s="3">
        <f>_xlfn.STDEV.S(ABC!$B5:$AE5)</f>
        <v>2594.0550133917832</v>
      </c>
    </row>
    <row r="6" spans="1:13" x14ac:dyDescent="0.2">
      <c r="A6" t="s">
        <v>12</v>
      </c>
      <c r="B6" s="3">
        <f>MIN(PSO!$B6:$AE6)</f>
        <v>3.9190100000000001</v>
      </c>
      <c r="C6" s="3">
        <f>MAX(PSO!$B6:$AE6)</f>
        <v>80.273899999999998</v>
      </c>
      <c r="D6" s="3">
        <f>AVERAGE(PSO!$B6:$AE6)</f>
        <v>36.037006999999996</v>
      </c>
      <c r="E6" s="3">
        <f>_xlfn.STDEV.S(PSO!$B6:$AE6)</f>
        <v>23.489037405181648</v>
      </c>
      <c r="F6" s="3">
        <f>MIN(GWO!$B6:$AE6)</f>
        <v>23.849599999999999</v>
      </c>
      <c r="G6" s="3">
        <f>MAX(GWO!$B6:$AE6)</f>
        <v>26.9758</v>
      </c>
      <c r="H6" s="3">
        <f>AVERAGE(GWO!$B6:$AE6)</f>
        <v>24.86983</v>
      </c>
      <c r="I6" s="3">
        <f>_xlfn.STDEV.S(GWO!$B6:$AE6)</f>
        <v>0.7371851913259958</v>
      </c>
      <c r="J6" s="3">
        <f>MIN(ABC!$B6:$AE6)</f>
        <v>9.1601399999999999E-2</v>
      </c>
      <c r="K6" s="3">
        <f>MAX(ABC!$B6:$AE6)</f>
        <v>7.1614300000000002</v>
      </c>
      <c r="L6" s="3">
        <f>AVERAGE(ABC!$B6:$AE6)</f>
        <v>2.1296972800000002</v>
      </c>
      <c r="M6" s="3">
        <f>_xlfn.STDEV.S(ABC!$B6:$AE6)</f>
        <v>1.9697224710290335</v>
      </c>
    </row>
    <row r="7" spans="1:13" x14ac:dyDescent="0.2">
      <c r="A7" t="s">
        <v>13</v>
      </c>
      <c r="B7" s="3">
        <f>MIN(PSO!$B7:$AE7)</f>
        <v>1.3225199999999999E-16</v>
      </c>
      <c r="C7" s="3">
        <f>MAX(PSO!$B7:$AE7)</f>
        <v>1.4369899999999999E-14</v>
      </c>
      <c r="D7" s="3">
        <f>AVERAGE(PSO!$B7:$AE7)</f>
        <v>2.9989771333333327E-15</v>
      </c>
      <c r="E7" s="3">
        <f>_xlfn.STDEV.S(PSO!$B7:$AE7)</f>
        <v>3.3250681601716827E-15</v>
      </c>
      <c r="F7" s="3">
        <f>MIN(GWO!$B7:$AE7)</f>
        <v>2.6067199999999999E-4</v>
      </c>
      <c r="G7" s="3">
        <f>MAX(GWO!$B7:$AE7)</f>
        <v>0.251724</v>
      </c>
      <c r="H7" s="3">
        <f>AVERAGE(GWO!$B7:$AE7)</f>
        <v>8.7385324333333347E-3</v>
      </c>
      <c r="I7" s="3">
        <f>_xlfn.STDEV.S(GWO!$B7:$AE7)</f>
        <v>4.5892688067724612E-2</v>
      </c>
      <c r="J7" s="3">
        <f>MIN(ABC!$B7:$AE7)</f>
        <v>5.8091E-13</v>
      </c>
      <c r="K7" s="3">
        <f>MAX(ABC!$B7:$AE7)</f>
        <v>1.11414E-10</v>
      </c>
      <c r="L7" s="3">
        <f>AVERAGE(ABC!$B7:$AE7)</f>
        <v>1.829635433333333E-11</v>
      </c>
      <c r="M7" s="3">
        <f>_xlfn.STDEV.S(ABC!$B7:$AE7)</f>
        <v>2.6517567725696379E-11</v>
      </c>
    </row>
    <row r="8" spans="1:13" x14ac:dyDescent="0.2">
      <c r="A8" t="s">
        <v>14</v>
      </c>
      <c r="B8" s="3">
        <f>MIN(PSO!$B8:$AE8)</f>
        <v>9.2893999999999997E-3</v>
      </c>
      <c r="C8" s="3">
        <f>MAX(PSO!$B8:$AE8)</f>
        <v>5.9402000000000003E-2</v>
      </c>
      <c r="D8" s="3">
        <f>AVERAGE(PSO!$B8:$AE8)</f>
        <v>2.5843006666666665E-2</v>
      </c>
      <c r="E8" s="3">
        <f>_xlfn.STDEV.S(PSO!$B8:$AE8)</f>
        <v>1.1387120704306114E-2</v>
      </c>
      <c r="F8" s="3">
        <f>MIN(GWO!$B8:$AE8)</f>
        <v>5.6752099999999998E-4</v>
      </c>
      <c r="G8" s="3">
        <f>MAX(GWO!$B8:$AE8)</f>
        <v>2.8248399999999999E-3</v>
      </c>
      <c r="H8" s="3">
        <f>AVERAGE(GWO!$B8:$AE8)</f>
        <v>1.3267563E-3</v>
      </c>
      <c r="I8" s="3">
        <f>_xlfn.STDEV.S(GWO!$B8:$AE8)</f>
        <v>5.727522215237189E-4</v>
      </c>
      <c r="J8" s="3">
        <f>MIN(ABC!$B8:$AE8)</f>
        <v>3.7343899999999999E-2</v>
      </c>
      <c r="K8" s="3">
        <f>MAX(ABC!$B8:$AE8)</f>
        <v>0.167101</v>
      </c>
      <c r="L8" s="3">
        <f>AVERAGE(ABC!$B8:$AE8)</f>
        <v>0.10408854666666668</v>
      </c>
      <c r="M8" s="3">
        <f>_xlfn.STDEV.S(ABC!$B8:$AE8)</f>
        <v>2.8701414409334689E-2</v>
      </c>
    </row>
    <row r="9" spans="1:13" x14ac:dyDescent="0.2">
      <c r="A9" t="s">
        <v>15</v>
      </c>
      <c r="B9" s="3">
        <f>MIN(PSO!$B9:$AE9)</f>
        <v>-11168</v>
      </c>
      <c r="C9" s="3">
        <f>MAX(PSO!$B9:$AE9)</f>
        <v>-9035.99</v>
      </c>
      <c r="D9" s="3">
        <f>AVERAGE(PSO!$B9:$AE9)</f>
        <v>-9930.9013333333351</v>
      </c>
      <c r="E9" s="3">
        <f>_xlfn.STDEV.S(PSO!$B9:$AE9)</f>
        <v>538.43757179667443</v>
      </c>
      <c r="F9" s="3">
        <f>MIN(GWO!$B9:$AE9)</f>
        <v>-8895.9599999999991</v>
      </c>
      <c r="G9" s="3">
        <f>MAX(GWO!$B9:$AE9)</f>
        <v>-4314.01</v>
      </c>
      <c r="H9" s="3">
        <f>AVERAGE(GWO!$B9:$AE9)</f>
        <v>-7781.5763333333334</v>
      </c>
      <c r="I9" s="3">
        <f>_xlfn.STDEV.S(GWO!$B9:$AE9)</f>
        <v>1044.331511183884</v>
      </c>
      <c r="J9" s="3">
        <f>MIN(ABC!$B9:$AE9)</f>
        <v>-12451</v>
      </c>
      <c r="K9" s="3">
        <f>MAX(ABC!$B9:$AE9)</f>
        <v>-11977.3</v>
      </c>
      <c r="L9" s="3">
        <f>AVERAGE(ABC!$B9:$AE9)</f>
        <v>-12184.343333333332</v>
      </c>
      <c r="M9" s="3">
        <f>_xlfn.STDEV.S(ABC!$B9:$AE9)</f>
        <v>124.67379417513123</v>
      </c>
    </row>
    <row r="10" spans="1:13" x14ac:dyDescent="0.2">
      <c r="A10" t="s">
        <v>17</v>
      </c>
      <c r="B10" s="3">
        <f>MIN(PSO!$B10:$AE10)</f>
        <v>22.884</v>
      </c>
      <c r="C10" s="3">
        <f>MAX(PSO!$B10:$AE10)</f>
        <v>81.586399999999998</v>
      </c>
      <c r="D10" s="3">
        <f>AVERAGE(PSO!$B10:$AE10)</f>
        <v>39.49980333333334</v>
      </c>
      <c r="E10" s="3">
        <f>_xlfn.STDEV.S(PSO!$B10:$AE10)</f>
        <v>11.464425945550966</v>
      </c>
      <c r="F10" s="3">
        <f>MIN(GWO!$B10:$AE10)</f>
        <v>0</v>
      </c>
      <c r="G10" s="3">
        <f>MAX(GWO!$B10:$AE10)</f>
        <v>15.9625</v>
      </c>
      <c r="H10" s="3">
        <f>AVERAGE(GWO!$B10:$AE10)</f>
        <v>4.3269051000000003</v>
      </c>
      <c r="I10" s="3">
        <f>_xlfn.STDEV.S(GWO!$B10:$AE10)</f>
        <v>4.3006123502488558</v>
      </c>
      <c r="J10" s="3">
        <f>MIN(ABC!$B10:$AE10)</f>
        <v>4.0980600000000001E-11</v>
      </c>
      <c r="K10" s="3">
        <f>MAX(ABC!$B10:$AE10)</f>
        <v>1.8482099999999999</v>
      </c>
      <c r="L10" s="3">
        <f>AVERAGE(ABC!$B10:$AE10)</f>
        <v>0.26198853906974401</v>
      </c>
      <c r="M10" s="3">
        <f>_xlfn.STDEV.S(ABC!$B10:$AE10)</f>
        <v>0.50173958377905237</v>
      </c>
    </row>
    <row r="11" spans="1:13" x14ac:dyDescent="0.2">
      <c r="A11" t="s">
        <v>19</v>
      </c>
      <c r="B11" s="3">
        <f>MIN(PSO!$B11:$AE11)</f>
        <v>3.8147000000000001E-6</v>
      </c>
      <c r="C11" s="3">
        <f>MAX(PSO!$B11:$AE11)</f>
        <v>1.52588E-5</v>
      </c>
      <c r="D11" s="3">
        <f>AVERAGE(PSO!$B11:$AE11)</f>
        <v>8.9009600000000023E-6</v>
      </c>
      <c r="E11" s="3">
        <f>_xlfn.STDEV.S(PSO!$B11:$AE11)</f>
        <v>2.5211179268674468E-6</v>
      </c>
      <c r="F11" s="3">
        <f>MIN(GWO!$B11:$AE11)</f>
        <v>3.8147000000000001E-6</v>
      </c>
      <c r="G11" s="3">
        <f>MAX(GWO!$B11:$AE11)</f>
        <v>7.6293900000000003E-6</v>
      </c>
      <c r="H11" s="3">
        <f>AVERAGE(GWO!$B11:$AE11)</f>
        <v>5.9763590000000013E-6</v>
      </c>
      <c r="I11" s="3">
        <f>_xlfn.STDEV.S(GWO!$B11:$AE11)</f>
        <v>1.6410148306803202E-6</v>
      </c>
      <c r="J11" s="3">
        <f>MIN(ABC!$B11:$AE11)</f>
        <v>3.6239599999999998E-5</v>
      </c>
      <c r="K11" s="3">
        <f>MAX(ABC!$B11:$AE11)</f>
        <v>1.18256E-4</v>
      </c>
      <c r="L11" s="3">
        <f>AVERAGE(ABC!$B11:$AE11)</f>
        <v>6.2942523333333315E-5</v>
      </c>
      <c r="M11" s="3">
        <f>_xlfn.STDEV.S(ABC!$B11:$AE11)</f>
        <v>1.7638346448198545E-5</v>
      </c>
    </row>
    <row r="12" spans="1:13" x14ac:dyDescent="0.2">
      <c r="A12" t="s">
        <v>21</v>
      </c>
      <c r="B12" s="3">
        <f>MIN(PSO!$B12:$AE12)</f>
        <v>1.11022E-16</v>
      </c>
      <c r="C12" s="3">
        <f>MAX(PSO!$B12:$AE12)</f>
        <v>5.3898399999999999E-2</v>
      </c>
      <c r="D12" s="3">
        <f>AVERAGE(PSO!$B12:$AE12)</f>
        <v>1.0328434333333424E-2</v>
      </c>
      <c r="E12" s="3">
        <f>_xlfn.STDEV.S(PSO!$B12:$AE12)</f>
        <v>1.3323786796666464E-2</v>
      </c>
      <c r="F12" s="3">
        <f>MIN(GWO!$B12:$AE12)</f>
        <v>1.11022E-16</v>
      </c>
      <c r="G12" s="3">
        <f>MAX(GWO!$B12:$AE12)</f>
        <v>3.20275E-2</v>
      </c>
      <c r="H12" s="3">
        <f>AVERAGE(GWO!$B12:$AE12)</f>
        <v>4.8612880000000851E-3</v>
      </c>
      <c r="I12" s="3">
        <f>_xlfn.STDEV.S(GWO!$B12:$AE12)</f>
        <v>7.9994379532001159E-3</v>
      </c>
      <c r="J12" s="3">
        <f>MIN(ABC!$B12:$AE12)</f>
        <v>3.4194899999999999E-14</v>
      </c>
      <c r="K12" s="3">
        <f>MAX(ABC!$B12:$AE12)</f>
        <v>1.51498E-2</v>
      </c>
      <c r="L12" s="3">
        <f>AVERAGE(ABC!$B12:$AE12)</f>
        <v>1.3643904750051704E-3</v>
      </c>
      <c r="M12" s="3">
        <f>_xlfn.STDEV.S(ABC!$B12:$AE12)</f>
        <v>4.2059979411953911E-3</v>
      </c>
    </row>
    <row r="14" spans="1:13" x14ac:dyDescent="0.2">
      <c r="A14" s="8" t="s">
        <v>53</v>
      </c>
      <c r="B14" s="10" t="s">
        <v>54</v>
      </c>
    </row>
    <row r="15" spans="1:13" ht="17" x14ac:dyDescent="0.2">
      <c r="A15" t="s">
        <v>40</v>
      </c>
      <c r="B15" s="7" t="s">
        <v>50</v>
      </c>
      <c r="C15" t="s">
        <v>51</v>
      </c>
      <c r="D15" t="s">
        <v>43</v>
      </c>
      <c r="E15" t="s">
        <v>44</v>
      </c>
      <c r="F15" s="7" t="s">
        <v>55</v>
      </c>
      <c r="G15" s="7" t="s">
        <v>56</v>
      </c>
      <c r="H15" s="4" t="s">
        <v>49</v>
      </c>
    </row>
    <row r="16" spans="1:13" x14ac:dyDescent="0.2">
      <c r="A16" t="s">
        <v>41</v>
      </c>
      <c r="B16" s="7" t="s">
        <v>50</v>
      </c>
      <c r="C16" t="s">
        <v>51</v>
      </c>
      <c r="D16" t="s">
        <v>45</v>
      </c>
      <c r="E16" t="s">
        <v>46</v>
      </c>
      <c r="F16" t="s">
        <v>47</v>
      </c>
      <c r="G16" t="s">
        <v>48</v>
      </c>
      <c r="H16" t="s">
        <v>43</v>
      </c>
      <c r="I16" t="s">
        <v>44</v>
      </c>
      <c r="J16" t="s">
        <v>49</v>
      </c>
    </row>
    <row r="17" spans="1:5" x14ac:dyDescent="0.2">
      <c r="A17" t="s">
        <v>42</v>
      </c>
      <c r="B17" s="7" t="s">
        <v>50</v>
      </c>
      <c r="C17" t="s">
        <v>51</v>
      </c>
    </row>
    <row r="20" spans="1:5" x14ac:dyDescent="0.2">
      <c r="D20" s="13"/>
      <c r="E20" s="13"/>
    </row>
    <row r="21" spans="1:5" x14ac:dyDescent="0.2">
      <c r="D21" s="4"/>
    </row>
    <row r="22" spans="1:5" x14ac:dyDescent="0.2">
      <c r="D22" s="4"/>
    </row>
  </sheetData>
  <mergeCells count="5">
    <mergeCell ref="D20:E20"/>
    <mergeCell ref="B1:E1"/>
    <mergeCell ref="F1:I1"/>
    <mergeCell ref="J1:M1"/>
    <mergeCell ref="A1:A2"/>
  </mergeCells>
  <phoneticPr fontId="5" type="noConversion"/>
  <conditionalFormatting sqref="D3 H3 L3">
    <cfRule type="top10" dxfId="9" priority="2" bottom="1" rank="1"/>
  </conditionalFormatting>
  <conditionalFormatting sqref="D4 H4 L4">
    <cfRule type="top10" dxfId="8" priority="3" bottom="1" rank="1"/>
  </conditionalFormatting>
  <conditionalFormatting sqref="D5 H5 L5">
    <cfRule type="top10" dxfId="7" priority="4" bottom="1" rank="1"/>
  </conditionalFormatting>
  <conditionalFormatting sqref="D6 H6 L6">
    <cfRule type="top10" dxfId="6" priority="5" bottom="1" rank="1"/>
  </conditionalFormatting>
  <conditionalFormatting sqref="D7 H7 L7">
    <cfRule type="top10" dxfId="5" priority="6" bottom="1" rank="1"/>
  </conditionalFormatting>
  <conditionalFormatting sqref="D8 H8 L8">
    <cfRule type="top10" dxfId="4" priority="7" bottom="1" rank="1"/>
  </conditionalFormatting>
  <conditionalFormatting sqref="D9 H9 L9">
    <cfRule type="top10" dxfId="3" priority="8" bottom="1" rank="1"/>
  </conditionalFormatting>
  <conditionalFormatting sqref="D10 H10 L10">
    <cfRule type="top10" dxfId="2" priority="9" bottom="1" rank="1"/>
  </conditionalFormatting>
  <conditionalFormatting sqref="D11 H11 L11">
    <cfRule type="top10" dxfId="1" priority="10" bottom="1" rank="1"/>
  </conditionalFormatting>
  <conditionalFormatting sqref="D12 H12 L12">
    <cfRule type="top10" dxfId="0" priority="1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73C2-8B2F-9047-B508-0FDF404AE758}">
  <dimension ref="A1:AE47"/>
  <sheetViews>
    <sheetView zoomScaleNormal="100" workbookViewId="0">
      <selection activeCell="B2" sqref="B2"/>
    </sheetView>
  </sheetViews>
  <sheetFormatPr baseColWidth="10" defaultRowHeight="16" x14ac:dyDescent="0.2"/>
  <cols>
    <col min="1" max="1" width="8.1640625" bestFit="1" customWidth="1"/>
    <col min="4" max="5" width="10.83203125" customWidth="1"/>
    <col min="8" max="8" width="10.83203125" customWidth="1"/>
  </cols>
  <sheetData>
    <row r="1" spans="1:31" x14ac:dyDescent="0.2">
      <c r="A1" s="15" t="s">
        <v>0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15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0">
        <v>26</v>
      </c>
      <c r="AB2" s="10">
        <v>27</v>
      </c>
      <c r="AC2" s="10">
        <v>28</v>
      </c>
      <c r="AD2" s="10">
        <v>29</v>
      </c>
      <c r="AE2" s="10">
        <v>30</v>
      </c>
    </row>
    <row r="3" spans="1:31" x14ac:dyDescent="0.2">
      <c r="A3" t="s">
        <v>27</v>
      </c>
      <c r="B3" s="3">
        <v>5.8908199999999997E-15</v>
      </c>
      <c r="C3" s="3">
        <v>3.9818799999999999E-15</v>
      </c>
      <c r="D3" s="3">
        <v>1.2872399999999999E-16</v>
      </c>
      <c r="E3" s="3">
        <v>4.067E-15</v>
      </c>
      <c r="F3" s="3">
        <v>1.8231E-15</v>
      </c>
      <c r="G3" s="3">
        <v>1.13845E-15</v>
      </c>
      <c r="H3" s="3">
        <v>9.8732200000000007E-15</v>
      </c>
      <c r="I3" s="3">
        <v>2.23857E-15</v>
      </c>
      <c r="J3" s="3">
        <v>1.4936E-16</v>
      </c>
      <c r="K3" s="3">
        <v>3.0439100000000002E-16</v>
      </c>
      <c r="L3" s="3">
        <v>3.0908799999999999E-14</v>
      </c>
      <c r="M3" s="3">
        <v>1.59557E-15</v>
      </c>
      <c r="N3" s="3">
        <v>1.63878E-15</v>
      </c>
      <c r="O3" s="3">
        <v>9.9111499999999993E-16</v>
      </c>
      <c r="P3" s="3">
        <v>5.4016700000000001E-15</v>
      </c>
      <c r="Q3" s="3">
        <v>3.0278E-15</v>
      </c>
      <c r="R3" s="3">
        <v>2.0147900000000001E-15</v>
      </c>
      <c r="S3" s="3">
        <v>9.4883199999999991E-16</v>
      </c>
      <c r="T3" s="3">
        <v>2.22233E-15</v>
      </c>
      <c r="U3" s="3">
        <v>2.5481799999999999E-15</v>
      </c>
      <c r="V3" s="3">
        <v>9.9687300000000002E-16</v>
      </c>
      <c r="W3" s="3">
        <v>3.3567199999999998E-15</v>
      </c>
      <c r="X3" s="3">
        <v>3.0074200000000002E-16</v>
      </c>
      <c r="Y3" s="3">
        <v>1.3166899999999999E-15</v>
      </c>
      <c r="Z3" s="3">
        <v>5.3053900000000002E-16</v>
      </c>
      <c r="AA3" s="3">
        <v>4.1622299999999999E-16</v>
      </c>
      <c r="AB3" s="3">
        <v>1.29467E-15</v>
      </c>
      <c r="AC3" s="3">
        <v>6.9856900000000001E-15</v>
      </c>
      <c r="AD3" s="3">
        <v>2.78426E-15</v>
      </c>
      <c r="AE3" s="3">
        <v>3.9926400000000001E-15</v>
      </c>
    </row>
    <row r="4" spans="1:31" x14ac:dyDescent="0.2">
      <c r="A4" t="s">
        <v>28</v>
      </c>
      <c r="B4" s="3">
        <v>1.9908999999999998E-9</v>
      </c>
      <c r="C4" s="3">
        <v>4.1346299999999998E-9</v>
      </c>
      <c r="D4" s="3">
        <v>9.2915599999999999E-10</v>
      </c>
      <c r="E4" s="3">
        <v>6.2623000000000002E-10</v>
      </c>
      <c r="F4" s="3">
        <v>5.1392099999999997E-9</v>
      </c>
      <c r="G4" s="3">
        <v>5.6154100000000002E-9</v>
      </c>
      <c r="H4" s="3">
        <v>5.4130999999999998E-9</v>
      </c>
      <c r="I4" s="3">
        <v>1.13311E-9</v>
      </c>
      <c r="J4" s="3">
        <v>2.7749600000000001E-9</v>
      </c>
      <c r="K4" s="3">
        <v>4.8746499999999999E-9</v>
      </c>
      <c r="L4" s="3">
        <v>3.13688E-9</v>
      </c>
      <c r="M4" s="3">
        <v>2.631E-10</v>
      </c>
      <c r="N4" s="3">
        <v>1.87557E-9</v>
      </c>
      <c r="O4" s="3">
        <v>2.35609E-8</v>
      </c>
      <c r="P4" s="3">
        <v>4.002E-9</v>
      </c>
      <c r="Q4" s="3">
        <v>1.7239100000000001E-9</v>
      </c>
      <c r="R4" s="3">
        <v>1.4657599999999999E-9</v>
      </c>
      <c r="S4" s="3">
        <v>2.0442099999999999E-9</v>
      </c>
      <c r="T4" s="3">
        <v>3.32968E-9</v>
      </c>
      <c r="U4" s="3">
        <v>1.37747E-9</v>
      </c>
      <c r="V4" s="3">
        <v>1.46493E-9</v>
      </c>
      <c r="W4" s="3">
        <v>6.4404000000000002E-9</v>
      </c>
      <c r="X4" s="3">
        <v>2.0605600000000002E-9</v>
      </c>
      <c r="Y4" s="3">
        <v>1.9537900000000001E-9</v>
      </c>
      <c r="Z4" s="3">
        <v>1.16963E-9</v>
      </c>
      <c r="AA4" s="3">
        <v>5.8308500000000004E-9</v>
      </c>
      <c r="AB4" s="3">
        <v>1.0155099999999999E-9</v>
      </c>
      <c r="AC4" s="3">
        <v>2.2732099999999998E-9</v>
      </c>
      <c r="AD4" s="3">
        <v>5.1803499999999998E-9</v>
      </c>
      <c r="AE4" s="3">
        <v>6.9402300000000001E-9</v>
      </c>
    </row>
    <row r="5" spans="1:31" x14ac:dyDescent="0.2">
      <c r="A5" t="s">
        <v>29</v>
      </c>
      <c r="B5" s="3">
        <v>1.3117000000000001</v>
      </c>
      <c r="C5">
        <v>1.5575000000000001</v>
      </c>
      <c r="D5">
        <v>2.1905600000000001</v>
      </c>
      <c r="E5">
        <v>2.93893</v>
      </c>
      <c r="F5">
        <v>0.628278</v>
      </c>
      <c r="G5">
        <v>0.65530999999999995</v>
      </c>
      <c r="H5">
        <v>1.63957</v>
      </c>
      <c r="I5">
        <v>1.131</v>
      </c>
      <c r="J5">
        <v>1.4745999999999999</v>
      </c>
      <c r="K5">
        <v>1.13236</v>
      </c>
      <c r="L5">
        <v>3.59144</v>
      </c>
      <c r="M5">
        <v>0.59957400000000005</v>
      </c>
      <c r="N5">
        <v>0.86301499999999998</v>
      </c>
      <c r="O5">
        <v>0.69122700000000004</v>
      </c>
      <c r="P5">
        <v>1.44943</v>
      </c>
      <c r="Q5">
        <v>0.72892800000000002</v>
      </c>
      <c r="R5">
        <v>3.3796400000000002</v>
      </c>
      <c r="S5">
        <v>5.2755000000000001</v>
      </c>
      <c r="T5">
        <v>0.74320900000000001</v>
      </c>
      <c r="U5">
        <v>3.7069999999999999</v>
      </c>
      <c r="V5">
        <v>0.34908</v>
      </c>
      <c r="W5">
        <v>1.1447799999999999</v>
      </c>
      <c r="X5">
        <v>1.8926099999999999</v>
      </c>
      <c r="Y5">
        <v>0.68317099999999997</v>
      </c>
      <c r="Z5">
        <v>0.41698400000000002</v>
      </c>
      <c r="AA5">
        <v>1.2622599999999999</v>
      </c>
      <c r="AB5">
        <v>2.3716400000000002</v>
      </c>
      <c r="AC5">
        <v>1.2608299999999999</v>
      </c>
      <c r="AD5">
        <v>0.60406899999999997</v>
      </c>
      <c r="AE5">
        <v>1.4155500000000001</v>
      </c>
    </row>
    <row r="6" spans="1:31" x14ac:dyDescent="0.2">
      <c r="A6" t="s">
        <v>30</v>
      </c>
      <c r="B6" s="3">
        <v>25.234500000000001</v>
      </c>
      <c r="C6">
        <v>79.191299999999998</v>
      </c>
      <c r="D6">
        <v>31.575600000000001</v>
      </c>
      <c r="E6">
        <v>68.903000000000006</v>
      </c>
      <c r="F6">
        <v>22.069900000000001</v>
      </c>
      <c r="G6">
        <v>22.328499999999998</v>
      </c>
      <c r="H6">
        <v>24.0746</v>
      </c>
      <c r="I6">
        <v>17.0579</v>
      </c>
      <c r="J6">
        <v>27.6922</v>
      </c>
      <c r="K6">
        <v>24.156300000000002</v>
      </c>
      <c r="L6">
        <v>22.772500000000001</v>
      </c>
      <c r="M6">
        <v>24.217500000000001</v>
      </c>
      <c r="N6">
        <v>3.9190100000000001</v>
      </c>
      <c r="O6">
        <v>28.4573</v>
      </c>
      <c r="P6">
        <v>80.273899999999998</v>
      </c>
      <c r="Q6">
        <v>23.3858</v>
      </c>
      <c r="R6">
        <v>27.776800000000001</v>
      </c>
      <c r="S6">
        <v>27.436499999999999</v>
      </c>
      <c r="T6">
        <v>20.1602</v>
      </c>
      <c r="U6">
        <v>24.119700000000002</v>
      </c>
      <c r="V6">
        <v>24.1356</v>
      </c>
      <c r="W6">
        <v>24.0139</v>
      </c>
      <c r="X6">
        <v>73.122</v>
      </c>
      <c r="Y6">
        <v>79.683300000000003</v>
      </c>
      <c r="Z6">
        <v>24.211200000000002</v>
      </c>
      <c r="AA6">
        <v>24.583100000000002</v>
      </c>
      <c r="AB6">
        <v>79.269400000000005</v>
      </c>
      <c r="AC6">
        <v>24.269200000000001</v>
      </c>
      <c r="AD6">
        <v>24.654900000000001</v>
      </c>
      <c r="AE6">
        <v>78.364599999999996</v>
      </c>
    </row>
    <row r="7" spans="1:31" x14ac:dyDescent="0.2">
      <c r="A7" t="s">
        <v>31</v>
      </c>
      <c r="B7" s="3">
        <v>1.1377799999999999E-15</v>
      </c>
      <c r="C7" s="3">
        <v>6.3716700000000001E-16</v>
      </c>
      <c r="D7" s="3">
        <v>6.8507900000000002E-15</v>
      </c>
      <c r="E7" s="3">
        <v>2.1419599999999999E-16</v>
      </c>
      <c r="F7" s="3">
        <v>1.3225199999999999E-16</v>
      </c>
      <c r="G7" s="3">
        <v>4.4123800000000001E-15</v>
      </c>
      <c r="H7" s="3">
        <v>1.0878899999999999E-14</v>
      </c>
      <c r="I7" s="3">
        <v>1.41483E-15</v>
      </c>
      <c r="J7" s="3">
        <v>5.7915000000000003E-15</v>
      </c>
      <c r="K7" s="3">
        <v>2.9881499999999999E-15</v>
      </c>
      <c r="L7" s="3">
        <v>4.6950699999999996E-16</v>
      </c>
      <c r="M7" s="3">
        <v>2.6725600000000001E-16</v>
      </c>
      <c r="N7" s="3">
        <v>3.7242099999999998E-15</v>
      </c>
      <c r="O7" s="3">
        <v>3.3538100000000001E-16</v>
      </c>
      <c r="P7" s="3">
        <v>6.1977399999999998E-16</v>
      </c>
      <c r="Q7" s="3">
        <v>9.7413900000000007E-16</v>
      </c>
      <c r="R7" s="3">
        <v>2.5193000000000001E-15</v>
      </c>
      <c r="S7" s="3">
        <v>3.3711199999999998E-15</v>
      </c>
      <c r="T7" s="3">
        <v>2.6049699999999998E-15</v>
      </c>
      <c r="U7" s="3">
        <v>5.5254E-16</v>
      </c>
      <c r="V7" s="3">
        <v>7.0376399999999997E-15</v>
      </c>
      <c r="W7" s="3">
        <v>1.4369899999999999E-14</v>
      </c>
      <c r="X7" s="3">
        <v>1.93635E-15</v>
      </c>
      <c r="Y7" s="3">
        <v>3.46162E-15</v>
      </c>
      <c r="Z7" s="3">
        <v>5.4199599999999996E-16</v>
      </c>
      <c r="AA7" s="3">
        <v>6.5586599999999998E-16</v>
      </c>
      <c r="AB7" s="3">
        <v>1.0458799999999999E-15</v>
      </c>
      <c r="AC7" s="3">
        <v>5.1492199999999997E-15</v>
      </c>
      <c r="AD7" s="3">
        <v>2.0152500000000002E-15</v>
      </c>
      <c r="AE7" s="3">
        <v>3.85945E-15</v>
      </c>
    </row>
    <row r="8" spans="1:31" x14ac:dyDescent="0.2">
      <c r="A8" t="s">
        <v>32</v>
      </c>
      <c r="B8" s="3">
        <v>2.9576399999999999E-2</v>
      </c>
      <c r="C8">
        <v>2.8443E-2</v>
      </c>
      <c r="D8">
        <v>1.71439E-2</v>
      </c>
      <c r="E8">
        <v>2.0545500000000001E-2</v>
      </c>
      <c r="F8">
        <v>1.9770200000000002E-2</v>
      </c>
      <c r="G8">
        <v>3.7487300000000001E-2</v>
      </c>
      <c r="H8">
        <v>1.86967E-2</v>
      </c>
      <c r="I8">
        <v>9.2893999999999997E-3</v>
      </c>
      <c r="J8">
        <v>1.7724500000000001E-2</v>
      </c>
      <c r="K8">
        <v>2.4040800000000001E-2</v>
      </c>
      <c r="L8">
        <v>1.8324099999999999E-2</v>
      </c>
      <c r="M8">
        <v>2.9820300000000001E-2</v>
      </c>
      <c r="N8">
        <v>4.1390999999999997E-2</v>
      </c>
      <c r="O8">
        <v>3.5701400000000001E-2</v>
      </c>
      <c r="P8">
        <v>1.17234E-2</v>
      </c>
      <c r="Q8">
        <v>3.4172500000000001E-2</v>
      </c>
      <c r="R8">
        <v>2.3043399999999999E-2</v>
      </c>
      <c r="S8">
        <v>1.7085599999999999E-2</v>
      </c>
      <c r="T8">
        <v>1.75242E-2</v>
      </c>
      <c r="U8">
        <v>3.5486499999999997E-2</v>
      </c>
      <c r="V8">
        <v>2.5664200000000002E-2</v>
      </c>
      <c r="W8">
        <v>5.9402000000000003E-2</v>
      </c>
      <c r="X8">
        <v>2.47957E-2</v>
      </c>
      <c r="Y8">
        <v>1.56699E-2</v>
      </c>
      <c r="Z8">
        <v>2.5072799999999999E-2</v>
      </c>
      <c r="AA8">
        <v>2.4067000000000002E-2</v>
      </c>
      <c r="AB8">
        <v>1.8402600000000002E-2</v>
      </c>
      <c r="AC8">
        <v>5.3174699999999998E-2</v>
      </c>
      <c r="AD8">
        <v>2.6459300000000002E-2</v>
      </c>
      <c r="AE8">
        <v>1.5591900000000001E-2</v>
      </c>
    </row>
    <row r="9" spans="1:31" x14ac:dyDescent="0.2">
      <c r="A9" t="s">
        <v>33</v>
      </c>
      <c r="B9" s="3">
        <v>-9963.83</v>
      </c>
      <c r="C9">
        <v>-9786.16</v>
      </c>
      <c r="D9">
        <v>-10082.200000000001</v>
      </c>
      <c r="E9">
        <v>-9944.07</v>
      </c>
      <c r="F9">
        <v>-10417.799999999999</v>
      </c>
      <c r="G9">
        <v>-9687.42</v>
      </c>
      <c r="H9">
        <v>-9963.7900000000009</v>
      </c>
      <c r="I9">
        <v>-10003.299999999999</v>
      </c>
      <c r="J9">
        <v>-11168</v>
      </c>
      <c r="K9">
        <v>-10931.1</v>
      </c>
      <c r="L9">
        <v>-9490.02</v>
      </c>
      <c r="M9">
        <v>-10595.5</v>
      </c>
      <c r="N9">
        <v>-9845.3700000000008</v>
      </c>
      <c r="O9">
        <v>-9036</v>
      </c>
      <c r="P9">
        <v>-10654.7</v>
      </c>
      <c r="Q9">
        <v>-9667.69</v>
      </c>
      <c r="R9">
        <v>-9845.39</v>
      </c>
      <c r="S9">
        <v>-9983.56</v>
      </c>
      <c r="T9">
        <v>-9647.9500000000007</v>
      </c>
      <c r="U9">
        <v>-9845.35</v>
      </c>
      <c r="V9">
        <v>-9509.7800000000007</v>
      </c>
      <c r="W9">
        <v>-10338.9</v>
      </c>
      <c r="X9">
        <v>-10121.700000000001</v>
      </c>
      <c r="Y9">
        <v>-9035.99</v>
      </c>
      <c r="Z9">
        <v>-10575.8</v>
      </c>
      <c r="AA9">
        <v>-9944.06</v>
      </c>
      <c r="AB9">
        <v>-9075.4699999999993</v>
      </c>
      <c r="AC9">
        <v>-9114.98</v>
      </c>
      <c r="AD9">
        <v>-10259.9</v>
      </c>
      <c r="AE9">
        <v>-9391.26</v>
      </c>
    </row>
    <row r="10" spans="1:31" x14ac:dyDescent="0.2">
      <c r="A10" t="s">
        <v>34</v>
      </c>
      <c r="B10" s="3">
        <v>25.8689</v>
      </c>
      <c r="C10">
        <v>40.793300000000002</v>
      </c>
      <c r="D10">
        <v>46.762999999999998</v>
      </c>
      <c r="E10">
        <v>47.758000000000003</v>
      </c>
      <c r="F10">
        <v>38.8033</v>
      </c>
      <c r="G10">
        <v>43.778100000000002</v>
      </c>
      <c r="H10">
        <v>47.757899999999999</v>
      </c>
      <c r="I10">
        <v>38.803400000000003</v>
      </c>
      <c r="J10">
        <v>44.773099999999999</v>
      </c>
      <c r="K10">
        <v>48.752899999999997</v>
      </c>
      <c r="L10">
        <v>27.858799999999999</v>
      </c>
      <c r="M10">
        <v>50.742800000000003</v>
      </c>
      <c r="N10">
        <v>50.742800000000003</v>
      </c>
      <c r="O10">
        <v>27.858799999999999</v>
      </c>
      <c r="P10">
        <v>29.848700000000001</v>
      </c>
      <c r="Q10">
        <v>38.8033</v>
      </c>
      <c r="R10">
        <v>51.7378</v>
      </c>
      <c r="S10">
        <v>32.833599999999997</v>
      </c>
      <c r="T10">
        <v>24.873899999999999</v>
      </c>
      <c r="U10">
        <v>38.8033</v>
      </c>
      <c r="V10">
        <v>32.833599999999997</v>
      </c>
      <c r="W10">
        <v>22.884</v>
      </c>
      <c r="X10">
        <v>33.828600000000002</v>
      </c>
      <c r="Y10">
        <v>32.833599999999997</v>
      </c>
      <c r="Z10">
        <v>32.833599999999997</v>
      </c>
      <c r="AA10">
        <v>40.793300000000002</v>
      </c>
      <c r="AB10">
        <v>81.586399999999998</v>
      </c>
      <c r="AC10">
        <v>39.798299999999998</v>
      </c>
      <c r="AD10">
        <v>37.808399999999999</v>
      </c>
      <c r="AE10">
        <v>31.8386</v>
      </c>
    </row>
    <row r="11" spans="1:31" x14ac:dyDescent="0.2">
      <c r="A11" t="s">
        <v>35</v>
      </c>
      <c r="B11" s="3">
        <v>1.1444099999999999E-5</v>
      </c>
      <c r="C11" s="3">
        <v>7.6293900000000003E-6</v>
      </c>
      <c r="D11" s="3">
        <v>7.6293900000000003E-6</v>
      </c>
      <c r="E11" s="3">
        <v>7.6293900000000003E-6</v>
      </c>
      <c r="F11" s="3">
        <v>7.6293900000000003E-6</v>
      </c>
      <c r="G11" s="3">
        <v>7.6293900000000003E-6</v>
      </c>
      <c r="H11" s="3">
        <v>7.6293900000000003E-6</v>
      </c>
      <c r="I11" s="3">
        <v>7.6293900000000003E-6</v>
      </c>
      <c r="J11" s="3">
        <v>7.6293900000000003E-6</v>
      </c>
      <c r="K11" s="3">
        <v>1.1444099999999999E-5</v>
      </c>
      <c r="L11" s="3">
        <v>7.6293900000000003E-6</v>
      </c>
      <c r="M11" s="3">
        <v>7.6293900000000003E-6</v>
      </c>
      <c r="N11" s="3">
        <v>7.6293900000000003E-6</v>
      </c>
      <c r="O11" s="3">
        <v>7.6293900000000003E-6</v>
      </c>
      <c r="P11" s="3">
        <v>1.1444099999999999E-5</v>
      </c>
      <c r="Q11" s="3">
        <v>7.6293900000000003E-6</v>
      </c>
      <c r="R11" s="3">
        <v>3.8147000000000001E-6</v>
      </c>
      <c r="S11" s="3">
        <v>7.6293900000000003E-6</v>
      </c>
      <c r="T11" s="3">
        <v>1.1444099999999999E-5</v>
      </c>
      <c r="U11" s="3">
        <v>7.6293900000000003E-6</v>
      </c>
      <c r="V11" s="3">
        <v>1.1444099999999999E-5</v>
      </c>
      <c r="W11" s="3">
        <v>1.52588E-5</v>
      </c>
      <c r="X11" s="3">
        <v>7.6293900000000003E-6</v>
      </c>
      <c r="Y11" s="3">
        <v>7.6293900000000003E-6</v>
      </c>
      <c r="Z11" s="3">
        <v>7.6293900000000003E-6</v>
      </c>
      <c r="AA11" s="3">
        <v>7.6293900000000003E-6</v>
      </c>
      <c r="AB11" s="3">
        <v>7.6293900000000003E-6</v>
      </c>
      <c r="AC11" s="3">
        <v>1.1444099999999999E-5</v>
      </c>
      <c r="AD11" s="3">
        <v>1.52588E-5</v>
      </c>
      <c r="AE11" s="3">
        <v>1.1444099999999999E-5</v>
      </c>
    </row>
    <row r="12" spans="1:31" x14ac:dyDescent="0.2">
      <c r="A12" t="s">
        <v>36</v>
      </c>
      <c r="B12" s="3">
        <v>5.3898399999999999E-2</v>
      </c>
      <c r="C12">
        <v>7.3959799999999999E-3</v>
      </c>
      <c r="D12" s="3">
        <v>2.2204499999999999E-16</v>
      </c>
      <c r="E12">
        <v>7.3959799999999999E-3</v>
      </c>
      <c r="F12" s="3">
        <v>3.33067E-16</v>
      </c>
      <c r="G12">
        <v>9.8572299999999998E-3</v>
      </c>
      <c r="H12">
        <v>1.2316000000000001E-2</v>
      </c>
      <c r="I12" s="3">
        <v>3.33067E-16</v>
      </c>
      <c r="J12">
        <v>2.2126699999999999E-2</v>
      </c>
      <c r="K12" s="3">
        <v>1.11022E-16</v>
      </c>
      <c r="L12">
        <v>9.8572299999999998E-3</v>
      </c>
      <c r="M12" s="3">
        <v>4.4408900000000002E-16</v>
      </c>
      <c r="N12">
        <v>7.3959799999999999E-3</v>
      </c>
      <c r="O12">
        <v>4.6695100000000003E-2</v>
      </c>
      <c r="P12">
        <v>7.3959799999999999E-3</v>
      </c>
      <c r="Q12">
        <v>2.45732E-2</v>
      </c>
      <c r="R12">
        <v>1.96899E-2</v>
      </c>
      <c r="S12">
        <v>2.45732E-2</v>
      </c>
      <c r="T12" s="3">
        <v>2.2204499999999999E-16</v>
      </c>
      <c r="U12">
        <v>7.3959899999999999E-3</v>
      </c>
      <c r="V12" s="3">
        <v>2.2204499999999999E-16</v>
      </c>
      <c r="W12" s="3">
        <v>2.2204499999999999E-16</v>
      </c>
      <c r="X12" s="3">
        <v>1.11022E-16</v>
      </c>
      <c r="Y12" s="3">
        <v>2.2204499999999999E-16</v>
      </c>
      <c r="Z12">
        <v>9.8572199999999999E-3</v>
      </c>
      <c r="AA12">
        <v>7.3959799999999999E-3</v>
      </c>
      <c r="AB12" s="3">
        <v>2.2204499999999999E-16</v>
      </c>
      <c r="AC12">
        <v>7.3959799999999999E-3</v>
      </c>
      <c r="AD12">
        <v>1.7240999999999999E-2</v>
      </c>
      <c r="AE12">
        <v>7.3959799999999999E-3</v>
      </c>
    </row>
    <row r="27" spans="2:11" x14ac:dyDescent="0.2">
      <c r="B27" s="3"/>
      <c r="C27" s="3"/>
      <c r="F27" s="3"/>
      <c r="J27" s="3"/>
      <c r="K27" s="3"/>
    </row>
    <row r="28" spans="2:11" x14ac:dyDescent="0.2">
      <c r="B28" s="3"/>
      <c r="C28" s="3"/>
      <c r="F28" s="3"/>
      <c r="J28" s="3"/>
    </row>
    <row r="29" spans="2:11" x14ac:dyDescent="0.2">
      <c r="B29" s="3"/>
      <c r="C29" s="3"/>
      <c r="F29" s="3"/>
      <c r="J29" s="3"/>
      <c r="K29" s="3"/>
    </row>
    <row r="30" spans="2:11" x14ac:dyDescent="0.2">
      <c r="B30" s="3"/>
      <c r="C30" s="3"/>
      <c r="F30" s="3"/>
      <c r="J30" s="3"/>
    </row>
    <row r="31" spans="2:11" x14ac:dyDescent="0.2">
      <c r="B31" s="3"/>
      <c r="C31" s="3"/>
      <c r="F31" s="3"/>
      <c r="J31" s="3"/>
    </row>
    <row r="32" spans="2:11" x14ac:dyDescent="0.2">
      <c r="B32" s="3"/>
      <c r="C32" s="3"/>
      <c r="F32" s="3"/>
      <c r="J32" s="3"/>
    </row>
    <row r="33" spans="2:11" x14ac:dyDescent="0.2">
      <c r="B33" s="3"/>
      <c r="C33" s="3"/>
      <c r="F33" s="3"/>
      <c r="J33" s="3"/>
    </row>
    <row r="34" spans="2:11" x14ac:dyDescent="0.2">
      <c r="B34" s="3"/>
      <c r="C34" s="3"/>
      <c r="F34" s="3"/>
      <c r="J34" s="3"/>
    </row>
    <row r="35" spans="2:11" x14ac:dyDescent="0.2">
      <c r="B35" s="3"/>
      <c r="C35" s="3"/>
      <c r="F35" s="3"/>
      <c r="J35" s="3"/>
    </row>
    <row r="36" spans="2:11" x14ac:dyDescent="0.2">
      <c r="B36" s="3"/>
      <c r="C36" s="3"/>
      <c r="F36" s="3"/>
      <c r="J36" s="3"/>
      <c r="K36" s="3"/>
    </row>
    <row r="37" spans="2:11" x14ac:dyDescent="0.2">
      <c r="B37" s="3"/>
      <c r="C37" s="3"/>
      <c r="F37" s="3"/>
      <c r="J37" s="3"/>
    </row>
    <row r="38" spans="2:11" x14ac:dyDescent="0.2">
      <c r="B38" s="3"/>
      <c r="C38" s="3"/>
      <c r="F38" s="3"/>
      <c r="J38" s="3"/>
      <c r="K38" s="3"/>
    </row>
    <row r="39" spans="2:11" x14ac:dyDescent="0.2">
      <c r="B39" s="3"/>
      <c r="C39" s="3"/>
      <c r="F39" s="3"/>
      <c r="J39" s="3"/>
      <c r="K39" s="3"/>
    </row>
    <row r="40" spans="2:11" x14ac:dyDescent="0.2">
      <c r="B40" s="3"/>
      <c r="C40" s="3"/>
      <c r="F40" s="3"/>
      <c r="J40" s="3"/>
      <c r="K40" s="3"/>
    </row>
    <row r="41" spans="2:11" x14ac:dyDescent="0.2">
      <c r="B41" s="3"/>
      <c r="C41" s="3"/>
      <c r="F41" s="3"/>
      <c r="J41" s="3"/>
      <c r="K41" s="3"/>
    </row>
    <row r="42" spans="2:11" x14ac:dyDescent="0.2">
      <c r="B42" s="3"/>
      <c r="C42" s="3"/>
      <c r="F42" s="3"/>
      <c r="J42" s="3"/>
    </row>
    <row r="43" spans="2:11" x14ac:dyDescent="0.2">
      <c r="B43" s="3"/>
      <c r="C43" s="3"/>
      <c r="F43" s="3"/>
      <c r="J43" s="3"/>
    </row>
    <row r="44" spans="2:11" x14ac:dyDescent="0.2">
      <c r="B44" s="3"/>
      <c r="C44" s="3"/>
      <c r="F44" s="3"/>
      <c r="J44" s="3"/>
      <c r="K44" s="3"/>
    </row>
    <row r="45" spans="2:11" x14ac:dyDescent="0.2">
      <c r="B45" s="3"/>
      <c r="C45" s="3"/>
      <c r="F45" s="3"/>
      <c r="J45" s="3"/>
    </row>
    <row r="46" spans="2:11" x14ac:dyDescent="0.2">
      <c r="B46" s="3"/>
      <c r="C46" s="3"/>
      <c r="F46" s="3"/>
      <c r="J46" s="3"/>
    </row>
    <row r="47" spans="2:11" x14ac:dyDescent="0.2">
      <c r="B47" s="3"/>
      <c r="C47" s="3"/>
      <c r="F47" s="3"/>
      <c r="J47" s="3"/>
    </row>
  </sheetData>
  <mergeCells count="2">
    <mergeCell ref="B1:A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56AD-D7F2-024E-BE2C-718E60EB19F9}">
  <dimension ref="A1:AE12"/>
  <sheetViews>
    <sheetView workbookViewId="0">
      <selection activeCell="B2" sqref="B2"/>
    </sheetView>
  </sheetViews>
  <sheetFormatPr baseColWidth="10" defaultRowHeight="16" x14ac:dyDescent="0.2"/>
  <cols>
    <col min="1" max="1" width="8.1640625" bestFit="1" customWidth="1"/>
  </cols>
  <sheetData>
    <row r="1" spans="1:31" x14ac:dyDescent="0.2">
      <c r="A1" s="16" t="s">
        <v>0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16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</row>
    <row r="3" spans="1:31" x14ac:dyDescent="0.2">
      <c r="A3" s="5" t="s">
        <v>27</v>
      </c>
      <c r="B3" s="6">
        <v>3.2632100000000003E-36</v>
      </c>
      <c r="C3" s="6">
        <v>4.9672400000000003E-36</v>
      </c>
      <c r="D3" s="6">
        <v>4.3691099999999997E-37</v>
      </c>
      <c r="E3" s="6">
        <v>5.4316899999999997E-36</v>
      </c>
      <c r="F3" s="6">
        <v>8.5161099999999996E-34</v>
      </c>
      <c r="G3" s="6">
        <v>3.4923899999999999E-35</v>
      </c>
      <c r="H3" s="6">
        <v>3.4315200000000002E-36</v>
      </c>
      <c r="I3" s="6">
        <v>3.4116599999999999E-34</v>
      </c>
      <c r="J3" s="6">
        <v>7.1500300000000003E-36</v>
      </c>
      <c r="K3" s="6">
        <v>9.07043E-37</v>
      </c>
      <c r="L3" s="6">
        <v>4.0365000000000003E-34</v>
      </c>
      <c r="M3" s="6">
        <v>1.2570499999999999E-35</v>
      </c>
      <c r="N3" s="6">
        <v>2.97842E-36</v>
      </c>
      <c r="O3" s="6">
        <v>1.52248E-35</v>
      </c>
      <c r="P3" s="6">
        <v>2.9870499999999999E-35</v>
      </c>
      <c r="Q3" s="6">
        <v>6.9459500000000001E-37</v>
      </c>
      <c r="R3" s="6">
        <v>4.7261199999999998E-35</v>
      </c>
      <c r="S3" s="6">
        <v>1.10298E-36</v>
      </c>
      <c r="T3" s="6">
        <v>4.5323700000000003E-36</v>
      </c>
      <c r="U3" s="6">
        <v>7.8581E-37</v>
      </c>
      <c r="V3" s="6">
        <v>1.3472600000000001E-35</v>
      </c>
      <c r="W3" s="6">
        <v>5.4805399999999996E-37</v>
      </c>
      <c r="X3" s="6">
        <v>2.9236999999999998E-34</v>
      </c>
      <c r="Y3" s="6">
        <v>1.17333E-37</v>
      </c>
      <c r="Z3" s="6">
        <v>2.39458E-36</v>
      </c>
      <c r="AA3" s="6">
        <v>2.5731799999999999E-37</v>
      </c>
      <c r="AB3" s="6">
        <v>7.9770299999999996E-37</v>
      </c>
      <c r="AC3" s="6">
        <v>1.1432E-36</v>
      </c>
      <c r="AD3" s="6">
        <v>1.6613700000000001E-36</v>
      </c>
      <c r="AE3" s="6">
        <v>5.1936099999999998E-36</v>
      </c>
    </row>
    <row r="4" spans="1:31" x14ac:dyDescent="0.2">
      <c r="A4" s="5" t="s">
        <v>28</v>
      </c>
      <c r="B4" s="6">
        <v>2.41529E-21</v>
      </c>
      <c r="C4" s="6">
        <v>7.4002999999999997E-22</v>
      </c>
      <c r="D4" s="6">
        <v>1.46013E-21</v>
      </c>
      <c r="E4" s="6">
        <v>1.5334599999999999E-21</v>
      </c>
      <c r="F4" s="6">
        <v>9.0310699999999999E-22</v>
      </c>
      <c r="G4" s="6">
        <v>1.56073E-21</v>
      </c>
      <c r="H4" s="6">
        <v>7.5084300000000003E-22</v>
      </c>
      <c r="I4" s="6">
        <v>2.2286700000000002E-22</v>
      </c>
      <c r="J4" s="6">
        <v>4.1476699999999999E-22</v>
      </c>
      <c r="K4" s="6">
        <v>2.7970600000000002E-21</v>
      </c>
      <c r="L4" s="6">
        <v>1.8060200000000002E-21</v>
      </c>
      <c r="M4" s="6">
        <v>5.1915800000000002E-22</v>
      </c>
      <c r="N4" s="6">
        <v>2.6712499999999998E-22</v>
      </c>
      <c r="O4" s="6">
        <v>9.1111399999999993E-22</v>
      </c>
      <c r="P4" s="6">
        <v>9.39179E-22</v>
      </c>
      <c r="Q4" s="6">
        <v>4.8371200000000002E-22</v>
      </c>
      <c r="R4" s="6">
        <v>3.2232800000000001E-22</v>
      </c>
      <c r="S4" s="6">
        <v>7.2810700000000001E-22</v>
      </c>
      <c r="T4" s="6">
        <v>1.37476E-21</v>
      </c>
      <c r="U4" s="6">
        <v>4.6550800000000001E-22</v>
      </c>
      <c r="V4" s="6">
        <v>3.7022799999999997E-21</v>
      </c>
      <c r="W4" s="6">
        <v>1.7006000000000001E-21</v>
      </c>
      <c r="X4" s="6">
        <v>1.68205E-21</v>
      </c>
      <c r="Y4" s="6">
        <v>1.31991E-21</v>
      </c>
      <c r="Z4" s="6">
        <v>1.69495E-22</v>
      </c>
      <c r="AA4" s="6">
        <v>1.2989400000000001E-22</v>
      </c>
      <c r="AB4" s="6">
        <v>1.9134199999999998E-21</v>
      </c>
      <c r="AC4" s="6">
        <v>1.8837400000000001E-21</v>
      </c>
      <c r="AD4" s="6">
        <v>6.1332099999999999E-22</v>
      </c>
      <c r="AE4" s="6">
        <v>7.2690899999999997E-22</v>
      </c>
    </row>
    <row r="5" spans="1:31" x14ac:dyDescent="0.2">
      <c r="A5" s="5" t="s">
        <v>29</v>
      </c>
      <c r="B5" s="6">
        <v>5.20724E-8</v>
      </c>
      <c r="C5" s="6">
        <v>1.2575900000000001E-8</v>
      </c>
      <c r="D5" s="6">
        <v>9.3945199999999999E-9</v>
      </c>
      <c r="E5" s="6">
        <v>6.1392699999999996E-8</v>
      </c>
      <c r="F5" s="6">
        <v>1.0416499999999999E-8</v>
      </c>
      <c r="G5" s="6">
        <v>4.7625499999999999E-8</v>
      </c>
      <c r="H5" s="6">
        <v>1.2426599999999999E-8</v>
      </c>
      <c r="I5" s="6">
        <v>2.60266E-8</v>
      </c>
      <c r="J5" s="6">
        <v>7.35462E-9</v>
      </c>
      <c r="K5" s="6">
        <v>1.47178E-7</v>
      </c>
      <c r="L5" s="6">
        <v>7.9888200000000005E-8</v>
      </c>
      <c r="M5" s="6">
        <v>7.2596199999999995E-8</v>
      </c>
      <c r="N5" s="6">
        <v>4.4651900000000003E-8</v>
      </c>
      <c r="O5" s="6">
        <v>8.9030399999999999E-9</v>
      </c>
      <c r="P5" s="6">
        <v>4.8776799999999998E-7</v>
      </c>
      <c r="Q5" s="6">
        <v>7.7514899999999998E-8</v>
      </c>
      <c r="R5" s="6">
        <v>6.1009599999999999E-7</v>
      </c>
      <c r="S5" s="6">
        <v>1.47385E-8</v>
      </c>
      <c r="T5" s="6">
        <v>1.07502E-6</v>
      </c>
      <c r="U5" s="6">
        <v>2.7950399999999999E-7</v>
      </c>
      <c r="V5" s="6">
        <v>3.7929E-9</v>
      </c>
      <c r="W5" s="6">
        <v>4.4356100000000001E-7</v>
      </c>
      <c r="X5" s="6">
        <v>7.9894199999999998E-8</v>
      </c>
      <c r="Y5" s="6">
        <v>9.5660600000000004E-8</v>
      </c>
      <c r="Z5" s="6">
        <v>9.3299700000000005E-8</v>
      </c>
      <c r="AA5" s="6">
        <v>5.8219300000000003E-7</v>
      </c>
      <c r="AB5" s="6">
        <v>2.5976800000000001E-8</v>
      </c>
      <c r="AC5" s="6">
        <v>1.2744000000000001E-7</v>
      </c>
      <c r="AD5" s="6">
        <v>7.9177299999999997E-10</v>
      </c>
      <c r="AE5" s="6">
        <v>2.6957199999999999E-8</v>
      </c>
    </row>
    <row r="6" spans="1:31" x14ac:dyDescent="0.2">
      <c r="A6" s="5" t="s">
        <v>30</v>
      </c>
      <c r="B6" s="6">
        <v>25.147600000000001</v>
      </c>
      <c r="C6" s="5">
        <v>25.111000000000001</v>
      </c>
      <c r="D6" s="5">
        <v>25.1343</v>
      </c>
      <c r="E6" s="5">
        <v>24.742999999999999</v>
      </c>
      <c r="F6" s="5">
        <v>26.0625</v>
      </c>
      <c r="G6" s="5">
        <v>23.905799999999999</v>
      </c>
      <c r="H6" s="5">
        <v>24.0884</v>
      </c>
      <c r="I6" s="5">
        <v>24.818200000000001</v>
      </c>
      <c r="J6" s="5">
        <v>24.157699999999998</v>
      </c>
      <c r="K6" s="5">
        <v>24.1816</v>
      </c>
      <c r="L6" s="5">
        <v>24.785299999999999</v>
      </c>
      <c r="M6" s="5">
        <v>25.122299999999999</v>
      </c>
      <c r="N6" s="5">
        <v>24.331499999999998</v>
      </c>
      <c r="O6" s="5">
        <v>25.093</v>
      </c>
      <c r="P6" s="5">
        <v>24.0915</v>
      </c>
      <c r="Q6" s="5">
        <v>25.9985</v>
      </c>
      <c r="R6" s="5">
        <v>25.1707</v>
      </c>
      <c r="S6" s="5">
        <v>25.1493</v>
      </c>
      <c r="T6" s="5">
        <v>24.154499999999999</v>
      </c>
      <c r="U6" s="5">
        <v>24.124500000000001</v>
      </c>
      <c r="V6" s="5">
        <v>25.099699999999999</v>
      </c>
      <c r="W6" s="5">
        <v>25.160699999999999</v>
      </c>
      <c r="X6" s="5">
        <v>25.085899999999999</v>
      </c>
      <c r="Y6" s="5">
        <v>25.055299999999999</v>
      </c>
      <c r="Z6" s="5">
        <v>25.109500000000001</v>
      </c>
      <c r="AA6" s="5">
        <v>24.200800000000001</v>
      </c>
      <c r="AB6" s="5">
        <v>26.033200000000001</v>
      </c>
      <c r="AC6" s="5">
        <v>24.153199999999998</v>
      </c>
      <c r="AD6" s="5">
        <v>23.849599999999999</v>
      </c>
      <c r="AE6" s="5">
        <v>26.9758</v>
      </c>
    </row>
    <row r="7" spans="1:31" x14ac:dyDescent="0.2">
      <c r="A7" s="5" t="s">
        <v>31</v>
      </c>
      <c r="B7" s="6">
        <v>4.6878300000000001E-4</v>
      </c>
      <c r="C7" s="6">
        <v>3.86991E-4</v>
      </c>
      <c r="D7" s="6">
        <v>3.0639600000000001E-4</v>
      </c>
      <c r="E7" s="6">
        <v>3.90035E-4</v>
      </c>
      <c r="F7" s="6">
        <v>2.6470500000000001E-4</v>
      </c>
      <c r="G7" s="6">
        <v>3.9315200000000002E-4</v>
      </c>
      <c r="H7" s="6">
        <v>2.69614E-4</v>
      </c>
      <c r="I7" s="6">
        <v>2.87948E-4</v>
      </c>
      <c r="J7" s="6">
        <v>0.251724</v>
      </c>
      <c r="K7" s="6">
        <v>4.7479999999999999E-4</v>
      </c>
      <c r="L7" s="6">
        <v>5.6105399999999996E-4</v>
      </c>
      <c r="M7" s="6">
        <v>3.6531500000000001E-4</v>
      </c>
      <c r="N7" s="6">
        <v>2.7353499999999999E-4</v>
      </c>
      <c r="O7" s="6">
        <v>3.5397500000000003E-4</v>
      </c>
      <c r="P7" s="6">
        <v>2.6067199999999999E-4</v>
      </c>
      <c r="Q7" s="6">
        <v>3.53915E-4</v>
      </c>
      <c r="R7" s="6">
        <v>3.8000799999999998E-4</v>
      </c>
      <c r="S7" s="6">
        <v>3.41124E-4</v>
      </c>
      <c r="T7" s="6">
        <v>4.2578199999999998E-4</v>
      </c>
      <c r="U7" s="6">
        <v>3.8544399999999998E-4</v>
      </c>
      <c r="V7" s="6">
        <v>4.1548000000000003E-4</v>
      </c>
      <c r="W7" s="6">
        <v>3.0300599999999998E-4</v>
      </c>
      <c r="X7" s="6">
        <v>3.3961199999999999E-4</v>
      </c>
      <c r="Y7" s="6">
        <v>3.3788299999999998E-4</v>
      </c>
      <c r="Z7" s="6">
        <v>2.65214E-4</v>
      </c>
      <c r="AA7" s="6">
        <v>3.8610400000000002E-4</v>
      </c>
      <c r="AB7" s="6">
        <v>2.78573E-4</v>
      </c>
      <c r="AC7" s="6">
        <v>3.7603799999999998E-4</v>
      </c>
      <c r="AD7" s="6">
        <v>3.0195299999999999E-4</v>
      </c>
      <c r="AE7" s="6">
        <v>4.8486200000000002E-4</v>
      </c>
    </row>
    <row r="8" spans="1:31" x14ac:dyDescent="0.2">
      <c r="A8" s="5" t="s">
        <v>32</v>
      </c>
      <c r="B8" s="6">
        <v>9.9351100000000009E-4</v>
      </c>
      <c r="C8" s="5">
        <v>9.783560000000001E-4</v>
      </c>
      <c r="D8" s="5">
        <v>1.9053200000000001E-3</v>
      </c>
      <c r="E8" s="5">
        <v>1.7976299999999999E-3</v>
      </c>
      <c r="F8" s="5">
        <v>9.2118199999999999E-4</v>
      </c>
      <c r="G8" s="5">
        <v>7.5252399999999997E-4</v>
      </c>
      <c r="H8" s="5">
        <v>5.6752099999999998E-4</v>
      </c>
      <c r="I8" s="5">
        <v>6.3674900000000004E-4</v>
      </c>
      <c r="J8" s="5">
        <v>1.27075E-3</v>
      </c>
      <c r="K8" s="5">
        <v>6.5458400000000005E-4</v>
      </c>
      <c r="L8" s="5">
        <v>1.8330200000000001E-3</v>
      </c>
      <c r="M8" s="5">
        <v>1.7218699999999999E-3</v>
      </c>
      <c r="N8" s="5">
        <v>1.1014900000000001E-3</v>
      </c>
      <c r="O8" s="5">
        <v>1.1482700000000001E-3</v>
      </c>
      <c r="P8" s="5">
        <v>2.08428E-3</v>
      </c>
      <c r="Q8" s="5">
        <v>7.3675599999999998E-4</v>
      </c>
      <c r="R8" s="5">
        <v>1.8629300000000001E-3</v>
      </c>
      <c r="S8" s="5">
        <v>1.8123499999999999E-3</v>
      </c>
      <c r="T8" s="5">
        <v>1.94494E-3</v>
      </c>
      <c r="U8" s="5">
        <v>1.2645899999999999E-3</v>
      </c>
      <c r="V8" s="5">
        <v>1.7211500000000001E-3</v>
      </c>
      <c r="W8" s="5">
        <v>7.5904300000000004E-4</v>
      </c>
      <c r="X8" s="5">
        <v>1.2559100000000001E-3</v>
      </c>
      <c r="Y8" s="5">
        <v>1.2682399999999999E-3</v>
      </c>
      <c r="Z8" s="5">
        <v>2.2900899999999998E-3</v>
      </c>
      <c r="AA8" s="5">
        <v>9.7394300000000001E-4</v>
      </c>
      <c r="AB8" s="5">
        <v>2.8248399999999999E-3</v>
      </c>
      <c r="AC8" s="5">
        <v>1.0796899999999999E-3</v>
      </c>
      <c r="AD8" s="5">
        <v>6.7930599999999996E-4</v>
      </c>
      <c r="AE8" s="5">
        <v>9.6185400000000005E-4</v>
      </c>
    </row>
    <row r="9" spans="1:31" x14ac:dyDescent="0.2">
      <c r="A9" s="5" t="s">
        <v>33</v>
      </c>
      <c r="B9" s="6">
        <v>-4314.01</v>
      </c>
      <c r="C9" s="5">
        <v>-8599.0499999999993</v>
      </c>
      <c r="D9" s="5">
        <v>-7908.7</v>
      </c>
      <c r="E9" s="5">
        <v>-7037.15</v>
      </c>
      <c r="F9" s="5">
        <v>-7406.61</v>
      </c>
      <c r="G9" s="5">
        <v>-7688.94</v>
      </c>
      <c r="H9" s="5">
        <v>-8269.1</v>
      </c>
      <c r="I9" s="5">
        <v>-8895.9599999999991</v>
      </c>
      <c r="J9" s="5">
        <v>-8386.83</v>
      </c>
      <c r="K9" s="5">
        <v>-7385.29</v>
      </c>
      <c r="L9" s="5">
        <v>-8071.24</v>
      </c>
      <c r="M9" s="5">
        <v>-8583.7000000000007</v>
      </c>
      <c r="N9" s="5">
        <v>-8718.19</v>
      </c>
      <c r="O9" s="5">
        <v>-7732.45</v>
      </c>
      <c r="P9" s="5">
        <v>-7897.16</v>
      </c>
      <c r="Q9" s="5">
        <v>-4836.92</v>
      </c>
      <c r="R9" s="5">
        <v>-7776.42</v>
      </c>
      <c r="S9" s="5">
        <v>-7332.85</v>
      </c>
      <c r="T9" s="5">
        <v>-8044.52</v>
      </c>
      <c r="U9" s="5">
        <v>-7985.25</v>
      </c>
      <c r="V9" s="5">
        <v>-6745.07</v>
      </c>
      <c r="W9" s="5">
        <v>-7207.78</v>
      </c>
      <c r="X9" s="5">
        <v>-8474.2199999999993</v>
      </c>
      <c r="Y9" s="5">
        <v>-8724.9500000000007</v>
      </c>
      <c r="Z9" s="5">
        <v>-8239.8799999999992</v>
      </c>
      <c r="AA9" s="5">
        <v>-8742.0300000000007</v>
      </c>
      <c r="AB9" s="5">
        <v>-7705.64</v>
      </c>
      <c r="AC9" s="5">
        <v>-8616.91</v>
      </c>
      <c r="AD9" s="5">
        <v>-8710.44</v>
      </c>
      <c r="AE9" s="5">
        <v>-7410.03</v>
      </c>
    </row>
    <row r="10" spans="1:31" x14ac:dyDescent="0.2">
      <c r="A10" s="5" t="s">
        <v>34</v>
      </c>
      <c r="B10" s="6">
        <v>0</v>
      </c>
      <c r="C10" s="5">
        <v>8.2834299999999992</v>
      </c>
      <c r="D10" s="5">
        <v>11.4628</v>
      </c>
      <c r="E10" s="5">
        <v>6.2289399999999997</v>
      </c>
      <c r="F10" s="5">
        <v>1.9921599999999999</v>
      </c>
      <c r="G10" s="5">
        <v>5.1161700000000003</v>
      </c>
      <c r="H10" s="5">
        <v>0</v>
      </c>
      <c r="I10" s="5">
        <v>0</v>
      </c>
      <c r="J10" s="5">
        <v>13.020300000000001</v>
      </c>
      <c r="K10" s="5">
        <v>4.0481199999999999</v>
      </c>
      <c r="L10" s="5">
        <v>0</v>
      </c>
      <c r="M10" s="5">
        <v>0</v>
      </c>
      <c r="N10" s="5">
        <v>15.9625</v>
      </c>
      <c r="O10" s="5">
        <v>6.1626700000000003</v>
      </c>
      <c r="P10" s="5">
        <v>3.0036999999999998</v>
      </c>
      <c r="Q10" s="5">
        <v>0</v>
      </c>
      <c r="R10" s="5">
        <v>4.0280500000000004</v>
      </c>
      <c r="S10" s="5">
        <v>9.6905099999999997</v>
      </c>
      <c r="T10" s="5">
        <v>3.0032999999999999</v>
      </c>
      <c r="U10" s="5">
        <v>6.1136100000000004</v>
      </c>
      <c r="V10" s="5">
        <v>0</v>
      </c>
      <c r="W10" s="5">
        <v>0.99503799999999998</v>
      </c>
      <c r="X10" s="5">
        <v>0.99507699999999999</v>
      </c>
      <c r="Y10" s="5">
        <v>0.99502800000000002</v>
      </c>
      <c r="Z10" s="5">
        <v>5.1358800000000002</v>
      </c>
      <c r="AA10" s="5">
        <v>7.1819600000000001</v>
      </c>
      <c r="AB10" s="5">
        <v>8.3197399999999995</v>
      </c>
      <c r="AC10" s="5">
        <v>5.0667099999999996</v>
      </c>
      <c r="AD10" s="5">
        <v>3.0014599999999998</v>
      </c>
      <c r="AE10" s="5">
        <v>0</v>
      </c>
    </row>
    <row r="11" spans="1:31" x14ac:dyDescent="0.2">
      <c r="A11" s="5" t="s">
        <v>35</v>
      </c>
      <c r="B11" s="6">
        <v>7.6293900000000003E-6</v>
      </c>
      <c r="C11" s="6">
        <v>7.6293900000000003E-6</v>
      </c>
      <c r="D11" s="6">
        <v>3.8147000000000001E-6</v>
      </c>
      <c r="E11" s="6">
        <v>3.8147000000000001E-6</v>
      </c>
      <c r="F11" s="6">
        <v>7.6293900000000003E-6</v>
      </c>
      <c r="G11" s="6">
        <v>5.7220499999999997E-6</v>
      </c>
      <c r="H11" s="6">
        <v>5.7220499999999997E-6</v>
      </c>
      <c r="I11" s="6">
        <v>3.8147000000000001E-6</v>
      </c>
      <c r="J11" s="6">
        <v>5.7220499999999997E-6</v>
      </c>
      <c r="K11" s="6">
        <v>3.8147000000000001E-6</v>
      </c>
      <c r="L11" s="6">
        <v>3.8147000000000001E-6</v>
      </c>
      <c r="M11" s="6">
        <v>7.6293900000000003E-6</v>
      </c>
      <c r="N11" s="6">
        <v>7.6293900000000003E-6</v>
      </c>
      <c r="O11" s="6">
        <v>3.8147000000000001E-6</v>
      </c>
      <c r="P11" s="6">
        <v>5.7220499999999997E-6</v>
      </c>
      <c r="Q11" s="6">
        <v>7.6293900000000003E-6</v>
      </c>
      <c r="R11" s="6">
        <v>5.7220499999999997E-6</v>
      </c>
      <c r="S11" s="6">
        <v>5.7220499999999997E-6</v>
      </c>
      <c r="T11" s="6">
        <v>3.8147000000000001E-6</v>
      </c>
      <c r="U11" s="6">
        <v>5.7220499999999997E-6</v>
      </c>
      <c r="V11" s="6">
        <v>3.8147000000000001E-6</v>
      </c>
      <c r="W11" s="6">
        <v>7.6293900000000003E-6</v>
      </c>
      <c r="X11" s="6">
        <v>7.6293900000000003E-6</v>
      </c>
      <c r="Y11" s="6">
        <v>7.6293900000000003E-6</v>
      </c>
      <c r="Z11" s="6">
        <v>7.6293900000000003E-6</v>
      </c>
      <c r="AA11" s="6">
        <v>3.8147000000000001E-6</v>
      </c>
      <c r="AB11" s="6">
        <v>5.7220499999999997E-6</v>
      </c>
      <c r="AC11" s="6">
        <v>7.6293900000000003E-6</v>
      </c>
      <c r="AD11" s="6">
        <v>7.6293900000000003E-6</v>
      </c>
      <c r="AE11" s="6">
        <v>7.6293900000000003E-6</v>
      </c>
    </row>
    <row r="12" spans="1:31" x14ac:dyDescent="0.2">
      <c r="A12" s="5" t="s">
        <v>36</v>
      </c>
      <c r="B12" s="6">
        <v>7.4181300000000002E-3</v>
      </c>
      <c r="C12" s="6">
        <v>1.11022E-16</v>
      </c>
      <c r="D12" s="6">
        <v>7.4439700000000003E-3</v>
      </c>
      <c r="E12" s="6">
        <v>2.2204499999999999E-16</v>
      </c>
      <c r="F12" s="6">
        <v>9.9660400000000007E-3</v>
      </c>
      <c r="G12" s="6">
        <v>1.11022E-16</v>
      </c>
      <c r="H12" s="6">
        <v>1.11022E-16</v>
      </c>
      <c r="I12" s="6">
        <v>1.9711699999999999E-2</v>
      </c>
      <c r="J12" s="6">
        <v>1.11022E-16</v>
      </c>
      <c r="K12" s="6">
        <v>2.2204499999999999E-16</v>
      </c>
      <c r="L12" s="5">
        <v>9.9050500000000003E-3</v>
      </c>
      <c r="M12" s="6">
        <v>2.2204499999999999E-16</v>
      </c>
      <c r="N12" s="5">
        <v>9.9486000000000002E-3</v>
      </c>
      <c r="O12" s="5">
        <v>9.8727299999999997E-3</v>
      </c>
      <c r="P12" s="6">
        <v>1.11022E-16</v>
      </c>
      <c r="Q12" s="6">
        <v>1.11022E-16</v>
      </c>
      <c r="R12" s="5">
        <v>7.4415499999999999E-3</v>
      </c>
      <c r="S12" s="6">
        <v>2.2204499999999999E-16</v>
      </c>
      <c r="T12" s="6">
        <v>1.11022E-16</v>
      </c>
      <c r="U12" s="6">
        <v>1.11022E-16</v>
      </c>
      <c r="V12" s="6">
        <v>1.11022E-16</v>
      </c>
      <c r="W12" s="6">
        <v>1.11022E-16</v>
      </c>
      <c r="X12" s="6">
        <v>1.11022E-16</v>
      </c>
      <c r="Y12" s="6">
        <v>9.9123700000000002E-3</v>
      </c>
      <c r="Z12" s="5">
        <v>3.20275E-2</v>
      </c>
      <c r="AA12" s="6">
        <v>1.11022E-16</v>
      </c>
      <c r="AB12" s="6">
        <v>2.2190999999999999E-2</v>
      </c>
      <c r="AC12" s="6">
        <v>1.11022E-16</v>
      </c>
      <c r="AD12" s="6">
        <v>1.11022E-16</v>
      </c>
      <c r="AE12" s="6">
        <v>1.11022E-16</v>
      </c>
    </row>
  </sheetData>
  <mergeCells count="2">
    <mergeCell ref="A1:A2"/>
    <mergeCell ref="B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FBDA-5039-EA48-9736-3BB46FC8AB35}">
  <dimension ref="A1:AE12"/>
  <sheetViews>
    <sheetView workbookViewId="0">
      <selection sqref="A1:A2"/>
    </sheetView>
  </sheetViews>
  <sheetFormatPr baseColWidth="10" defaultRowHeight="16" x14ac:dyDescent="0.2"/>
  <cols>
    <col min="1" max="1" width="8.1640625" bestFit="1" customWidth="1"/>
  </cols>
  <sheetData>
    <row r="1" spans="1:31" x14ac:dyDescent="0.2">
      <c r="A1" s="16" t="s">
        <v>0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16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</row>
    <row r="3" spans="1:31" x14ac:dyDescent="0.2">
      <c r="A3" s="5" t="s">
        <v>27</v>
      </c>
      <c r="B3" s="6">
        <v>1.5779500000000002E-11</v>
      </c>
      <c r="C3" s="6">
        <v>1.23987E-11</v>
      </c>
      <c r="D3" s="6">
        <v>1.9147999999999999E-11</v>
      </c>
      <c r="E3" s="6">
        <v>1.9124E-13</v>
      </c>
      <c r="F3" s="6">
        <v>5.86899E-11</v>
      </c>
      <c r="G3" s="6">
        <v>1.24342E-11</v>
      </c>
      <c r="H3" s="6">
        <v>1.80451E-11</v>
      </c>
      <c r="I3" s="6">
        <v>5.9828100000000004E-11</v>
      </c>
      <c r="J3" s="6">
        <v>6.38117E-12</v>
      </c>
      <c r="K3" s="6">
        <v>6.2592900000000001E-12</v>
      </c>
      <c r="L3" s="6">
        <v>9.0499100000000002E-12</v>
      </c>
      <c r="M3" s="6">
        <v>7.5241400000000007E-12</v>
      </c>
      <c r="N3" s="6">
        <v>1.20645E-11</v>
      </c>
      <c r="O3" s="6">
        <v>2.8018799999999999E-11</v>
      </c>
      <c r="P3" s="6">
        <v>5.5667699999999997E-11</v>
      </c>
      <c r="Q3" s="6">
        <v>6.4840600000000001E-12</v>
      </c>
      <c r="R3" s="6">
        <v>4.19221E-11</v>
      </c>
      <c r="S3" s="6">
        <v>7.4767600000000001E-12</v>
      </c>
      <c r="T3" s="6">
        <v>3.2528700000000002E-11</v>
      </c>
      <c r="U3" s="6">
        <v>8.8444300000000001E-12</v>
      </c>
      <c r="V3" s="6">
        <v>3.5893700000000002E-11</v>
      </c>
      <c r="W3" s="6">
        <v>4.7684599999999997E-12</v>
      </c>
      <c r="X3" s="6">
        <v>6.58918E-12</v>
      </c>
      <c r="Y3" s="6">
        <v>1.45636E-11</v>
      </c>
      <c r="Z3" s="6">
        <v>6.1754099999999995E-11</v>
      </c>
      <c r="AA3" s="6">
        <v>1.8824900000000001E-11</v>
      </c>
      <c r="AB3" s="6">
        <v>4.3178900000000003E-12</v>
      </c>
      <c r="AC3" s="6">
        <v>1.7925599999999999E-11</v>
      </c>
      <c r="AD3" s="6">
        <v>4.2901999999999996E-12</v>
      </c>
      <c r="AE3" s="6">
        <v>3.3408900000000002E-11</v>
      </c>
    </row>
    <row r="4" spans="1:31" x14ac:dyDescent="0.2">
      <c r="A4" s="5" t="s">
        <v>28</v>
      </c>
      <c r="B4" s="6">
        <v>1.0483500000000001E-6</v>
      </c>
      <c r="C4" s="6">
        <v>8.3279899999999997E-7</v>
      </c>
      <c r="D4" s="6">
        <v>5.8446099999999996E-7</v>
      </c>
      <c r="E4" s="6">
        <v>5.6981999999999995E-7</v>
      </c>
      <c r="F4" s="6">
        <v>1.0243000000000001E-6</v>
      </c>
      <c r="G4" s="6">
        <v>1.3545600000000001E-6</v>
      </c>
      <c r="H4" s="6">
        <v>9.9586100000000005E-7</v>
      </c>
      <c r="I4" s="6">
        <v>2.77366E-7</v>
      </c>
      <c r="J4" s="6">
        <v>6.3184900000000001E-7</v>
      </c>
      <c r="K4" s="6">
        <v>9.9405200000000009E-7</v>
      </c>
      <c r="L4" s="6">
        <v>1.64629E-6</v>
      </c>
      <c r="M4" s="6">
        <v>3.7060899999999998E-7</v>
      </c>
      <c r="N4" s="6">
        <v>7.4410800000000001E-7</v>
      </c>
      <c r="O4" s="6">
        <v>6.6354800000000003E-7</v>
      </c>
      <c r="P4" s="6">
        <v>7.5943399999999997E-7</v>
      </c>
      <c r="Q4" s="6">
        <v>7.2932200000000002E-7</v>
      </c>
      <c r="R4" s="6">
        <v>8.55634E-7</v>
      </c>
      <c r="S4" s="6">
        <v>4.9355800000000003E-7</v>
      </c>
      <c r="T4" s="6">
        <v>6.1820799999999997E-7</v>
      </c>
      <c r="U4" s="6">
        <v>3.4844299999999999E-7</v>
      </c>
      <c r="V4" s="6">
        <v>6.7286E-7</v>
      </c>
      <c r="W4" s="6">
        <v>6.65499E-7</v>
      </c>
      <c r="X4" s="6">
        <v>8.9760600000000005E-7</v>
      </c>
      <c r="Y4" s="6">
        <v>7.0527700000000005E-7</v>
      </c>
      <c r="Z4" s="6">
        <v>7.2917300000000004E-7</v>
      </c>
      <c r="AA4" s="6">
        <v>1.00735E-6</v>
      </c>
      <c r="AB4" s="6">
        <v>5.0612800000000004E-7</v>
      </c>
      <c r="AC4" s="6">
        <v>6.9702299999999995E-7</v>
      </c>
      <c r="AD4" s="6">
        <v>6.7374099999999997E-7</v>
      </c>
      <c r="AE4" s="6">
        <v>1.1609E-6</v>
      </c>
    </row>
    <row r="5" spans="1:31" x14ac:dyDescent="0.2">
      <c r="A5" s="5" t="s">
        <v>29</v>
      </c>
      <c r="B5" s="6">
        <v>18169.8</v>
      </c>
      <c r="C5" s="6">
        <v>11996.4</v>
      </c>
      <c r="D5" s="6">
        <v>6348.47</v>
      </c>
      <c r="E5" s="6">
        <v>12548.2</v>
      </c>
      <c r="F5" s="6">
        <v>14914.6</v>
      </c>
      <c r="G5" s="6">
        <v>11582</v>
      </c>
      <c r="H5" s="6">
        <v>14035.4</v>
      </c>
      <c r="I5" s="6">
        <v>8481.23</v>
      </c>
      <c r="J5" s="6">
        <v>7818.34</v>
      </c>
      <c r="K5" s="6">
        <v>9861.7199999999993</v>
      </c>
      <c r="L5" s="6">
        <v>9184.4699999999993</v>
      </c>
      <c r="M5" s="6">
        <v>12142</v>
      </c>
      <c r="N5" s="6">
        <v>14697.5</v>
      </c>
      <c r="O5" s="6">
        <v>12079.2</v>
      </c>
      <c r="P5" s="6">
        <v>13096.5</v>
      </c>
      <c r="Q5" s="6">
        <v>12740.3</v>
      </c>
      <c r="R5" s="6">
        <v>15172.4</v>
      </c>
      <c r="S5" s="6">
        <v>15923.3</v>
      </c>
      <c r="T5" s="6">
        <v>13023</v>
      </c>
      <c r="U5" s="6">
        <v>10384.6</v>
      </c>
      <c r="V5" s="6">
        <v>12133.2</v>
      </c>
      <c r="W5" s="6">
        <v>8862.75</v>
      </c>
      <c r="X5" s="6">
        <v>14911.6</v>
      </c>
      <c r="Y5" s="6">
        <v>10377.1</v>
      </c>
      <c r="Z5" s="6">
        <v>11639</v>
      </c>
      <c r="AA5" s="6">
        <v>11699.6</v>
      </c>
      <c r="AB5" s="6">
        <v>11487.6</v>
      </c>
      <c r="AC5" s="6">
        <v>11122.9</v>
      </c>
      <c r="AD5" s="6">
        <v>8939.64</v>
      </c>
      <c r="AE5" s="6">
        <v>11528.1</v>
      </c>
    </row>
    <row r="6" spans="1:31" x14ac:dyDescent="0.2">
      <c r="A6" s="5" t="s">
        <v>30</v>
      </c>
      <c r="B6" s="6">
        <v>2.4481799999999998</v>
      </c>
      <c r="C6" s="5">
        <v>5.4714700000000001</v>
      </c>
      <c r="D6" s="5">
        <v>4.6878000000000002</v>
      </c>
      <c r="E6" s="5">
        <v>0.94970600000000005</v>
      </c>
      <c r="F6" s="5">
        <v>4.2494899999999998</v>
      </c>
      <c r="G6" s="5">
        <v>6.6143299999999998</v>
      </c>
      <c r="H6" s="5">
        <v>0.116175</v>
      </c>
      <c r="I6" s="5">
        <v>0.97729100000000002</v>
      </c>
      <c r="J6" s="5">
        <v>0.80513599999999996</v>
      </c>
      <c r="K6" s="5">
        <v>2.27027</v>
      </c>
      <c r="L6" s="5">
        <v>0.582866</v>
      </c>
      <c r="M6" s="5">
        <v>1.8426400000000001</v>
      </c>
      <c r="N6" s="5">
        <v>0.99675199999999997</v>
      </c>
      <c r="O6" s="5">
        <v>4.9414899999999999</v>
      </c>
      <c r="P6" s="5">
        <v>1.7683800000000001</v>
      </c>
      <c r="Q6" s="5">
        <v>0.64169600000000004</v>
      </c>
      <c r="R6" s="5">
        <v>1.5451699999999999</v>
      </c>
      <c r="S6" s="5">
        <v>0.94616500000000003</v>
      </c>
      <c r="T6" s="5">
        <v>0.69570900000000002</v>
      </c>
      <c r="U6" s="5">
        <v>2.62534</v>
      </c>
      <c r="V6" s="5">
        <v>9.1601399999999999E-2</v>
      </c>
      <c r="W6" s="5">
        <v>0.57395600000000002</v>
      </c>
      <c r="X6" s="5">
        <v>0.59220799999999996</v>
      </c>
      <c r="Y6" s="5">
        <v>0.64307300000000001</v>
      </c>
      <c r="Z6" s="5">
        <v>1.2400800000000001</v>
      </c>
      <c r="AA6" s="5">
        <v>1.21949</v>
      </c>
      <c r="AB6" s="5">
        <v>2.66852</v>
      </c>
      <c r="AC6" s="5">
        <v>3.85623</v>
      </c>
      <c r="AD6" s="5">
        <v>0.66827400000000003</v>
      </c>
      <c r="AE6" s="5">
        <v>7.1614300000000002</v>
      </c>
    </row>
    <row r="7" spans="1:31" x14ac:dyDescent="0.2">
      <c r="A7" s="5" t="s">
        <v>31</v>
      </c>
      <c r="B7" s="6">
        <v>6.1589099999999997E-12</v>
      </c>
      <c r="C7" s="6">
        <v>1.38628E-11</v>
      </c>
      <c r="D7" s="6">
        <v>2.3745899999999999E-12</v>
      </c>
      <c r="E7" s="6">
        <v>1.8355000000000001E-11</v>
      </c>
      <c r="F7" s="6">
        <v>9.3319200000000001E-12</v>
      </c>
      <c r="G7" s="6">
        <v>2.5067700000000001E-11</v>
      </c>
      <c r="H7" s="6">
        <v>1.65769E-12</v>
      </c>
      <c r="I7" s="6">
        <v>4.7384999999999997E-12</v>
      </c>
      <c r="J7" s="6">
        <v>5.8091E-13</v>
      </c>
      <c r="K7" s="6">
        <v>1.81187E-11</v>
      </c>
      <c r="L7" s="6">
        <v>3.3706500000000001E-11</v>
      </c>
      <c r="M7" s="6">
        <v>1.1895800000000001E-12</v>
      </c>
      <c r="N7" s="6">
        <v>3.72203E-11</v>
      </c>
      <c r="O7" s="6">
        <v>1.33436E-12</v>
      </c>
      <c r="P7" s="6">
        <v>1.52537E-12</v>
      </c>
      <c r="Q7" s="6">
        <v>1.0870199999999999E-11</v>
      </c>
      <c r="R7" s="6">
        <v>1.05857E-10</v>
      </c>
      <c r="S7" s="6">
        <v>9.3619799999999997E-12</v>
      </c>
      <c r="T7" s="6">
        <v>1.5777E-11</v>
      </c>
      <c r="U7" s="6">
        <v>3.96403E-12</v>
      </c>
      <c r="V7" s="6">
        <v>3.8198500000000001E-12</v>
      </c>
      <c r="W7" s="6">
        <v>3.2697699999999998E-11</v>
      </c>
      <c r="X7" s="6">
        <v>9.4330900000000001E-12</v>
      </c>
      <c r="Y7" s="6">
        <v>6.7916700000000003E-12</v>
      </c>
      <c r="Z7" s="6">
        <v>4.4584199999999999E-12</v>
      </c>
      <c r="AA7" s="6">
        <v>9.3708599999999995E-12</v>
      </c>
      <c r="AB7" s="6">
        <v>1.3302900000000001E-11</v>
      </c>
      <c r="AC7" s="6">
        <v>1.9912600000000001E-11</v>
      </c>
      <c r="AD7" s="6">
        <v>1.11414E-10</v>
      </c>
      <c r="AE7" s="6">
        <v>1.6636499999999999E-11</v>
      </c>
    </row>
    <row r="8" spans="1:31" x14ac:dyDescent="0.2">
      <c r="A8" s="5" t="s">
        <v>32</v>
      </c>
      <c r="B8" s="6">
        <v>0.11464100000000001</v>
      </c>
      <c r="C8" s="5">
        <v>0.106713</v>
      </c>
      <c r="D8" s="5">
        <v>0.167101</v>
      </c>
      <c r="E8" s="5">
        <v>6.3632599999999997E-2</v>
      </c>
      <c r="F8" s="5">
        <v>9.3997700000000003E-2</v>
      </c>
      <c r="G8" s="5">
        <v>0.103628</v>
      </c>
      <c r="H8" s="5">
        <v>0.13158800000000001</v>
      </c>
      <c r="I8" s="5">
        <v>0.13445499999999999</v>
      </c>
      <c r="J8" s="5">
        <v>0.116962</v>
      </c>
      <c r="K8" s="5">
        <v>7.7253100000000005E-2</v>
      </c>
      <c r="L8" s="5">
        <v>0.12821099999999999</v>
      </c>
      <c r="M8" s="5">
        <v>0.10872</v>
      </c>
      <c r="N8" s="5">
        <v>0.12137199999999999</v>
      </c>
      <c r="O8" s="5">
        <v>0.11036600000000001</v>
      </c>
      <c r="P8" s="5">
        <v>9.4850599999999993E-2</v>
      </c>
      <c r="Q8" s="5">
        <v>8.4553000000000003E-2</v>
      </c>
      <c r="R8" s="5">
        <v>0.105196</v>
      </c>
      <c r="S8" s="5">
        <v>7.47308E-2</v>
      </c>
      <c r="T8" s="5">
        <v>7.6324600000000006E-2</v>
      </c>
      <c r="U8" s="5">
        <v>0.101288</v>
      </c>
      <c r="V8" s="5">
        <v>4.88028E-2</v>
      </c>
      <c r="W8" s="5">
        <v>9.5973199999999995E-2</v>
      </c>
      <c r="X8" s="5">
        <v>0.13616800000000001</v>
      </c>
      <c r="Y8" s="5">
        <v>8.1886399999999998E-2</v>
      </c>
      <c r="Z8" s="5">
        <v>0.12731799999999999</v>
      </c>
      <c r="AA8" s="5">
        <v>9.5179700000000006E-2</v>
      </c>
      <c r="AB8" s="5">
        <v>0.14314399999999999</v>
      </c>
      <c r="AC8" s="5">
        <v>0.13874900000000001</v>
      </c>
      <c r="AD8" s="5">
        <v>0.102508</v>
      </c>
      <c r="AE8" s="5">
        <v>3.7343899999999999E-2</v>
      </c>
    </row>
    <row r="9" spans="1:31" x14ac:dyDescent="0.2">
      <c r="A9" s="5" t="s">
        <v>33</v>
      </c>
      <c r="B9" s="6">
        <v>-12329.5</v>
      </c>
      <c r="C9" s="5">
        <v>-12211.5</v>
      </c>
      <c r="D9" s="5">
        <v>-12012.5</v>
      </c>
      <c r="E9" s="5">
        <v>-12187.3</v>
      </c>
      <c r="F9" s="5">
        <v>-12095.1</v>
      </c>
      <c r="G9" s="5">
        <v>-12090.3</v>
      </c>
      <c r="H9" s="5">
        <v>-12331.1</v>
      </c>
      <c r="I9" s="5">
        <v>-12213.3</v>
      </c>
      <c r="J9" s="5">
        <v>-12213.3</v>
      </c>
      <c r="K9" s="5">
        <v>-11977.3</v>
      </c>
      <c r="L9" s="5">
        <v>-12297.6</v>
      </c>
      <c r="M9" s="5">
        <v>-12094.7</v>
      </c>
      <c r="N9" s="5">
        <v>-12091.7</v>
      </c>
      <c r="O9" s="5">
        <v>-12211.7</v>
      </c>
      <c r="P9" s="5">
        <v>-12354.3</v>
      </c>
      <c r="Q9" s="5">
        <v>-12094.5</v>
      </c>
      <c r="R9" s="5">
        <v>-12137.4</v>
      </c>
      <c r="S9" s="5">
        <v>-11977.3</v>
      </c>
      <c r="T9" s="5">
        <v>-12095</v>
      </c>
      <c r="U9" s="5">
        <v>-12213.6</v>
      </c>
      <c r="V9" s="5">
        <v>-12209.6</v>
      </c>
      <c r="W9" s="5">
        <v>-12253.1</v>
      </c>
      <c r="X9" s="5">
        <v>-12151.4</v>
      </c>
      <c r="Y9" s="5">
        <v>-12095.7</v>
      </c>
      <c r="Z9" s="5">
        <v>-12450.3</v>
      </c>
      <c r="AA9" s="5">
        <v>-12332.6</v>
      </c>
      <c r="AB9" s="5">
        <v>-12090</v>
      </c>
      <c r="AC9" s="5">
        <v>-12093</v>
      </c>
      <c r="AD9" s="5">
        <v>-12451</v>
      </c>
      <c r="AE9" s="5">
        <v>-12174.6</v>
      </c>
    </row>
    <row r="10" spans="1:31" x14ac:dyDescent="0.2">
      <c r="A10" s="5" t="s">
        <v>34</v>
      </c>
      <c r="B10" s="6">
        <v>1.52733E-10</v>
      </c>
      <c r="C10" s="6">
        <v>1.3826600000000001E-9</v>
      </c>
      <c r="D10" s="5">
        <v>1.41859E-3</v>
      </c>
      <c r="E10" s="6">
        <v>1.91901E-6</v>
      </c>
      <c r="F10" s="6">
        <v>1.7249600000000002E-5</v>
      </c>
      <c r="G10" s="5">
        <v>0.99567700000000003</v>
      </c>
      <c r="H10" s="6">
        <v>9.5572300000000001E-7</v>
      </c>
      <c r="I10" s="6">
        <v>9.5566300000000005E-7</v>
      </c>
      <c r="J10" s="5">
        <v>0.99574099999999999</v>
      </c>
      <c r="K10" s="6">
        <v>6.1949200000000002E-10</v>
      </c>
      <c r="L10" s="6">
        <v>2.7798E-5</v>
      </c>
      <c r="M10" s="5">
        <v>1.35178E-2</v>
      </c>
      <c r="N10" s="5">
        <v>0.99499700000000002</v>
      </c>
      <c r="O10" s="6">
        <v>4.7929299999999999E-6</v>
      </c>
      <c r="P10" s="6">
        <v>1.03678E-9</v>
      </c>
      <c r="Q10" s="6">
        <v>8.8535800000000002E-10</v>
      </c>
      <c r="R10" s="6">
        <v>4.95781E-11</v>
      </c>
      <c r="S10" s="6">
        <v>1.9170500000000001E-6</v>
      </c>
      <c r="T10" s="5">
        <v>0.995058</v>
      </c>
      <c r="U10" s="5">
        <v>2.1075699999999999E-2</v>
      </c>
      <c r="V10" s="5">
        <v>3.5157999999999999E-3</v>
      </c>
      <c r="W10" s="5">
        <v>0.99495900000000004</v>
      </c>
      <c r="X10" s="6">
        <v>4.0980600000000001E-11</v>
      </c>
      <c r="Y10" s="5">
        <v>3.2014199999999999E-4</v>
      </c>
      <c r="Z10" s="5">
        <v>0.99507699999999999</v>
      </c>
      <c r="AA10" s="6">
        <v>7.6656699999999997E-6</v>
      </c>
      <c r="AB10" s="6">
        <v>3.0335599999999999E-10</v>
      </c>
      <c r="AC10" s="6">
        <v>8.7538299999999995E-10</v>
      </c>
      <c r="AD10" s="6">
        <v>2.5881099999999999E-5</v>
      </c>
      <c r="AE10" s="5">
        <v>1.8482099999999999</v>
      </c>
    </row>
    <row r="11" spans="1:31" x14ac:dyDescent="0.2">
      <c r="A11" s="5" t="s">
        <v>35</v>
      </c>
      <c r="B11" s="6">
        <v>5.1498400000000001E-5</v>
      </c>
      <c r="C11" s="6">
        <v>4.1961700000000002E-5</v>
      </c>
      <c r="D11" s="6">
        <v>6.6757199999999998E-5</v>
      </c>
      <c r="E11" s="6">
        <v>6.1035200000000001E-5</v>
      </c>
      <c r="F11" s="6">
        <v>8.0108600000000001E-5</v>
      </c>
      <c r="G11" s="6">
        <v>6.2942500000000003E-5</v>
      </c>
      <c r="H11" s="6">
        <v>4.95911E-5</v>
      </c>
      <c r="I11" s="6">
        <v>6.1035200000000001E-5</v>
      </c>
      <c r="J11" s="6">
        <v>6.1035200000000001E-5</v>
      </c>
      <c r="K11" s="6">
        <v>4.00543E-5</v>
      </c>
      <c r="L11" s="6">
        <v>7.4386600000000004E-5</v>
      </c>
      <c r="M11" s="6">
        <v>6.8664600000000007E-5</v>
      </c>
      <c r="N11" s="6">
        <v>6.6757199999999998E-5</v>
      </c>
      <c r="O11" s="6">
        <v>6.8664600000000007E-5</v>
      </c>
      <c r="P11" s="6">
        <v>4.95911E-5</v>
      </c>
      <c r="Q11" s="6">
        <v>5.91278E-5</v>
      </c>
      <c r="R11" s="6">
        <v>5.3405800000000003E-5</v>
      </c>
      <c r="S11" s="6">
        <v>1.18256E-4</v>
      </c>
      <c r="T11" s="6">
        <v>7.4386600000000004E-5</v>
      </c>
      <c r="U11" s="6">
        <v>8.3923299999999997E-5</v>
      </c>
      <c r="V11" s="6">
        <v>5.5313099999999997E-5</v>
      </c>
      <c r="W11" s="6">
        <v>3.6239599999999998E-5</v>
      </c>
      <c r="X11" s="6">
        <v>5.1498400000000001E-5</v>
      </c>
      <c r="Y11" s="6">
        <v>5.5313099999999997E-5</v>
      </c>
      <c r="Z11" s="6">
        <v>7.2479199999999995E-5</v>
      </c>
      <c r="AA11" s="6">
        <v>7.6293900000000005E-5</v>
      </c>
      <c r="AB11" s="6">
        <v>3.6239599999999998E-5</v>
      </c>
      <c r="AC11" s="6">
        <v>9.7274800000000006E-5</v>
      </c>
      <c r="AD11" s="6">
        <v>4.95911E-5</v>
      </c>
      <c r="AE11" s="6">
        <v>6.4849899999999997E-5</v>
      </c>
    </row>
    <row r="12" spans="1:31" x14ac:dyDescent="0.2">
      <c r="A12" s="5" t="s">
        <v>36</v>
      </c>
      <c r="B12" s="6">
        <v>2.9817199999999998E-7</v>
      </c>
      <c r="C12" s="6">
        <v>5.4808400000000003E-12</v>
      </c>
      <c r="D12" s="6">
        <v>1.05498E-2</v>
      </c>
      <c r="E12" s="6">
        <v>1.12499E-12</v>
      </c>
      <c r="F12" s="6">
        <v>5.9843800000000005E-8</v>
      </c>
      <c r="G12" s="6">
        <v>1.1936100000000001E-7</v>
      </c>
      <c r="H12" s="6">
        <v>2.9950499999999998E-12</v>
      </c>
      <c r="I12" s="6">
        <v>5.9627999999999996E-8</v>
      </c>
      <c r="J12" s="6">
        <v>1.51012E-2</v>
      </c>
      <c r="K12" s="6">
        <v>3.47999E-12</v>
      </c>
      <c r="L12" s="6">
        <v>6.5442099999999996E-12</v>
      </c>
      <c r="M12" s="6">
        <v>4.6142299999999998E-11</v>
      </c>
      <c r="N12" s="6">
        <v>7.0876600000000003E-13</v>
      </c>
      <c r="O12" s="6">
        <v>3.2029400000000002E-5</v>
      </c>
      <c r="P12" s="6">
        <v>3.4194899999999999E-14</v>
      </c>
      <c r="Q12" s="6">
        <v>2.0852199999999999E-12</v>
      </c>
      <c r="R12" s="6">
        <v>1.6988600000000001E-12</v>
      </c>
      <c r="S12" s="6">
        <v>6.2505599999999998E-13</v>
      </c>
      <c r="T12" s="6">
        <v>1.51498E-2</v>
      </c>
      <c r="U12" s="6">
        <v>5.9690199999999998E-8</v>
      </c>
      <c r="V12" s="6">
        <v>8.7366799999999999E-12</v>
      </c>
      <c r="W12" s="6">
        <v>1.4503499999999999E-11</v>
      </c>
      <c r="X12" s="6">
        <v>3.89689E-11</v>
      </c>
      <c r="Y12" s="6">
        <v>5.9890800000000006E-8</v>
      </c>
      <c r="Z12" s="6">
        <v>4.6699599999999999E-6</v>
      </c>
      <c r="AA12" s="6">
        <v>1.0744899999999999E-5</v>
      </c>
      <c r="AB12" s="6">
        <v>6.1395300000000004E-13</v>
      </c>
      <c r="AC12" s="6">
        <v>3.3583100000000001E-12</v>
      </c>
      <c r="AD12" s="6">
        <v>8.2813199999999995E-5</v>
      </c>
      <c r="AE12" s="6">
        <v>6.7254300000000001E-11</v>
      </c>
    </row>
  </sheetData>
  <mergeCells count="2">
    <mergeCell ref="A1:A2"/>
    <mergeCell ref="B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</vt:lpstr>
      <vt:lpstr>Benchmark</vt:lpstr>
      <vt:lpstr>PSO</vt:lpstr>
      <vt:lpstr>GWO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2024-01-29T03:38:06Z</dcterms:created>
  <dcterms:modified xsi:type="dcterms:W3CDTF">2024-02-16T08:46:15Z</dcterms:modified>
</cp:coreProperties>
</file>