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B22C5D30-6D7B-0345-8878-B8E761913183}" xr6:coauthVersionLast="47" xr6:coauthVersionMax="47" xr10:uidLastSave="{00000000-0000-0000-0000-000000000000}"/>
  <bookViews>
    <workbookView xWindow="0" yWindow="760" windowWidth="30240" windowHeight="18880" activeTab="1" xr2:uid="{0ADAF2EC-BC1C-A441-BD34-59FC11618EB5}"/>
  </bookViews>
  <sheets>
    <sheet name="Dataset" sheetId="2" r:id="rId1"/>
    <sheet name="Raw" sheetId="5" r:id="rId2"/>
    <sheet name="Cla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2" l="1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I102" i="2"/>
  <c r="I103" i="2"/>
  <c r="I1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<sst xmlns="http://schemas.openxmlformats.org/spreadsheetml/2006/main" count="31" uniqueCount="17">
  <si>
    <t>Roundness</t>
  </si>
  <si>
    <t>Upper Petal</t>
  </si>
  <si>
    <t>Lower Petal</t>
  </si>
  <si>
    <t>Sweetness (%Brix)</t>
  </si>
  <si>
    <t>Max Frequency (Hz)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</si>
  <si>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</si>
  <si>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</si>
  <si>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</si>
  <si>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</si>
  <si>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</si>
  <si>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</si>
  <si>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</si>
  <si>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Mangosteen Weight (g)</t>
  </si>
  <si>
    <t>Case 1</t>
  </si>
  <si>
    <t>Case 2</t>
  </si>
  <si>
    <t>Min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</si>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</sst>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24"/>
  <sheetViews>
    <sheetView topLeftCell="A99" zoomScale="80" zoomScaleNormal="80" workbookViewId="0">
      <selection activeCell="A124" sqref="A124:XFD124"/>
    </sheetView>
  </sheetViews>
  <sheetFormatPr baseColWidth="10" defaultRowHeight="37" x14ac:dyDescent="0.45"/>
  <cols>
    <col min="1" max="1" width="8.83203125" style="1" bestFit="1" customWidth="1"/>
    <col min="2" max="2" width="47.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bestFit="1" customWidth="1"/>
    <col min="9" max="9" width="11.5" style="1" bestFit="1" customWidth="1"/>
    <col min="10" max="10" width="11.6640625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  <c r="I1" s="1" t="s">
        <v>6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J2" s="1"/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J3" s="1"/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J4" s="1"/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J5" s="1"/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J6" s="1"/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0</v>
      </c>
      <c r="J7" s="1"/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1</v>
      </c>
      <c r="J8" s="1"/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1</v>
      </c>
      <c r="J9" s="1"/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J10" s="1"/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J11" s="1"/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J12" s="1"/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J13" s="1"/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J14" s="1"/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J15" s="1"/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J16" s="1"/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  <c r="J17" s="1"/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0</v>
      </c>
      <c r="J18" s="1"/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1</v>
      </c>
      <c r="J19" s="1"/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  <c r="J20" s="1"/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1</v>
      </c>
      <c r="J21" s="1"/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J22" s="1"/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J23" s="1"/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J24" s="1"/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J25" s="1"/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1</v>
      </c>
      <c r="J26" s="1"/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  <c r="J27" s="1"/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0</v>
      </c>
      <c r="J28" s="1"/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0</v>
      </c>
      <c r="J29" s="1"/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J30" s="1"/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0</v>
      </c>
      <c r="J31" s="1"/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  <c r="J32" s="1"/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0</v>
      </c>
      <c r="J33" s="1"/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  <c r="J34" s="1"/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0</v>
      </c>
      <c r="J35" s="1"/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0</v>
      </c>
      <c r="J36" s="1"/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  <c r="J37" s="1"/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J38" s="1"/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0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0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1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0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0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1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0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0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0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0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0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1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0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0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0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0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0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0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0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1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0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1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0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0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1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1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1">
        <v>137</v>
      </c>
      <c r="G90" s="1">
        <v>23.98</v>
      </c>
      <c r="H90" s="1">
        <v>17.125</v>
      </c>
      <c r="I90" s="1">
        <f>VLOOKUP($H90, Class!$D$3:$E$4, 2, TRUE)</f>
        <v>0</v>
      </c>
    </row>
    <row r="91" spans="1:9" x14ac:dyDescent="0.45">
      <c r="A91" s="1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1">
        <v>97.22</v>
      </c>
      <c r="G91" s="1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1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1">
        <v>97.01</v>
      </c>
      <c r="G92" s="1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1">
        <v>124</v>
      </c>
      <c r="B93" s="1">
        <v>74.42</v>
      </c>
      <c r="C93" s="1">
        <v>0.92900000000000005</v>
      </c>
      <c r="D93" s="1">
        <v>4</v>
      </c>
      <c r="E93" s="1">
        <v>7</v>
      </c>
      <c r="F93" s="1">
        <v>97.01</v>
      </c>
      <c r="G93" s="1">
        <v>26.58</v>
      </c>
      <c r="H93" s="1">
        <v>18.125</v>
      </c>
      <c r="I93" s="1">
        <f>VLOOKUP($H93, Class!$D$3:$E$4, 2, TRUE)</f>
        <v>1</v>
      </c>
    </row>
    <row r="94" spans="1:9" x14ac:dyDescent="0.45">
      <c r="A94" s="1">
        <v>125</v>
      </c>
      <c r="B94" s="1">
        <v>50.34</v>
      </c>
      <c r="C94" s="1">
        <v>0.95899999999999996</v>
      </c>
      <c r="D94" s="1">
        <v>4</v>
      </c>
      <c r="E94" s="1">
        <v>5</v>
      </c>
      <c r="F94" s="1">
        <v>99.99</v>
      </c>
      <c r="G94" s="1">
        <v>30.67</v>
      </c>
      <c r="H94" s="1">
        <v>21.125</v>
      </c>
      <c r="I94" s="1">
        <f>VLOOKUP($H94, Class!$D$3:$E$4, 2, TRUE)</f>
        <v>1</v>
      </c>
    </row>
    <row r="95" spans="1:9" x14ac:dyDescent="0.45">
      <c r="A95" s="1">
        <v>126</v>
      </c>
      <c r="B95" s="1">
        <v>56.81</v>
      </c>
      <c r="C95" s="1">
        <v>0.96799999999999997</v>
      </c>
      <c r="D95" s="1">
        <v>4</v>
      </c>
      <c r="E95" s="1">
        <v>5</v>
      </c>
      <c r="F95" s="1">
        <v>101.9</v>
      </c>
      <c r="G95" s="1">
        <v>23.54</v>
      </c>
      <c r="H95" s="1">
        <v>20.25</v>
      </c>
      <c r="I95" s="1">
        <f>VLOOKUP($H95, Class!$D$3:$E$4, 2, TRUE)</f>
        <v>1</v>
      </c>
    </row>
    <row r="96" spans="1:9" x14ac:dyDescent="0.45">
      <c r="A96" s="1">
        <v>127</v>
      </c>
      <c r="B96" s="1">
        <v>40.299999999999997</v>
      </c>
      <c r="C96" s="1">
        <v>0.97899999999999998</v>
      </c>
      <c r="D96" s="1">
        <v>4</v>
      </c>
      <c r="E96" s="1">
        <v>6</v>
      </c>
      <c r="F96" s="1">
        <v>102.33</v>
      </c>
      <c r="G96" s="1">
        <v>33.43</v>
      </c>
      <c r="H96" s="1">
        <v>20.25</v>
      </c>
      <c r="I96" s="1">
        <f>VLOOKUP($H96, Class!$D$3:$E$4, 2, TRUE)</f>
        <v>1</v>
      </c>
    </row>
    <row r="97" spans="1:9" x14ac:dyDescent="0.45">
      <c r="A97" s="1">
        <v>128</v>
      </c>
      <c r="B97" s="1">
        <v>47.01</v>
      </c>
      <c r="C97" s="1">
        <v>0.94399999999999995</v>
      </c>
      <c r="D97" s="1">
        <v>4</v>
      </c>
      <c r="E97" s="1">
        <v>4</v>
      </c>
      <c r="F97" s="1">
        <v>101.42</v>
      </c>
      <c r="G97" s="1">
        <v>47.17</v>
      </c>
      <c r="H97" s="1">
        <v>17.5</v>
      </c>
      <c r="I97" s="1">
        <f>VLOOKUP($H97, Class!$D$3:$E$4, 2, TRUE)</f>
        <v>0</v>
      </c>
    </row>
    <row r="98" spans="1:9" x14ac:dyDescent="0.45">
      <c r="A98" s="1">
        <v>129</v>
      </c>
      <c r="B98" s="1">
        <v>51.03</v>
      </c>
      <c r="C98" s="1">
        <v>0.95099999999999996</v>
      </c>
      <c r="D98" s="1">
        <v>4</v>
      </c>
      <c r="E98" s="1">
        <v>6</v>
      </c>
      <c r="F98" s="1">
        <v>97.01</v>
      </c>
      <c r="G98" s="1">
        <v>36.82</v>
      </c>
      <c r="H98" s="1">
        <v>21.25</v>
      </c>
      <c r="I98" s="1">
        <f>VLOOKUP($H98, Class!$D$3:$E$4, 2, TRUE)</f>
        <v>1</v>
      </c>
    </row>
    <row r="99" spans="1:9" x14ac:dyDescent="0.45">
      <c r="A99" s="1">
        <v>130</v>
      </c>
      <c r="B99" s="1">
        <v>53.96</v>
      </c>
      <c r="C99" s="1">
        <v>0.874</v>
      </c>
      <c r="D99" s="1">
        <v>4</v>
      </c>
      <c r="E99" s="1">
        <v>5</v>
      </c>
      <c r="F99" s="1">
        <v>148.53</v>
      </c>
      <c r="G99" s="1">
        <v>16.91</v>
      </c>
      <c r="H99" s="1">
        <v>21.375</v>
      </c>
      <c r="I99" s="1">
        <f>VLOOKUP($H99, Class!$D$3:$E$4, 2, TRUE)</f>
        <v>1</v>
      </c>
    </row>
    <row r="100" spans="1:9" x14ac:dyDescent="0.45">
      <c r="A100" s="1">
        <v>131</v>
      </c>
      <c r="B100" s="1">
        <v>60.75</v>
      </c>
      <c r="C100" s="1">
        <v>0.96199999999999997</v>
      </c>
      <c r="D100" s="1">
        <v>4</v>
      </c>
      <c r="E100" s="1">
        <v>6</v>
      </c>
      <c r="F100" s="1">
        <v>100.1</v>
      </c>
      <c r="G100" s="1">
        <v>25.42</v>
      </c>
      <c r="H100" s="1">
        <v>16.375</v>
      </c>
      <c r="I100" s="1">
        <f>VLOOKUP($H100, Class!$D$3:$E$4, 2, TRUE)</f>
        <v>0</v>
      </c>
    </row>
    <row r="101" spans="1:9" x14ac:dyDescent="0.45">
      <c r="A101" s="1">
        <v>132</v>
      </c>
      <c r="B101" s="1">
        <v>71.290000000000006</v>
      </c>
      <c r="C101" s="1">
        <v>0.94899999999999995</v>
      </c>
      <c r="D101" s="1">
        <v>4</v>
      </c>
      <c r="E101" s="1">
        <v>6</v>
      </c>
      <c r="G101" s="1">
        <v>24</v>
      </c>
      <c r="H101" s="1">
        <v>17.875</v>
      </c>
      <c r="I101" s="1">
        <f>VLOOKUP($H101, Class!$D$3:$E$4, 2, TRUE)</f>
        <v>0</v>
      </c>
    </row>
    <row r="102" spans="1:9" x14ac:dyDescent="0.45">
      <c r="A102" s="1">
        <v>133</v>
      </c>
      <c r="B102" s="1">
        <v>48.3</v>
      </c>
      <c r="C102" s="1">
        <v>0.92</v>
      </c>
      <c r="D102" s="1">
        <v>4</v>
      </c>
      <c r="E102" s="1">
        <v>5</v>
      </c>
      <c r="F102" s="1">
        <v>261.82</v>
      </c>
      <c r="G102" s="1">
        <v>32.549999999999997</v>
      </c>
      <c r="H102" s="1">
        <v>21.25</v>
      </c>
      <c r="I102" s="1">
        <f>VLOOKUP($H102, Class!$D$3:$E$4, 2, TRUE)</f>
        <v>1</v>
      </c>
    </row>
    <row r="103" spans="1:9" x14ac:dyDescent="0.45">
      <c r="A103" s="1">
        <v>134</v>
      </c>
      <c r="B103" s="1">
        <v>46.39</v>
      </c>
      <c r="C103" s="1">
        <v>0.96099999999999997</v>
      </c>
      <c r="D103" s="1">
        <v>4</v>
      </c>
      <c r="E103" s="1">
        <v>6</v>
      </c>
      <c r="F103" s="1">
        <v>99.98</v>
      </c>
      <c r="G103" s="1">
        <v>38.97</v>
      </c>
      <c r="H103" s="1">
        <v>19.5</v>
      </c>
      <c r="I103" s="1">
        <f>VLOOKUP($H103, Class!$D$3:$E$4, 2, TRUE)</f>
        <v>1</v>
      </c>
    </row>
    <row r="104" spans="1:9" x14ac:dyDescent="0.45">
      <c r="A104" s="1">
        <v>135</v>
      </c>
      <c r="B104" s="1">
        <v>53.06</v>
      </c>
      <c r="C104" s="1">
        <v>0.94399999999999995</v>
      </c>
      <c r="D104" s="1">
        <v>4</v>
      </c>
      <c r="E104" s="1">
        <v>5</v>
      </c>
      <c r="F104" s="1">
        <v>99.95</v>
      </c>
      <c r="G104" s="1">
        <v>26.52</v>
      </c>
      <c r="H104" s="1">
        <v>20.6</v>
      </c>
      <c r="I104" s="1">
        <f>VLOOKUP($H104, Class!$D$3:$E$4, 2, TRUE)</f>
        <v>1</v>
      </c>
    </row>
    <row r="105" spans="1:9" x14ac:dyDescent="0.45">
      <c r="A105" s="5">
        <v>136</v>
      </c>
      <c r="B105" s="1">
        <v>51.88</v>
      </c>
      <c r="C105" s="1">
        <v>0.93100000000000005</v>
      </c>
      <c r="D105" s="1">
        <v>4</v>
      </c>
      <c r="E105" s="1">
        <v>5</v>
      </c>
      <c r="F105" s="1">
        <v>75.680000000000007</v>
      </c>
      <c r="G105" s="1">
        <v>32.340000000000003</v>
      </c>
      <c r="H105" s="1">
        <v>17.625</v>
      </c>
      <c r="I105" s="1">
        <f>VLOOKUP($H105, Class!$D$3:$E$4, 2, TRUE)</f>
        <v>0</v>
      </c>
    </row>
    <row r="106" spans="1:9" x14ac:dyDescent="0.45">
      <c r="A106" s="5">
        <v>137</v>
      </c>
      <c r="B106" s="1">
        <v>45.87</v>
      </c>
      <c r="C106" s="1">
        <v>0.95399999999999996</v>
      </c>
      <c r="D106" s="1">
        <v>4</v>
      </c>
      <c r="E106" s="1">
        <v>7</v>
      </c>
      <c r="F106" s="1">
        <v>244.53</v>
      </c>
      <c r="G106" s="1">
        <v>28.4</v>
      </c>
      <c r="H106" s="1">
        <v>15</v>
      </c>
      <c r="I106" s="1">
        <f>VLOOKUP($H106, Class!$D$3:$E$4, 2, TRUE)</f>
        <v>0</v>
      </c>
    </row>
    <row r="107" spans="1:9" x14ac:dyDescent="0.45">
      <c r="A107" s="5">
        <v>138</v>
      </c>
      <c r="B107" s="1">
        <v>54.6</v>
      </c>
      <c r="C107" s="1">
        <v>0.97899999999999998</v>
      </c>
      <c r="D107" s="1">
        <v>4</v>
      </c>
      <c r="E107" s="1">
        <v>6</v>
      </c>
      <c r="F107" s="1">
        <v>96.7</v>
      </c>
      <c r="G107" s="1">
        <v>37.369999999999997</v>
      </c>
      <c r="H107" s="1">
        <v>17</v>
      </c>
      <c r="I107" s="1">
        <f>VLOOKUP($H107, Class!$D$3:$E$4, 2, TRUE)</f>
        <v>0</v>
      </c>
    </row>
    <row r="108" spans="1:9" x14ac:dyDescent="0.45">
      <c r="A108" s="5">
        <v>139</v>
      </c>
      <c r="B108" s="1">
        <v>54.63</v>
      </c>
      <c r="C108" s="1">
        <v>0.94199999999999995</v>
      </c>
      <c r="D108" s="1">
        <v>4</v>
      </c>
      <c r="E108" s="1">
        <v>6</v>
      </c>
      <c r="F108" s="1">
        <v>101.91</v>
      </c>
      <c r="G108" s="1">
        <v>19.93</v>
      </c>
      <c r="H108" s="1">
        <v>15.75</v>
      </c>
      <c r="I108" s="1">
        <f>VLOOKUP($H108, Class!$D$3:$E$4, 2, TRUE)</f>
        <v>0</v>
      </c>
    </row>
    <row r="109" spans="1:9" x14ac:dyDescent="0.45">
      <c r="A109" s="5">
        <v>140</v>
      </c>
      <c r="B109" s="1">
        <v>52.93</v>
      </c>
      <c r="C109" s="1">
        <v>0.97099999999999997</v>
      </c>
      <c r="D109" s="1">
        <v>4</v>
      </c>
      <c r="E109" s="1">
        <v>6</v>
      </c>
      <c r="F109" s="1">
        <v>83.26</v>
      </c>
      <c r="G109" s="1">
        <v>34.07</v>
      </c>
      <c r="H109" s="1">
        <v>16.875</v>
      </c>
      <c r="I109" s="1">
        <f>VLOOKUP($H109, Class!$D$3:$E$4, 2, TRUE)</f>
        <v>0</v>
      </c>
    </row>
    <row r="110" spans="1:9" x14ac:dyDescent="0.45">
      <c r="A110" s="5">
        <v>141</v>
      </c>
      <c r="B110" s="1">
        <v>54.24</v>
      </c>
      <c r="C110" s="1">
        <v>0.95799999999999996</v>
      </c>
      <c r="D110" s="1">
        <v>4</v>
      </c>
      <c r="E110" s="1">
        <v>5</v>
      </c>
      <c r="F110" s="1">
        <v>79.87</v>
      </c>
      <c r="G110" s="1">
        <v>73.27</v>
      </c>
      <c r="H110" s="1">
        <v>18.625</v>
      </c>
      <c r="I110" s="1">
        <f>VLOOKUP($H110, Class!$D$3:$E$4, 2, TRUE)</f>
        <v>1</v>
      </c>
    </row>
    <row r="111" spans="1:9" x14ac:dyDescent="0.45">
      <c r="A111" s="5">
        <v>142</v>
      </c>
      <c r="B111" s="1">
        <v>56.18</v>
      </c>
      <c r="C111" s="1">
        <v>0.97599999999999998</v>
      </c>
      <c r="D111" s="1">
        <v>4</v>
      </c>
      <c r="E111" s="1">
        <v>6</v>
      </c>
      <c r="F111" s="1">
        <v>96.46</v>
      </c>
      <c r="G111" s="1">
        <v>28.26</v>
      </c>
      <c r="H111" s="1">
        <v>16.375</v>
      </c>
      <c r="I111" s="1">
        <f>VLOOKUP($H111, Class!$D$3:$E$4, 2, TRUE)</f>
        <v>0</v>
      </c>
    </row>
    <row r="112" spans="1:9" x14ac:dyDescent="0.45">
      <c r="A112" s="5">
        <v>143</v>
      </c>
      <c r="B112" s="1">
        <v>57.84</v>
      </c>
      <c r="C112" s="1">
        <v>0.96099999999999997</v>
      </c>
      <c r="D112" s="1">
        <v>4</v>
      </c>
      <c r="E112" s="1">
        <v>6</v>
      </c>
      <c r="F112" s="1">
        <v>101.45</v>
      </c>
      <c r="G112" s="1">
        <v>29.99</v>
      </c>
      <c r="H112" s="1">
        <v>16.875</v>
      </c>
      <c r="I112" s="1">
        <f>VLOOKUP($H112, Class!$D$3:$E$4, 2, TRUE)</f>
        <v>0</v>
      </c>
    </row>
    <row r="113" spans="1:9" x14ac:dyDescent="0.45">
      <c r="A113" s="5">
        <v>144</v>
      </c>
      <c r="B113" s="1">
        <v>53.93</v>
      </c>
      <c r="C113" s="1">
        <v>0.96799999999999997</v>
      </c>
      <c r="D113" s="1">
        <v>4</v>
      </c>
      <c r="E113" s="1">
        <v>6</v>
      </c>
      <c r="F113" s="1">
        <v>134.69</v>
      </c>
      <c r="G113" s="1">
        <v>35.020000000000003</v>
      </c>
      <c r="H113" s="1">
        <v>15</v>
      </c>
      <c r="I113" s="1">
        <f>VLOOKUP($H113, Class!$D$3:$E$4, 2, TRUE)</f>
        <v>0</v>
      </c>
    </row>
    <row r="114" spans="1:9" x14ac:dyDescent="0.45">
      <c r="A114" s="5">
        <v>145</v>
      </c>
      <c r="B114" s="1">
        <v>41.55</v>
      </c>
      <c r="C114" s="1">
        <v>0.96599999999999997</v>
      </c>
      <c r="D114" s="1">
        <v>4</v>
      </c>
      <c r="E114" s="1">
        <v>5</v>
      </c>
      <c r="F114" s="1">
        <v>96.69</v>
      </c>
      <c r="G114" s="1">
        <v>35.74</v>
      </c>
      <c r="H114" s="1">
        <v>16.75</v>
      </c>
      <c r="I114" s="1">
        <f>VLOOKUP($H114, Class!$D$3:$E$4, 2, TRUE)</f>
        <v>0</v>
      </c>
    </row>
    <row r="115" spans="1:9" x14ac:dyDescent="0.45">
      <c r="A115" s="5">
        <v>146</v>
      </c>
      <c r="B115" s="1">
        <v>55.65</v>
      </c>
      <c r="C115" s="1">
        <v>0.96699999999999997</v>
      </c>
      <c r="D115" s="1">
        <v>4</v>
      </c>
      <c r="E115" s="1">
        <v>6</v>
      </c>
      <c r="F115" s="1">
        <v>99.99</v>
      </c>
      <c r="G115" s="1">
        <v>22.65</v>
      </c>
      <c r="H115" s="1">
        <v>17.25</v>
      </c>
      <c r="I115" s="1">
        <f>VLOOKUP($H115, Class!$D$3:$E$4, 2, TRUE)</f>
        <v>0</v>
      </c>
    </row>
    <row r="116" spans="1:9" x14ac:dyDescent="0.45">
      <c r="A116" s="5">
        <v>147</v>
      </c>
      <c r="B116" s="1">
        <v>42.86</v>
      </c>
      <c r="C116" s="1">
        <v>0.93899999999999995</v>
      </c>
      <c r="D116" s="1">
        <v>4</v>
      </c>
      <c r="E116" s="1">
        <v>7</v>
      </c>
      <c r="F116" s="1">
        <v>99.53</v>
      </c>
      <c r="G116" s="1">
        <v>37.67</v>
      </c>
      <c r="H116" s="1">
        <v>19.125</v>
      </c>
      <c r="I116" s="1">
        <f>VLOOKUP($H116, Class!$D$3:$E$4, 2, TRUE)</f>
        <v>1</v>
      </c>
    </row>
    <row r="117" spans="1:9" x14ac:dyDescent="0.45">
      <c r="A117" s="5">
        <v>148</v>
      </c>
      <c r="B117" s="1">
        <v>45.46</v>
      </c>
      <c r="C117" s="1">
        <v>0.94399999999999995</v>
      </c>
      <c r="D117" s="1">
        <v>4</v>
      </c>
      <c r="E117" s="1">
        <v>4</v>
      </c>
      <c r="F117" s="1">
        <v>102.05</v>
      </c>
      <c r="G117" s="1">
        <v>47.16</v>
      </c>
      <c r="H117" s="1">
        <v>18.5</v>
      </c>
      <c r="I117" s="1">
        <f>VLOOKUP($H117, Class!$D$3:$E$4, 2, TRUE)</f>
        <v>1</v>
      </c>
    </row>
    <row r="118" spans="1:9" x14ac:dyDescent="0.45">
      <c r="A118" s="5">
        <v>149</v>
      </c>
      <c r="B118" s="1">
        <v>55.38</v>
      </c>
      <c r="C118" s="1">
        <v>0.94099999999999995</v>
      </c>
      <c r="D118" s="1">
        <v>4</v>
      </c>
      <c r="E118" s="1">
        <v>5</v>
      </c>
      <c r="F118" s="1">
        <v>99.94</v>
      </c>
      <c r="G118" s="1">
        <v>50.07</v>
      </c>
      <c r="H118" s="1">
        <v>17.125</v>
      </c>
      <c r="I118" s="1">
        <f>VLOOKUP($H118, Class!$D$3:$E$4, 2, TRUE)</f>
        <v>0</v>
      </c>
    </row>
    <row r="119" spans="1:9" x14ac:dyDescent="0.45">
      <c r="A119" s="5">
        <v>150</v>
      </c>
      <c r="B119" s="1">
        <v>53.95</v>
      </c>
      <c r="C119" s="1">
        <v>0.96899999999999997</v>
      </c>
      <c r="D119" s="1">
        <v>4</v>
      </c>
      <c r="E119" s="1">
        <v>5</v>
      </c>
      <c r="F119" s="1">
        <v>96.7</v>
      </c>
      <c r="G119" s="1">
        <v>33.08</v>
      </c>
      <c r="H119" s="1">
        <v>15</v>
      </c>
      <c r="I119" s="1">
        <f>VLOOKUP($H119, Class!$D$3:$E$4, 2, TRUE)</f>
        <v>0</v>
      </c>
    </row>
    <row r="120" spans="1:9" x14ac:dyDescent="0.45">
      <c r="A120" s="5">
        <v>151</v>
      </c>
      <c r="B120" s="1">
        <v>57.7</v>
      </c>
      <c r="C120" s="1">
        <v>0.94699999999999995</v>
      </c>
      <c r="D120" s="1">
        <v>4</v>
      </c>
      <c r="E120" s="1">
        <v>6</v>
      </c>
      <c r="F120" s="1">
        <v>98.88</v>
      </c>
      <c r="G120" s="1">
        <v>27.45</v>
      </c>
      <c r="H120" s="1">
        <v>16.125</v>
      </c>
      <c r="I120" s="1">
        <f>VLOOKUP($H120, Class!$D$3:$E$4, 2, TRUE)</f>
        <v>0</v>
      </c>
    </row>
    <row r="121" spans="1:9" x14ac:dyDescent="0.45">
      <c r="A121" s="5">
        <v>152</v>
      </c>
      <c r="B121" s="1">
        <v>63.08</v>
      </c>
      <c r="C121" s="1">
        <v>0.94</v>
      </c>
      <c r="D121" s="1">
        <v>4</v>
      </c>
      <c r="E121" s="1">
        <v>6</v>
      </c>
      <c r="F121" s="1">
        <v>99.91</v>
      </c>
      <c r="G121" s="1">
        <v>38.46</v>
      </c>
      <c r="H121" s="1">
        <v>17.375</v>
      </c>
      <c r="I121" s="1">
        <f>VLOOKUP($H121, Class!$D$3:$E$4, 2, TRUE)</f>
        <v>0</v>
      </c>
    </row>
    <row r="122" spans="1:9" x14ac:dyDescent="0.45">
      <c r="A122" s="5">
        <v>153</v>
      </c>
      <c r="B122" s="1">
        <v>51.05</v>
      </c>
      <c r="C122" s="1">
        <v>0.98</v>
      </c>
      <c r="D122" s="1">
        <v>4</v>
      </c>
      <c r="E122" s="1">
        <v>6</v>
      </c>
      <c r="F122" s="1">
        <v>102.56</v>
      </c>
      <c r="G122" s="1">
        <v>46.51</v>
      </c>
      <c r="H122" s="1">
        <v>15.25</v>
      </c>
      <c r="I122" s="1">
        <f>VLOOKUP($H122, Class!$D$3:$E$4, 2, TRUE)</f>
        <v>0</v>
      </c>
    </row>
    <row r="123" spans="1:9" x14ac:dyDescent="0.45">
      <c r="A123" s="5"/>
      <c r="H123" s="1"/>
    </row>
    <row r="124" spans="1:9" x14ac:dyDescent="0.45">
      <c r="A124" s="5"/>
      <c r="H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56"/>
  <sheetViews>
    <sheetView tabSelected="1" topLeftCell="A135" zoomScale="80" zoomScaleNormal="80" workbookViewId="0">
      <selection activeCell="B153" sqref="B153"/>
    </sheetView>
  </sheetViews>
  <sheetFormatPr baseColWidth="10" defaultRowHeight="37" x14ac:dyDescent="0.45"/>
  <cols>
    <col min="1" max="1" width="8.83203125" style="1" bestFit="1" customWidth="1"/>
    <col min="2" max="2" width="47.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5.332031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  <row r="137" spans="1:8" x14ac:dyDescent="0.45">
      <c r="A137" s="5">
        <v>136</v>
      </c>
      <c r="B137" s="2">
        <v>51.88</v>
      </c>
      <c r="C137" s="1">
        <v>0.93100000000000005</v>
      </c>
      <c r="D137" s="1">
        <v>4</v>
      </c>
      <c r="E137" s="1">
        <v>5</v>
      </c>
      <c r="F137" s="1">
        <v>75.680000000000007</v>
      </c>
      <c r="G137" s="1">
        <v>32.340000000000003</v>
      </c>
      <c r="H137" s="1">
        <v>17.625</v>
      </c>
    </row>
    <row r="138" spans="1:8" x14ac:dyDescent="0.45">
      <c r="A138" s="5">
        <v>137</v>
      </c>
      <c r="B138" s="2">
        <v>45.87</v>
      </c>
      <c r="C138" s="1">
        <v>0.95399999999999996</v>
      </c>
      <c r="D138" s="1">
        <v>4</v>
      </c>
      <c r="E138" s="1">
        <v>7</v>
      </c>
      <c r="F138" s="1">
        <v>244.53</v>
      </c>
      <c r="G138" s="1">
        <v>28.4</v>
      </c>
      <c r="H138" s="1">
        <v>15</v>
      </c>
    </row>
    <row r="139" spans="1:8" x14ac:dyDescent="0.45">
      <c r="A139" s="5">
        <v>138</v>
      </c>
      <c r="B139" s="2">
        <v>54.6</v>
      </c>
      <c r="C139" s="1">
        <v>0.97899999999999998</v>
      </c>
      <c r="D139" s="1">
        <v>4</v>
      </c>
      <c r="E139" s="1">
        <v>6</v>
      </c>
      <c r="F139" s="1">
        <v>96.7</v>
      </c>
      <c r="G139" s="1">
        <v>37.369999999999997</v>
      </c>
      <c r="H139" s="1">
        <v>17</v>
      </c>
    </row>
    <row r="140" spans="1:8" x14ac:dyDescent="0.45">
      <c r="A140" s="5">
        <v>139</v>
      </c>
      <c r="B140" s="2">
        <v>54.63</v>
      </c>
      <c r="C140" s="1">
        <v>0.94199999999999995</v>
      </c>
      <c r="D140" s="1">
        <v>4</v>
      </c>
      <c r="E140" s="1">
        <v>6</v>
      </c>
      <c r="F140" s="1">
        <v>101.91</v>
      </c>
      <c r="G140" s="1">
        <v>19.93</v>
      </c>
      <c r="H140" s="1">
        <v>15.75</v>
      </c>
    </row>
    <row r="141" spans="1:8" x14ac:dyDescent="0.45">
      <c r="A141" s="5">
        <v>140</v>
      </c>
      <c r="B141" s="2">
        <v>52.93</v>
      </c>
      <c r="C141" s="1">
        <v>0.97099999999999997</v>
      </c>
      <c r="D141" s="1">
        <v>4</v>
      </c>
      <c r="E141" s="1">
        <v>6</v>
      </c>
      <c r="F141" s="1">
        <v>83.26</v>
      </c>
      <c r="G141" s="1">
        <v>34.07</v>
      </c>
      <c r="H141" s="1">
        <v>16.875</v>
      </c>
    </row>
    <row r="142" spans="1:8" x14ac:dyDescent="0.45">
      <c r="A142" s="5">
        <v>141</v>
      </c>
      <c r="B142" s="2">
        <v>54.24</v>
      </c>
      <c r="C142" s="1">
        <v>0.95799999999999996</v>
      </c>
      <c r="D142" s="1">
        <v>4</v>
      </c>
      <c r="E142" s="1">
        <v>5</v>
      </c>
      <c r="F142" s="1">
        <v>79.87</v>
      </c>
      <c r="G142" s="1">
        <v>73.27</v>
      </c>
      <c r="H142" s="1">
        <v>18.625</v>
      </c>
    </row>
    <row r="143" spans="1:8" x14ac:dyDescent="0.45">
      <c r="A143" s="5">
        <v>142</v>
      </c>
      <c r="B143" s="2">
        <v>56.18</v>
      </c>
      <c r="C143" s="1">
        <v>0.97599999999999998</v>
      </c>
      <c r="D143" s="1">
        <v>4</v>
      </c>
      <c r="E143" s="1">
        <v>6</v>
      </c>
      <c r="F143" s="1">
        <v>96.46</v>
      </c>
      <c r="G143" s="1">
        <v>28.26</v>
      </c>
      <c r="H143" s="1">
        <v>16.375</v>
      </c>
    </row>
    <row r="144" spans="1:8" x14ac:dyDescent="0.45">
      <c r="A144" s="5">
        <v>143</v>
      </c>
      <c r="B144" s="2">
        <v>57.84</v>
      </c>
      <c r="C144" s="1">
        <v>0.96099999999999997</v>
      </c>
      <c r="D144" s="1">
        <v>4</v>
      </c>
      <c r="E144" s="1">
        <v>6</v>
      </c>
      <c r="F144" s="1">
        <v>101.45</v>
      </c>
      <c r="G144" s="1">
        <v>29.99</v>
      </c>
      <c r="H144" s="1">
        <v>16.875</v>
      </c>
    </row>
    <row r="145" spans="1:8" x14ac:dyDescent="0.45">
      <c r="A145" s="5">
        <v>144</v>
      </c>
      <c r="B145" s="2">
        <v>53.93</v>
      </c>
      <c r="C145" s="1">
        <v>0.96799999999999997</v>
      </c>
      <c r="D145" s="1">
        <v>4</v>
      </c>
      <c r="E145" s="1">
        <v>6</v>
      </c>
      <c r="F145" s="1">
        <v>134.69</v>
      </c>
      <c r="G145" s="1">
        <v>35.020000000000003</v>
      </c>
      <c r="H145" s="1">
        <v>15</v>
      </c>
    </row>
    <row r="146" spans="1:8" x14ac:dyDescent="0.45">
      <c r="A146" s="5">
        <v>145</v>
      </c>
      <c r="B146" s="2">
        <v>41.55</v>
      </c>
      <c r="C146" s="1">
        <v>0.96599999999999997</v>
      </c>
      <c r="D146" s="1">
        <v>4</v>
      </c>
      <c r="E146" s="1">
        <v>5</v>
      </c>
      <c r="F146" s="1">
        <v>96.69</v>
      </c>
      <c r="G146" s="1">
        <v>35.74</v>
      </c>
      <c r="H146" s="1">
        <v>16.75</v>
      </c>
    </row>
    <row r="147" spans="1:8" x14ac:dyDescent="0.45">
      <c r="A147" s="5">
        <v>146</v>
      </c>
      <c r="B147" s="2">
        <v>55.65</v>
      </c>
      <c r="C147" s="1">
        <v>0.96699999999999997</v>
      </c>
      <c r="D147" s="1">
        <v>4</v>
      </c>
      <c r="E147" s="1">
        <v>6</v>
      </c>
      <c r="F147" s="1">
        <v>99.99</v>
      </c>
      <c r="G147" s="1">
        <v>22.65</v>
      </c>
      <c r="H147" s="1">
        <v>17.25</v>
      </c>
    </row>
    <row r="148" spans="1:8" x14ac:dyDescent="0.45">
      <c r="A148" s="5">
        <v>147</v>
      </c>
      <c r="B148" s="2">
        <v>42.86</v>
      </c>
      <c r="C148" s="1">
        <v>0.93899999999999995</v>
      </c>
      <c r="D148" s="1">
        <v>4</v>
      </c>
      <c r="E148" s="1">
        <v>7</v>
      </c>
      <c r="F148" s="1">
        <v>99.53</v>
      </c>
      <c r="G148" s="1">
        <v>37.67</v>
      </c>
      <c r="H148" s="1">
        <v>19.125</v>
      </c>
    </row>
    <row r="149" spans="1:8" x14ac:dyDescent="0.45">
      <c r="A149" s="5">
        <v>148</v>
      </c>
      <c r="B149" s="2">
        <v>45.46</v>
      </c>
      <c r="C149" s="1">
        <v>0.94399999999999995</v>
      </c>
      <c r="D149" s="1">
        <v>4</v>
      </c>
      <c r="E149" s="1">
        <v>4</v>
      </c>
      <c r="F149" s="1">
        <v>102.05</v>
      </c>
      <c r="G149" s="1">
        <v>47.16</v>
      </c>
      <c r="H149" s="1">
        <v>18.5</v>
      </c>
    </row>
    <row r="150" spans="1:8" x14ac:dyDescent="0.45">
      <c r="A150" s="5">
        <v>149</v>
      </c>
      <c r="B150" s="2">
        <v>55.38</v>
      </c>
      <c r="C150" s="1">
        <v>0.94099999999999995</v>
      </c>
      <c r="D150" s="1">
        <v>4</v>
      </c>
      <c r="E150" s="1">
        <v>5</v>
      </c>
      <c r="F150" s="1">
        <v>99.94</v>
      </c>
      <c r="G150" s="1">
        <v>50.07</v>
      </c>
      <c r="H150" s="1">
        <v>17.125</v>
      </c>
    </row>
    <row r="151" spans="1:8" x14ac:dyDescent="0.45">
      <c r="A151" s="5">
        <v>150</v>
      </c>
      <c r="B151" s="2">
        <v>53.95</v>
      </c>
      <c r="C151" s="1">
        <v>0.96899999999999997</v>
      </c>
      <c r="D151" s="1">
        <v>4</v>
      </c>
      <c r="E151" s="1">
        <v>5</v>
      </c>
      <c r="F151" s="1">
        <v>96.7</v>
      </c>
      <c r="G151" s="1">
        <v>33.08</v>
      </c>
      <c r="H151" s="1">
        <v>15</v>
      </c>
    </row>
    <row r="152" spans="1:8" x14ac:dyDescent="0.45">
      <c r="A152" s="5">
        <v>151</v>
      </c>
      <c r="B152" s="2">
        <v>57.7</v>
      </c>
      <c r="C152" s="1">
        <v>0.94699999999999995</v>
      </c>
      <c r="D152" s="1">
        <v>4</v>
      </c>
      <c r="E152" s="1">
        <v>6</v>
      </c>
      <c r="F152" s="1">
        <v>98.88</v>
      </c>
      <c r="G152" s="1">
        <v>27.45</v>
      </c>
      <c r="H152" s="1">
        <v>16.125</v>
      </c>
    </row>
    <row r="153" spans="1:8" x14ac:dyDescent="0.45">
      <c r="A153" s="5">
        <v>152</v>
      </c>
      <c r="B153" s="2">
        <v>63.08</v>
      </c>
      <c r="C153" s="1">
        <v>0.94</v>
      </c>
      <c r="D153" s="1">
        <v>4</v>
      </c>
      <c r="E153" s="1">
        <v>6</v>
      </c>
      <c r="F153" s="1">
        <v>99.91</v>
      </c>
      <c r="G153" s="1">
        <v>38.46</v>
      </c>
      <c r="H153" s="1">
        <v>17.375</v>
      </c>
    </row>
    <row r="154" spans="1:8" x14ac:dyDescent="0.45">
      <c r="A154" s="5">
        <v>153</v>
      </c>
      <c r="B154" s="2">
        <v>51.05</v>
      </c>
      <c r="C154" s="1">
        <v>0.98</v>
      </c>
      <c r="D154" s="1">
        <v>4</v>
      </c>
      <c r="E154" s="1">
        <v>6</v>
      </c>
      <c r="F154" s="1">
        <v>102.56</v>
      </c>
      <c r="G154" s="1">
        <v>46.51</v>
      </c>
      <c r="H154" s="1">
        <v>15.25</v>
      </c>
    </row>
    <row r="155" spans="1:8" x14ac:dyDescent="0.45">
      <c r="A155" s="5">
        <v>154</v>
      </c>
      <c r="B155" s="2">
        <v>63.58</v>
      </c>
      <c r="C155" s="1">
        <v>0.88100000000000001</v>
      </c>
      <c r="D155" s="1">
        <v>4</v>
      </c>
      <c r="E155" s="1">
        <v>6</v>
      </c>
      <c r="F155" s="1">
        <v>130.71</v>
      </c>
      <c r="G155" s="1">
        <v>36.07</v>
      </c>
      <c r="H155" s="1">
        <v>15.75</v>
      </c>
    </row>
    <row r="156" spans="1:8" x14ac:dyDescent="0.45">
      <c r="A156" s="5">
        <v>155</v>
      </c>
      <c r="B156" s="2">
        <v>38.229999999999997</v>
      </c>
      <c r="C156" s="1">
        <v>0.92500000000000004</v>
      </c>
      <c r="D156" s="1">
        <v>4</v>
      </c>
      <c r="E156" s="1">
        <v>6</v>
      </c>
      <c r="F156" s="1">
        <v>131.38</v>
      </c>
      <c r="G156" s="1">
        <v>22.5</v>
      </c>
      <c r="H156" s="1">
        <v>17.375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workbookViewId="0">
      <selection activeCell="C3" sqref="C3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10" t="s">
        <v>13</v>
      </c>
      <c r="B1" s="10"/>
      <c r="C1" s="10"/>
      <c r="D1" s="10" t="s">
        <v>14</v>
      </c>
      <c r="E1" s="10"/>
      <c r="F1" s="10"/>
      <c r="G1" s="11"/>
      <c r="H1" s="11"/>
      <c r="I1" s="11"/>
    </row>
    <row r="2" spans="1:11" ht="37" x14ac:dyDescent="0.45">
      <c r="A2" s="6" t="s">
        <v>15</v>
      </c>
      <c r="B2" s="6" t="s">
        <v>6</v>
      </c>
      <c r="C2" s="6" t="s">
        <v>16</v>
      </c>
      <c r="D2" s="6" t="s">
        <v>15</v>
      </c>
      <c r="E2" s="6" t="s">
        <v>6</v>
      </c>
      <c r="F2" s="6" t="s">
        <v>16</v>
      </c>
      <c r="G2" s="9"/>
      <c r="H2" s="9"/>
      <c r="I2" s="9"/>
    </row>
    <row r="3" spans="1:11" ht="37" x14ac:dyDescent="0.45">
      <c r="A3" s="7">
        <v>0</v>
      </c>
      <c r="B3" s="7">
        <v>0</v>
      </c>
      <c r="C3" s="8" t="s">
        <v>7</v>
      </c>
      <c r="D3" s="7">
        <v>0</v>
      </c>
      <c r="E3" s="7">
        <v>0</v>
      </c>
      <c r="F3" s="8" t="s">
        <v>8</v>
      </c>
      <c r="G3" s="1"/>
      <c r="H3" s="1"/>
      <c r="I3" s="3"/>
    </row>
    <row r="4" spans="1:11" ht="37" x14ac:dyDescent="0.45">
      <c r="A4" s="7">
        <v>15.5</v>
      </c>
      <c r="B4" s="7">
        <v>1</v>
      </c>
      <c r="C4" s="8" t="s">
        <v>8</v>
      </c>
      <c r="D4" s="7">
        <v>18</v>
      </c>
      <c r="E4" s="7">
        <v>1</v>
      </c>
      <c r="F4" s="8" t="s">
        <v>10</v>
      </c>
      <c r="G4" s="1"/>
      <c r="H4" s="1"/>
      <c r="I4" s="3"/>
      <c r="K4" s="1"/>
    </row>
    <row r="5" spans="1:11" ht="37" x14ac:dyDescent="0.45">
      <c r="A5" s="7">
        <v>18.5</v>
      </c>
      <c r="B5" s="7">
        <v>2</v>
      </c>
      <c r="C5" s="8" t="s">
        <v>9</v>
      </c>
      <c r="G5" s="1"/>
      <c r="I5" s="2"/>
      <c r="K5" s="1"/>
    </row>
    <row r="6" spans="1:11" ht="37" x14ac:dyDescent="0.45">
      <c r="A6" s="7">
        <v>22.5</v>
      </c>
      <c r="B6" s="7">
        <v>3</v>
      </c>
      <c r="C6" s="8" t="s">
        <v>10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1"/>
      <c r="E8" s="1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2023-10-01T13:38:22Z</dcterms:modified>
</cp:coreProperties>
</file>