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010816 My Documents\Factories\Moffat\"/>
    </mc:Choice>
  </mc:AlternateContent>
  <xr:revisionPtr revIDLastSave="0" documentId="8_{DD4B5523-E381-4EEA-BA9D-7A983ECCD61A}" xr6:coauthVersionLast="47" xr6:coauthVersionMax="47" xr10:uidLastSave="{00000000-0000-0000-0000-000000000000}"/>
  <bookViews>
    <workbookView xWindow="-21690" yWindow="3570" windowWidth="21600" windowHeight="11385" xr2:uid="{00000000-000D-0000-FFFF-FFFF00000000}"/>
  </bookViews>
  <sheets>
    <sheet name="Moffat 10 1 22 Pricing" sheetId="2" r:id="rId1"/>
  </sheets>
  <definedNames>
    <definedName name="_xlnm.Print_Area" localSheetId="0">'Moffat 10 1 22 Pricing'!$A$1:$H$154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5" i="2"/>
  <c r="G16" i="2"/>
  <c r="G20" i="2"/>
  <c r="G21" i="2"/>
  <c r="G22" i="2"/>
  <c r="G25" i="2"/>
  <c r="G30" i="2"/>
  <c r="G31" i="2"/>
  <c r="G34" i="2"/>
  <c r="G39" i="2"/>
  <c r="G42" i="2"/>
  <c r="G43" i="2"/>
  <c r="G44" i="2"/>
  <c r="G45" i="2"/>
  <c r="G46" i="2"/>
  <c r="G47" i="2"/>
  <c r="G50" i="2"/>
  <c r="G51" i="2"/>
  <c r="G52" i="2"/>
  <c r="G53" i="2"/>
  <c r="G56" i="2"/>
  <c r="G57" i="2"/>
  <c r="G58" i="2"/>
  <c r="G59" i="2"/>
  <c r="G60" i="2"/>
  <c r="G7" i="2"/>
  <c r="F8" i="2"/>
  <c r="F9" i="2"/>
  <c r="F10" i="2"/>
  <c r="F11" i="2"/>
  <c r="F15" i="2"/>
  <c r="F16" i="2"/>
  <c r="F20" i="2"/>
  <c r="F21" i="2"/>
  <c r="F22" i="2"/>
  <c r="F25" i="2"/>
  <c r="F30" i="2"/>
  <c r="F31" i="2"/>
  <c r="F34" i="2"/>
  <c r="F39" i="2"/>
  <c r="F42" i="2"/>
  <c r="F43" i="2"/>
  <c r="F44" i="2"/>
  <c r="F45" i="2"/>
  <c r="F46" i="2"/>
  <c r="F47" i="2"/>
  <c r="F50" i="2"/>
  <c r="F51" i="2"/>
  <c r="F52" i="2"/>
  <c r="F53" i="2"/>
  <c r="F56" i="2"/>
  <c r="F57" i="2"/>
  <c r="F58" i="2"/>
  <c r="F59" i="2"/>
  <c r="F60" i="2"/>
  <c r="F7" i="2"/>
  <c r="E8" i="2"/>
  <c r="E9" i="2"/>
  <c r="E10" i="2"/>
  <c r="E11" i="2"/>
  <c r="E15" i="2"/>
  <c r="E16" i="2"/>
  <c r="E20" i="2"/>
  <c r="E21" i="2"/>
  <c r="E22" i="2"/>
  <c r="E25" i="2"/>
  <c r="E30" i="2"/>
  <c r="E31" i="2"/>
  <c r="E34" i="2"/>
  <c r="E39" i="2"/>
  <c r="E42" i="2"/>
  <c r="E43" i="2"/>
  <c r="E44" i="2"/>
  <c r="E45" i="2"/>
  <c r="E46" i="2"/>
  <c r="E47" i="2"/>
  <c r="E50" i="2"/>
  <c r="E51" i="2"/>
  <c r="E52" i="2"/>
  <c r="E53" i="2"/>
  <c r="E56" i="2"/>
  <c r="E57" i="2"/>
  <c r="E58" i="2"/>
  <c r="E59" i="2"/>
  <c r="E60" i="2"/>
  <c r="E7" i="2"/>
  <c r="D8" i="2"/>
  <c r="D9" i="2"/>
  <c r="D10" i="2"/>
  <c r="D11" i="2"/>
  <c r="D15" i="2"/>
  <c r="D16" i="2"/>
  <c r="D20" i="2"/>
  <c r="D21" i="2"/>
  <c r="D22" i="2"/>
  <c r="D25" i="2"/>
  <c r="D30" i="2"/>
  <c r="D31" i="2"/>
  <c r="D34" i="2"/>
  <c r="D39" i="2"/>
  <c r="D42" i="2"/>
  <c r="D43" i="2"/>
  <c r="D44" i="2"/>
  <c r="D45" i="2"/>
  <c r="D46" i="2"/>
  <c r="D47" i="2"/>
  <c r="D50" i="2"/>
  <c r="D51" i="2"/>
  <c r="D52" i="2"/>
  <c r="D53" i="2"/>
  <c r="D56" i="2"/>
  <c r="D57" i="2"/>
  <c r="D58" i="2"/>
  <c r="D59" i="2"/>
  <c r="D60" i="2"/>
  <c r="D7" i="2"/>
</calcChain>
</file>

<file path=xl/sharedStrings.xml><?xml version="1.0" encoding="utf-8"?>
<sst xmlns="http://schemas.openxmlformats.org/spreadsheetml/2006/main" count="227" uniqueCount="215">
  <si>
    <t xml:space="preserve"> </t>
  </si>
  <si>
    <t>1-2 Ovens</t>
  </si>
  <si>
    <t xml:space="preserve">3-5 Ovens </t>
  </si>
  <si>
    <t>6-9 OVENS</t>
  </si>
  <si>
    <t>10+ OVENS</t>
  </si>
  <si>
    <t>Map Price</t>
  </si>
  <si>
    <t>Item Number</t>
  </si>
  <si>
    <t>Item Name</t>
  </si>
  <si>
    <t>50/5</t>
  </si>
  <si>
    <t>50/5/5</t>
  </si>
  <si>
    <t>50/5/5/5</t>
  </si>
  <si>
    <t>50/5/5/5/5</t>
  </si>
  <si>
    <t>20 SERIES MANUAL</t>
  </si>
  <si>
    <t>208 or 220/240 VOLT MUST BE SPECIFIED</t>
  </si>
  <si>
    <t>USE22M3</t>
  </si>
  <si>
    <t xml:space="preserve">MOFFAT TURBO FAN  E22M3 110-120V 1/2 SIZE 3 TRAY </t>
  </si>
  <si>
    <t>USE23M3</t>
  </si>
  <si>
    <t xml:space="preserve">MOFFAT TURBO FAN E23M3  1/2 SIZE 3 TRAY </t>
  </si>
  <si>
    <t>USE27M2</t>
  </si>
  <si>
    <t xml:space="preserve">MOFFAT TURBO FAN E27M2  FULL SIZE 2 TRAY </t>
  </si>
  <si>
    <t>USE27M3</t>
  </si>
  <si>
    <t xml:space="preserve">MOFFAT TURBO FAN E27M3  FULL SIZE 3 TRAY </t>
  </si>
  <si>
    <t>USE28M4</t>
  </si>
  <si>
    <t xml:space="preserve">MOFFAT TURBO FAN E28M4  FULL SIZE 4 TRAY </t>
  </si>
  <si>
    <t>20 SERIES DIGITAL</t>
  </si>
  <si>
    <t>USE23D3</t>
  </si>
  <si>
    <t>MOFFAT TURBO FAN E23D3  1/2 SIZE 3 TRAY</t>
  </si>
  <si>
    <t>USE28D4</t>
  </si>
  <si>
    <t xml:space="preserve">MOFFAT TURBO FAN E28D4  FULL SIZE 4 TRAY </t>
  </si>
  <si>
    <t>30 SERIES DIGITAL</t>
  </si>
  <si>
    <t>USE31D4</t>
  </si>
  <si>
    <t>MOFFAT TURBO FAN E31D4  1/2 SIZE 4 TRAY DIGITAL</t>
  </si>
  <si>
    <t>USE32D5</t>
  </si>
  <si>
    <t>MOFFAT TURBO FAN E32D5  FULL SIZE 5 TRAY DIGITAL</t>
  </si>
  <si>
    <t>USE33D5</t>
  </si>
  <si>
    <t>MOFFAT TURBO FAN E33D5  1/2 SIZE 5 TRAY DIGITAL</t>
  </si>
  <si>
    <t>208 OR 220/240 VOLT AND 1 OR 3 PHASE MUST BE SPECIFIED</t>
  </si>
  <si>
    <t>USE35D6-26</t>
  </si>
  <si>
    <t>MOFFAT TURBO FAN E35  SPECIFY 1 OR 3 PH DIGITAL (208 or 220/240 VOLT MUST BE SPECIFIED)</t>
  </si>
  <si>
    <t xml:space="preserve">*M015168 OVEN RACK FOR E35 SOLD SEPERATELY </t>
  </si>
  <si>
    <t>30 SERIES TOUCH</t>
  </si>
  <si>
    <t>USE32T5</t>
  </si>
  <si>
    <t xml:space="preserve">MOFFAT TURBO FAN E32T5  FULL SIZE 5 TRAY </t>
  </si>
  <si>
    <t>USE33T5</t>
  </si>
  <si>
    <t xml:space="preserve">MOFFAT TURBO FAN E33T5  1/2 SIZE 5 TRAY </t>
  </si>
  <si>
    <t>USE35T6-26</t>
  </si>
  <si>
    <t>GAS OVEN</t>
  </si>
  <si>
    <t>LP OR NAT GAS MUST BE SPECIFIED</t>
  </si>
  <si>
    <t>USG32D5</t>
  </si>
  <si>
    <t>MOFFAT TURBO FAN G32D5  110-120V FULL SIZE 5 TRAY</t>
  </si>
  <si>
    <t>PROOFERS</t>
  </si>
  <si>
    <t>USP8M</t>
  </si>
  <si>
    <t>MANUAL PROOFER 8 PAN FULLSIZE</t>
  </si>
  <si>
    <t>USP10M</t>
  </si>
  <si>
    <t>MANUAL PROOFER 10 PAN HALF SIZE</t>
  </si>
  <si>
    <t>USP12M</t>
  </si>
  <si>
    <t>MANUAL PROOFER 12 PAN FULLSIZE</t>
  </si>
  <si>
    <t xml:space="preserve">USP85M8   </t>
  </si>
  <si>
    <t xml:space="preserve">USP85M12 </t>
  </si>
  <si>
    <t>USP83T</t>
  </si>
  <si>
    <t>TOUCH SCREEN PROOFER 8 PAN HALF SIZE</t>
  </si>
  <si>
    <t>HOLDING CABINET</t>
  </si>
  <si>
    <t>USH8D-UC</t>
  </si>
  <si>
    <t>DIGITAL HOLDING CABINET - UNDERCOUNTER 8 TRAY HALF SIZE</t>
  </si>
  <si>
    <t>USH8D-FS-UC</t>
  </si>
  <si>
    <t>DIGITAL HOLDING CABINET - UNDERCOUNTER 8 TRAY FULLSIZE</t>
  </si>
  <si>
    <t>USH10D</t>
  </si>
  <si>
    <t>DIGITAL HOLDING CABINET 10 TRAY HALF SIZE</t>
  </si>
  <si>
    <t>USH10D-FS</t>
  </si>
  <si>
    <t>DIGITAL HOLDING CABINET FULL SIZE</t>
  </si>
  <si>
    <t>TOUCH SERIES</t>
  </si>
  <si>
    <t>USH8T-UC</t>
  </si>
  <si>
    <t>TOUCH SCREEN HOLDING CABINET - UNDERCOUNTER 8 TRAY HALF SIZE</t>
  </si>
  <si>
    <t>USH8T-FS-UC</t>
  </si>
  <si>
    <t>TOUCH SCREEN HOLDING CABINET - UNDERCOUNTER 8 TRAY FULLSIZE</t>
  </si>
  <si>
    <t>USH10T</t>
  </si>
  <si>
    <t>TOUCH SCREEN HOLDING CABINET 10 TRAY HALF SIZE</t>
  </si>
  <si>
    <t>USH10T-FS</t>
  </si>
  <si>
    <t>TOUCH SCREEN HOLDING CABINET 10 TRAY FULL SIZE</t>
  </si>
  <si>
    <t>USEHT10-P-L</t>
  </si>
  <si>
    <t>USEHT10-P-L EHT 10 TURBOFAN EXTENDED HOLD HALF SIZE</t>
  </si>
  <si>
    <t>Net Price</t>
  </si>
  <si>
    <t>HOODS</t>
  </si>
  <si>
    <t>USVH31</t>
  </si>
  <si>
    <t>VENTLESS HOOD,VH31, MOFFAT E31D4</t>
  </si>
  <si>
    <t>USVH32</t>
  </si>
  <si>
    <t>VENTLESS HOOD,VH32, MOFFAT E32D5</t>
  </si>
  <si>
    <t>USVH33</t>
  </si>
  <si>
    <t>VENTLESS HOOD,VH33,MOFFAT E33D5</t>
  </si>
  <si>
    <t>USVH35-26</t>
  </si>
  <si>
    <t>STANDS</t>
  </si>
  <si>
    <t>USSK23</t>
  </si>
  <si>
    <t>TURBOFAN STAND E22/23</t>
  </si>
  <si>
    <t>USSK2731U</t>
  </si>
  <si>
    <t>TURBOFAN STAND E27/28/31</t>
  </si>
  <si>
    <t>USSK32</t>
  </si>
  <si>
    <t>TURBOFAN STAND E32/G32</t>
  </si>
  <si>
    <t>USSKL32</t>
  </si>
  <si>
    <r>
      <t xml:space="preserve">TURBOFAN SKL32  </t>
    </r>
    <r>
      <rPr>
        <b/>
        <u/>
        <sz val="9"/>
        <rFont val="Calibri"/>
        <family val="2"/>
        <scheme val="minor"/>
      </rPr>
      <t>LOW</t>
    </r>
    <r>
      <rPr>
        <b/>
        <sz val="9"/>
        <rFont val="Calibri"/>
        <family val="2"/>
        <scheme val="minor"/>
      </rPr>
      <t xml:space="preserve"> PROFILE STAND </t>
    </r>
  </si>
  <si>
    <t>USSK33</t>
  </si>
  <si>
    <t xml:space="preserve">TURBOFAN STAND E33 </t>
  </si>
  <si>
    <t>USSK35</t>
  </si>
  <si>
    <t xml:space="preserve">TURBOFAN STAND  E35 </t>
  </si>
  <si>
    <t>USSKEHT10</t>
  </si>
  <si>
    <t>TURBOFAN STAND EHT10</t>
  </si>
  <si>
    <t xml:space="preserve">STACKING KITS </t>
  </si>
  <si>
    <t>DSK22/23</t>
  </si>
  <si>
    <t>DOUBLE STACKING KIT E22/E23 TURBOFAN</t>
  </si>
  <si>
    <t>DSK22/23C</t>
  </si>
  <si>
    <t>DOUBLE STACKING KIT E22/E23 TURBOFAN W/CASTERS</t>
  </si>
  <si>
    <t>DSK27/28/31</t>
  </si>
  <si>
    <t>DOUBLE STACKING KIT E27/E28/E31 TURBOFAN</t>
  </si>
  <si>
    <t>DSK27/28/31C</t>
  </si>
  <si>
    <t>DOUBLE STACKING KIT E27/E28/E31 TURBOFAN W/CASTERS</t>
  </si>
  <si>
    <t>DSKE32</t>
  </si>
  <si>
    <t>DOUBLE STACKING KIT E32 TURBOFAN</t>
  </si>
  <si>
    <t>DSKE32C</t>
  </si>
  <si>
    <t>DOUBLE STACKING KIT E32 TURBOFAN W/CASTERS</t>
  </si>
  <si>
    <t>DSKE32P8</t>
  </si>
  <si>
    <t>DOUBLE STACKING KIT E32 OVEN ON  P8/12 PROOFER TURBOFAN</t>
  </si>
  <si>
    <t xml:space="preserve">DSKE33           </t>
  </si>
  <si>
    <t>STACKING KIT E33 OVENS</t>
  </si>
  <si>
    <t xml:space="preserve">DSKE33C        </t>
  </si>
  <si>
    <t>STACKING KIT E33 OVENS WITH CASTERS</t>
  </si>
  <si>
    <t>DSKG32</t>
  </si>
  <si>
    <t>DOUBLE STACKING KIT G32 TURBOFAN</t>
  </si>
  <si>
    <t>DSKG32C</t>
  </si>
  <si>
    <t>DOUBLE STACKING KIT G32 TURBOFAN W/CASTERS</t>
  </si>
  <si>
    <t>DSKG32P8</t>
  </si>
  <si>
    <t>DOUBLE STACKING KIT G32 OVEN ON P8 PROOFER TURBOFAN</t>
  </si>
  <si>
    <t>DSK35-26</t>
  </si>
  <si>
    <t>DOUBLE STACKING KIT E35</t>
  </si>
  <si>
    <t>DSK35-26C</t>
  </si>
  <si>
    <t>DOUBLE STACKING KIT E35 WITH CASTERS</t>
  </si>
  <si>
    <t>DSKE35P85</t>
  </si>
  <si>
    <t>DOUBLE STACKING SKIRT FOR E35 AND P85</t>
  </si>
  <si>
    <t>DSKP8</t>
  </si>
  <si>
    <t>DOUBLE STACKING KIT P8 PROOFERS TURBOFAN</t>
  </si>
  <si>
    <t>DSKP85</t>
  </si>
  <si>
    <t>STACKING KIT FOR 2 P85M8  PROOFERS</t>
  </si>
  <si>
    <t>DSKE32P12</t>
  </si>
  <si>
    <t>DOUBLESTACKING KIT FOR E32 ON P12</t>
  </si>
  <si>
    <t>DSK333P10</t>
  </si>
  <si>
    <t>STACKING KIT FOR E33D5 ON P10M PROOFER</t>
  </si>
  <si>
    <t>DSKH8UC/H10</t>
  </si>
  <si>
    <t>DOUBLE STACKING KIT H8UC/H10</t>
  </si>
  <si>
    <t>DSKH8FSUC/H10FS</t>
  </si>
  <si>
    <t>DOUBLE STACKING KIT H8FSUC/H10FS</t>
  </si>
  <si>
    <t>Map Price for 'M' Items are not based off a %, but the net price.</t>
  </si>
  <si>
    <t>OPTIONAL EXTRAS</t>
  </si>
  <si>
    <t xml:space="preserve">M236060         </t>
  </si>
  <si>
    <t>CORE TEMP PROBE FOR E32/E33 SERIES OVENS</t>
  </si>
  <si>
    <t>M234656</t>
  </si>
  <si>
    <t>M234657</t>
  </si>
  <si>
    <t>M000026</t>
  </si>
  <si>
    <t>M238727</t>
  </si>
  <si>
    <t>M238728</t>
  </si>
  <si>
    <t>M025089</t>
  </si>
  <si>
    <t>1 EA. RACK RUNNER LH 8 TRAY FOR E35</t>
  </si>
  <si>
    <t>M025090</t>
  </si>
  <si>
    <t>1 EA. RACK RUNNER RH 8 TRAY FOR E35</t>
  </si>
  <si>
    <t>M240549</t>
  </si>
  <si>
    <t>HEAT SHIELD KIT FOR E32/G32</t>
  </si>
  <si>
    <t>M240550</t>
  </si>
  <si>
    <t>HEAT SHIELD FOR E33</t>
  </si>
  <si>
    <t>M234666</t>
  </si>
  <si>
    <t>M234347</t>
  </si>
  <si>
    <t>FILTER HEAD KIT 3/4" PUSH-FIT (REQUIRES M234562)</t>
  </si>
  <si>
    <t>M234562</t>
  </si>
  <si>
    <t>WATER FILTER CARTRIDGE P124BN</t>
  </si>
  <si>
    <t>*M234347 FILTER HEAD KIT AND M234562 FILTER CARTRIDGE MUST BE PURCHASED TOGERTHER FOR INITIAL SET-UP</t>
  </si>
  <si>
    <t>M233649</t>
  </si>
  <si>
    <t>OVEN RACK FOR E32/G32</t>
  </si>
  <si>
    <t xml:space="preserve">M015168 </t>
  </si>
  <si>
    <t>OVEN RACK FOR E35</t>
  </si>
  <si>
    <t>FREIGHT PROGRAM</t>
  </si>
  <si>
    <t>EACH MACHINE  $130</t>
  </si>
  <si>
    <t>LIFTGATE FOR ANY ORDER ADD $140</t>
  </si>
  <si>
    <t>CONSTRUCTION SITE $85</t>
  </si>
  <si>
    <t>AIRPORT DELIVERY $50</t>
  </si>
  <si>
    <t>LIMITED ACCESS $100</t>
  </si>
  <si>
    <t>DELIVERY APPOINTMENT $35</t>
  </si>
  <si>
    <t>DOOR HINGE CHANGE $100 PER UNIT</t>
  </si>
  <si>
    <t>PAN MODIFICATION $100                 (+ PARTS) PER UNIT</t>
  </si>
  <si>
    <t>ELEVATION ADJUSTMENT $100 PER UNIT</t>
  </si>
  <si>
    <t>*ELEVATION CHANGE NEEDED FOR 4,000+ FEET</t>
  </si>
  <si>
    <t xml:space="preserve">3% FREIGHT SURCHARGE </t>
  </si>
  <si>
    <r>
      <t xml:space="preserve">POWER CORD NEMA 6-30P </t>
    </r>
    <r>
      <rPr>
        <b/>
        <u/>
        <sz val="9"/>
        <rFont val="Calibri"/>
        <family val="2"/>
        <scheme val="minor"/>
      </rPr>
      <t>(E33 ONLY)</t>
    </r>
  </si>
  <si>
    <t>1 EA. OVEN RACK RUNNER LH 4-TRAY E32D/G32D</t>
  </si>
  <si>
    <t>1 EA. OVEN RACK RUNNER RH 4-TRAY E32D/G32D</t>
  </si>
  <si>
    <t>1 EA. RACK RUNNER LH 4T 1-2US WA E33</t>
  </si>
  <si>
    <t>1 EA. RACK RUNNER RH 4T 1-2US WA E33</t>
  </si>
  <si>
    <t>1 EA. OVEN RACK RUNNER RH 4-TRAY G32D</t>
  </si>
  <si>
    <t xml:space="preserve">A 3% freight surcharge, which is calculated on the order total (including equipment, accessories, freight and/or freight services if applicable, factory services etc.) must be included as a separate line item on all submitted purchase orders.  </t>
  </si>
  <si>
    <t>RESIDENTIAL DELIVERY $260</t>
  </si>
  <si>
    <t>MOFFAT TURBO FAN E35  SPECIFY 1 OR 3 PH 220/240 VOLT MUST BE SPECIFIED)</t>
  </si>
  <si>
    <t xml:space="preserve"> 3+ CAVITIES  OR NET ORDERS OF $4k+ THAT SHIP COMPLETE</t>
  </si>
  <si>
    <t>*SPLIT SHIPMENTS ARE SUBJECT TO ADDITIONAL FREIGHT CHARGES</t>
  </si>
  <si>
    <t>MILITARY BASE DELIVERY $100</t>
  </si>
  <si>
    <t>SCHOOL DELIVERY $100</t>
  </si>
  <si>
    <t>CHURCH OR SYNAGOGUE DELIVERY $100</t>
  </si>
  <si>
    <t>SERVICE CHARGES</t>
  </si>
  <si>
    <t>HOTEL &amp; RESORT DELIVERY $100</t>
  </si>
  <si>
    <t>M246986</t>
  </si>
  <si>
    <t>SIDE HEAT SHIELD FIELD KIT P8M/E35D6/E85-8</t>
  </si>
  <si>
    <r>
      <rPr>
        <b/>
        <i/>
        <sz val="9"/>
        <rFont val="Calibri"/>
        <family val="2"/>
        <scheme val="minor"/>
      </rPr>
      <t>*</t>
    </r>
    <r>
      <rPr>
        <i/>
        <sz val="9"/>
        <rFont val="Calibri"/>
        <family val="2"/>
        <scheme val="minor"/>
      </rPr>
      <t xml:space="preserve">The DSKE32P8 is included when purchasing the P8M </t>
    </r>
  </si>
  <si>
    <t>STAND or STACKING KIT ADD $100 PER ACCESSORY</t>
  </si>
  <si>
    <t>INSIDE DELIVERY FEE $100</t>
  </si>
  <si>
    <t>Not based on discount, MAP as listed</t>
  </si>
  <si>
    <t>New List Price</t>
  </si>
  <si>
    <t>VENTLESS HOOD,VH35-26, MOFFAT E35D6-26</t>
  </si>
  <si>
    <t>MOFFAT US PRICING EFFECTIVE                                                Octoner 1, 2022</t>
  </si>
  <si>
    <t>GOLF COURSE OR COUNTRY CLUB $100</t>
  </si>
  <si>
    <t>List Price</t>
  </si>
  <si>
    <t>Includes Liftgate ($140), Delivery Appointment ($35) and Inside Delivery ($85)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</si>
</sst>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 Light"/>
      <family val="1"/>
      <scheme val="major"/>
    </font>
    <font>
      <b/>
      <sz val="9"/>
      <color rgb="FFC0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i/>
      <sz val="9"/>
      <color theme="1"/>
      <name val="Calibri Light"/>
      <family val="2"/>
      <scheme val="major"/>
    </font>
    <font>
      <b/>
      <sz val="8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4" fontId="4" fillId="9" borderId="1" xfId="0" applyNumberFormat="1" applyFont="1" applyFill="1" applyBorder="1" applyAlignment="1" applyProtection="1">
      <alignment horizontal="center" wrapText="1"/>
    </xf>
    <xf numFmtId="4" fontId="0" fillId="9" borderId="1" xfId="0" applyNumberFormat="1" applyFill="1" applyBorder="1" applyProtection="1"/>
    <xf numFmtId="4" fontId="0" fillId="0" borderId="0" xfId="0" applyNumberFormat="1"/>
    <xf numFmtId="4" fontId="0" fillId="9" borderId="0" xfId="0" applyNumberFormat="1" applyFill="1"/>
    <xf numFmtId="4" fontId="8" fillId="2" borderId="1" xfId="0" applyNumberFormat="1" applyFont="1" applyFill="1" applyBorder="1" applyAlignment="1" applyProtection="1">
      <alignment horizontal="center" wrapText="1"/>
    </xf>
    <xf numFmtId="4" fontId="8" fillId="3" borderId="1" xfId="0" applyNumberFormat="1" applyFont="1" applyFill="1" applyBorder="1" applyAlignment="1" applyProtection="1">
      <alignment horizontal="center" wrapText="1"/>
    </xf>
    <xf numFmtId="4" fontId="8" fillId="4" borderId="1" xfId="0" applyNumberFormat="1" applyFont="1" applyFill="1" applyBorder="1" applyAlignment="1" applyProtection="1">
      <alignment horizontal="center"/>
    </xf>
    <xf numFmtId="4" fontId="8" fillId="5" borderId="1" xfId="0" applyNumberFormat="1" applyFont="1" applyFill="1" applyBorder="1" applyAlignment="1" applyProtection="1">
      <alignment horizontal="center" wrapText="1"/>
    </xf>
    <xf numFmtId="4" fontId="8" fillId="10" borderId="1" xfId="1" applyNumberFormat="1" applyFont="1" applyFill="1" applyBorder="1" applyAlignment="1" applyProtection="1">
      <alignment horizontal="center" wrapText="1"/>
    </xf>
    <xf numFmtId="4" fontId="9" fillId="0" borderId="1" xfId="0" applyNumberFormat="1" applyFont="1" applyBorder="1" applyAlignment="1" applyProtection="1">
      <alignment horizontal="center" vertical="center"/>
    </xf>
    <xf numFmtId="4" fontId="5" fillId="0" borderId="1" xfId="1" quotePrefix="1" applyNumberFormat="1" applyFont="1" applyBorder="1" applyAlignment="1" applyProtection="1">
      <alignment horizontal="center" vertical="center"/>
    </xf>
    <xf numFmtId="4" fontId="9" fillId="2" borderId="1" xfId="1" applyNumberFormat="1" applyFont="1" applyFill="1" applyBorder="1" applyAlignment="1" applyProtection="1">
      <alignment horizontal="center"/>
    </xf>
    <xf numFmtId="4" fontId="9" fillId="3" borderId="1" xfId="1" applyNumberFormat="1" applyFont="1" applyFill="1" applyBorder="1" applyAlignment="1" applyProtection="1">
      <alignment horizontal="center"/>
    </xf>
    <xf numFmtId="4" fontId="9" fillId="4" borderId="1" xfId="1" applyNumberFormat="1" applyFont="1" applyFill="1" applyBorder="1" applyAlignment="1" applyProtection="1">
      <alignment horizontal="center"/>
    </xf>
    <xf numFmtId="4" fontId="9" fillId="5" borderId="1" xfId="1" applyNumberFormat="1" applyFont="1" applyFill="1" applyBorder="1" applyAlignment="1" applyProtection="1">
      <alignment horizontal="center" wrapText="1"/>
    </xf>
    <xf numFmtId="4" fontId="10" fillId="10" borderId="1" xfId="0" applyNumberFormat="1" applyFont="1" applyFill="1" applyBorder="1" applyAlignment="1">
      <alignment horizontal="center" wrapText="1"/>
    </xf>
    <xf numFmtId="4" fontId="0" fillId="6" borderId="0" xfId="0" applyNumberFormat="1" applyFill="1"/>
    <xf numFmtId="4" fontId="25" fillId="10" borderId="1" xfId="0" applyNumberFormat="1" applyFont="1" applyFill="1" applyBorder="1" applyAlignment="1" applyProtection="1"/>
    <xf numFmtId="4" fontId="26" fillId="0" borderId="1" xfId="0" applyNumberFormat="1" applyFont="1" applyBorder="1" applyAlignment="1">
      <alignment vertical="center" wrapText="1"/>
    </xf>
    <xf numFmtId="4" fontId="2" fillId="10" borderId="1" xfId="1" applyNumberFormat="1" applyFont="1" applyFill="1" applyBorder="1" applyAlignment="1" applyProtection="1">
      <alignment horizontal="center" wrapText="1"/>
    </xf>
    <xf numFmtId="4" fontId="11" fillId="10" borderId="1" xfId="1" applyNumberFormat="1" applyFont="1" applyFill="1" applyBorder="1" applyAlignment="1" applyProtection="1">
      <alignment horizontal="center"/>
    </xf>
    <xf numFmtId="4" fontId="0" fillId="8" borderId="0" xfId="0" applyNumberFormat="1" applyFill="1"/>
    <xf numFmtId="4" fontId="4" fillId="11" borderId="1" xfId="0" applyNumberFormat="1" applyFont="1" applyFill="1" applyBorder="1" applyAlignment="1" applyProtection="1">
      <alignment horizontal="center"/>
    </xf>
    <xf numFmtId="4" fontId="11" fillId="11" borderId="1" xfId="1" applyNumberFormat="1" applyFont="1" applyFill="1" applyBorder="1" applyAlignment="1" applyProtection="1">
      <alignment horizontal="center"/>
    </xf>
    <xf numFmtId="4" fontId="4" fillId="6" borderId="1" xfId="0" applyNumberFormat="1" applyFont="1" applyFill="1" applyBorder="1" applyAlignment="1" applyProtection="1">
      <alignment horizontal="left"/>
    </xf>
    <xf numFmtId="4" fontId="4" fillId="0" borderId="1" xfId="0" applyNumberFormat="1" applyFont="1" applyBorder="1" applyAlignment="1" applyProtection="1">
      <alignment horizontal="left"/>
    </xf>
    <xf numFmtId="4" fontId="4" fillId="0" borderId="1" xfId="0" applyNumberFormat="1" applyFont="1" applyFill="1" applyBorder="1" applyAlignment="1" applyProtection="1">
      <alignment horizontal="left"/>
    </xf>
    <xf numFmtId="4" fontId="5" fillId="11" borderId="1" xfId="0" applyNumberFormat="1" applyFont="1" applyFill="1" applyBorder="1" applyAlignment="1" applyProtection="1">
      <alignment horizontal="center"/>
    </xf>
    <xf numFmtId="4" fontId="4" fillId="11" borderId="1" xfId="0" applyNumberFormat="1" applyFont="1" applyFill="1" applyBorder="1" applyAlignment="1" applyProtection="1">
      <alignment horizontal="left"/>
    </xf>
    <xf numFmtId="4" fontId="12" fillId="0" borderId="1" xfId="0" applyNumberFormat="1" applyFont="1" applyBorder="1" applyAlignment="1" applyProtection="1">
      <alignment horizontal="left"/>
    </xf>
    <xf numFmtId="4" fontId="12" fillId="6" borderId="1" xfId="0" applyNumberFormat="1" applyFont="1" applyFill="1" applyBorder="1" applyAlignment="1" applyProtection="1">
      <alignment horizontal="left"/>
    </xf>
    <xf numFmtId="4" fontId="15" fillId="6" borderId="1" xfId="0" applyNumberFormat="1" applyFont="1" applyFill="1" applyBorder="1" applyAlignment="1" applyProtection="1">
      <alignment horizontal="left"/>
    </xf>
    <xf numFmtId="4" fontId="4" fillId="10" borderId="1" xfId="0" applyNumberFormat="1" applyFont="1" applyFill="1" applyBorder="1" applyAlignment="1" applyProtection="1">
      <alignment horizontal="center"/>
    </xf>
    <xf numFmtId="4" fontId="22" fillId="10" borderId="1" xfId="0" applyNumberFormat="1" applyFont="1" applyFill="1" applyBorder="1" applyAlignment="1" applyProtection="1">
      <alignment horizontal="center"/>
    </xf>
    <xf numFmtId="4" fontId="4" fillId="7" borderId="1" xfId="0" applyNumberFormat="1" applyFont="1" applyFill="1" applyBorder="1" applyAlignment="1" applyProtection="1">
      <alignment horizontal="center"/>
    </xf>
    <xf numFmtId="4" fontId="14" fillId="0" borderId="1" xfId="0" applyNumberFormat="1" applyFont="1" applyBorder="1" applyAlignment="1" applyProtection="1">
      <alignment horizontal="left"/>
    </xf>
    <xf numFmtId="4" fontId="19" fillId="11" borderId="1" xfId="0" applyNumberFormat="1" applyFont="1" applyFill="1" applyBorder="1" applyAlignment="1" applyProtection="1">
      <alignment horizontal="center"/>
    </xf>
    <xf numFmtId="4" fontId="20" fillId="6" borderId="1" xfId="0" applyNumberFormat="1" applyFont="1" applyFill="1" applyBorder="1" applyAlignment="1" applyProtection="1">
      <alignment horizontal="center"/>
    </xf>
    <xf numFmtId="4" fontId="12" fillId="0" borderId="0" xfId="0" applyNumberFormat="1" applyFont="1" applyBorder="1" applyProtection="1"/>
    <xf numFmtId="4" fontId="27" fillId="6" borderId="1" xfId="0" applyNumberFormat="1" applyFont="1" applyFill="1" applyBorder="1" applyAlignment="1" applyProtection="1">
      <alignment horizontal="center"/>
    </xf>
    <xf numFmtId="4" fontId="0" fillId="0" borderId="1" xfId="0" applyNumberFormat="1" applyBorder="1" applyProtection="1"/>
    <xf numFmtId="4" fontId="4" fillId="0" borderId="1" xfId="0" applyNumberFormat="1" applyFont="1" applyBorder="1" applyAlignment="1" applyProtection="1">
      <alignment horizontal="left" wrapText="1"/>
    </xf>
    <xf numFmtId="4" fontId="0" fillId="0" borderId="0" xfId="0" applyNumberFormat="1" applyFont="1"/>
    <xf numFmtId="4" fontId="21" fillId="11" borderId="1" xfId="0" applyNumberFormat="1" applyFont="1" applyFill="1" applyBorder="1" applyAlignment="1" applyProtection="1">
      <alignment horizontal="center" vertical="center" wrapText="1"/>
    </xf>
    <xf numFmtId="4" fontId="3" fillId="0" borderId="1" xfId="0" applyNumberFormat="1" applyFont="1" applyBorder="1" applyProtection="1"/>
    <xf numFmtId="4" fontId="4" fillId="0" borderId="1" xfId="0" applyNumberFormat="1" applyFont="1" applyBorder="1" applyAlignment="1" applyProtection="1">
      <alignment horizontal="center" vertical="center" wrapText="1"/>
    </xf>
    <xf numFmtId="4" fontId="0" fillId="0" borderId="0" xfId="0" applyNumberFormat="1" applyBorder="1"/>
    <xf numFmtId="3" fontId="11" fillId="11" borderId="1" xfId="1" applyNumberFormat="1" applyFont="1" applyFill="1" applyBorder="1" applyAlignment="1" applyProtection="1">
      <alignment horizontal="center"/>
    </xf>
    <xf numFmtId="3" fontId="12" fillId="0" borderId="1" xfId="0" applyNumberFormat="1" applyFont="1" applyBorder="1" applyProtection="1"/>
    <xf numFmtId="3" fontId="13" fillId="2" borderId="1" xfId="0" applyNumberFormat="1" applyFont="1" applyFill="1" applyBorder="1" applyProtection="1"/>
    <xf numFmtId="3" fontId="13" fillId="3" borderId="1" xfId="0" applyNumberFormat="1" applyFont="1" applyFill="1" applyBorder="1" applyProtection="1"/>
    <xf numFmtId="3" fontId="13" fillId="4" borderId="1" xfId="0" applyNumberFormat="1" applyFont="1" applyFill="1" applyBorder="1" applyProtection="1"/>
    <xf numFmtId="3" fontId="13" fillId="5" borderId="1" xfId="0" applyNumberFormat="1" applyFont="1" applyFill="1" applyBorder="1" applyProtection="1"/>
    <xf numFmtId="3" fontId="13" fillId="0" borderId="1" xfId="0" applyNumberFormat="1" applyFont="1" applyBorder="1"/>
    <xf numFmtId="3" fontId="12" fillId="11" borderId="1" xfId="0" applyNumberFormat="1" applyFont="1" applyFill="1" applyBorder="1" applyProtection="1"/>
    <xf numFmtId="3" fontId="12" fillId="0" borderId="1" xfId="0" applyNumberFormat="1" applyFont="1" applyBorder="1"/>
    <xf numFmtId="3" fontId="15" fillId="0" borderId="1" xfId="0" applyNumberFormat="1" applyFont="1" applyBorder="1"/>
    <xf numFmtId="3" fontId="13" fillId="0" borderId="1" xfId="0" applyNumberFormat="1" applyFont="1" applyBorder="1" applyProtection="1"/>
    <xf numFmtId="3" fontId="2" fillId="10" borderId="1" xfId="1" applyNumberFormat="1" applyFont="1" applyFill="1" applyBorder="1" applyAlignment="1" applyProtection="1">
      <alignment horizontal="center" wrapText="1"/>
    </xf>
    <xf numFmtId="3" fontId="2" fillId="10" borderId="1" xfId="1" applyNumberFormat="1" applyFont="1" applyFill="1" applyBorder="1" applyAlignment="1" applyProtection="1">
      <alignment horizontal="center" vertical="center"/>
    </xf>
    <xf numFmtId="3" fontId="2" fillId="10" borderId="1" xfId="1" applyNumberFormat="1" applyFont="1" applyFill="1" applyBorder="1" applyAlignment="1" applyProtection="1">
      <alignment horizontal="center"/>
    </xf>
    <xf numFmtId="3" fontId="17" fillId="11" borderId="1" xfId="1" applyNumberFormat="1" applyFont="1" applyFill="1" applyBorder="1" applyAlignment="1" applyProtection="1">
      <alignment horizontal="center"/>
    </xf>
    <xf numFmtId="3" fontId="14" fillId="0" borderId="1" xfId="0" applyNumberFormat="1" applyFont="1" applyBorder="1"/>
    <xf numFmtId="3" fontId="23" fillId="10" borderId="1" xfId="1" applyNumberFormat="1" applyFont="1" applyFill="1" applyBorder="1" applyAlignment="1" applyProtection="1">
      <alignment horizontal="center"/>
    </xf>
    <xf numFmtId="3" fontId="11" fillId="7" borderId="1" xfId="1" applyNumberFormat="1" applyFont="1" applyFill="1" applyBorder="1" applyAlignment="1" applyProtection="1">
      <alignment horizontal="center"/>
    </xf>
    <xf numFmtId="3" fontId="4" fillId="0" borderId="1" xfId="0" applyNumberFormat="1" applyFont="1" applyBorder="1" applyProtection="1"/>
    <xf numFmtId="3" fontId="4" fillId="0" borderId="1" xfId="0" applyNumberFormat="1" applyFont="1" applyBorder="1"/>
    <xf numFmtId="3" fontId="14" fillId="0" borderId="1" xfId="0" applyNumberFormat="1" applyFont="1" applyBorder="1" applyProtection="1"/>
    <xf numFmtId="3" fontId="17" fillId="10" borderId="1" xfId="1" applyNumberFormat="1" applyFont="1" applyFill="1" applyBorder="1" applyAlignment="1" applyProtection="1">
      <alignment horizontal="center"/>
    </xf>
    <xf numFmtId="3" fontId="5" fillId="10" borderId="1" xfId="1" applyNumberFormat="1" applyFont="1" applyFill="1" applyBorder="1" applyAlignment="1" applyProtection="1">
      <alignment horizontal="center"/>
    </xf>
    <xf numFmtId="3" fontId="11" fillId="10" borderId="1" xfId="1" applyNumberFormat="1" applyFont="1" applyFill="1" applyBorder="1" applyAlignment="1" applyProtection="1">
      <alignment horizontal="center"/>
    </xf>
    <xf numFmtId="4" fontId="19" fillId="11" borderId="1" xfId="0" applyNumberFormat="1" applyFont="1" applyFill="1" applyBorder="1" applyAlignment="1" applyProtection="1">
      <alignment vertical="center" shrinkToFit="1"/>
    </xf>
    <xf numFmtId="4" fontId="4" fillId="6" borderId="1" xfId="0" applyNumberFormat="1" applyFont="1" applyFill="1" applyBorder="1" applyAlignment="1" applyProtection="1">
      <alignment horizontal="left" shrinkToFit="1"/>
    </xf>
    <xf numFmtId="4" fontId="4" fillId="0" borderId="1" xfId="0" applyNumberFormat="1" applyFont="1" applyBorder="1" applyAlignment="1" applyProtection="1">
      <alignment horizontal="left" shrinkToFit="1"/>
    </xf>
    <xf numFmtId="4" fontId="12" fillId="0" borderId="1" xfId="0" applyNumberFormat="1" applyFont="1" applyBorder="1" applyAlignment="1" applyProtection="1">
      <alignment horizontal="left" shrinkToFit="1"/>
    </xf>
    <xf numFmtId="4" fontId="22" fillId="6" borderId="1" xfId="0" applyNumberFormat="1" applyFont="1" applyFill="1" applyBorder="1" applyAlignment="1" applyProtection="1">
      <alignment horizontal="center"/>
    </xf>
    <xf numFmtId="3" fontId="2" fillId="6" borderId="1" xfId="1" applyNumberFormat="1" applyFont="1" applyFill="1" applyBorder="1" applyAlignment="1" applyProtection="1">
      <alignment horizontal="center" vertical="center"/>
    </xf>
    <xf numFmtId="3" fontId="23" fillId="6" borderId="1" xfId="1" applyNumberFormat="1" applyFont="1" applyFill="1" applyBorder="1" applyAlignment="1" applyProtection="1">
      <alignment horizontal="center"/>
    </xf>
    <xf numFmtId="3" fontId="28" fillId="6" borderId="1" xfId="1" applyNumberFormat="1" applyFont="1" applyFill="1" applyBorder="1" applyAlignment="1" applyProtection="1">
      <alignment horizontal="center" vertical="center" wrapText="1"/>
    </xf>
    <xf numFmtId="3" fontId="22" fillId="10" borderId="1" xfId="1" applyNumberFormat="1" applyFont="1" applyFill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left" wrapText="1" shrinkToFit="1"/>
    </xf>
    <xf numFmtId="0" fontId="5" fillId="9" borderId="1" xfId="0" applyNumberFormat="1" applyFont="1" applyFill="1" applyBorder="1" applyAlignment="1" applyProtection="1">
      <alignment horizontal="center"/>
    </xf>
    <xf numFmtId="4" fontId="5" fillId="9" borderId="1" xfId="0" applyNumberFormat="1" applyFont="1" applyFill="1" applyBorder="1" applyAlignment="1" applyProtection="1">
      <alignment horizontal="center" wrapText="1"/>
    </xf>
    <xf numFmtId="4" fontId="6" fillId="0" borderId="1" xfId="0" applyNumberFormat="1" applyFont="1" applyBorder="1" applyAlignment="1" applyProtection="1">
      <alignment horizontal="left" vertical="center" wrapText="1"/>
    </xf>
    <xf numFmtId="4" fontId="5" fillId="0" borderId="1" xfId="0" applyNumberFormat="1" applyFont="1" applyFill="1" applyBorder="1" applyAlignment="1" applyProtection="1">
      <alignment horizontal="center" vertical="center" wrapText="1"/>
    </xf>
    <xf numFmtId="4" fontId="7" fillId="0" borderId="1" xfId="0" applyNumberFormat="1" applyFont="1" applyBorder="1" applyAlignment="1" applyProtection="1">
      <alignment horizontal="center" wrapText="1"/>
    </xf>
    <xf numFmtId="4" fontId="4" fillId="0" borderId="1" xfId="0" applyNumberFormat="1" applyFont="1" applyBorder="1" applyAlignment="1" applyProtection="1">
      <alignment horizontal="center"/>
    </xf>
    <xf numFmtId="4" fontId="4" fillId="6" borderId="1" xfId="0" applyNumberFormat="1" applyFont="1" applyFill="1" applyBorder="1" applyAlignment="1" applyProtection="1">
      <alignment horizontal="center" wrapText="1"/>
    </xf>
    <xf numFmtId="4" fontId="14" fillId="6" borderId="1" xfId="0" applyNumberFormat="1" applyFont="1" applyFill="1" applyBorder="1" applyAlignment="1" applyProtection="1">
      <alignment horizontal="center"/>
    </xf>
    <xf numFmtId="4" fontId="4" fillId="6" borderId="1" xfId="0" applyNumberFormat="1" applyFont="1" applyFill="1" applyBorder="1" applyAlignment="1" applyProtection="1">
      <alignment horizontal="center"/>
    </xf>
    <xf numFmtId="4" fontId="15" fillId="6" borderId="1" xfId="0" applyNumberFormat="1" applyFont="1" applyFill="1" applyBorder="1" applyAlignment="1" applyProtection="1">
      <alignment horizontal="center"/>
    </xf>
    <xf numFmtId="4" fontId="10" fillId="0" borderId="1" xfId="0" applyNumberFormat="1" applyFont="1" applyBorder="1" applyAlignment="1">
      <alignment vertical="center"/>
    </xf>
    <xf numFmtId="4" fontId="6" fillId="0" borderId="1" xfId="0" applyNumberFormat="1" applyFont="1" applyBorder="1" applyAlignment="1" applyProtection="1">
      <alignment horizontal="center" vertical="center"/>
    </xf>
    <xf numFmtId="4" fontId="4" fillId="0" borderId="1" xfId="1" applyNumberFormat="1" applyFont="1" applyFill="1" applyBorder="1" applyAlignment="1" applyProtection="1">
      <alignment horizontal="center"/>
    </xf>
    <xf numFmtId="4" fontId="9" fillId="7" borderId="1" xfId="0" applyNumberFormat="1" applyFont="1" applyFill="1" applyBorder="1" applyAlignment="1" applyProtection="1">
      <alignment horizontal="center"/>
    </xf>
    <xf numFmtId="4" fontId="4" fillId="0" borderId="1" xfId="0" applyNumberFormat="1" applyFont="1" applyBorder="1" applyAlignment="1" applyProtection="1">
      <alignment horizontal="center" wrapText="1"/>
    </xf>
    <xf numFmtId="4" fontId="4" fillId="0" borderId="1" xfId="0" applyNumberFormat="1" applyFont="1" applyFill="1" applyBorder="1" applyAlignment="1" applyProtection="1">
      <alignment horizontal="center" wrapText="1"/>
    </xf>
    <xf numFmtId="4" fontId="18" fillId="0" borderId="1" xfId="0" applyNumberFormat="1" applyFont="1" applyBorder="1" applyAlignment="1" applyProtection="1">
      <alignment horizontal="center" vertical="center" wrapText="1"/>
    </xf>
    <xf numFmtId="3" fontId="18" fillId="0" borderId="1" xfId="0" applyNumberFormat="1" applyFont="1" applyBorder="1" applyAlignment="1" applyProtection="1">
      <alignment horizontal="center" vertical="center" wrapText="1"/>
    </xf>
    <xf numFmtId="4" fontId="4" fillId="0" borderId="1" xfId="0" applyNumberFormat="1" applyFont="1" applyFill="1" applyBorder="1" applyAlignment="1" applyProtection="1">
      <alignment horizontal="center"/>
    </xf>
    <xf numFmtId="4" fontId="12" fillId="0" borderId="1" xfId="0" applyNumberFormat="1" applyFont="1" applyBorder="1" applyAlignment="1" applyProtection="1">
      <alignment horizontal="center" wrapText="1"/>
    </xf>
    <xf numFmtId="4" fontId="24" fillId="11" borderId="1" xfId="0" applyNumberFormat="1" applyFont="1" applyFill="1" applyBorder="1" applyAlignment="1" applyProtection="1">
      <alignment horizontal="center" vertical="center" wrapText="1"/>
    </xf>
    <xf numFmtId="4" fontId="4" fillId="6" borderId="1" xfId="0" applyNumberFormat="1" applyFont="1" applyFill="1" applyBorder="1" applyAlignment="1" applyProtection="1">
      <alignment horizontal="center"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  <color rgb="FFAC7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D156"/>
  <sheetViews>
    <sheetView tabSelected="1" workbookViewId="0">
      <selection activeCell="H142" sqref="H142"/>
    </sheetView>
  </sheetViews>
  <sheetFormatPr defaultColWidth="8.7109375" defaultRowHeight="15" x14ac:dyDescent="0.25"/>
  <cols>
    <col min="1" max="1" width="25" style="3" bestFit="1" customWidth="1"/>
    <col min="2" max="2" width="57.42578125" style="3" bestFit="1" customWidth="1"/>
    <col min="3" max="3" width="8.5703125" style="3" bestFit="1" customWidth="1"/>
    <col min="4" max="5" width="9.7109375" style="3" bestFit="1" customWidth="1"/>
    <col min="6" max="6" width="10.28515625" style="3" bestFit="1" customWidth="1"/>
    <col min="7" max="7" width="12.42578125" style="3" customWidth="1"/>
    <col min="8" max="8" width="11.7109375" style="3" customWidth="1"/>
    <col min="9" max="16384" width="8.7109375" style="3"/>
  </cols>
  <sheetData>
    <row r="1" spans="1:212" s="4" customFormat="1" ht="24" customHeight="1" x14ac:dyDescent="0.25">
      <c r="A1" s="1" t="s">
        <v>211</v>
      </c>
      <c r="B1" s="82">
        <v>2022</v>
      </c>
      <c r="C1" s="83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 spans="1:212" ht="18" customHeight="1" x14ac:dyDescent="0.3">
      <c r="A2" s="84" t="s">
        <v>0</v>
      </c>
      <c r="B2" s="85"/>
      <c r="C2" s="86"/>
      <c r="D2" s="5" t="s">
        <v>1</v>
      </c>
      <c r="E2" s="6" t="s">
        <v>2</v>
      </c>
      <c r="F2" s="7" t="s">
        <v>3</v>
      </c>
      <c r="G2" s="8" t="s">
        <v>4</v>
      </c>
      <c r="H2" s="9" t="s">
        <v>5</v>
      </c>
    </row>
    <row r="3" spans="1:212" ht="39.6" customHeight="1" x14ac:dyDescent="0.25">
      <c r="A3" s="10" t="s">
        <v>6</v>
      </c>
      <c r="B3" s="10" t="s">
        <v>7</v>
      </c>
      <c r="C3" s="11"/>
      <c r="D3" s="12" t="s">
        <v>8</v>
      </c>
      <c r="E3" s="13" t="s">
        <v>9</v>
      </c>
      <c r="F3" s="14" t="s">
        <v>10</v>
      </c>
      <c r="G3" s="15" t="s">
        <v>11</v>
      </c>
      <c r="H3" s="16" t="s">
        <v>208</v>
      </c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</row>
    <row r="4" spans="1:212" s="22" customFormat="1" ht="32.1" customHeight="1" x14ac:dyDescent="0.25">
      <c r="A4" s="18"/>
      <c r="B4" s="19" t="s">
        <v>193</v>
      </c>
      <c r="C4" s="20" t="s">
        <v>209</v>
      </c>
      <c r="D4" s="21"/>
      <c r="E4" s="21"/>
      <c r="F4" s="21"/>
      <c r="G4" s="21"/>
      <c r="H4" s="2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</row>
    <row r="5" spans="1:212" x14ac:dyDescent="0.25">
      <c r="A5" s="23"/>
      <c r="B5" s="28" t="s">
        <v>12</v>
      </c>
      <c r="C5" s="24"/>
      <c r="D5" s="24"/>
      <c r="E5" s="24"/>
      <c r="F5" s="24"/>
      <c r="G5" s="24"/>
      <c r="H5" s="24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</row>
    <row r="6" spans="1:212" x14ac:dyDescent="0.25">
      <c r="A6" s="23"/>
      <c r="B6" s="23" t="s">
        <v>13</v>
      </c>
      <c r="C6" s="48"/>
      <c r="D6" s="48"/>
      <c r="E6" s="48"/>
      <c r="F6" s="48"/>
      <c r="G6" s="48"/>
      <c r="H6" s="48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</row>
    <row r="7" spans="1:212" ht="14.1" customHeight="1" x14ac:dyDescent="0.25">
      <c r="A7" s="25" t="s">
        <v>14</v>
      </c>
      <c r="B7" s="87" t="s">
        <v>15</v>
      </c>
      <c r="C7" s="49">
        <v>3008</v>
      </c>
      <c r="D7" s="50">
        <f>C7*0.475</f>
        <v>1428.8</v>
      </c>
      <c r="E7" s="51">
        <f>C7*0.45125</f>
        <v>1357.36</v>
      </c>
      <c r="F7" s="52">
        <f>C7*0.42869</f>
        <v>1289.4995200000001</v>
      </c>
      <c r="G7" s="53">
        <f>C7*0.40725</f>
        <v>1225.008</v>
      </c>
      <c r="H7" s="54">
        <v>1655</v>
      </c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</row>
    <row r="8" spans="1:212" ht="14.1" customHeight="1" x14ac:dyDescent="0.25">
      <c r="A8" s="25" t="s">
        <v>16</v>
      </c>
      <c r="B8" s="87" t="s">
        <v>17</v>
      </c>
      <c r="C8" s="49">
        <v>3937</v>
      </c>
      <c r="D8" s="50">
        <f t="shared" ref="D8:D60" si="0">C8*0.475</f>
        <v>1870.0749999999998</v>
      </c>
      <c r="E8" s="51">
        <f t="shared" ref="E8:E60" si="1">C8*0.45125</f>
        <v>1776.57125</v>
      </c>
      <c r="F8" s="52">
        <f t="shared" ref="F8:F60" si="2">C8*0.42869</f>
        <v>1687.75253</v>
      </c>
      <c r="G8" s="53">
        <f t="shared" ref="G8:G60" si="3">C8*0.40725</f>
        <v>1603.3432499999999</v>
      </c>
      <c r="H8" s="54">
        <v>2166</v>
      </c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</row>
    <row r="9" spans="1:212" ht="14.1" customHeight="1" x14ac:dyDescent="0.25">
      <c r="A9" s="25" t="s">
        <v>18</v>
      </c>
      <c r="B9" s="87" t="s">
        <v>19</v>
      </c>
      <c r="C9" s="49">
        <v>5439</v>
      </c>
      <c r="D9" s="50">
        <f t="shared" si="0"/>
        <v>2583.5250000000001</v>
      </c>
      <c r="E9" s="51">
        <f t="shared" si="1"/>
        <v>2454.3487500000001</v>
      </c>
      <c r="F9" s="52">
        <f t="shared" si="2"/>
        <v>2331.64491</v>
      </c>
      <c r="G9" s="53">
        <f t="shared" si="3"/>
        <v>2215.0327499999999</v>
      </c>
      <c r="H9" s="54">
        <v>2849.0000000000005</v>
      </c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</row>
    <row r="10" spans="1:212" ht="14.1" customHeight="1" x14ac:dyDescent="0.25">
      <c r="A10" s="25" t="s">
        <v>20</v>
      </c>
      <c r="B10" s="87" t="s">
        <v>21</v>
      </c>
      <c r="C10" s="49">
        <v>5843</v>
      </c>
      <c r="D10" s="50">
        <f t="shared" si="0"/>
        <v>2775.4249999999997</v>
      </c>
      <c r="E10" s="51">
        <f t="shared" si="1"/>
        <v>2636.6537499999999</v>
      </c>
      <c r="F10" s="52">
        <f t="shared" si="2"/>
        <v>2504.8356699999999</v>
      </c>
      <c r="G10" s="53">
        <f t="shared" si="3"/>
        <v>2379.5617499999998</v>
      </c>
      <c r="H10" s="54">
        <v>3061</v>
      </c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</row>
    <row r="11" spans="1:212" ht="14.1" customHeight="1" x14ac:dyDescent="0.25">
      <c r="A11" s="25" t="s">
        <v>22</v>
      </c>
      <c r="B11" s="87" t="s">
        <v>23</v>
      </c>
      <c r="C11" s="49">
        <v>6289</v>
      </c>
      <c r="D11" s="50">
        <f t="shared" si="0"/>
        <v>2987.2749999999996</v>
      </c>
      <c r="E11" s="51">
        <f t="shared" si="1"/>
        <v>2837.9112500000001</v>
      </c>
      <c r="F11" s="52">
        <f t="shared" si="2"/>
        <v>2696.0314100000001</v>
      </c>
      <c r="G11" s="53">
        <f t="shared" si="3"/>
        <v>2561.1952500000002</v>
      </c>
      <c r="H11" s="54">
        <v>3295</v>
      </c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</row>
    <row r="12" spans="1:212" ht="14.1" customHeight="1" x14ac:dyDescent="0.25">
      <c r="A12" s="25"/>
      <c r="B12" s="87"/>
      <c r="C12" s="49"/>
      <c r="D12" s="49"/>
      <c r="E12" s="49"/>
      <c r="F12" s="49"/>
      <c r="G12" s="49"/>
      <c r="H12" s="54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</row>
    <row r="13" spans="1:212" ht="14.1" customHeight="1" x14ac:dyDescent="0.25">
      <c r="A13" s="23"/>
      <c r="B13" s="28" t="s">
        <v>24</v>
      </c>
      <c r="C13" s="48"/>
      <c r="D13" s="48"/>
      <c r="E13" s="48"/>
      <c r="F13" s="48"/>
      <c r="G13" s="48"/>
      <c r="H13" s="48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</row>
    <row r="14" spans="1:212" ht="14.1" customHeight="1" x14ac:dyDescent="0.25">
      <c r="A14" s="23"/>
      <c r="B14" s="23" t="s">
        <v>13</v>
      </c>
      <c r="C14" s="48"/>
      <c r="D14" s="48"/>
      <c r="E14" s="48"/>
      <c r="F14" s="48"/>
      <c r="G14" s="48"/>
      <c r="H14" s="48"/>
    </row>
    <row r="15" spans="1:212" ht="14.1" customHeight="1" x14ac:dyDescent="0.25">
      <c r="A15" s="26" t="s">
        <v>25</v>
      </c>
      <c r="B15" s="87" t="s">
        <v>26</v>
      </c>
      <c r="C15" s="49">
        <v>6321</v>
      </c>
      <c r="D15" s="50">
        <f t="shared" si="0"/>
        <v>3002.4749999999999</v>
      </c>
      <c r="E15" s="51">
        <f t="shared" si="1"/>
        <v>2852.3512499999997</v>
      </c>
      <c r="F15" s="52">
        <f t="shared" si="2"/>
        <v>2709.7494900000002</v>
      </c>
      <c r="G15" s="53">
        <f t="shared" si="3"/>
        <v>2574.2272499999999</v>
      </c>
      <c r="H15" s="54">
        <v>3311.0000000000005</v>
      </c>
    </row>
    <row r="16" spans="1:212" ht="14.1" customHeight="1" x14ac:dyDescent="0.25">
      <c r="A16" s="26" t="s">
        <v>27</v>
      </c>
      <c r="B16" s="87" t="s">
        <v>28</v>
      </c>
      <c r="C16" s="49">
        <v>8284</v>
      </c>
      <c r="D16" s="50">
        <f t="shared" si="0"/>
        <v>3934.8999999999996</v>
      </c>
      <c r="E16" s="51">
        <f t="shared" si="1"/>
        <v>3738.1549999999997</v>
      </c>
      <c r="F16" s="52">
        <f t="shared" si="2"/>
        <v>3551.2679600000001</v>
      </c>
      <c r="G16" s="53">
        <f t="shared" si="3"/>
        <v>3373.6590000000001</v>
      </c>
      <c r="H16" s="54">
        <v>4340</v>
      </c>
    </row>
    <row r="17" spans="1:8" ht="14.1" customHeight="1" x14ac:dyDescent="0.25">
      <c r="A17" s="26"/>
      <c r="B17" s="87"/>
      <c r="C17" s="49"/>
      <c r="D17" s="49"/>
      <c r="E17" s="49"/>
      <c r="F17" s="49"/>
      <c r="G17" s="49"/>
      <c r="H17" s="54"/>
    </row>
    <row r="18" spans="1:8" ht="14.1" customHeight="1" x14ac:dyDescent="0.25">
      <c r="A18" s="23"/>
      <c r="B18" s="28" t="s">
        <v>29</v>
      </c>
      <c r="C18" s="48"/>
      <c r="D18" s="48"/>
      <c r="E18" s="48"/>
      <c r="F18" s="48"/>
      <c r="G18" s="48"/>
      <c r="H18" s="48"/>
    </row>
    <row r="19" spans="1:8" ht="14.1" customHeight="1" x14ac:dyDescent="0.25">
      <c r="A19" s="23"/>
      <c r="B19" s="23" t="s">
        <v>13</v>
      </c>
      <c r="C19" s="48"/>
      <c r="D19" s="48"/>
      <c r="E19" s="48"/>
      <c r="F19" s="48"/>
      <c r="G19" s="48"/>
      <c r="H19" s="48"/>
    </row>
    <row r="20" spans="1:8" ht="14.1" customHeight="1" x14ac:dyDescent="0.25">
      <c r="A20" s="26" t="s">
        <v>30</v>
      </c>
      <c r="B20" s="87" t="s">
        <v>31</v>
      </c>
      <c r="C20" s="49">
        <v>7203</v>
      </c>
      <c r="D20" s="50">
        <f t="shared" si="0"/>
        <v>3421.4249999999997</v>
      </c>
      <c r="E20" s="51">
        <f t="shared" si="1"/>
        <v>3250.3537499999998</v>
      </c>
      <c r="F20" s="52">
        <f t="shared" si="2"/>
        <v>3087.8540700000003</v>
      </c>
      <c r="G20" s="53">
        <f t="shared" si="3"/>
        <v>2933.42175</v>
      </c>
      <c r="H20" s="54">
        <v>3773.0000000000005</v>
      </c>
    </row>
    <row r="21" spans="1:8" ht="14.1" customHeight="1" x14ac:dyDescent="0.25">
      <c r="A21" s="26" t="s">
        <v>32</v>
      </c>
      <c r="B21" s="87" t="s">
        <v>33</v>
      </c>
      <c r="C21" s="49">
        <v>9518</v>
      </c>
      <c r="D21" s="50">
        <f t="shared" si="0"/>
        <v>4521.05</v>
      </c>
      <c r="E21" s="51">
        <f t="shared" si="1"/>
        <v>4294.9974999999995</v>
      </c>
      <c r="F21" s="52">
        <f t="shared" si="2"/>
        <v>4080.27142</v>
      </c>
      <c r="G21" s="53">
        <f t="shared" si="3"/>
        <v>3876.2055</v>
      </c>
      <c r="H21" s="54">
        <v>4986</v>
      </c>
    </row>
    <row r="22" spans="1:8" ht="14.1" customHeight="1" x14ac:dyDescent="0.25">
      <c r="A22" s="27" t="s">
        <v>34</v>
      </c>
      <c r="B22" s="87" t="s">
        <v>35</v>
      </c>
      <c r="C22" s="49">
        <v>8499</v>
      </c>
      <c r="D22" s="50">
        <f t="shared" si="0"/>
        <v>4037.0249999999996</v>
      </c>
      <c r="E22" s="51">
        <f t="shared" si="1"/>
        <v>3835.1737499999999</v>
      </c>
      <c r="F22" s="52">
        <f t="shared" si="2"/>
        <v>3643.43631</v>
      </c>
      <c r="G22" s="53">
        <f t="shared" si="3"/>
        <v>3461.2177499999998</v>
      </c>
      <c r="H22" s="54">
        <v>4453</v>
      </c>
    </row>
    <row r="23" spans="1:8" ht="14.1" customHeight="1" x14ac:dyDescent="0.25">
      <c r="A23" s="27"/>
      <c r="B23" s="87"/>
      <c r="C23" s="49"/>
      <c r="D23" s="49"/>
      <c r="E23" s="49"/>
      <c r="F23" s="49"/>
      <c r="G23" s="49"/>
      <c r="H23" s="54"/>
    </row>
    <row r="24" spans="1:8" ht="14.1" customHeight="1" x14ac:dyDescent="0.25">
      <c r="A24" s="23"/>
      <c r="B24" s="23" t="s">
        <v>36</v>
      </c>
      <c r="C24" s="48"/>
      <c r="D24" s="48"/>
      <c r="E24" s="48"/>
      <c r="F24" s="48"/>
      <c r="G24" s="48"/>
      <c r="H24" s="48"/>
    </row>
    <row r="25" spans="1:8" ht="14.1" customHeight="1" x14ac:dyDescent="0.25">
      <c r="A25" s="25" t="s">
        <v>37</v>
      </c>
      <c r="B25" s="103" t="s">
        <v>38</v>
      </c>
      <c r="C25" s="49">
        <v>18469</v>
      </c>
      <c r="D25" s="50">
        <f t="shared" si="0"/>
        <v>8772.7749999999996</v>
      </c>
      <c r="E25" s="51">
        <f t="shared" si="1"/>
        <v>8334.1362499999996</v>
      </c>
      <c r="F25" s="52">
        <f t="shared" si="2"/>
        <v>7917.4756100000004</v>
      </c>
      <c r="G25" s="53">
        <f t="shared" si="3"/>
        <v>7521.5002500000001</v>
      </c>
      <c r="H25" s="54">
        <v>10158</v>
      </c>
    </row>
    <row r="26" spans="1:8" ht="14.1" customHeight="1" x14ac:dyDescent="0.25">
      <c r="A26" s="25"/>
      <c r="B26" s="89" t="s">
        <v>39</v>
      </c>
      <c r="C26" s="49"/>
      <c r="D26" s="49"/>
      <c r="E26" s="49"/>
      <c r="F26" s="49"/>
      <c r="G26" s="49"/>
      <c r="H26" s="54"/>
    </row>
    <row r="27" spans="1:8" ht="14.1" customHeight="1" x14ac:dyDescent="0.25">
      <c r="A27" s="25"/>
      <c r="B27" s="89"/>
      <c r="C27" s="49"/>
      <c r="D27" s="49"/>
      <c r="E27" s="49"/>
      <c r="F27" s="49"/>
      <c r="G27" s="49"/>
      <c r="H27" s="54"/>
    </row>
    <row r="28" spans="1:8" ht="14.1" customHeight="1" x14ac:dyDescent="0.25">
      <c r="A28" s="23"/>
      <c r="B28" s="28" t="s">
        <v>40</v>
      </c>
      <c r="C28" s="48"/>
      <c r="D28" s="48"/>
      <c r="E28" s="48"/>
      <c r="F28" s="48"/>
      <c r="G28" s="48"/>
      <c r="H28" s="48"/>
    </row>
    <row r="29" spans="1:8" ht="14.1" customHeight="1" x14ac:dyDescent="0.25">
      <c r="A29" s="23"/>
      <c r="B29" s="23" t="s">
        <v>13</v>
      </c>
      <c r="C29" s="48"/>
      <c r="D29" s="48"/>
      <c r="E29" s="48"/>
      <c r="F29" s="48"/>
      <c r="G29" s="48"/>
      <c r="H29" s="48"/>
    </row>
    <row r="30" spans="1:8" ht="14.1" customHeight="1" x14ac:dyDescent="0.25">
      <c r="A30" s="27" t="s">
        <v>41</v>
      </c>
      <c r="B30" s="87" t="s">
        <v>42</v>
      </c>
      <c r="C30" s="49">
        <v>14227</v>
      </c>
      <c r="D30" s="50">
        <f t="shared" si="0"/>
        <v>6757.8249999999998</v>
      </c>
      <c r="E30" s="51">
        <f t="shared" si="1"/>
        <v>6419.9337500000001</v>
      </c>
      <c r="F30" s="52">
        <f t="shared" si="2"/>
        <v>6098.9726300000002</v>
      </c>
      <c r="G30" s="53">
        <f t="shared" si="3"/>
        <v>5793.9457499999999</v>
      </c>
      <c r="H30" s="54">
        <v>7825</v>
      </c>
    </row>
    <row r="31" spans="1:8" ht="14.1" customHeight="1" x14ac:dyDescent="0.25">
      <c r="A31" s="27" t="s">
        <v>43</v>
      </c>
      <c r="B31" s="87" t="s">
        <v>44</v>
      </c>
      <c r="C31" s="49">
        <v>13702</v>
      </c>
      <c r="D31" s="50">
        <f t="shared" si="0"/>
        <v>6508.45</v>
      </c>
      <c r="E31" s="51">
        <f t="shared" si="1"/>
        <v>6183.0275000000001</v>
      </c>
      <c r="F31" s="52">
        <f t="shared" si="2"/>
        <v>5873.9103800000003</v>
      </c>
      <c r="G31" s="53">
        <f t="shared" si="3"/>
        <v>5580.1395000000002</v>
      </c>
      <c r="H31" s="54">
        <v>7536</v>
      </c>
    </row>
    <row r="32" spans="1:8" ht="14.1" customHeight="1" x14ac:dyDescent="0.25">
      <c r="A32" s="27"/>
      <c r="B32" s="87"/>
      <c r="C32" s="49"/>
      <c r="D32" s="49"/>
      <c r="E32" s="49"/>
      <c r="F32" s="49"/>
      <c r="G32" s="49"/>
      <c r="H32" s="54"/>
    </row>
    <row r="33" spans="1:8" ht="14.1" customHeight="1" x14ac:dyDescent="0.25">
      <c r="A33" s="23"/>
      <c r="B33" s="23" t="s">
        <v>13</v>
      </c>
      <c r="C33" s="48"/>
      <c r="D33" s="48"/>
      <c r="E33" s="48"/>
      <c r="F33" s="48"/>
      <c r="G33" s="48"/>
      <c r="H33" s="48"/>
    </row>
    <row r="34" spans="1:8" ht="14.1" customHeight="1" x14ac:dyDescent="0.25">
      <c r="A34" s="25" t="s">
        <v>45</v>
      </c>
      <c r="B34" s="88" t="s">
        <v>195</v>
      </c>
      <c r="C34" s="49">
        <v>22984</v>
      </c>
      <c r="D34" s="50">
        <f t="shared" si="0"/>
        <v>10917.4</v>
      </c>
      <c r="E34" s="51">
        <f t="shared" si="1"/>
        <v>10371.529999999999</v>
      </c>
      <c r="F34" s="52">
        <f t="shared" si="2"/>
        <v>9853.0109599999996</v>
      </c>
      <c r="G34" s="53">
        <f t="shared" si="3"/>
        <v>9360.2340000000004</v>
      </c>
      <c r="H34" s="54">
        <v>12641</v>
      </c>
    </row>
    <row r="35" spans="1:8" ht="14.1" customHeight="1" x14ac:dyDescent="0.25">
      <c r="A35" s="25"/>
      <c r="B35" s="89" t="s">
        <v>39</v>
      </c>
      <c r="C35" s="49"/>
      <c r="D35" s="49"/>
      <c r="E35" s="49"/>
      <c r="F35" s="49"/>
      <c r="G35" s="49"/>
      <c r="H35" s="54"/>
    </row>
    <row r="36" spans="1:8" ht="14.1" customHeight="1" x14ac:dyDescent="0.25">
      <c r="A36" s="25"/>
      <c r="B36" s="89"/>
      <c r="C36" s="49"/>
      <c r="D36" s="49"/>
      <c r="E36" s="49"/>
      <c r="F36" s="49"/>
      <c r="G36" s="49"/>
      <c r="H36" s="54"/>
    </row>
    <row r="37" spans="1:8" ht="14.1" customHeight="1" x14ac:dyDescent="0.25">
      <c r="A37" s="23"/>
      <c r="B37" s="28" t="s">
        <v>46</v>
      </c>
      <c r="C37" s="48"/>
      <c r="D37" s="48"/>
      <c r="E37" s="48"/>
      <c r="F37" s="48"/>
      <c r="G37" s="48"/>
      <c r="H37" s="48"/>
    </row>
    <row r="38" spans="1:8" ht="14.1" customHeight="1" x14ac:dyDescent="0.25">
      <c r="A38" s="23"/>
      <c r="B38" s="23" t="s">
        <v>47</v>
      </c>
      <c r="C38" s="48"/>
      <c r="D38" s="48"/>
      <c r="E38" s="48"/>
      <c r="F38" s="48"/>
      <c r="G38" s="48"/>
      <c r="H38" s="48"/>
    </row>
    <row r="39" spans="1:8" ht="14.1" customHeight="1" x14ac:dyDescent="0.25">
      <c r="A39" s="26" t="s">
        <v>48</v>
      </c>
      <c r="B39" s="87" t="s">
        <v>49</v>
      </c>
      <c r="C39" s="49">
        <v>9922</v>
      </c>
      <c r="D39" s="50">
        <f t="shared" si="0"/>
        <v>4712.95</v>
      </c>
      <c r="E39" s="51">
        <f t="shared" si="1"/>
        <v>4477.3024999999998</v>
      </c>
      <c r="F39" s="52">
        <f t="shared" si="2"/>
        <v>4253.4621800000004</v>
      </c>
      <c r="G39" s="53">
        <f t="shared" si="3"/>
        <v>4040.7345</v>
      </c>
      <c r="H39" s="54">
        <v>5457</v>
      </c>
    </row>
    <row r="40" spans="1:8" ht="14.1" customHeight="1" x14ac:dyDescent="0.25">
      <c r="A40" s="26"/>
      <c r="B40" s="87"/>
      <c r="C40" s="49"/>
      <c r="D40" s="49"/>
      <c r="E40" s="49"/>
      <c r="F40" s="49"/>
      <c r="G40" s="49"/>
      <c r="H40" s="54"/>
    </row>
    <row r="41" spans="1:8" ht="14.1" customHeight="1" x14ac:dyDescent="0.25">
      <c r="A41" s="29"/>
      <c r="B41" s="28" t="s">
        <v>50</v>
      </c>
      <c r="C41" s="55"/>
      <c r="D41" s="48"/>
      <c r="E41" s="48"/>
      <c r="F41" s="48"/>
      <c r="G41" s="48"/>
      <c r="H41" s="48"/>
    </row>
    <row r="42" spans="1:8" ht="14.1" customHeight="1" x14ac:dyDescent="0.25">
      <c r="A42" s="26" t="s">
        <v>51</v>
      </c>
      <c r="B42" s="87" t="s">
        <v>52</v>
      </c>
      <c r="C42" s="49">
        <v>7779</v>
      </c>
      <c r="D42" s="50">
        <f t="shared" si="0"/>
        <v>3695.0249999999996</v>
      </c>
      <c r="E42" s="51">
        <f t="shared" si="1"/>
        <v>3510.2737499999998</v>
      </c>
      <c r="F42" s="52">
        <f t="shared" si="2"/>
        <v>3334.7795100000003</v>
      </c>
      <c r="G42" s="53">
        <f t="shared" si="3"/>
        <v>3167.99775</v>
      </c>
      <c r="H42" s="54">
        <v>4279</v>
      </c>
    </row>
    <row r="43" spans="1:8" ht="14.1" customHeight="1" x14ac:dyDescent="0.25">
      <c r="A43" s="26" t="s">
        <v>53</v>
      </c>
      <c r="B43" s="87" t="s">
        <v>54</v>
      </c>
      <c r="C43" s="49">
        <v>8221</v>
      </c>
      <c r="D43" s="50">
        <f t="shared" si="0"/>
        <v>3904.9749999999999</v>
      </c>
      <c r="E43" s="51">
        <f t="shared" si="1"/>
        <v>3709.7262499999997</v>
      </c>
      <c r="F43" s="52">
        <f t="shared" si="2"/>
        <v>3524.2604900000001</v>
      </c>
      <c r="G43" s="53">
        <f t="shared" si="3"/>
        <v>3348.00225</v>
      </c>
      <c r="H43" s="54">
        <v>4522</v>
      </c>
    </row>
    <row r="44" spans="1:8" ht="14.1" customHeight="1" x14ac:dyDescent="0.25">
      <c r="A44" s="26" t="s">
        <v>55</v>
      </c>
      <c r="B44" s="87" t="s">
        <v>56</v>
      </c>
      <c r="C44" s="49">
        <v>10867</v>
      </c>
      <c r="D44" s="50">
        <f t="shared" si="0"/>
        <v>5161.8249999999998</v>
      </c>
      <c r="E44" s="51">
        <f t="shared" si="1"/>
        <v>4903.7337499999994</v>
      </c>
      <c r="F44" s="52">
        <f t="shared" si="2"/>
        <v>4658.5742300000002</v>
      </c>
      <c r="G44" s="53">
        <f t="shared" si="3"/>
        <v>4425.5857500000002</v>
      </c>
      <c r="H44" s="54">
        <v>5977</v>
      </c>
    </row>
    <row r="45" spans="1:8" ht="14.1" customHeight="1" x14ac:dyDescent="0.25">
      <c r="A45" s="26" t="s">
        <v>57</v>
      </c>
      <c r="B45" s="87" t="s">
        <v>52</v>
      </c>
      <c r="C45" s="49">
        <v>9149</v>
      </c>
      <c r="D45" s="50">
        <f t="shared" si="0"/>
        <v>4345.7749999999996</v>
      </c>
      <c r="E45" s="51">
        <f t="shared" si="1"/>
        <v>4128.4862499999999</v>
      </c>
      <c r="F45" s="52">
        <f t="shared" si="2"/>
        <v>3922.0848100000003</v>
      </c>
      <c r="G45" s="53">
        <f t="shared" si="3"/>
        <v>3725.9302499999999</v>
      </c>
      <c r="H45" s="54">
        <v>5032</v>
      </c>
    </row>
    <row r="46" spans="1:8" ht="14.1" customHeight="1" x14ac:dyDescent="0.25">
      <c r="A46" s="26" t="s">
        <v>58</v>
      </c>
      <c r="B46" s="87" t="s">
        <v>56</v>
      </c>
      <c r="C46" s="49">
        <v>10416</v>
      </c>
      <c r="D46" s="50">
        <f t="shared" si="0"/>
        <v>4947.5999999999995</v>
      </c>
      <c r="E46" s="51">
        <f t="shared" si="1"/>
        <v>4700.22</v>
      </c>
      <c r="F46" s="52">
        <f t="shared" si="2"/>
        <v>4465.2350400000005</v>
      </c>
      <c r="G46" s="53">
        <f t="shared" si="3"/>
        <v>4241.9160000000002</v>
      </c>
      <c r="H46" s="54">
        <v>5729</v>
      </c>
    </row>
    <row r="47" spans="1:8" ht="14.1" customHeight="1" x14ac:dyDescent="0.25">
      <c r="A47" s="30" t="s">
        <v>59</v>
      </c>
      <c r="B47" s="87" t="s">
        <v>60</v>
      </c>
      <c r="C47" s="49">
        <v>11991</v>
      </c>
      <c r="D47" s="50">
        <f t="shared" si="0"/>
        <v>5695.7249999999995</v>
      </c>
      <c r="E47" s="51">
        <f t="shared" si="1"/>
        <v>5410.9387500000003</v>
      </c>
      <c r="F47" s="52">
        <f t="shared" si="2"/>
        <v>5140.4217900000003</v>
      </c>
      <c r="G47" s="53">
        <f t="shared" si="3"/>
        <v>4883.33475</v>
      </c>
      <c r="H47" s="54">
        <v>6595</v>
      </c>
    </row>
    <row r="48" spans="1:8" ht="14.1" customHeight="1" x14ac:dyDescent="0.25">
      <c r="A48" s="26"/>
      <c r="B48" s="87"/>
      <c r="C48" s="49"/>
      <c r="D48" s="49"/>
      <c r="E48" s="49"/>
      <c r="F48" s="49"/>
      <c r="G48" s="49"/>
      <c r="H48" s="54"/>
    </row>
    <row r="49" spans="1:8" ht="14.1" customHeight="1" x14ac:dyDescent="0.25">
      <c r="A49" s="23"/>
      <c r="B49" s="28" t="s">
        <v>61</v>
      </c>
      <c r="C49" s="48"/>
      <c r="D49" s="48"/>
      <c r="E49" s="48"/>
      <c r="F49" s="48"/>
      <c r="G49" s="48"/>
      <c r="H49" s="48"/>
    </row>
    <row r="50" spans="1:8" ht="14.1" customHeight="1" x14ac:dyDescent="0.25">
      <c r="A50" s="25" t="s">
        <v>62</v>
      </c>
      <c r="B50" s="90" t="s">
        <v>63</v>
      </c>
      <c r="C50" s="49">
        <v>6688</v>
      </c>
      <c r="D50" s="50">
        <f t="shared" si="0"/>
        <v>3176.7999999999997</v>
      </c>
      <c r="E50" s="51">
        <f t="shared" si="1"/>
        <v>3017.96</v>
      </c>
      <c r="F50" s="52">
        <f t="shared" si="2"/>
        <v>2867.07872</v>
      </c>
      <c r="G50" s="53">
        <f t="shared" si="3"/>
        <v>2723.6880000000001</v>
      </c>
      <c r="H50" s="54">
        <v>3679</v>
      </c>
    </row>
    <row r="51" spans="1:8" ht="14.1" customHeight="1" x14ac:dyDescent="0.25">
      <c r="A51" s="25" t="s">
        <v>64</v>
      </c>
      <c r="B51" s="90" t="s">
        <v>65</v>
      </c>
      <c r="C51" s="49">
        <v>7192</v>
      </c>
      <c r="D51" s="50">
        <f t="shared" si="0"/>
        <v>3416.2</v>
      </c>
      <c r="E51" s="51">
        <f t="shared" si="1"/>
        <v>3245.39</v>
      </c>
      <c r="F51" s="52">
        <f t="shared" si="2"/>
        <v>3083.1384800000001</v>
      </c>
      <c r="G51" s="53">
        <f t="shared" si="3"/>
        <v>2928.942</v>
      </c>
      <c r="H51" s="54">
        <v>3956</v>
      </c>
    </row>
    <row r="52" spans="1:8" ht="14.1" customHeight="1" x14ac:dyDescent="0.25">
      <c r="A52" s="25" t="s">
        <v>66</v>
      </c>
      <c r="B52" s="90" t="s">
        <v>67</v>
      </c>
      <c r="C52" s="49">
        <v>7192</v>
      </c>
      <c r="D52" s="50">
        <f t="shared" si="0"/>
        <v>3416.2</v>
      </c>
      <c r="E52" s="51">
        <f t="shared" si="1"/>
        <v>3245.39</v>
      </c>
      <c r="F52" s="52">
        <f t="shared" si="2"/>
        <v>3083.1384800000001</v>
      </c>
      <c r="G52" s="53">
        <f t="shared" si="3"/>
        <v>2928.942</v>
      </c>
      <c r="H52" s="54">
        <v>3956</v>
      </c>
    </row>
    <row r="53" spans="1:8" ht="14.1" customHeight="1" x14ac:dyDescent="0.25">
      <c r="A53" s="25" t="s">
        <v>68</v>
      </c>
      <c r="B53" s="90" t="s">
        <v>69</v>
      </c>
      <c r="C53" s="49">
        <v>7434</v>
      </c>
      <c r="D53" s="50">
        <f t="shared" si="0"/>
        <v>3531.1499999999996</v>
      </c>
      <c r="E53" s="51">
        <f t="shared" si="1"/>
        <v>3354.5924999999997</v>
      </c>
      <c r="F53" s="52">
        <f t="shared" si="2"/>
        <v>3186.8814600000001</v>
      </c>
      <c r="G53" s="53">
        <f t="shared" si="3"/>
        <v>3027.4965000000002</v>
      </c>
      <c r="H53" s="54">
        <v>4089</v>
      </c>
    </row>
    <row r="54" spans="1:8" ht="14.1" customHeight="1" x14ac:dyDescent="0.25">
      <c r="A54" s="25"/>
      <c r="B54" s="90"/>
      <c r="C54" s="56"/>
      <c r="D54" s="49"/>
      <c r="E54" s="49"/>
      <c r="F54" s="49"/>
      <c r="G54" s="49"/>
      <c r="H54" s="54"/>
    </row>
    <row r="55" spans="1:8" ht="14.1" customHeight="1" x14ac:dyDescent="0.25">
      <c r="A55" s="23"/>
      <c r="B55" s="28" t="s">
        <v>70</v>
      </c>
      <c r="C55" s="48"/>
      <c r="D55" s="48"/>
      <c r="E55" s="48"/>
      <c r="F55" s="48"/>
      <c r="G55" s="48"/>
      <c r="H55" s="48"/>
    </row>
    <row r="56" spans="1:8" ht="14.1" customHeight="1" x14ac:dyDescent="0.25">
      <c r="A56" s="25" t="s">
        <v>71</v>
      </c>
      <c r="B56" s="90" t="s">
        <v>72</v>
      </c>
      <c r="C56" s="49">
        <v>8613</v>
      </c>
      <c r="D56" s="50">
        <f t="shared" si="0"/>
        <v>4091.1749999999997</v>
      </c>
      <c r="E56" s="51">
        <f t="shared" si="1"/>
        <v>3886.61625</v>
      </c>
      <c r="F56" s="52">
        <f t="shared" si="2"/>
        <v>3692.3069700000001</v>
      </c>
      <c r="G56" s="53">
        <f t="shared" si="3"/>
        <v>3507.6442499999998</v>
      </c>
      <c r="H56" s="54">
        <v>4737</v>
      </c>
    </row>
    <row r="57" spans="1:8" ht="14.1" customHeight="1" x14ac:dyDescent="0.25">
      <c r="A57" s="25" t="s">
        <v>73</v>
      </c>
      <c r="B57" s="90" t="s">
        <v>74</v>
      </c>
      <c r="C57" s="49">
        <v>9109</v>
      </c>
      <c r="D57" s="50">
        <f t="shared" si="0"/>
        <v>4326.7749999999996</v>
      </c>
      <c r="E57" s="51">
        <f t="shared" si="1"/>
        <v>4110.4362499999997</v>
      </c>
      <c r="F57" s="52">
        <f t="shared" si="2"/>
        <v>3904.9372100000001</v>
      </c>
      <c r="G57" s="53">
        <f t="shared" si="3"/>
        <v>3709.6402499999999</v>
      </c>
      <c r="H57" s="54">
        <v>5010</v>
      </c>
    </row>
    <row r="58" spans="1:8" ht="14.1" customHeight="1" x14ac:dyDescent="0.25">
      <c r="A58" s="25" t="s">
        <v>75</v>
      </c>
      <c r="B58" s="90" t="s">
        <v>76</v>
      </c>
      <c r="C58" s="49">
        <v>9109</v>
      </c>
      <c r="D58" s="50">
        <f t="shared" si="0"/>
        <v>4326.7749999999996</v>
      </c>
      <c r="E58" s="51">
        <f t="shared" si="1"/>
        <v>4110.4362499999997</v>
      </c>
      <c r="F58" s="52">
        <f t="shared" si="2"/>
        <v>3904.9372100000001</v>
      </c>
      <c r="G58" s="53">
        <f t="shared" si="3"/>
        <v>3709.6402499999999</v>
      </c>
      <c r="H58" s="54">
        <v>5010</v>
      </c>
    </row>
    <row r="59" spans="1:8" ht="14.1" customHeight="1" x14ac:dyDescent="0.25">
      <c r="A59" s="25" t="s">
        <v>77</v>
      </c>
      <c r="B59" s="90" t="s">
        <v>78</v>
      </c>
      <c r="C59" s="49">
        <v>9537</v>
      </c>
      <c r="D59" s="50">
        <f t="shared" si="0"/>
        <v>4530.0749999999998</v>
      </c>
      <c r="E59" s="51">
        <f t="shared" si="1"/>
        <v>4303.57125</v>
      </c>
      <c r="F59" s="52">
        <f t="shared" si="2"/>
        <v>4088.41653</v>
      </c>
      <c r="G59" s="53">
        <f t="shared" si="3"/>
        <v>3883.9432499999998</v>
      </c>
      <c r="H59" s="54">
        <v>5245</v>
      </c>
    </row>
    <row r="60" spans="1:8" ht="14.1" customHeight="1" x14ac:dyDescent="0.25">
      <c r="A60" s="31" t="s">
        <v>79</v>
      </c>
      <c r="B60" s="90" t="s">
        <v>80</v>
      </c>
      <c r="C60" s="49">
        <v>13177</v>
      </c>
      <c r="D60" s="50">
        <f t="shared" si="0"/>
        <v>6259.0749999999998</v>
      </c>
      <c r="E60" s="51">
        <f t="shared" si="1"/>
        <v>5946.1212500000001</v>
      </c>
      <c r="F60" s="52">
        <f t="shared" si="2"/>
        <v>5648.8481300000003</v>
      </c>
      <c r="G60" s="53">
        <f t="shared" si="3"/>
        <v>5366.3332499999997</v>
      </c>
      <c r="H60" s="54">
        <v>7248</v>
      </c>
    </row>
    <row r="61" spans="1:8" ht="14.1" customHeight="1" x14ac:dyDescent="0.25">
      <c r="A61" s="32"/>
      <c r="B61" s="90"/>
      <c r="C61" s="57"/>
      <c r="D61" s="58"/>
      <c r="E61" s="58"/>
      <c r="F61" s="58"/>
      <c r="G61" s="58"/>
      <c r="H61" s="54"/>
    </row>
    <row r="62" spans="1:8" ht="14.1" customHeight="1" x14ac:dyDescent="0.25">
      <c r="A62" s="33"/>
      <c r="B62" s="33"/>
      <c r="C62" s="59"/>
      <c r="D62" s="60" t="s">
        <v>81</v>
      </c>
      <c r="E62" s="61"/>
      <c r="F62" s="61"/>
      <c r="G62" s="61"/>
      <c r="H62" s="61" t="s">
        <v>5</v>
      </c>
    </row>
    <row r="63" spans="1:8" ht="14.1" customHeight="1" x14ac:dyDescent="0.25">
      <c r="A63" s="23"/>
      <c r="B63" s="28" t="s">
        <v>82</v>
      </c>
      <c r="C63" s="48"/>
      <c r="D63" s="48"/>
      <c r="E63" s="48"/>
      <c r="F63" s="48"/>
      <c r="G63" s="48"/>
      <c r="H63" s="48"/>
    </row>
    <row r="64" spans="1:8" ht="14.1" customHeight="1" x14ac:dyDescent="0.25">
      <c r="A64" s="30" t="s">
        <v>83</v>
      </c>
      <c r="B64" s="87" t="s">
        <v>84</v>
      </c>
      <c r="C64" s="49">
        <v>11340</v>
      </c>
      <c r="D64" s="50">
        <v>5386.5</v>
      </c>
      <c r="E64" s="51"/>
      <c r="F64" s="52"/>
      <c r="G64" s="53"/>
      <c r="H64" s="54">
        <v>6237</v>
      </c>
    </row>
    <row r="65" spans="1:8" ht="14.1" customHeight="1" x14ac:dyDescent="0.25">
      <c r="A65" s="31" t="s">
        <v>85</v>
      </c>
      <c r="B65" s="90" t="s">
        <v>86</v>
      </c>
      <c r="C65" s="49">
        <v>12180</v>
      </c>
      <c r="D65" s="50">
        <v>5785.5</v>
      </c>
      <c r="E65" s="51"/>
      <c r="F65" s="52"/>
      <c r="G65" s="53"/>
      <c r="H65" s="54">
        <v>6699</v>
      </c>
    </row>
    <row r="66" spans="1:8" ht="14.1" customHeight="1" x14ac:dyDescent="0.25">
      <c r="A66" s="31" t="s">
        <v>87</v>
      </c>
      <c r="B66" s="90" t="s">
        <v>88</v>
      </c>
      <c r="C66" s="49">
        <v>11839</v>
      </c>
      <c r="D66" s="50">
        <v>5623.9050000000007</v>
      </c>
      <c r="E66" s="51"/>
      <c r="F66" s="52"/>
      <c r="G66" s="53"/>
      <c r="H66" s="54">
        <v>6512</v>
      </c>
    </row>
    <row r="67" spans="1:8" ht="14.1" customHeight="1" x14ac:dyDescent="0.25">
      <c r="A67" s="31" t="s">
        <v>89</v>
      </c>
      <c r="B67" s="90" t="s">
        <v>210</v>
      </c>
      <c r="C67" s="49">
        <v>13650</v>
      </c>
      <c r="D67" s="50">
        <v>6483.75</v>
      </c>
      <c r="E67" s="51"/>
      <c r="F67" s="52"/>
      <c r="G67" s="53"/>
      <c r="H67" s="54">
        <v>7508</v>
      </c>
    </row>
    <row r="68" spans="1:8" ht="14.1" customHeight="1" x14ac:dyDescent="0.25">
      <c r="A68" s="32"/>
      <c r="B68" s="91"/>
      <c r="C68" s="57"/>
      <c r="D68" s="58"/>
      <c r="E68" s="58"/>
      <c r="F68" s="58"/>
      <c r="G68" s="58"/>
      <c r="H68" s="54"/>
    </row>
    <row r="69" spans="1:8" ht="14.1" customHeight="1" x14ac:dyDescent="0.25">
      <c r="A69" s="23"/>
      <c r="B69" s="28" t="s">
        <v>90</v>
      </c>
      <c r="C69" s="48"/>
      <c r="D69" s="48"/>
      <c r="E69" s="48"/>
      <c r="F69" s="48"/>
      <c r="G69" s="48"/>
      <c r="H69" s="48"/>
    </row>
    <row r="70" spans="1:8" ht="14.1" customHeight="1" x14ac:dyDescent="0.25">
      <c r="A70" s="26" t="s">
        <v>91</v>
      </c>
      <c r="B70" s="87" t="s">
        <v>92</v>
      </c>
      <c r="C70" s="49">
        <v>1501</v>
      </c>
      <c r="D70" s="50">
        <v>713.21249999999998</v>
      </c>
      <c r="E70" s="51"/>
      <c r="F70" s="52"/>
      <c r="G70" s="53"/>
      <c r="H70" s="54">
        <v>826</v>
      </c>
    </row>
    <row r="71" spans="1:8" ht="14.1" customHeight="1" x14ac:dyDescent="0.25">
      <c r="A71" s="26" t="s">
        <v>93</v>
      </c>
      <c r="B71" s="87" t="s">
        <v>94</v>
      </c>
      <c r="C71" s="49">
        <v>1501</v>
      </c>
      <c r="D71" s="50">
        <v>713.21249999999998</v>
      </c>
      <c r="E71" s="51"/>
      <c r="F71" s="52"/>
      <c r="G71" s="53"/>
      <c r="H71" s="54">
        <v>826</v>
      </c>
    </row>
    <row r="72" spans="1:8" ht="14.1" customHeight="1" x14ac:dyDescent="0.25">
      <c r="A72" s="26" t="s">
        <v>95</v>
      </c>
      <c r="B72" s="87" t="s">
        <v>96</v>
      </c>
      <c r="C72" s="49">
        <v>1501</v>
      </c>
      <c r="D72" s="50">
        <v>713.21249999999998</v>
      </c>
      <c r="E72" s="51"/>
      <c r="F72" s="52"/>
      <c r="G72" s="53"/>
      <c r="H72" s="54">
        <v>826</v>
      </c>
    </row>
    <row r="73" spans="1:8" ht="14.1" customHeight="1" x14ac:dyDescent="0.25">
      <c r="A73" s="26" t="s">
        <v>97</v>
      </c>
      <c r="B73" s="87" t="s">
        <v>98</v>
      </c>
      <c r="C73" s="49">
        <v>1501</v>
      </c>
      <c r="D73" s="50">
        <v>713.21249999999998</v>
      </c>
      <c r="E73" s="51"/>
      <c r="F73" s="52"/>
      <c r="G73" s="53"/>
      <c r="H73" s="54">
        <v>826</v>
      </c>
    </row>
    <row r="74" spans="1:8" ht="14.1" customHeight="1" x14ac:dyDescent="0.25">
      <c r="A74" s="27" t="s">
        <v>99</v>
      </c>
      <c r="B74" s="87" t="s">
        <v>100</v>
      </c>
      <c r="C74" s="49">
        <v>1501</v>
      </c>
      <c r="D74" s="50">
        <v>713.21249999999998</v>
      </c>
      <c r="E74" s="51"/>
      <c r="F74" s="52"/>
      <c r="G74" s="53"/>
      <c r="H74" s="54">
        <v>826</v>
      </c>
    </row>
    <row r="75" spans="1:8" ht="14.1" customHeight="1" x14ac:dyDescent="0.25">
      <c r="A75" s="26" t="s">
        <v>101</v>
      </c>
      <c r="B75" s="87" t="s">
        <v>102</v>
      </c>
      <c r="C75" s="49">
        <v>1501</v>
      </c>
      <c r="D75" s="50">
        <v>713.21249999999998</v>
      </c>
      <c r="E75" s="51"/>
      <c r="F75" s="52"/>
      <c r="G75" s="53"/>
      <c r="H75" s="54">
        <v>826</v>
      </c>
    </row>
    <row r="76" spans="1:8" ht="14.1" customHeight="1" x14ac:dyDescent="0.25">
      <c r="A76" s="92" t="s">
        <v>103</v>
      </c>
      <c r="B76" s="87" t="s">
        <v>104</v>
      </c>
      <c r="C76" s="49">
        <v>1501</v>
      </c>
      <c r="D76" s="50">
        <v>713.21249999999998</v>
      </c>
      <c r="E76" s="51"/>
      <c r="F76" s="52"/>
      <c r="G76" s="53"/>
      <c r="H76" s="54">
        <v>826</v>
      </c>
    </row>
    <row r="77" spans="1:8" ht="14.1" customHeight="1" x14ac:dyDescent="0.25">
      <c r="A77" s="26"/>
      <c r="B77" s="87"/>
      <c r="C77" s="56"/>
      <c r="D77" s="58"/>
      <c r="E77" s="58"/>
      <c r="F77" s="58"/>
      <c r="G77" s="58"/>
      <c r="H77" s="54"/>
    </row>
    <row r="78" spans="1:8" ht="14.1" customHeight="1" x14ac:dyDescent="0.25">
      <c r="A78" s="23"/>
      <c r="B78" s="28" t="s">
        <v>105</v>
      </c>
      <c r="C78" s="62"/>
      <c r="D78" s="48"/>
      <c r="E78" s="48"/>
      <c r="F78" s="48"/>
      <c r="G78" s="48"/>
      <c r="H78" s="48"/>
    </row>
    <row r="79" spans="1:8" ht="14.1" customHeight="1" x14ac:dyDescent="0.25">
      <c r="A79" s="26" t="s">
        <v>106</v>
      </c>
      <c r="B79" s="87" t="s">
        <v>107</v>
      </c>
      <c r="C79" s="49">
        <v>1501</v>
      </c>
      <c r="D79" s="50">
        <v>713.21249999999998</v>
      </c>
      <c r="E79" s="51"/>
      <c r="F79" s="52"/>
      <c r="G79" s="53"/>
      <c r="H79" s="54">
        <v>826</v>
      </c>
    </row>
    <row r="80" spans="1:8" ht="14.1" customHeight="1" x14ac:dyDescent="0.25">
      <c r="A80" s="26" t="s">
        <v>108</v>
      </c>
      <c r="B80" s="87" t="s">
        <v>109</v>
      </c>
      <c r="C80" s="49">
        <v>1606</v>
      </c>
      <c r="D80" s="50">
        <v>763.08749999999998</v>
      </c>
      <c r="E80" s="51"/>
      <c r="F80" s="52"/>
      <c r="G80" s="53"/>
      <c r="H80" s="54">
        <v>884</v>
      </c>
    </row>
    <row r="81" spans="1:8" ht="14.1" customHeight="1" x14ac:dyDescent="0.25">
      <c r="A81" s="26" t="s">
        <v>110</v>
      </c>
      <c r="B81" s="87" t="s">
        <v>111</v>
      </c>
      <c r="C81" s="49">
        <v>1501</v>
      </c>
      <c r="D81" s="50">
        <v>713.21249999999998</v>
      </c>
      <c r="E81" s="51"/>
      <c r="F81" s="52"/>
      <c r="G81" s="53"/>
      <c r="H81" s="54">
        <v>826</v>
      </c>
    </row>
    <row r="82" spans="1:8" ht="14.1" customHeight="1" x14ac:dyDescent="0.25">
      <c r="A82" s="26" t="s">
        <v>112</v>
      </c>
      <c r="B82" s="87" t="s">
        <v>113</v>
      </c>
      <c r="C82" s="49">
        <v>1995</v>
      </c>
      <c r="D82" s="50">
        <v>947.625</v>
      </c>
      <c r="E82" s="51"/>
      <c r="F82" s="52"/>
      <c r="G82" s="53"/>
      <c r="H82" s="54">
        <v>1097</v>
      </c>
    </row>
    <row r="83" spans="1:8" ht="14.1" customHeight="1" x14ac:dyDescent="0.25">
      <c r="A83" s="26" t="s">
        <v>114</v>
      </c>
      <c r="B83" s="87" t="s">
        <v>115</v>
      </c>
      <c r="C83" s="49">
        <v>1501</v>
      </c>
      <c r="D83" s="50">
        <v>713.21249999999998</v>
      </c>
      <c r="E83" s="51"/>
      <c r="F83" s="52"/>
      <c r="G83" s="53"/>
      <c r="H83" s="54">
        <v>826</v>
      </c>
    </row>
    <row r="84" spans="1:8" ht="14.1" customHeight="1" x14ac:dyDescent="0.25">
      <c r="A84" s="26" t="s">
        <v>116</v>
      </c>
      <c r="B84" s="87" t="s">
        <v>117</v>
      </c>
      <c r="C84" s="49">
        <v>2100</v>
      </c>
      <c r="D84" s="50">
        <v>997.5</v>
      </c>
      <c r="E84" s="51"/>
      <c r="F84" s="52"/>
      <c r="G84" s="53"/>
      <c r="H84" s="54">
        <v>1155</v>
      </c>
    </row>
    <row r="85" spans="1:8" ht="14.1" customHeight="1" x14ac:dyDescent="0.25">
      <c r="A85" s="26" t="s">
        <v>118</v>
      </c>
      <c r="B85" s="87" t="s">
        <v>119</v>
      </c>
      <c r="C85" s="49">
        <v>357</v>
      </c>
      <c r="D85" s="50">
        <v>169.57499999999999</v>
      </c>
      <c r="E85" s="51"/>
      <c r="F85" s="52"/>
      <c r="G85" s="53"/>
      <c r="H85" s="54">
        <v>196</v>
      </c>
    </row>
    <row r="86" spans="1:8" ht="14.1" customHeight="1" x14ac:dyDescent="0.25">
      <c r="A86" s="26"/>
      <c r="B86" s="93" t="s">
        <v>205</v>
      </c>
      <c r="C86" s="56"/>
      <c r="D86" s="56"/>
      <c r="E86" s="56"/>
      <c r="F86" s="56"/>
      <c r="G86" s="56"/>
      <c r="H86" s="54"/>
    </row>
    <row r="87" spans="1:8" ht="14.1" customHeight="1" x14ac:dyDescent="0.25">
      <c r="A87" s="27" t="s">
        <v>120</v>
      </c>
      <c r="B87" s="94" t="s">
        <v>121</v>
      </c>
      <c r="C87" s="49">
        <v>1732</v>
      </c>
      <c r="D87" s="50">
        <v>822.9375</v>
      </c>
      <c r="E87" s="51"/>
      <c r="F87" s="52"/>
      <c r="G87" s="53"/>
      <c r="H87" s="54">
        <v>953</v>
      </c>
    </row>
    <row r="88" spans="1:8" ht="14.1" customHeight="1" x14ac:dyDescent="0.25">
      <c r="A88" s="27" t="s">
        <v>122</v>
      </c>
      <c r="B88" s="94" t="s">
        <v>123</v>
      </c>
      <c r="C88" s="49">
        <v>2184</v>
      </c>
      <c r="D88" s="50">
        <v>1037.3999999999999</v>
      </c>
      <c r="E88" s="51"/>
      <c r="F88" s="52"/>
      <c r="G88" s="53"/>
      <c r="H88" s="54">
        <v>1201</v>
      </c>
    </row>
    <row r="89" spans="1:8" ht="14.1" customHeight="1" x14ac:dyDescent="0.25">
      <c r="A89" s="26" t="s">
        <v>124</v>
      </c>
      <c r="B89" s="87" t="s">
        <v>125</v>
      </c>
      <c r="C89" s="49">
        <v>1701</v>
      </c>
      <c r="D89" s="50">
        <v>807.97499999999991</v>
      </c>
      <c r="E89" s="51"/>
      <c r="F89" s="52"/>
      <c r="G89" s="53"/>
      <c r="H89" s="54">
        <v>936</v>
      </c>
    </row>
    <row r="90" spans="1:8" ht="14.1" customHeight="1" x14ac:dyDescent="0.25">
      <c r="A90" s="26" t="s">
        <v>126</v>
      </c>
      <c r="B90" s="87" t="s">
        <v>127</v>
      </c>
      <c r="C90" s="49">
        <v>1827</v>
      </c>
      <c r="D90" s="50">
        <v>867.82499999999993</v>
      </c>
      <c r="E90" s="51"/>
      <c r="F90" s="52"/>
      <c r="G90" s="53"/>
      <c r="H90" s="54">
        <v>1005</v>
      </c>
    </row>
    <row r="91" spans="1:8" ht="14.1" customHeight="1" x14ac:dyDescent="0.25">
      <c r="A91" s="26" t="s">
        <v>128</v>
      </c>
      <c r="B91" s="87" t="s">
        <v>129</v>
      </c>
      <c r="C91" s="49">
        <v>682</v>
      </c>
      <c r="D91" s="50">
        <v>324.1875</v>
      </c>
      <c r="E91" s="51"/>
      <c r="F91" s="52"/>
      <c r="G91" s="53"/>
      <c r="H91" s="54">
        <v>375</v>
      </c>
    </row>
    <row r="92" spans="1:8" ht="14.1" customHeight="1" x14ac:dyDescent="0.25">
      <c r="A92" s="26" t="s">
        <v>130</v>
      </c>
      <c r="B92" s="87" t="s">
        <v>131</v>
      </c>
      <c r="C92" s="49">
        <v>1680</v>
      </c>
      <c r="D92" s="50">
        <v>798</v>
      </c>
      <c r="E92" s="51"/>
      <c r="F92" s="52"/>
      <c r="G92" s="53"/>
      <c r="H92" s="54">
        <v>924</v>
      </c>
    </row>
    <row r="93" spans="1:8" ht="14.1" customHeight="1" x14ac:dyDescent="0.25">
      <c r="A93" s="26" t="s">
        <v>132</v>
      </c>
      <c r="B93" s="87" t="s">
        <v>133</v>
      </c>
      <c r="C93" s="49">
        <v>1764</v>
      </c>
      <c r="D93" s="50">
        <v>837.9</v>
      </c>
      <c r="E93" s="51"/>
      <c r="F93" s="52"/>
      <c r="G93" s="53"/>
      <c r="H93" s="54">
        <v>970</v>
      </c>
    </row>
    <row r="94" spans="1:8" ht="14.1" customHeight="1" x14ac:dyDescent="0.25">
      <c r="A94" s="26" t="s">
        <v>134</v>
      </c>
      <c r="B94" s="87" t="s">
        <v>135</v>
      </c>
      <c r="C94" s="49">
        <v>766</v>
      </c>
      <c r="D94" s="50">
        <v>364.08749999999998</v>
      </c>
      <c r="E94" s="51"/>
      <c r="F94" s="52"/>
      <c r="G94" s="53"/>
      <c r="H94" s="54">
        <v>422</v>
      </c>
    </row>
    <row r="95" spans="1:8" ht="14.1" customHeight="1" x14ac:dyDescent="0.25">
      <c r="A95" s="26" t="s">
        <v>136</v>
      </c>
      <c r="B95" s="87" t="s">
        <v>137</v>
      </c>
      <c r="C95" s="49">
        <v>703</v>
      </c>
      <c r="D95" s="50">
        <v>334.16249999999997</v>
      </c>
      <c r="E95" s="51"/>
      <c r="F95" s="52"/>
      <c r="G95" s="53"/>
      <c r="H95" s="54">
        <v>387</v>
      </c>
    </row>
    <row r="96" spans="1:8" ht="14.1" customHeight="1" x14ac:dyDescent="0.25">
      <c r="A96" s="26" t="s">
        <v>138</v>
      </c>
      <c r="B96" s="87" t="s">
        <v>139</v>
      </c>
      <c r="C96" s="49">
        <v>651</v>
      </c>
      <c r="D96" s="50">
        <v>309.22499999999997</v>
      </c>
      <c r="E96" s="51"/>
      <c r="F96" s="52"/>
      <c r="G96" s="53"/>
      <c r="H96" s="54">
        <v>358</v>
      </c>
    </row>
    <row r="97" spans="1:8" ht="14.1" customHeight="1" x14ac:dyDescent="0.25">
      <c r="A97" s="26" t="s">
        <v>140</v>
      </c>
      <c r="B97" s="87" t="s">
        <v>141</v>
      </c>
      <c r="C97" s="49">
        <v>278</v>
      </c>
      <c r="D97" s="50">
        <v>132.16874999999999</v>
      </c>
      <c r="E97" s="51"/>
      <c r="F97" s="52"/>
      <c r="G97" s="53"/>
      <c r="H97" s="54">
        <v>153</v>
      </c>
    </row>
    <row r="98" spans="1:8" ht="14.1" customHeight="1" x14ac:dyDescent="0.25">
      <c r="A98" s="26" t="s">
        <v>142</v>
      </c>
      <c r="B98" s="87" t="s">
        <v>143</v>
      </c>
      <c r="C98" s="49">
        <v>278</v>
      </c>
      <c r="D98" s="50">
        <v>132.16874999999999</v>
      </c>
      <c r="E98" s="51"/>
      <c r="F98" s="52"/>
      <c r="G98" s="53"/>
      <c r="H98" s="54">
        <v>153</v>
      </c>
    </row>
    <row r="99" spans="1:8" ht="14.1" customHeight="1" x14ac:dyDescent="0.25">
      <c r="A99" s="25" t="s">
        <v>144</v>
      </c>
      <c r="B99" s="90" t="s">
        <v>145</v>
      </c>
      <c r="C99" s="49">
        <v>278</v>
      </c>
      <c r="D99" s="50">
        <v>132.16874999999999</v>
      </c>
      <c r="E99" s="51"/>
      <c r="F99" s="52"/>
      <c r="G99" s="53"/>
      <c r="H99" s="54">
        <v>153</v>
      </c>
    </row>
    <row r="100" spans="1:8" ht="14.1" customHeight="1" x14ac:dyDescent="0.25">
      <c r="A100" s="25" t="s">
        <v>146</v>
      </c>
      <c r="B100" s="90" t="s">
        <v>147</v>
      </c>
      <c r="C100" s="49">
        <v>278</v>
      </c>
      <c r="D100" s="50">
        <v>132.16874999999999</v>
      </c>
      <c r="E100" s="51"/>
      <c r="F100" s="52"/>
      <c r="G100" s="53"/>
      <c r="H100" s="54">
        <v>153</v>
      </c>
    </row>
    <row r="101" spans="1:8" ht="14.1" customHeight="1" x14ac:dyDescent="0.25">
      <c r="A101" s="25"/>
      <c r="B101" s="90"/>
      <c r="C101" s="56"/>
      <c r="D101" s="58"/>
      <c r="E101" s="58"/>
      <c r="F101" s="58"/>
      <c r="G101" s="58"/>
      <c r="H101" s="63"/>
    </row>
    <row r="102" spans="1:8" ht="60" customHeight="1" x14ac:dyDescent="0.25">
      <c r="A102" s="34"/>
      <c r="B102" s="34"/>
      <c r="C102" s="60" t="s">
        <v>213</v>
      </c>
      <c r="D102" s="60" t="s">
        <v>81</v>
      </c>
      <c r="E102" s="64"/>
      <c r="F102" s="64"/>
      <c r="G102" s="64"/>
      <c r="H102" s="80" t="s">
        <v>148</v>
      </c>
    </row>
    <row r="103" spans="1:8" ht="17.100000000000001" customHeight="1" x14ac:dyDescent="0.25">
      <c r="A103" s="76"/>
      <c r="B103" s="76"/>
      <c r="C103" s="77"/>
      <c r="D103" s="77"/>
      <c r="E103" s="78"/>
      <c r="F103" s="78"/>
      <c r="G103" s="78"/>
      <c r="H103" s="79"/>
    </row>
    <row r="104" spans="1:8" ht="14.1" customHeight="1" x14ac:dyDescent="0.25">
      <c r="A104" s="35"/>
      <c r="B104" s="95" t="s">
        <v>149</v>
      </c>
      <c r="C104" s="65"/>
      <c r="D104" s="65"/>
      <c r="E104" s="65"/>
      <c r="F104" s="65"/>
      <c r="G104" s="65"/>
      <c r="H104" s="65"/>
    </row>
    <row r="105" spans="1:8" ht="14.1" customHeight="1" x14ac:dyDescent="0.25">
      <c r="A105" s="27" t="s">
        <v>150</v>
      </c>
      <c r="B105" s="96" t="s">
        <v>151</v>
      </c>
      <c r="C105" s="66">
        <v>735</v>
      </c>
      <c r="D105" s="66">
        <v>260</v>
      </c>
      <c r="E105" s="67"/>
      <c r="F105" s="67"/>
      <c r="G105" s="67"/>
      <c r="H105" s="66">
        <v>260</v>
      </c>
    </row>
    <row r="106" spans="1:8" ht="14.1" customHeight="1" x14ac:dyDescent="0.25">
      <c r="A106" s="35"/>
      <c r="B106" s="95"/>
      <c r="C106" s="65"/>
      <c r="D106" s="65"/>
      <c r="E106" s="65"/>
      <c r="F106" s="65"/>
      <c r="G106" s="65"/>
      <c r="H106" s="65"/>
    </row>
    <row r="107" spans="1:8" ht="14.1" customHeight="1" x14ac:dyDescent="0.25">
      <c r="A107" s="27" t="s">
        <v>152</v>
      </c>
      <c r="B107" s="97" t="s">
        <v>188</v>
      </c>
      <c r="C107" s="66">
        <v>322</v>
      </c>
      <c r="D107" s="66">
        <v>242</v>
      </c>
      <c r="E107" s="67"/>
      <c r="F107" s="67"/>
      <c r="G107" s="67"/>
      <c r="H107" s="66">
        <v>242</v>
      </c>
    </row>
    <row r="108" spans="1:8" ht="14.1" customHeight="1" x14ac:dyDescent="0.25">
      <c r="A108" s="26" t="s">
        <v>153</v>
      </c>
      <c r="B108" s="96" t="s">
        <v>189</v>
      </c>
      <c r="C108" s="66">
        <v>390</v>
      </c>
      <c r="D108" s="66">
        <v>293</v>
      </c>
      <c r="E108" s="67"/>
      <c r="F108" s="67"/>
      <c r="G108" s="67"/>
      <c r="H108" s="66">
        <v>293</v>
      </c>
    </row>
    <row r="109" spans="1:8" ht="14.1" customHeight="1" x14ac:dyDescent="0.25">
      <c r="A109" s="35"/>
      <c r="B109" s="95"/>
      <c r="C109" s="65"/>
      <c r="D109" s="65"/>
      <c r="E109" s="65"/>
      <c r="F109" s="65"/>
      <c r="G109" s="65"/>
      <c r="H109" s="65"/>
    </row>
    <row r="110" spans="1:8" ht="14.1" customHeight="1" x14ac:dyDescent="0.25">
      <c r="A110" s="26" t="s">
        <v>154</v>
      </c>
      <c r="B110" s="96" t="s">
        <v>187</v>
      </c>
      <c r="C110" s="66">
        <v>167</v>
      </c>
      <c r="D110" s="66">
        <v>125</v>
      </c>
      <c r="E110" s="67"/>
      <c r="F110" s="67"/>
      <c r="G110" s="67"/>
      <c r="H110" s="66">
        <v>125</v>
      </c>
    </row>
    <row r="111" spans="1:8" ht="14.1" customHeight="1" x14ac:dyDescent="0.25">
      <c r="A111" s="35"/>
      <c r="B111" s="95"/>
      <c r="C111" s="65"/>
      <c r="D111" s="65"/>
      <c r="E111" s="65"/>
      <c r="F111" s="65"/>
      <c r="G111" s="65"/>
      <c r="H111" s="65"/>
    </row>
    <row r="112" spans="1:8" ht="14.1" customHeight="1" x14ac:dyDescent="0.25">
      <c r="A112" s="26" t="s">
        <v>155</v>
      </c>
      <c r="B112" s="96" t="s">
        <v>190</v>
      </c>
      <c r="C112" s="66">
        <v>306</v>
      </c>
      <c r="D112" s="66">
        <v>230</v>
      </c>
      <c r="E112" s="67"/>
      <c r="F112" s="67"/>
      <c r="G112" s="67"/>
      <c r="H112" s="66">
        <v>230</v>
      </c>
    </row>
    <row r="113" spans="1:8" ht="14.1" customHeight="1" x14ac:dyDescent="0.25">
      <c r="A113" s="26" t="s">
        <v>156</v>
      </c>
      <c r="B113" s="96" t="s">
        <v>191</v>
      </c>
      <c r="C113" s="66">
        <v>369</v>
      </c>
      <c r="D113" s="66">
        <v>277</v>
      </c>
      <c r="E113" s="67"/>
      <c r="F113" s="67"/>
      <c r="G113" s="67"/>
      <c r="H113" s="66">
        <v>277</v>
      </c>
    </row>
    <row r="114" spans="1:8" ht="14.1" customHeight="1" x14ac:dyDescent="0.25">
      <c r="A114" s="35"/>
      <c r="B114" s="95"/>
      <c r="C114" s="65"/>
      <c r="D114" s="65"/>
      <c r="E114" s="65"/>
      <c r="F114" s="65"/>
      <c r="G114" s="65"/>
      <c r="H114" s="65"/>
    </row>
    <row r="115" spans="1:8" ht="14.1" customHeight="1" x14ac:dyDescent="0.25">
      <c r="A115" s="26" t="s">
        <v>157</v>
      </c>
      <c r="B115" s="96" t="s">
        <v>158</v>
      </c>
      <c r="C115" s="66">
        <v>611</v>
      </c>
      <c r="D115" s="66">
        <v>459</v>
      </c>
      <c r="E115" s="67"/>
      <c r="F115" s="67"/>
      <c r="G115" s="67"/>
      <c r="H115" s="66">
        <v>459</v>
      </c>
    </row>
    <row r="116" spans="1:8" ht="14.1" customHeight="1" x14ac:dyDescent="0.25">
      <c r="A116" s="26" t="s">
        <v>159</v>
      </c>
      <c r="B116" s="96" t="s">
        <v>160</v>
      </c>
      <c r="C116" s="66">
        <v>585</v>
      </c>
      <c r="D116" s="66">
        <v>438</v>
      </c>
      <c r="E116" s="67"/>
      <c r="F116" s="67"/>
      <c r="G116" s="67"/>
      <c r="H116" s="66">
        <v>438</v>
      </c>
    </row>
    <row r="117" spans="1:8" ht="14.1" customHeight="1" x14ac:dyDescent="0.25">
      <c r="A117" s="35"/>
      <c r="B117" s="95"/>
      <c r="C117" s="65"/>
      <c r="D117" s="65"/>
      <c r="E117" s="65"/>
      <c r="F117" s="65"/>
      <c r="G117" s="65"/>
      <c r="H117" s="65"/>
    </row>
    <row r="118" spans="1:8" ht="14.1" customHeight="1" x14ac:dyDescent="0.25">
      <c r="A118" s="26" t="s">
        <v>161</v>
      </c>
      <c r="B118" s="96" t="s">
        <v>162</v>
      </c>
      <c r="C118" s="66">
        <v>314</v>
      </c>
      <c r="D118" s="66">
        <v>236</v>
      </c>
      <c r="E118" s="67"/>
      <c r="F118" s="67"/>
      <c r="G118" s="67"/>
      <c r="H118" s="66">
        <v>236</v>
      </c>
    </row>
    <row r="119" spans="1:8" ht="14.1" customHeight="1" x14ac:dyDescent="0.25">
      <c r="A119" s="26" t="s">
        <v>163</v>
      </c>
      <c r="B119" s="96" t="s">
        <v>164</v>
      </c>
      <c r="C119" s="66">
        <v>279</v>
      </c>
      <c r="D119" s="66">
        <v>210</v>
      </c>
      <c r="E119" s="67"/>
      <c r="F119" s="67"/>
      <c r="G119" s="67"/>
      <c r="H119" s="66">
        <v>210</v>
      </c>
    </row>
    <row r="120" spans="1:8" ht="14.1" customHeight="1" x14ac:dyDescent="0.25">
      <c r="A120" s="26" t="s">
        <v>203</v>
      </c>
      <c r="B120" s="96" t="s">
        <v>204</v>
      </c>
      <c r="C120" s="66">
        <v>319</v>
      </c>
      <c r="D120" s="66">
        <v>240</v>
      </c>
      <c r="E120" s="67"/>
      <c r="F120" s="67"/>
      <c r="G120" s="67"/>
      <c r="H120" s="66">
        <v>240</v>
      </c>
    </row>
    <row r="121" spans="1:8" ht="14.1" customHeight="1" x14ac:dyDescent="0.25">
      <c r="A121" s="35"/>
      <c r="B121" s="95"/>
      <c r="C121" s="65"/>
      <c r="D121" s="65"/>
      <c r="E121" s="65"/>
      <c r="F121" s="65"/>
      <c r="G121" s="65"/>
      <c r="H121" s="65"/>
    </row>
    <row r="122" spans="1:8" ht="14.1" customHeight="1" x14ac:dyDescent="0.25">
      <c r="A122" s="27" t="s">
        <v>152</v>
      </c>
      <c r="B122" s="97" t="s">
        <v>188</v>
      </c>
      <c r="C122" s="66">
        <v>322</v>
      </c>
      <c r="D122" s="66">
        <v>242</v>
      </c>
      <c r="E122" s="67"/>
      <c r="F122" s="67"/>
      <c r="G122" s="67"/>
      <c r="H122" s="66">
        <v>242</v>
      </c>
    </row>
    <row r="123" spans="1:8" ht="14.1" customHeight="1" x14ac:dyDescent="0.25">
      <c r="A123" s="26" t="s">
        <v>165</v>
      </c>
      <c r="B123" s="96" t="s">
        <v>192</v>
      </c>
      <c r="C123" s="66">
        <v>513</v>
      </c>
      <c r="D123" s="66">
        <v>385</v>
      </c>
      <c r="E123" s="67"/>
      <c r="F123" s="67"/>
      <c r="G123" s="67"/>
      <c r="H123" s="66">
        <v>385</v>
      </c>
    </row>
    <row r="124" spans="1:8" ht="14.1" customHeight="1" x14ac:dyDescent="0.25">
      <c r="A124" s="35"/>
      <c r="B124" s="95"/>
      <c r="C124" s="65"/>
      <c r="D124" s="65"/>
      <c r="E124" s="65"/>
      <c r="F124" s="65"/>
      <c r="G124" s="65"/>
      <c r="H124" s="65"/>
    </row>
    <row r="125" spans="1:8" ht="14.1" customHeight="1" x14ac:dyDescent="0.25">
      <c r="A125" s="27" t="s">
        <v>166</v>
      </c>
      <c r="B125" s="97" t="s">
        <v>167</v>
      </c>
      <c r="C125" s="66">
        <v>978</v>
      </c>
      <c r="D125" s="66">
        <v>734</v>
      </c>
      <c r="E125" s="68"/>
      <c r="F125" s="68"/>
      <c r="G125" s="68"/>
      <c r="H125" s="66">
        <v>734</v>
      </c>
    </row>
    <row r="126" spans="1:8" ht="14.1" customHeight="1" x14ac:dyDescent="0.25">
      <c r="A126" s="27" t="s">
        <v>168</v>
      </c>
      <c r="B126" s="97" t="s">
        <v>169</v>
      </c>
      <c r="C126" s="66">
        <v>912</v>
      </c>
      <c r="D126" s="66">
        <v>685</v>
      </c>
      <c r="E126" s="68"/>
      <c r="F126" s="68"/>
      <c r="G126" s="68"/>
      <c r="H126" s="66">
        <v>685</v>
      </c>
    </row>
    <row r="127" spans="1:8" ht="29.45" customHeight="1" x14ac:dyDescent="0.25">
      <c r="A127" s="36"/>
      <c r="B127" s="98" t="s">
        <v>170</v>
      </c>
      <c r="C127" s="99"/>
      <c r="D127" s="68"/>
      <c r="E127" s="68"/>
      <c r="F127" s="68"/>
      <c r="G127" s="68"/>
      <c r="H127" s="68"/>
    </row>
    <row r="128" spans="1:8" ht="14.1" customHeight="1" x14ac:dyDescent="0.25">
      <c r="A128" s="35"/>
      <c r="B128" s="95"/>
      <c r="C128" s="65"/>
      <c r="D128" s="65"/>
      <c r="E128" s="65"/>
      <c r="F128" s="65"/>
      <c r="G128" s="65"/>
      <c r="H128" s="65"/>
    </row>
    <row r="129" spans="1:8" ht="14.1" customHeight="1" x14ac:dyDescent="0.25">
      <c r="A129" s="27" t="s">
        <v>171</v>
      </c>
      <c r="B129" s="100" t="s">
        <v>172</v>
      </c>
      <c r="C129" s="66">
        <v>86</v>
      </c>
      <c r="D129" s="66">
        <v>65</v>
      </c>
      <c r="E129" s="68"/>
      <c r="F129" s="68"/>
      <c r="G129" s="68"/>
      <c r="H129" s="66">
        <v>65</v>
      </c>
    </row>
    <row r="130" spans="1:8" ht="14.1" customHeight="1" x14ac:dyDescent="0.25">
      <c r="A130" s="27" t="s">
        <v>173</v>
      </c>
      <c r="B130" s="100" t="s">
        <v>174</v>
      </c>
      <c r="C130" s="66">
        <v>96</v>
      </c>
      <c r="D130" s="66">
        <v>72</v>
      </c>
      <c r="E130" s="68"/>
      <c r="F130" s="68"/>
      <c r="G130" s="68"/>
      <c r="H130" s="66">
        <v>72</v>
      </c>
    </row>
    <row r="131" spans="1:8" ht="14.1" customHeight="1" x14ac:dyDescent="0.25">
      <c r="A131" s="35"/>
      <c r="B131" s="95"/>
      <c r="C131" s="65"/>
      <c r="D131" s="65"/>
      <c r="E131" s="65"/>
      <c r="F131" s="65"/>
      <c r="G131" s="65"/>
      <c r="H131" s="65"/>
    </row>
    <row r="132" spans="1:8" ht="14.1" customHeight="1" x14ac:dyDescent="0.25">
      <c r="A132" s="33"/>
      <c r="B132" s="33"/>
      <c r="C132" s="69"/>
      <c r="D132" s="70"/>
      <c r="E132" s="71"/>
      <c r="F132" s="71"/>
      <c r="G132" s="71"/>
      <c r="H132" s="71"/>
    </row>
    <row r="133" spans="1:8" ht="23.1" customHeight="1" x14ac:dyDescent="0.25">
      <c r="A133" s="72"/>
      <c r="B133" s="37" t="s">
        <v>175</v>
      </c>
    </row>
    <row r="134" spans="1:8" ht="14.1" customHeight="1" x14ac:dyDescent="0.25">
      <c r="A134" s="73"/>
      <c r="B134" s="38" t="s">
        <v>196</v>
      </c>
      <c r="C134" s="39"/>
    </row>
    <row r="135" spans="1:8" ht="14.1" customHeight="1" x14ac:dyDescent="0.25">
      <c r="A135" s="73"/>
      <c r="B135" s="40" t="s">
        <v>197</v>
      </c>
      <c r="C135" s="39"/>
    </row>
    <row r="136" spans="1:8" ht="14.1" customHeight="1" x14ac:dyDescent="0.25">
      <c r="A136" s="74" t="s">
        <v>176</v>
      </c>
      <c r="B136" s="41"/>
      <c r="C136" s="39"/>
    </row>
    <row r="137" spans="1:8" ht="27.6" customHeight="1" x14ac:dyDescent="0.25">
      <c r="A137" s="81" t="s">
        <v>206</v>
      </c>
      <c r="B137" s="41"/>
      <c r="C137" s="39"/>
    </row>
    <row r="138" spans="1:8" ht="14.1" customHeight="1" x14ac:dyDescent="0.25">
      <c r="A138" s="74" t="s">
        <v>177</v>
      </c>
      <c r="B138" s="41"/>
      <c r="C138" s="39"/>
    </row>
    <row r="139" spans="1:8" ht="14.1" customHeight="1" x14ac:dyDescent="0.25">
      <c r="A139" s="74" t="s">
        <v>200</v>
      </c>
      <c r="B139" s="41"/>
      <c r="C139" s="39"/>
    </row>
    <row r="140" spans="1:8" ht="14.1" customHeight="1" x14ac:dyDescent="0.25">
      <c r="A140" s="74" t="s">
        <v>199</v>
      </c>
      <c r="B140" s="41"/>
      <c r="C140" s="39"/>
    </row>
    <row r="141" spans="1:8" ht="14.1" customHeight="1" x14ac:dyDescent="0.25">
      <c r="A141" s="75" t="s">
        <v>212</v>
      </c>
      <c r="B141" s="41"/>
      <c r="C141" s="39"/>
    </row>
    <row r="142" spans="1:8" ht="14.1" customHeight="1" x14ac:dyDescent="0.25">
      <c r="A142" s="74" t="s">
        <v>202</v>
      </c>
      <c r="B142" s="41"/>
      <c r="C142" s="39"/>
    </row>
    <row r="143" spans="1:8" ht="14.1" customHeight="1" x14ac:dyDescent="0.25">
      <c r="A143" s="74" t="s">
        <v>198</v>
      </c>
      <c r="B143" s="41"/>
      <c r="C143" s="39"/>
    </row>
    <row r="144" spans="1:8" ht="14.1" customHeight="1" x14ac:dyDescent="0.25">
      <c r="A144" s="74" t="s">
        <v>178</v>
      </c>
      <c r="B144" s="41"/>
      <c r="C144" s="39"/>
    </row>
    <row r="145" spans="1:10" ht="14.1" customHeight="1" x14ac:dyDescent="0.25">
      <c r="A145" s="74" t="s">
        <v>179</v>
      </c>
      <c r="B145" s="41"/>
      <c r="C145" s="39"/>
    </row>
    <row r="146" spans="1:10" ht="14.1" customHeight="1" x14ac:dyDescent="0.25">
      <c r="A146" s="74" t="s">
        <v>180</v>
      </c>
      <c r="B146" s="41"/>
      <c r="C146" s="39"/>
      <c r="D146" s="43"/>
      <c r="E146" s="43"/>
      <c r="F146" s="43"/>
      <c r="G146" s="43"/>
      <c r="H146" s="43"/>
      <c r="I146" s="43"/>
      <c r="J146" s="43"/>
    </row>
    <row r="147" spans="1:10" ht="14.1" customHeight="1" x14ac:dyDescent="0.25">
      <c r="A147" s="74" t="s">
        <v>181</v>
      </c>
      <c r="B147" s="41"/>
      <c r="C147" s="39"/>
    </row>
    <row r="148" spans="1:10" ht="14.1" customHeight="1" x14ac:dyDescent="0.25">
      <c r="A148" s="74" t="s">
        <v>207</v>
      </c>
      <c r="B148" s="41"/>
      <c r="C148" s="39"/>
    </row>
    <row r="149" spans="1:10" ht="14.1" customHeight="1" x14ac:dyDescent="0.25">
      <c r="A149" s="74" t="s">
        <v>194</v>
      </c>
      <c r="B149" s="101" t="s">
        <v>214</v>
      </c>
      <c r="C149" s="39"/>
    </row>
    <row r="150" spans="1:10" ht="26.1" customHeight="1" x14ac:dyDescent="0.25">
      <c r="A150" s="102"/>
      <c r="B150" s="44" t="s">
        <v>201</v>
      </c>
    </row>
    <row r="151" spans="1:10" ht="30" customHeight="1" x14ac:dyDescent="0.25">
      <c r="A151" s="42" t="s">
        <v>182</v>
      </c>
      <c r="B151" s="45"/>
      <c r="C151" s="39"/>
    </row>
    <row r="152" spans="1:10" ht="34.5" customHeight="1" x14ac:dyDescent="0.25">
      <c r="A152" s="42" t="s">
        <v>183</v>
      </c>
      <c r="B152" s="45"/>
      <c r="C152" s="39"/>
    </row>
    <row r="153" spans="1:10" ht="32.25" customHeight="1" x14ac:dyDescent="0.25">
      <c r="A153" s="42" t="s">
        <v>184</v>
      </c>
      <c r="B153" s="46" t="s">
        <v>185</v>
      </c>
      <c r="C153" s="39"/>
    </row>
    <row r="154" spans="1:10" ht="36.75" customHeight="1" x14ac:dyDescent="0.25">
      <c r="A154" s="42" t="s">
        <v>186</v>
      </c>
      <c r="B154" s="19" t="s">
        <v>193</v>
      </c>
      <c r="C154" s="39"/>
    </row>
    <row r="155" spans="1:10" x14ac:dyDescent="0.25">
      <c r="A155" s="33"/>
      <c r="B155" s="33"/>
      <c r="C155" s="39"/>
    </row>
    <row r="156" spans="1:10" x14ac:dyDescent="0.25">
      <c r="A156" s="47"/>
      <c r="B156" s="47"/>
      <c r="C156" s="47"/>
    </row>
  </sheetData>
  <printOptions gridLines="1"/>
  <pageMargins left="0.25" right="0.25" top="0.25" bottom="0.25" header="0.3" footer="0.3"/>
  <pageSetup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Moffat 10 1 22 Pricing</vt:lpstr>
      <vt:lpstr>'Moffat 10 1 22 Pricing'!Print_Area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Brooks</dc:creator>
  <cp:lastModifiedBy>joe.ivey</cp:lastModifiedBy>
  <cp:lastPrinted>2022-08-18T14:47:12Z</cp:lastPrinted>
  <dcterms:created xsi:type="dcterms:W3CDTF">2021-11-18T20:37:37Z</dcterms:created>
  <dcterms:modified xsi:type="dcterms:W3CDTF">2022-09-02T17:45:07Z</dcterms:modified>
</cp:coreProperties>
</file>