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template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H:\CRICKET BALLS\Order Forms\ACT NSW VIC\2223\"/>
    </mc:Choice>
  </mc:AlternateContent>
  <xr:revisionPtr revIDLastSave="0" documentId="8_{C1E458AB-525C-4809-9C3F-C0562559EF77}" xr6:coauthVersionLast="47" xr6:coauthVersionMax="47" xr10:uidLastSave="{00000000-0000-0000-0000-000000000000}"/>
  <bookViews>
    <workbookView xWindow="-108" yWindow="-108" windowWidth="29016" windowHeight="15696" tabRatio="555" xr2:uid="{00000000-000D-0000-FFFF-FFFF00000000}"/>
  </bookViews>
  <sheets>
    <sheet name="GCCC Club Ball Order Form" sheetId="1" r:id="rId1"/>
    <sheet name="Sheet1" sheetId="4" state="hidden" r:id="rId2"/>
  </sheets>
  <externalReferences>
    <externalReference r:id="rId3"/>
  </externalReferences>
  <definedNames>
    <definedName name="_xlnm.Print_Area" localSheetId="0">'GCCC Club Ball Order Form'!$A$1:$N$85</definedName>
    <definedName name="YESNO">[1]Sheet1!$A$1:$A$2</definedName>
    <definedName name="Z_025F84B8_A1C1_474E_8961_A6E83A7B27AB_.wvu.PrintArea" localSheetId="0" hidden="1">'GCCC Club Ball Order Form'!$A$1:$N$87</definedName>
  </definedNames>
  <calcPr calcId="191029"/>
  <customWorkbookViews>
    <customWorkbookView name="GCCC" guid="{025F84B8-A1C1-474E-8961-A6E83A7B27AB}" includeHiddenRowCol="0" maximized="1" xWindow="-8" yWindow="-8" windowWidth="1936" windowHeight="1056" tabRatio="555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8" i="1" l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L26" i="1"/>
  <c r="M26" i="1"/>
  <c r="L27" i="1"/>
  <c r="M27" i="1"/>
  <c r="L72" i="1"/>
  <c r="M72" i="1"/>
  <c r="L73" i="1"/>
  <c r="M73" i="1"/>
  <c r="L74" i="1"/>
  <c r="M74" i="1"/>
  <c r="L75" i="1"/>
  <c r="M75" i="1"/>
  <c r="L77" i="1"/>
  <c r="M77" i="1"/>
  <c r="L78" i="1"/>
  <c r="M78" i="1"/>
  <c r="G26" i="1" l="1"/>
  <c r="M15" i="1"/>
  <c r="L15" i="1"/>
  <c r="G15" i="1"/>
  <c r="M14" i="1"/>
  <c r="L14" i="1"/>
  <c r="G14" i="1"/>
  <c r="M62" i="1" l="1"/>
  <c r="L62" i="1"/>
  <c r="M61" i="1"/>
  <c r="L61" i="1"/>
  <c r="M47" i="1"/>
  <c r="L47" i="1"/>
  <c r="M46" i="1"/>
  <c r="L46" i="1"/>
  <c r="L49" i="1" l="1"/>
  <c r="M50" i="1" l="1"/>
  <c r="L50" i="1"/>
  <c r="M63" i="1" l="1"/>
  <c r="L63" i="1"/>
  <c r="M60" i="1"/>
  <c r="L60" i="1"/>
  <c r="M59" i="1"/>
  <c r="L59" i="1"/>
  <c r="M58" i="1"/>
  <c r="L58" i="1"/>
  <c r="M57" i="1"/>
  <c r="L57" i="1"/>
  <c r="M56" i="1"/>
  <c r="L56" i="1"/>
  <c r="M48" i="1"/>
  <c r="L48" i="1"/>
  <c r="M45" i="1"/>
  <c r="L45" i="1"/>
  <c r="M44" i="1"/>
  <c r="L44" i="1"/>
  <c r="M43" i="1"/>
  <c r="L43" i="1"/>
  <c r="M42" i="1"/>
  <c r="L42" i="1"/>
  <c r="M71" i="1" l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55" i="1"/>
  <c r="L55" i="1"/>
  <c r="M54" i="1"/>
  <c r="L54" i="1"/>
  <c r="M53" i="1"/>
  <c r="L53" i="1"/>
  <c r="M52" i="1"/>
  <c r="L52" i="1"/>
  <c r="M51" i="1"/>
  <c r="L51" i="1"/>
  <c r="M49" i="1"/>
  <c r="M41" i="1"/>
  <c r="L41" i="1"/>
  <c r="M40" i="1"/>
  <c r="L40" i="1"/>
  <c r="L9" i="1"/>
  <c r="M9" i="1"/>
  <c r="L10" i="1"/>
  <c r="M10" i="1"/>
  <c r="L11" i="1"/>
  <c r="M11" i="1"/>
  <c r="L12" i="1"/>
  <c r="M12" i="1"/>
  <c r="L13" i="1"/>
  <c r="M13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M8" i="1"/>
  <c r="L8" i="1"/>
  <c r="I79" i="1" l="1"/>
  <c r="M79" i="1"/>
  <c r="I37" i="1"/>
  <c r="I81" i="1"/>
  <c r="G40" i="1"/>
  <c r="G36" i="1"/>
  <c r="G35" i="1"/>
  <c r="G34" i="1"/>
  <c r="G33" i="1"/>
  <c r="G32" i="1"/>
  <c r="G31" i="1"/>
  <c r="G30" i="1"/>
  <c r="G29" i="1"/>
  <c r="G28" i="1"/>
  <c r="G27" i="1"/>
  <c r="G25" i="1"/>
  <c r="G24" i="1"/>
  <c r="G23" i="1"/>
  <c r="G22" i="1"/>
  <c r="G21" i="1"/>
  <c r="G20" i="1"/>
  <c r="G19" i="1"/>
  <c r="G18" i="1"/>
  <c r="G17" i="1"/>
  <c r="G16" i="1"/>
  <c r="G13" i="1"/>
  <c r="G12" i="1"/>
  <c r="G11" i="1"/>
  <c r="G10" i="1"/>
  <c r="G9" i="1"/>
  <c r="G8" i="1"/>
  <c r="M37" i="1" l="1"/>
  <c r="I80" i="1" l="1"/>
</calcChain>
</file>

<file path=xl/sharedStrings.xml><?xml version="1.0" encoding="utf-8"?>
<sst xmlns="http://schemas.openxmlformats.org/spreadsheetml/2006/main" count="199" uniqueCount="113">
  <si>
    <t>4 Piece</t>
  </si>
  <si>
    <t>Turf</t>
  </si>
  <si>
    <t>Red</t>
  </si>
  <si>
    <t>White</t>
  </si>
  <si>
    <t>Reject Red</t>
  </si>
  <si>
    <t>Reject White</t>
  </si>
  <si>
    <t>Regulation</t>
  </si>
  <si>
    <t>Club Match</t>
  </si>
  <si>
    <t>Senator</t>
  </si>
  <si>
    <t>Pink</t>
  </si>
  <si>
    <t>2 Piece</t>
  </si>
  <si>
    <t>Tuf Pitch</t>
  </si>
  <si>
    <t>Special Test</t>
  </si>
  <si>
    <t>Red King</t>
  </si>
  <si>
    <t>Colt</t>
  </si>
  <si>
    <t>Yellow</t>
  </si>
  <si>
    <t>Crown</t>
  </si>
  <si>
    <t>Practice</t>
  </si>
  <si>
    <t>Zenith</t>
  </si>
  <si>
    <t>Plastic</t>
  </si>
  <si>
    <t>Commander</t>
  </si>
  <si>
    <t>Yorker Special</t>
  </si>
  <si>
    <t>Turf Wicket</t>
  </si>
  <si>
    <t>Attack</t>
  </si>
  <si>
    <t>Orange</t>
  </si>
  <si>
    <t>Hardwicket</t>
  </si>
  <si>
    <t>Raider</t>
  </si>
  <si>
    <t>Red / White</t>
  </si>
  <si>
    <t>Pro Start</t>
  </si>
  <si>
    <t>156g</t>
  </si>
  <si>
    <t>142g</t>
  </si>
  <si>
    <t>Jump/Kick Start</t>
  </si>
  <si>
    <t>UP Start (semi)</t>
  </si>
  <si>
    <t>110g</t>
  </si>
  <si>
    <t>Club</t>
  </si>
  <si>
    <t>Matchweight</t>
  </si>
  <si>
    <t>STAMP REQUIRED (Y/N)</t>
  </si>
  <si>
    <t>IF YES, WHAT STAMP?</t>
  </si>
  <si>
    <t>TOTAL ($)</t>
  </si>
  <si>
    <t>SAVING PER BALL ($)</t>
  </si>
  <si>
    <t>TOTAL SAVING ($)</t>
  </si>
  <si>
    <t>Club Name:</t>
  </si>
  <si>
    <t>GCCC SPECIAL CLUB PRICE* ($)</t>
  </si>
  <si>
    <t>156 GRAM QTY</t>
  </si>
  <si>
    <t>142 GRAM QTY</t>
  </si>
  <si>
    <t>KOOKABURRA TOTAL</t>
  </si>
  <si>
    <t xml:space="preserve">Red </t>
  </si>
  <si>
    <t>ORDER TOTAL</t>
  </si>
  <si>
    <t>CLUB PRICE SAVING</t>
  </si>
  <si>
    <t>Email:</t>
  </si>
  <si>
    <t>Kookaburra Balls</t>
  </si>
  <si>
    <t>Jaffer</t>
  </si>
  <si>
    <t>Softaball Jnr</t>
  </si>
  <si>
    <t>RETAIL PRICE ($)</t>
  </si>
  <si>
    <t>Contact Name/ Number:</t>
  </si>
  <si>
    <t>Customer Code (if known):</t>
  </si>
  <si>
    <t>Pink/ Orange</t>
  </si>
  <si>
    <t>Rival (semi)</t>
  </si>
  <si>
    <t>Yes</t>
  </si>
  <si>
    <t>No</t>
  </si>
  <si>
    <t>Regulation Stamp</t>
  </si>
  <si>
    <t>Club Match Stamp</t>
  </si>
  <si>
    <t>Senator Stamp</t>
  </si>
  <si>
    <t>Tuf Pitch Stamp</t>
  </si>
  <si>
    <t>Special Test Stamp</t>
  </si>
  <si>
    <t>Red King Stamp</t>
  </si>
  <si>
    <t>Colt Stamp</t>
  </si>
  <si>
    <t>Crown Stamp</t>
  </si>
  <si>
    <t>N/A</t>
  </si>
  <si>
    <t xml:space="preserve"> </t>
  </si>
  <si>
    <t>ACTCA</t>
  </si>
  <si>
    <t>CCSCA</t>
  </si>
  <si>
    <t>Aero</t>
  </si>
  <si>
    <t>OTHER BALLS</t>
  </si>
  <si>
    <t>OTHER TOTAL</t>
  </si>
  <si>
    <t>Steeden</t>
  </si>
  <si>
    <t>Dukes</t>
  </si>
  <si>
    <t>County International Red</t>
  </si>
  <si>
    <t>Special Crown</t>
  </si>
  <si>
    <t>Challenger</t>
  </si>
  <si>
    <t>Century</t>
  </si>
  <si>
    <t>Trainer 2pce</t>
  </si>
  <si>
    <t>Special Match</t>
  </si>
  <si>
    <t>T20</t>
  </si>
  <si>
    <t>Trainer 4pce</t>
  </si>
  <si>
    <t>Gray-Nicolls</t>
  </si>
  <si>
    <t>Crest 3 Star</t>
  </si>
  <si>
    <t>Crest Special</t>
  </si>
  <si>
    <t>Red or White</t>
  </si>
  <si>
    <t>Regulation 156g</t>
  </si>
  <si>
    <t>Regulation 142g</t>
  </si>
  <si>
    <t>HOT PRICE UNTIL</t>
  </si>
  <si>
    <t>120g</t>
  </si>
  <si>
    <t>Star Softaball</t>
  </si>
  <si>
    <t>130g</t>
  </si>
  <si>
    <t>140g</t>
  </si>
  <si>
    <t>Red 84g</t>
  </si>
  <si>
    <t>Machine balls</t>
  </si>
  <si>
    <t>Jugs</t>
  </si>
  <si>
    <t>GN Machine</t>
  </si>
  <si>
    <t>Yellow/Org</t>
  </si>
  <si>
    <t>Paceman Reg</t>
  </si>
  <si>
    <t xml:space="preserve">Paceman Light </t>
  </si>
  <si>
    <t>Yel/Wht/Pink</t>
  </si>
  <si>
    <t>SWINGA</t>
  </si>
  <si>
    <t>Half dimple</t>
  </si>
  <si>
    <t>Red/Yel/Wht</t>
  </si>
  <si>
    <t xml:space="preserve">RETAIL </t>
  </si>
  <si>
    <t>GCCC</t>
  </si>
  <si>
    <t>SAVING</t>
  </si>
  <si>
    <t>*Prices Valid to 24/12/2022 - WE STOCK 100'S OF MODELS OF CRICKET BALLS. FOR ANY NOT LISTED (INCLUDING DUKES), PLEASE CONTACT US FOR AVAILABILTY &amp; PRICING</t>
  </si>
  <si>
    <t>GREG CHAPPELL CRICKET CENTRE - CLUB BALL ORDER FORM 2022/2023</t>
  </si>
  <si>
    <t>Bazooka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</si>
</sst>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indexed="8"/>
      <name val="Calibri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6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1"/>
      <color theme="4" tint="0.59999389629810485"/>
      <name val="Arial"/>
      <family val="2"/>
    </font>
    <font>
      <b/>
      <sz val="16"/>
      <name val="Arial"/>
      <family val="2"/>
    </font>
    <font>
      <b/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4" tint="0.39997558519241921"/>
      <name val="Arial"/>
      <family val="2"/>
    </font>
    <font>
      <sz val="10"/>
      <color theme="0"/>
      <name val="Arial"/>
      <family val="2"/>
    </font>
    <font>
      <b/>
      <sz val="11"/>
      <color theme="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 style="medium">
        <color auto="1"/>
      </top>
      <bottom style="thick">
        <color indexed="64"/>
      </bottom>
      <diagonal/>
    </border>
    <border>
      <left/>
      <right style="medium">
        <color auto="1"/>
      </right>
      <top style="medium">
        <color auto="1"/>
      </top>
      <bottom style="thick">
        <color indexed="64"/>
      </bottom>
      <diagonal/>
    </border>
    <border>
      <left style="medium">
        <color auto="1"/>
      </left>
      <right/>
      <top style="medium">
        <color auto="1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12" fillId="0" borderId="0"/>
    <xf numFmtId="0" fontId="17" fillId="0" borderId="0" applyNumberFormat="0" applyFill="0" applyBorder="0" applyAlignment="0" applyProtection="0"/>
    <xf numFmtId="0" fontId="18" fillId="0" borderId="31" applyNumberFormat="0" applyFill="0" applyAlignment="0" applyProtection="0"/>
    <xf numFmtId="0" fontId="19" fillId="0" borderId="32" applyNumberFormat="0" applyFill="0" applyAlignment="0" applyProtection="0"/>
    <xf numFmtId="0" fontId="20" fillId="0" borderId="33" applyNumberFormat="0" applyFill="0" applyAlignment="0" applyProtection="0"/>
    <xf numFmtId="0" fontId="20" fillId="0" borderId="0" applyNumberFormat="0" applyFill="0" applyBorder="0" applyAlignment="0" applyProtection="0"/>
    <xf numFmtId="0" fontId="21" fillId="5" borderId="0" applyNumberFormat="0" applyBorder="0" applyAlignment="0" applyProtection="0"/>
    <xf numFmtId="0" fontId="22" fillId="6" borderId="0" applyNumberFormat="0" applyBorder="0" applyAlignment="0" applyProtection="0"/>
    <xf numFmtId="0" fontId="23" fillId="7" borderId="0" applyNumberFormat="0" applyBorder="0" applyAlignment="0" applyProtection="0"/>
    <xf numFmtId="0" fontId="24" fillId="8" borderId="34" applyNumberFormat="0" applyAlignment="0" applyProtection="0"/>
    <xf numFmtId="0" fontId="25" fillId="9" borderId="35" applyNumberFormat="0" applyAlignment="0" applyProtection="0"/>
    <xf numFmtId="0" fontId="26" fillId="9" borderId="34" applyNumberFormat="0" applyAlignment="0" applyProtection="0"/>
    <xf numFmtId="0" fontId="27" fillId="0" borderId="36" applyNumberFormat="0" applyFill="0" applyAlignment="0" applyProtection="0"/>
    <xf numFmtId="0" fontId="28" fillId="10" borderId="37" applyNumberFormat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39" applyNumberFormat="0" applyFill="0" applyAlignment="0" applyProtection="0"/>
    <xf numFmtId="0" fontId="3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3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3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3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3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11" borderId="38" applyNumberFormat="0" applyFont="0" applyAlignment="0" applyProtection="0"/>
  </cellStyleXfs>
  <cellXfs count="193">
    <xf numFmtId="0" fontId="0" fillId="0" borderId="0" xfId="0"/>
    <xf numFmtId="0" fontId="0" fillId="0" borderId="0" xfId="0"/>
    <xf numFmtId="0" fontId="0" fillId="2" borderId="0" xfId="0" applyFill="1"/>
    <xf numFmtId="0" fontId="4" fillId="4" borderId="10" xfId="0" applyFont="1" applyFill="1" applyBorder="1" applyAlignment="1" applyProtection="1">
      <alignment horizontal="center" vertical="center"/>
      <protection locked="0"/>
    </xf>
    <xf numFmtId="0" fontId="4" fillId="4" borderId="20" xfId="0" applyFont="1" applyFill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center" vertical="center"/>
      <protection locked="0"/>
    </xf>
    <xf numFmtId="0" fontId="4" fillId="0" borderId="20" xfId="0" applyFont="1" applyBorder="1" applyAlignment="1" applyProtection="1">
      <alignment horizontal="center" vertical="center"/>
      <protection locked="0"/>
    </xf>
    <xf numFmtId="0" fontId="4" fillId="4" borderId="15" xfId="0" applyFont="1" applyFill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0" fontId="4" fillId="4" borderId="8" xfId="0" applyFont="1" applyFill="1" applyBorder="1" applyAlignment="1" applyProtection="1">
      <alignment horizontal="center" vertical="center"/>
      <protection locked="0"/>
    </xf>
    <xf numFmtId="0" fontId="4" fillId="4" borderId="9" xfId="0" applyFont="1" applyFill="1" applyBorder="1" applyAlignment="1" applyProtection="1">
      <alignment horizontal="center" vertical="center"/>
      <protection locked="0"/>
    </xf>
    <xf numFmtId="0" fontId="4" fillId="4" borderId="19" xfId="0" applyFont="1" applyFill="1" applyBorder="1" applyAlignment="1" applyProtection="1">
      <alignment horizontal="center" vertical="center"/>
      <protection locked="0"/>
    </xf>
    <xf numFmtId="0" fontId="4" fillId="4" borderId="3" xfId="0" applyFont="1" applyFill="1" applyBorder="1" applyAlignment="1" applyProtection="1">
      <alignment horizontal="center" vertical="center"/>
      <protection locked="0"/>
    </xf>
    <xf numFmtId="0" fontId="4" fillId="4" borderId="14" xfId="0" applyFont="1" applyFill="1" applyBorder="1" applyAlignment="1" applyProtection="1">
      <alignment horizontal="center" vertical="center"/>
      <protection locked="0"/>
    </xf>
    <xf numFmtId="0" fontId="16" fillId="2" borderId="25" xfId="0" applyFont="1" applyFill="1" applyBorder="1" applyAlignment="1" applyProtection="1"/>
    <xf numFmtId="2" fontId="9" fillId="3" borderId="10" xfId="0" applyNumberFormat="1" applyFont="1" applyFill="1" applyBorder="1" applyAlignment="1" applyProtection="1">
      <alignment horizontal="center"/>
    </xf>
    <xf numFmtId="2" fontId="9" fillId="3" borderId="15" xfId="0" applyNumberFormat="1" applyFont="1" applyFill="1" applyBorder="1" applyAlignment="1" applyProtection="1">
      <alignment horizontal="center"/>
    </xf>
    <xf numFmtId="2" fontId="9" fillId="3" borderId="20" xfId="0" applyNumberFormat="1" applyFont="1" applyFill="1" applyBorder="1" applyAlignment="1" applyProtection="1">
      <alignment horizontal="center"/>
    </xf>
    <xf numFmtId="0" fontId="5" fillId="4" borderId="23" xfId="0" applyFont="1" applyFill="1" applyBorder="1" applyAlignment="1" applyProtection="1">
      <alignment vertical="center"/>
    </xf>
    <xf numFmtId="44" fontId="5" fillId="4" borderId="24" xfId="0" applyNumberFormat="1" applyFont="1" applyFill="1" applyBorder="1" applyAlignment="1" applyProtection="1">
      <alignment vertical="center"/>
    </xf>
    <xf numFmtId="2" fontId="12" fillId="0" borderId="10" xfId="1" applyNumberFormat="1" applyFill="1" applyBorder="1" applyAlignment="1" applyProtection="1">
      <alignment horizontal="center"/>
    </xf>
    <xf numFmtId="0" fontId="4" fillId="2" borderId="10" xfId="0" applyFont="1" applyFill="1" applyBorder="1" applyAlignment="1" applyProtection="1">
      <alignment horizontal="center" vertical="center"/>
      <protection locked="0"/>
    </xf>
    <xf numFmtId="0" fontId="4" fillId="2" borderId="20" xfId="0" applyFont="1" applyFill="1" applyBorder="1" applyAlignment="1" applyProtection="1">
      <alignment horizontal="center" vertical="center"/>
      <protection locked="0"/>
    </xf>
    <xf numFmtId="0" fontId="4" fillId="2" borderId="15" xfId="0" applyFont="1" applyFill="1" applyBorder="1" applyAlignment="1" applyProtection="1">
      <alignment horizontal="center" vertical="center"/>
      <protection locked="0"/>
    </xf>
    <xf numFmtId="0" fontId="12" fillId="0" borderId="0" xfId="0" applyFont="1"/>
    <xf numFmtId="0" fontId="2" fillId="0" borderId="0" xfId="42"/>
    <xf numFmtId="0" fontId="2" fillId="0" borderId="0" xfId="42"/>
    <xf numFmtId="0" fontId="2" fillId="0" borderId="10" xfId="42" applyBorder="1"/>
    <xf numFmtId="0" fontId="0" fillId="0" borderId="10" xfId="0" applyBorder="1"/>
    <xf numFmtId="0" fontId="1" fillId="0" borderId="10" xfId="42" applyFont="1" applyBorder="1"/>
    <xf numFmtId="0" fontId="0" fillId="2" borderId="41" xfId="0" applyFill="1" applyBorder="1"/>
    <xf numFmtId="0" fontId="16" fillId="2" borderId="44" xfId="0" applyFont="1" applyFill="1" applyBorder="1" applyAlignment="1" applyProtection="1">
      <alignment horizontal="left" vertical="center"/>
    </xf>
    <xf numFmtId="0" fontId="16" fillId="2" borderId="25" xfId="0" applyFont="1" applyFill="1" applyBorder="1" applyAlignment="1" applyProtection="1">
      <alignment vertical="center"/>
      <protection locked="0"/>
    </xf>
    <xf numFmtId="0" fontId="8" fillId="0" borderId="26" xfId="0" applyFont="1" applyBorder="1" applyAlignment="1" applyProtection="1">
      <protection locked="0"/>
    </xf>
    <xf numFmtId="0" fontId="8" fillId="2" borderId="42" xfId="0" applyFont="1" applyFill="1" applyBorder="1" applyAlignment="1" applyProtection="1">
      <alignment vertical="center"/>
      <protection locked="0"/>
    </xf>
    <xf numFmtId="0" fontId="16" fillId="2" borderId="44" xfId="0" applyFont="1" applyFill="1" applyBorder="1" applyAlignment="1" applyProtection="1">
      <alignment vertical="center"/>
      <protection locked="0"/>
    </xf>
    <xf numFmtId="0" fontId="0" fillId="0" borderId="23" xfId="0" applyBorder="1" applyProtection="1"/>
    <xf numFmtId="0" fontId="0" fillId="0" borderId="0" xfId="0" applyProtection="1"/>
    <xf numFmtId="0" fontId="0" fillId="2" borderId="9" xfId="0" applyFill="1" applyBorder="1" applyProtection="1"/>
    <xf numFmtId="2" fontId="0" fillId="2" borderId="10" xfId="0" applyNumberFormat="1" applyFill="1" applyBorder="1" applyAlignment="1" applyProtection="1">
      <alignment horizontal="center"/>
    </xf>
    <xf numFmtId="2" fontId="4" fillId="0" borderId="10" xfId="0" applyNumberFormat="1" applyFont="1" applyBorder="1" applyProtection="1"/>
    <xf numFmtId="2" fontId="0" fillId="2" borderId="15" xfId="0" applyNumberFormat="1" applyFill="1" applyBorder="1" applyAlignment="1" applyProtection="1">
      <alignment horizontal="center"/>
    </xf>
    <xf numFmtId="2" fontId="4" fillId="0" borderId="15" xfId="0" applyNumberFormat="1" applyFont="1" applyBorder="1" applyProtection="1"/>
    <xf numFmtId="0" fontId="0" fillId="2" borderId="19" xfId="0" applyFill="1" applyBorder="1" applyProtection="1"/>
    <xf numFmtId="2" fontId="0" fillId="2" borderId="20" xfId="0" applyNumberFormat="1" applyFill="1" applyBorder="1" applyAlignment="1" applyProtection="1">
      <alignment horizontal="center"/>
    </xf>
    <xf numFmtId="2" fontId="0" fillId="0" borderId="10" xfId="0" applyNumberFormat="1" applyFill="1" applyBorder="1" applyAlignment="1" applyProtection="1">
      <alignment horizontal="center"/>
    </xf>
    <xf numFmtId="44" fontId="5" fillId="4" borderId="22" xfId="0" applyNumberFormat="1" applyFont="1" applyFill="1" applyBorder="1" applyAlignment="1" applyProtection="1">
      <alignment vertical="center"/>
    </xf>
    <xf numFmtId="44" fontId="5" fillId="4" borderId="46" xfId="0" applyNumberFormat="1" applyFont="1" applyFill="1" applyBorder="1" applyAlignment="1" applyProtection="1">
      <alignment vertical="center"/>
    </xf>
    <xf numFmtId="0" fontId="33" fillId="4" borderId="48" xfId="0" applyFont="1" applyFill="1" applyBorder="1" applyProtection="1"/>
    <xf numFmtId="2" fontId="0" fillId="0" borderId="10" xfId="0" applyNumberFormat="1" applyBorder="1" applyAlignment="1">
      <alignment horizontal="center"/>
    </xf>
    <xf numFmtId="0" fontId="12" fillId="2" borderId="21" xfId="1" applyFill="1" applyBorder="1" applyAlignment="1" applyProtection="1"/>
    <xf numFmtId="0" fontId="12" fillId="2" borderId="22" xfId="1" applyFill="1" applyBorder="1" applyAlignment="1" applyProtection="1"/>
    <xf numFmtId="0" fontId="12" fillId="2" borderId="0" xfId="1" applyFill="1" applyBorder="1" applyAlignment="1" applyProtection="1"/>
    <xf numFmtId="0" fontId="12" fillId="2" borderId="29" xfId="1" applyFill="1" applyBorder="1" applyAlignment="1" applyProtection="1"/>
    <xf numFmtId="0" fontId="12" fillId="2" borderId="24" xfId="1" applyFill="1" applyBorder="1" applyAlignment="1" applyProtection="1"/>
    <xf numFmtId="0" fontId="0" fillId="2" borderId="0" xfId="0" applyFill="1" applyBorder="1"/>
    <xf numFmtId="44" fontId="14" fillId="4" borderId="29" xfId="0" applyNumberFormat="1" applyFont="1" applyFill="1" applyBorder="1" applyAlignment="1" applyProtection="1">
      <alignment vertical="center"/>
    </xf>
    <xf numFmtId="0" fontId="0" fillId="2" borderId="10" xfId="0" applyFill="1" applyBorder="1" applyProtection="1"/>
    <xf numFmtId="0" fontId="4" fillId="0" borderId="10" xfId="0" applyFont="1" applyBorder="1"/>
    <xf numFmtId="0" fontId="0" fillId="0" borderId="10" xfId="0" applyFill="1" applyBorder="1" applyProtection="1"/>
    <xf numFmtId="2" fontId="4" fillId="0" borderId="10" xfId="0" applyNumberFormat="1" applyFont="1" applyFill="1" applyBorder="1" applyProtection="1"/>
    <xf numFmtId="0" fontId="12" fillId="0" borderId="10" xfId="1" applyFill="1" applyBorder="1" applyProtection="1"/>
    <xf numFmtId="0" fontId="4" fillId="0" borderId="20" xfId="0" applyFont="1" applyBorder="1"/>
    <xf numFmtId="0" fontId="4" fillId="0" borderId="54" xfId="0" applyFont="1" applyBorder="1"/>
    <xf numFmtId="0" fontId="0" fillId="2" borderId="14" xfId="0" applyFill="1" applyBorder="1" applyProtection="1"/>
    <xf numFmtId="2" fontId="0" fillId="0" borderId="15" xfId="0" applyNumberFormat="1" applyBorder="1" applyAlignment="1">
      <alignment horizontal="center"/>
    </xf>
    <xf numFmtId="0" fontId="4" fillId="0" borderId="15" xfId="0" applyFont="1" applyBorder="1"/>
    <xf numFmtId="0" fontId="4" fillId="0" borderId="60" xfId="0" applyFont="1" applyBorder="1"/>
    <xf numFmtId="0" fontId="4" fillId="0" borderId="17" xfId="0" applyFont="1" applyBorder="1"/>
    <xf numFmtId="0" fontId="4" fillId="4" borderId="61" xfId="0" applyFont="1" applyFill="1" applyBorder="1" applyAlignment="1" applyProtection="1">
      <alignment horizontal="center" vertical="center"/>
      <protection locked="0"/>
    </xf>
    <xf numFmtId="0" fontId="4" fillId="4" borderId="62" xfId="0" applyFont="1" applyFill="1" applyBorder="1" applyAlignment="1" applyProtection="1">
      <alignment horizontal="center" vertical="center"/>
      <protection locked="0"/>
    </xf>
    <xf numFmtId="0" fontId="4" fillId="4" borderId="0" xfId="0" applyFont="1" applyFill="1" applyBorder="1" applyAlignment="1" applyProtection="1">
      <alignment horizontal="center" vertical="center"/>
      <protection locked="0"/>
    </xf>
    <xf numFmtId="44" fontId="5" fillId="2" borderId="21" xfId="0" applyNumberFormat="1" applyFont="1" applyFill="1" applyBorder="1" applyAlignment="1" applyProtection="1">
      <alignment horizontal="center" vertical="center"/>
    </xf>
    <xf numFmtId="44" fontId="5" fillId="2" borderId="22" xfId="0" applyNumberFormat="1" applyFont="1" applyFill="1" applyBorder="1" applyAlignment="1" applyProtection="1">
      <alignment vertical="center"/>
    </xf>
    <xf numFmtId="0" fontId="5" fillId="4" borderId="0" xfId="0" applyFont="1" applyFill="1" applyBorder="1" applyAlignment="1" applyProtection="1">
      <alignment vertical="center"/>
    </xf>
    <xf numFmtId="0" fontId="4" fillId="4" borderId="5" xfId="0" applyFont="1" applyFill="1" applyBorder="1" applyAlignment="1" applyProtection="1">
      <alignment horizontal="center" vertical="center"/>
      <protection locked="0"/>
    </xf>
    <xf numFmtId="0" fontId="4" fillId="4" borderId="2" xfId="0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  <protection locked="0"/>
    </xf>
    <xf numFmtId="0" fontId="0" fillId="2" borderId="16" xfId="0" applyFill="1" applyBorder="1" applyProtection="1"/>
    <xf numFmtId="0" fontId="12" fillId="2" borderId="16" xfId="0" applyFont="1" applyFill="1" applyBorder="1" applyProtection="1"/>
    <xf numFmtId="0" fontId="0" fillId="2" borderId="18" xfId="0" applyFill="1" applyBorder="1" applyProtection="1"/>
    <xf numFmtId="0" fontId="0" fillId="2" borderId="61" xfId="0" applyFill="1" applyBorder="1" applyProtection="1"/>
    <xf numFmtId="0" fontId="0" fillId="2" borderId="15" xfId="0" applyFill="1" applyBorder="1" applyProtection="1"/>
    <xf numFmtId="0" fontId="0" fillId="2" borderId="20" xfId="0" applyFill="1" applyBorder="1" applyProtection="1"/>
    <xf numFmtId="2" fontId="0" fillId="0" borderId="20" xfId="0" applyNumberFormat="1" applyBorder="1" applyAlignment="1">
      <alignment horizontal="center"/>
    </xf>
    <xf numFmtId="2" fontId="4" fillId="0" borderId="20" xfId="0" applyNumberFormat="1" applyFont="1" applyBorder="1" applyProtection="1"/>
    <xf numFmtId="0" fontId="4" fillId="0" borderId="30" xfId="0" applyNumberFormat="1" applyFont="1" applyBorder="1" applyAlignment="1" applyProtection="1">
      <alignment horizontal="center"/>
      <protection locked="0"/>
    </xf>
    <xf numFmtId="0" fontId="4" fillId="0" borderId="11" xfId="0" applyNumberFormat="1" applyFont="1" applyBorder="1" applyAlignment="1" applyProtection="1">
      <alignment horizontal="center"/>
      <protection locked="0"/>
    </xf>
    <xf numFmtId="0" fontId="4" fillId="0" borderId="6" xfId="0" applyNumberFormat="1" applyFont="1" applyBorder="1" applyAlignment="1" applyProtection="1">
      <alignment horizontal="center"/>
      <protection locked="0"/>
    </xf>
    <xf numFmtId="0" fontId="4" fillId="0" borderId="1" xfId="0" applyNumberFormat="1" applyFont="1" applyBorder="1" applyAlignment="1" applyProtection="1">
      <alignment horizontal="center"/>
      <protection locked="0"/>
    </xf>
    <xf numFmtId="0" fontId="4" fillId="0" borderId="2" xfId="0" applyNumberFormat="1" applyFont="1" applyBorder="1" applyAlignment="1" applyProtection="1">
      <alignment horizontal="center"/>
      <protection locked="0"/>
    </xf>
    <xf numFmtId="0" fontId="4" fillId="0" borderId="7" xfId="0" applyNumberFormat="1" applyFont="1" applyBorder="1" applyAlignment="1" applyProtection="1">
      <alignment horizontal="center"/>
      <protection locked="0"/>
    </xf>
    <xf numFmtId="0" fontId="4" fillId="0" borderId="28" xfId="0" applyNumberFormat="1" applyFont="1" applyBorder="1" applyAlignment="1" applyProtection="1">
      <alignment horizontal="center"/>
      <protection locked="0"/>
    </xf>
    <xf numFmtId="0" fontId="4" fillId="0" borderId="11" xfId="0" applyNumberFormat="1" applyFont="1" applyBorder="1" applyProtection="1">
      <protection locked="0"/>
    </xf>
    <xf numFmtId="0" fontId="4" fillId="0" borderId="1" xfId="0" applyNumberFormat="1" applyFont="1" applyBorder="1" applyProtection="1">
      <protection locked="0"/>
    </xf>
    <xf numFmtId="0" fontId="4" fillId="0" borderId="40" xfId="0" applyNumberFormat="1" applyFont="1" applyBorder="1" applyProtection="1">
      <protection locked="0"/>
    </xf>
    <xf numFmtId="0" fontId="0" fillId="0" borderId="40" xfId="0" applyNumberFormat="1" applyBorder="1" applyProtection="1">
      <protection locked="0"/>
    </xf>
    <xf numFmtId="0" fontId="4" fillId="0" borderId="55" xfId="0" applyNumberFormat="1" applyFont="1" applyBorder="1" applyProtection="1">
      <protection locked="0"/>
    </xf>
    <xf numFmtId="0" fontId="4" fillId="2" borderId="12" xfId="0" applyFont="1" applyFill="1" applyBorder="1" applyProtection="1"/>
    <xf numFmtId="0" fontId="12" fillId="2" borderId="15" xfId="0" applyFont="1" applyFill="1" applyBorder="1" applyProtection="1"/>
    <xf numFmtId="0" fontId="4" fillId="0" borderId="30" xfId="0" applyNumberFormat="1" applyFont="1" applyBorder="1" applyProtection="1">
      <protection locked="0"/>
    </xf>
    <xf numFmtId="0" fontId="33" fillId="4" borderId="51" xfId="0" applyFont="1" applyFill="1" applyBorder="1" applyProtection="1"/>
    <xf numFmtId="0" fontId="12" fillId="0" borderId="9" xfId="0" applyFont="1" applyFill="1" applyBorder="1" applyProtection="1"/>
    <xf numFmtId="0" fontId="12" fillId="2" borderId="9" xfId="0" applyFont="1" applyFill="1" applyBorder="1" applyProtection="1"/>
    <xf numFmtId="0" fontId="4" fillId="2" borderId="53" xfId="0" applyFont="1" applyFill="1" applyBorder="1" applyProtection="1"/>
    <xf numFmtId="0" fontId="0" fillId="2" borderId="64" xfId="0" applyFill="1" applyBorder="1" applyProtection="1"/>
    <xf numFmtId="0" fontId="0" fillId="2" borderId="52" xfId="0" applyFill="1" applyBorder="1" applyProtection="1"/>
    <xf numFmtId="0" fontId="5" fillId="2" borderId="21" xfId="0" applyFont="1" applyFill="1" applyBorder="1" applyAlignment="1" applyProtection="1">
      <alignment horizontal="center" vertical="center"/>
    </xf>
    <xf numFmtId="2" fontId="0" fillId="0" borderId="15" xfId="0" applyNumberFormat="1" applyFill="1" applyBorder="1" applyAlignment="1" applyProtection="1">
      <alignment horizontal="center"/>
    </xf>
    <xf numFmtId="2" fontId="12" fillId="0" borderId="20" xfId="1" applyNumberFormat="1" applyFill="1" applyBorder="1" applyAlignment="1" applyProtection="1">
      <alignment horizontal="center"/>
    </xf>
    <xf numFmtId="0" fontId="4" fillId="4" borderId="63" xfId="0" applyFont="1" applyFill="1" applyBorder="1" applyAlignment="1" applyProtection="1">
      <alignment horizontal="center" vertical="center"/>
      <protection locked="0"/>
    </xf>
    <xf numFmtId="0" fontId="4" fillId="2" borderId="16" xfId="0" applyFont="1" applyFill="1" applyBorder="1" applyProtection="1"/>
    <xf numFmtId="0" fontId="12" fillId="0" borderId="61" xfId="1" applyFill="1" applyBorder="1" applyProtection="1"/>
    <xf numFmtId="0" fontId="12" fillId="0" borderId="15" xfId="1" applyFill="1" applyBorder="1" applyProtection="1"/>
    <xf numFmtId="2" fontId="4" fillId="0" borderId="60" xfId="0" applyNumberFormat="1" applyFont="1" applyBorder="1" applyProtection="1"/>
    <xf numFmtId="0" fontId="12" fillId="0" borderId="63" xfId="1" applyFill="1" applyBorder="1" applyProtection="1"/>
    <xf numFmtId="2" fontId="4" fillId="0" borderId="17" xfId="0" applyNumberFormat="1" applyFont="1" applyBorder="1" applyProtection="1"/>
    <xf numFmtId="0" fontId="12" fillId="0" borderId="62" xfId="1" applyFill="1" applyBorder="1" applyProtection="1"/>
    <xf numFmtId="0" fontId="12" fillId="0" borderId="20" xfId="1" applyFill="1" applyBorder="1" applyProtection="1"/>
    <xf numFmtId="2" fontId="4" fillId="0" borderId="54" xfId="0" applyNumberFormat="1" applyFont="1" applyBorder="1" applyProtection="1"/>
    <xf numFmtId="2" fontId="12" fillId="0" borderId="15" xfId="1" applyNumberFormat="1" applyFill="1" applyBorder="1" applyAlignment="1" applyProtection="1">
      <alignment horizontal="center"/>
    </xf>
    <xf numFmtId="0" fontId="12" fillId="0" borderId="65" xfId="1" applyFill="1" applyBorder="1" applyProtection="1"/>
    <xf numFmtId="0" fontId="12" fillId="0" borderId="4" xfId="1" applyFill="1" applyBorder="1" applyProtection="1"/>
    <xf numFmtId="2" fontId="12" fillId="0" borderId="4" xfId="1" applyNumberFormat="1" applyFill="1" applyBorder="1" applyAlignment="1" applyProtection="1">
      <alignment horizontal="center"/>
    </xf>
    <xf numFmtId="0" fontId="12" fillId="2" borderId="12" xfId="0" applyFont="1" applyFill="1" applyBorder="1" applyProtection="1"/>
    <xf numFmtId="0" fontId="12" fillId="2" borderId="23" xfId="1" applyFill="1" applyBorder="1" applyAlignment="1" applyProtection="1"/>
    <xf numFmtId="0" fontId="12" fillId="0" borderId="63" xfId="1" applyBorder="1"/>
    <xf numFmtId="0" fontId="12" fillId="0" borderId="10" xfId="1" applyBorder="1"/>
    <xf numFmtId="2" fontId="12" fillId="0" borderId="10" xfId="1" applyNumberFormat="1" applyBorder="1" applyAlignment="1">
      <alignment horizontal="center"/>
    </xf>
    <xf numFmtId="2" fontId="9" fillId="3" borderId="10" xfId="0" applyNumberFormat="1" applyFont="1" applyFill="1" applyBorder="1" applyAlignment="1">
      <alignment horizontal="center"/>
    </xf>
    <xf numFmtId="2" fontId="4" fillId="0" borderId="17" xfId="0" applyNumberFormat="1" applyFont="1" applyBorder="1"/>
    <xf numFmtId="0" fontId="12" fillId="2" borderId="16" xfId="0" applyFont="1" applyFill="1" applyBorder="1"/>
    <xf numFmtId="0" fontId="34" fillId="3" borderId="9" xfId="0" applyFont="1" applyFill="1" applyBorder="1" applyProtection="1"/>
    <xf numFmtId="0" fontId="34" fillId="3" borderId="10" xfId="0" applyFont="1" applyFill="1" applyBorder="1" applyProtection="1"/>
    <xf numFmtId="2" fontId="34" fillId="3" borderId="10" xfId="0" applyNumberFormat="1" applyFont="1" applyFill="1" applyBorder="1" applyAlignment="1" applyProtection="1">
      <alignment horizontal="center"/>
    </xf>
    <xf numFmtId="2" fontId="9" fillId="3" borderId="10" xfId="0" applyNumberFormat="1" applyFont="1" applyFill="1" applyBorder="1" applyProtection="1"/>
    <xf numFmtId="0" fontId="12" fillId="2" borderId="10" xfId="0" applyFont="1" applyFill="1" applyBorder="1" applyProtection="1"/>
    <xf numFmtId="0" fontId="4" fillId="2" borderId="64" xfId="0" applyFont="1" applyFill="1" applyBorder="1" applyProtection="1"/>
    <xf numFmtId="15" fontId="9" fillId="36" borderId="64" xfId="0" applyNumberFormat="1" applyFont="1" applyFill="1" applyBorder="1" applyAlignment="1" applyProtection="1">
      <alignment horizontal="center"/>
    </xf>
    <xf numFmtId="0" fontId="5" fillId="2" borderId="21" xfId="0" applyFont="1" applyFill="1" applyBorder="1" applyAlignment="1" applyProtection="1">
      <alignment horizontal="center" vertical="center"/>
    </xf>
    <xf numFmtId="0" fontId="4" fillId="2" borderId="21" xfId="0" applyFont="1" applyFill="1" applyBorder="1" applyAlignment="1" applyProtection="1"/>
    <xf numFmtId="0" fontId="4" fillId="2" borderId="0" xfId="0" applyFont="1" applyFill="1" applyBorder="1" applyAlignment="1" applyProtection="1"/>
    <xf numFmtId="0" fontId="12" fillId="2" borderId="65" xfId="1" applyFont="1" applyFill="1" applyBorder="1" applyProtection="1"/>
    <xf numFmtId="0" fontId="4" fillId="2" borderId="16" xfId="0" applyFont="1" applyFill="1" applyBorder="1" applyAlignment="1" applyProtection="1">
      <alignment horizontal="right"/>
    </xf>
    <xf numFmtId="0" fontId="4" fillId="2" borderId="16" xfId="0" applyFont="1" applyFill="1" applyBorder="1" applyAlignment="1">
      <alignment horizontal="right"/>
    </xf>
    <xf numFmtId="0" fontId="5" fillId="2" borderId="16" xfId="0" applyFont="1" applyFill="1" applyBorder="1" applyAlignment="1" applyProtection="1">
      <alignment horizontal="right" vertical="center"/>
    </xf>
    <xf numFmtId="0" fontId="5" fillId="2" borderId="18" xfId="0" applyFont="1" applyFill="1" applyBorder="1" applyAlignment="1" applyProtection="1">
      <alignment horizontal="right" vertical="center"/>
    </xf>
    <xf numFmtId="0" fontId="35" fillId="3" borderId="21" xfId="0" applyFont="1" applyFill="1" applyBorder="1" applyAlignment="1" applyProtection="1">
      <alignment horizontal="center" vertical="center"/>
    </xf>
    <xf numFmtId="0" fontId="5" fillId="2" borderId="0" xfId="0" applyFont="1" applyFill="1" applyBorder="1" applyAlignment="1" applyProtection="1">
      <alignment horizontal="center" vertical="center" wrapText="1"/>
    </xf>
    <xf numFmtId="0" fontId="5" fillId="2" borderId="45" xfId="0" applyFont="1" applyFill="1" applyBorder="1" applyAlignment="1" applyProtection="1">
      <alignment horizontal="center" vertical="center" wrapText="1"/>
    </xf>
    <xf numFmtId="0" fontId="5" fillId="2" borderId="50" xfId="0" applyFont="1" applyFill="1" applyBorder="1" applyAlignment="1" applyProtection="1">
      <alignment horizontal="center" vertical="center"/>
    </xf>
    <xf numFmtId="0" fontId="5" fillId="2" borderId="21" xfId="0" applyFont="1" applyFill="1" applyBorder="1" applyAlignment="1" applyProtection="1">
      <alignment horizontal="center" vertical="center"/>
    </xf>
    <xf numFmtId="0" fontId="4" fillId="4" borderId="23" xfId="0" applyFont="1" applyFill="1" applyBorder="1" applyAlignment="1" applyProtection="1">
      <alignment horizontal="left" vertical="center"/>
    </xf>
    <xf numFmtId="0" fontId="13" fillId="4" borderId="13" xfId="0" applyFont="1" applyFill="1" applyBorder="1" applyAlignment="1" applyProtection="1">
      <alignment horizontal="left"/>
    </xf>
    <xf numFmtId="0" fontId="6" fillId="4" borderId="47" xfId="0" applyFont="1" applyFill="1" applyBorder="1" applyAlignment="1" applyProtection="1">
      <alignment horizontal="left" vertical="center"/>
    </xf>
    <xf numFmtId="44" fontId="15" fillId="4" borderId="47" xfId="0" applyNumberFormat="1" applyFont="1" applyFill="1" applyBorder="1" applyAlignment="1" applyProtection="1">
      <alignment horizontal="center" vertical="center"/>
    </xf>
    <xf numFmtId="44" fontId="4" fillId="4" borderId="0" xfId="0" applyNumberFormat="1" applyFont="1" applyFill="1" applyBorder="1" applyAlignment="1" applyProtection="1">
      <alignment horizontal="center" vertical="center"/>
    </xf>
    <xf numFmtId="44" fontId="6" fillId="4" borderId="21" xfId="0" applyNumberFormat="1" applyFont="1" applyFill="1" applyBorder="1" applyAlignment="1" applyProtection="1">
      <alignment horizontal="center" vertical="center"/>
    </xf>
    <xf numFmtId="0" fontId="4" fillId="2" borderId="53" xfId="0" applyFont="1" applyFill="1" applyBorder="1" applyAlignment="1" applyProtection="1">
      <alignment horizontal="left" wrapText="1"/>
    </xf>
    <xf numFmtId="0" fontId="4" fillId="2" borderId="64" xfId="0" applyFont="1" applyFill="1" applyBorder="1" applyAlignment="1" applyProtection="1">
      <alignment horizontal="left" wrapText="1"/>
    </xf>
    <xf numFmtId="0" fontId="5" fillId="4" borderId="12" xfId="0" applyFont="1" applyFill="1" applyBorder="1" applyAlignment="1" applyProtection="1">
      <alignment horizontal="center" vertical="center"/>
    </xf>
    <xf numFmtId="0" fontId="0" fillId="4" borderId="21" xfId="0" applyFill="1" applyBorder="1" applyAlignment="1" applyProtection="1">
      <alignment horizontal="center" vertical="center"/>
    </xf>
    <xf numFmtId="0" fontId="0" fillId="4" borderId="26" xfId="0" applyFill="1" applyBorder="1" applyAlignment="1" applyProtection="1">
      <alignment horizontal="center" vertical="center"/>
    </xf>
    <xf numFmtId="0" fontId="0" fillId="4" borderId="27" xfId="0" applyFill="1" applyBorder="1" applyAlignment="1" applyProtection="1">
      <alignment horizontal="center" vertical="center"/>
    </xf>
    <xf numFmtId="0" fontId="11" fillId="0" borderId="58" xfId="0" applyFont="1" applyBorder="1" applyAlignment="1" applyProtection="1">
      <alignment horizontal="center" vertical="center" wrapText="1"/>
    </xf>
    <xf numFmtId="0" fontId="11" fillId="0" borderId="29" xfId="0" applyFont="1" applyBorder="1" applyAlignment="1" applyProtection="1">
      <alignment horizontal="center" vertical="center" wrapText="1"/>
    </xf>
    <xf numFmtId="0" fontId="11" fillId="0" borderId="56" xfId="0" applyFont="1" applyBorder="1" applyAlignment="1" applyProtection="1">
      <alignment horizontal="center" vertical="center" wrapText="1"/>
    </xf>
    <xf numFmtId="0" fontId="11" fillId="0" borderId="57" xfId="0" applyFont="1" applyBorder="1" applyAlignment="1" applyProtection="1">
      <alignment horizontal="center" vertical="center" wrapText="1"/>
    </xf>
    <xf numFmtId="0" fontId="11" fillId="0" borderId="59" xfId="0" applyFont="1" applyBorder="1" applyAlignment="1" applyProtection="1">
      <alignment horizontal="center" vertical="center" wrapText="1"/>
    </xf>
    <xf numFmtId="0" fontId="11" fillId="2" borderId="58" xfId="0" applyFont="1" applyFill="1" applyBorder="1" applyAlignment="1" applyProtection="1">
      <alignment horizontal="center" vertical="center" wrapText="1"/>
    </xf>
    <xf numFmtId="0" fontId="11" fillId="2" borderId="29" xfId="0" applyFont="1" applyFill="1" applyBorder="1" applyAlignment="1" applyProtection="1">
      <alignment horizontal="center" vertical="center" wrapText="1"/>
    </xf>
    <xf numFmtId="0" fontId="10" fillId="3" borderId="58" xfId="0" applyFont="1" applyFill="1" applyBorder="1" applyAlignment="1" applyProtection="1">
      <alignment horizontal="center" vertical="center" wrapText="1"/>
    </xf>
    <xf numFmtId="0" fontId="10" fillId="3" borderId="29" xfId="0" applyFont="1" applyFill="1" applyBorder="1" applyAlignment="1" applyProtection="1">
      <alignment horizontal="center" vertical="center" wrapText="1"/>
    </xf>
    <xf numFmtId="0" fontId="11" fillId="0" borderId="58" xfId="0" applyFont="1" applyFill="1" applyBorder="1" applyAlignment="1" applyProtection="1">
      <alignment horizontal="center" vertical="center" wrapText="1"/>
    </xf>
    <xf numFmtId="0" fontId="11" fillId="0" borderId="29" xfId="0" applyFont="1" applyFill="1" applyBorder="1" applyAlignment="1" applyProtection="1">
      <alignment horizontal="center" vertical="center" wrapText="1"/>
    </xf>
    <xf numFmtId="0" fontId="8" fillId="2" borderId="42" xfId="0" applyFont="1" applyFill="1" applyBorder="1" applyAlignment="1" applyProtection="1">
      <alignment horizontal="right" vertical="center"/>
      <protection locked="0"/>
    </xf>
    <xf numFmtId="0" fontId="8" fillId="2" borderId="43" xfId="0" applyFont="1" applyFill="1" applyBorder="1" applyAlignment="1" applyProtection="1">
      <alignment horizontal="right" vertical="center"/>
      <protection locked="0"/>
    </xf>
    <xf numFmtId="0" fontId="3" fillId="2" borderId="49" xfId="0" applyFont="1" applyFill="1" applyBorder="1" applyAlignment="1" applyProtection="1">
      <alignment horizontal="center" vertical="center"/>
    </xf>
    <xf numFmtId="0" fontId="3" fillId="2" borderId="45" xfId="0" applyFont="1" applyFill="1" applyBorder="1" applyAlignment="1" applyProtection="1">
      <alignment horizontal="center" vertical="center"/>
    </xf>
    <xf numFmtId="0" fontId="3" fillId="2" borderId="58" xfId="0" applyFont="1" applyFill="1" applyBorder="1" applyAlignment="1" applyProtection="1">
      <alignment horizontal="center" vertical="center"/>
    </xf>
    <xf numFmtId="0" fontId="3" fillId="2" borderId="51" xfId="0" applyFont="1" applyFill="1" applyBorder="1" applyAlignment="1" applyProtection="1">
      <alignment horizontal="center" vertical="center"/>
    </xf>
    <xf numFmtId="0" fontId="3" fillId="2" borderId="0" xfId="0" applyFont="1" applyFill="1" applyBorder="1" applyAlignment="1" applyProtection="1">
      <alignment horizontal="center" vertical="center"/>
    </xf>
    <xf numFmtId="0" fontId="3" fillId="2" borderId="29" xfId="0" applyFont="1" applyFill="1" applyBorder="1" applyAlignment="1" applyProtection="1">
      <alignment horizontal="center" vertical="center"/>
    </xf>
    <xf numFmtId="0" fontId="7" fillId="0" borderId="42" xfId="0" applyFont="1" applyBorder="1" applyAlignment="1" applyProtection="1">
      <alignment horizontal="center" vertical="center" wrapText="1"/>
      <protection locked="0"/>
    </xf>
    <xf numFmtId="0" fontId="9" fillId="3" borderId="64" xfId="0" applyFont="1" applyFill="1" applyBorder="1" applyAlignment="1" applyProtection="1">
      <alignment horizontal="center" wrapText="1"/>
    </xf>
    <xf numFmtId="0" fontId="4" fillId="4" borderId="0" xfId="0" applyFont="1" applyFill="1" applyBorder="1" applyAlignment="1" applyProtection="1">
      <alignment horizontal="center" vertical="center"/>
    </xf>
    <xf numFmtId="0" fontId="4" fillId="4" borderId="23" xfId="0" applyFont="1" applyFill="1" applyBorder="1" applyAlignment="1" applyProtection="1">
      <alignment horizontal="center" vertical="center"/>
    </xf>
    <xf numFmtId="44" fontId="4" fillId="4" borderId="23" xfId="0" applyNumberFormat="1" applyFont="1" applyFill="1" applyBorder="1" applyAlignment="1" applyProtection="1">
      <alignment horizontal="center" vertical="center"/>
    </xf>
    <xf numFmtId="0" fontId="8" fillId="2" borderId="26" xfId="0" applyFont="1" applyFill="1" applyBorder="1" applyAlignment="1" applyProtection="1">
      <alignment horizontal="right" vertical="center"/>
      <protection locked="0"/>
    </xf>
    <xf numFmtId="0" fontId="8" fillId="2" borderId="27" xfId="0" applyFont="1" applyFill="1" applyBorder="1" applyAlignment="1" applyProtection="1">
      <alignment horizontal="right" vertical="center"/>
      <protection locked="0"/>
    </xf>
    <xf numFmtId="0" fontId="16" fillId="2" borderId="42" xfId="0" applyFont="1" applyFill="1" applyBorder="1" applyAlignment="1" applyProtection="1">
      <alignment horizontal="right" vertical="center"/>
      <protection locked="0"/>
    </xf>
    <xf numFmtId="0" fontId="16" fillId="2" borderId="43" xfId="0" applyFont="1" applyFill="1" applyBorder="1" applyAlignment="1" applyProtection="1">
      <alignment horizontal="right" vertical="center"/>
      <protection locked="0"/>
    </xf>
    <xf numFmtId="0" fontId="12" fillId="2" borderId="64" xfId="0" applyFont="1" applyFill="1" applyBorder="1" applyAlignment="1" applyProtection="1">
      <alignment horizont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 xr:uid="{00000000-0005-0000-0000-000025000000}"/>
    <cellStyle name="Normal 3" xfId="42" xr:uid="{00000000-0005-0000-0000-000026000000}"/>
    <cellStyle name="Note 2" xfId="43" xr:uid="{00000000-0005-0000-0000-000027000000}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11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CCCRDS\Stores\CRICKET%20BALLS\Order%20Forms\ACT%20NSW%20VIC\GCCC%20CLUB%20BALL%20ORDER%20FORM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CCC Club Ball Order Form"/>
      <sheetName val="Sheet1"/>
      <sheetName val="Sheet3"/>
    </sheetNames>
    <sheetDataSet>
      <sheetData sheetId="0" refreshError="1"/>
      <sheetData sheetId="1">
        <row r="1">
          <cell r="A1" t="str">
            <v>Yes</v>
          </cell>
        </row>
        <row r="2">
          <cell r="A2" t="str">
            <v>No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97"/>
  <sheetViews>
    <sheetView showGridLines="0" tabSelected="1" showRuler="0" view="pageBreakPreview" zoomScale="90" zoomScaleNormal="100" zoomScaleSheetLayoutView="90" zoomScalePageLayoutView="70" workbookViewId="0">
      <selection activeCell="J77" sqref="J77"/>
    </sheetView>
  </sheetViews>
  <sheetFormatPr defaultRowHeight="13.2" x14ac:dyDescent="0.25"/>
  <cols>
    <col min="1" max="1" width="4" style="1" customWidth="1"/>
    <col min="2" max="2" width="11.33203125" customWidth="1"/>
    <col min="3" max="3" width="15.44140625" customWidth="1"/>
    <col min="4" max="4" width="12.44140625" customWidth="1"/>
    <col min="5" max="5" width="11.88671875" customWidth="1"/>
    <col min="6" max="6" width="10.6640625" customWidth="1"/>
    <col min="7" max="7" width="11.109375" customWidth="1"/>
    <col min="8" max="8" width="11.44140625" customWidth="1"/>
    <col min="9" max="9" width="14.109375" customWidth="1"/>
    <col min="10" max="10" width="11" style="1" customWidth="1"/>
    <col min="12" max="12" width="11.88671875" customWidth="1"/>
    <col min="13" max="13" width="12.88671875" customWidth="1"/>
    <col min="14" max="14" width="2.88671875" customWidth="1"/>
  </cols>
  <sheetData>
    <row r="1" spans="1:14" s="1" customFormat="1" ht="15.75" customHeight="1" thickBot="1" x14ac:dyDescent="0.3">
      <c r="B1" s="36"/>
      <c r="C1" s="36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4" s="1" customFormat="1" ht="24" customHeight="1" thickBot="1" x14ac:dyDescent="0.3">
      <c r="A2" s="2"/>
      <c r="B2" s="160" t="s">
        <v>111</v>
      </c>
      <c r="C2" s="161"/>
      <c r="D2" s="161"/>
      <c r="E2" s="161"/>
      <c r="F2" s="162"/>
      <c r="G2" s="162"/>
      <c r="H2" s="162"/>
      <c r="I2" s="162"/>
      <c r="J2" s="162"/>
      <c r="K2" s="162"/>
      <c r="L2" s="162"/>
      <c r="M2" s="163"/>
      <c r="N2" s="2"/>
    </row>
    <row r="3" spans="1:14" ht="21.6" thickBot="1" x14ac:dyDescent="0.45">
      <c r="A3" s="2"/>
      <c r="B3" s="14" t="s">
        <v>41</v>
      </c>
      <c r="C3" s="188"/>
      <c r="D3" s="188"/>
      <c r="E3" s="189"/>
      <c r="F3" s="32" t="s">
        <v>54</v>
      </c>
      <c r="G3" s="33"/>
      <c r="H3" s="33"/>
      <c r="I3" s="188"/>
      <c r="J3" s="188"/>
      <c r="K3" s="188"/>
      <c r="L3" s="188"/>
      <c r="M3" s="189"/>
      <c r="N3" s="2"/>
    </row>
    <row r="4" spans="1:14" ht="21.75" customHeight="1" thickBot="1" x14ac:dyDescent="0.3">
      <c r="A4" s="2"/>
      <c r="B4" s="31" t="s">
        <v>55</v>
      </c>
      <c r="C4" s="34"/>
      <c r="D4" s="175"/>
      <c r="E4" s="176"/>
      <c r="F4" s="35" t="s">
        <v>49</v>
      </c>
      <c r="G4" s="183"/>
      <c r="H4" s="183"/>
      <c r="I4" s="190"/>
      <c r="J4" s="190"/>
      <c r="K4" s="190"/>
      <c r="L4" s="190"/>
      <c r="M4" s="191"/>
      <c r="N4" s="2"/>
    </row>
    <row r="5" spans="1:14" ht="18.75" customHeight="1" thickTop="1" x14ac:dyDescent="0.25">
      <c r="A5" s="30"/>
      <c r="B5" s="177" t="s">
        <v>50</v>
      </c>
      <c r="C5" s="178"/>
      <c r="D5" s="179"/>
      <c r="E5" s="169" t="s">
        <v>53</v>
      </c>
      <c r="F5" s="171" t="s">
        <v>42</v>
      </c>
      <c r="G5" s="173" t="s">
        <v>39</v>
      </c>
      <c r="H5" s="166" t="s">
        <v>36</v>
      </c>
      <c r="I5" s="166" t="s">
        <v>37</v>
      </c>
      <c r="J5" s="169" t="s">
        <v>43</v>
      </c>
      <c r="K5" s="164" t="s">
        <v>44</v>
      </c>
      <c r="L5" s="166" t="s">
        <v>38</v>
      </c>
      <c r="M5" s="166" t="s">
        <v>40</v>
      </c>
      <c r="N5" s="2"/>
    </row>
    <row r="6" spans="1:14" ht="12.75" customHeight="1" x14ac:dyDescent="0.25">
      <c r="A6" s="30"/>
      <c r="B6" s="180"/>
      <c r="C6" s="181"/>
      <c r="D6" s="182"/>
      <c r="E6" s="170"/>
      <c r="F6" s="172"/>
      <c r="G6" s="174"/>
      <c r="H6" s="167"/>
      <c r="I6" s="167"/>
      <c r="J6" s="170"/>
      <c r="K6" s="165"/>
      <c r="L6" s="167"/>
      <c r="M6" s="167"/>
      <c r="N6" s="2"/>
    </row>
    <row r="7" spans="1:14" ht="38.25" customHeight="1" thickBot="1" x14ac:dyDescent="0.3">
      <c r="A7" s="30"/>
      <c r="B7" s="180"/>
      <c r="C7" s="181"/>
      <c r="D7" s="182"/>
      <c r="E7" s="170"/>
      <c r="F7" s="172"/>
      <c r="G7" s="174"/>
      <c r="H7" s="168"/>
      <c r="I7" s="168"/>
      <c r="J7" s="170"/>
      <c r="K7" s="165"/>
      <c r="L7" s="168"/>
      <c r="M7" s="168"/>
      <c r="N7" s="2"/>
    </row>
    <row r="8" spans="1:14" x14ac:dyDescent="0.25">
      <c r="A8" s="55"/>
      <c r="B8" s="104" t="s">
        <v>0</v>
      </c>
      <c r="C8" s="64" t="s">
        <v>1</v>
      </c>
      <c r="D8" s="82" t="s">
        <v>2</v>
      </c>
      <c r="E8" s="65">
        <v>147</v>
      </c>
      <c r="F8" s="16">
        <v>131.5</v>
      </c>
      <c r="G8" s="42">
        <f t="shared" ref="G8:G36" si="0">E8-F8</f>
        <v>15.5</v>
      </c>
      <c r="H8" s="13"/>
      <c r="I8" s="86"/>
      <c r="J8" s="7"/>
      <c r="K8" s="8"/>
      <c r="L8" s="66" t="str">
        <f>IF(OR(J8&gt;0,K8&gt;0),SUM(J8*F8)+SUM(K8*F8)," ")</f>
        <v xml:space="preserve"> </v>
      </c>
      <c r="M8" s="67" t="str">
        <f>IF(OR(J8&gt;0,K8&gt;0),SUM(J8*G8)+SUM(K8*G8)," ")</f>
        <v xml:space="preserve"> </v>
      </c>
      <c r="N8" s="2"/>
    </row>
    <row r="9" spans="1:14" x14ac:dyDescent="0.25">
      <c r="A9" s="55"/>
      <c r="B9" s="105"/>
      <c r="C9" s="38" t="s">
        <v>1</v>
      </c>
      <c r="D9" s="57" t="s">
        <v>3</v>
      </c>
      <c r="E9" s="49">
        <v>149</v>
      </c>
      <c r="F9" s="15">
        <v>133</v>
      </c>
      <c r="G9" s="40">
        <f t="shared" si="0"/>
        <v>16</v>
      </c>
      <c r="H9" s="9"/>
      <c r="I9" s="87"/>
      <c r="J9" s="3"/>
      <c r="K9" s="5"/>
      <c r="L9" s="58" t="str">
        <f t="shared" ref="L9:L36" si="1">IF(OR(J9&gt;0,K9&gt;0),SUM(J9*F9)+SUM(K9*F9)," ")</f>
        <v xml:space="preserve"> </v>
      </c>
      <c r="M9" s="68" t="str">
        <f t="shared" ref="M9:M36" si="2">IF(OR(J9&gt;0,K9&gt;0),SUM(J9*G9)+SUM(K9*G9)," ")</f>
        <v xml:space="preserve"> </v>
      </c>
      <c r="N9" s="2"/>
    </row>
    <row r="10" spans="1:14" x14ac:dyDescent="0.25">
      <c r="A10" s="55"/>
      <c r="B10" s="105"/>
      <c r="C10" s="38" t="s">
        <v>6</v>
      </c>
      <c r="D10" s="57" t="s">
        <v>2</v>
      </c>
      <c r="E10" s="49">
        <v>100</v>
      </c>
      <c r="F10" s="15">
        <v>87</v>
      </c>
      <c r="G10" s="40">
        <f t="shared" si="0"/>
        <v>13</v>
      </c>
      <c r="H10" s="9"/>
      <c r="I10" s="88"/>
      <c r="J10" s="3"/>
      <c r="K10" s="5"/>
      <c r="L10" s="58" t="str">
        <f t="shared" si="1"/>
        <v xml:space="preserve"> </v>
      </c>
      <c r="M10" s="68" t="str">
        <f t="shared" si="2"/>
        <v xml:space="preserve"> </v>
      </c>
      <c r="N10" s="2"/>
    </row>
    <row r="11" spans="1:14" x14ac:dyDescent="0.25">
      <c r="A11" s="55"/>
      <c r="B11" s="137"/>
      <c r="C11" s="38" t="s">
        <v>6</v>
      </c>
      <c r="D11" s="57" t="s">
        <v>3</v>
      </c>
      <c r="E11" s="49">
        <v>102</v>
      </c>
      <c r="F11" s="15">
        <v>89</v>
      </c>
      <c r="G11" s="40">
        <f t="shared" si="0"/>
        <v>13</v>
      </c>
      <c r="H11" s="75"/>
      <c r="I11" s="89"/>
      <c r="J11" s="3"/>
      <c r="K11" s="5"/>
      <c r="L11" s="58" t="str">
        <f t="shared" si="1"/>
        <v xml:space="preserve"> </v>
      </c>
      <c r="M11" s="68" t="str">
        <f t="shared" si="2"/>
        <v xml:space="preserve"> </v>
      </c>
      <c r="N11" s="2"/>
    </row>
    <row r="12" spans="1:14" x14ac:dyDescent="0.25">
      <c r="A12" s="55"/>
      <c r="B12" s="184" t="s">
        <v>91</v>
      </c>
      <c r="C12" s="132" t="s">
        <v>89</v>
      </c>
      <c r="D12" s="133" t="s">
        <v>4</v>
      </c>
      <c r="E12" s="134">
        <v>68</v>
      </c>
      <c r="F12" s="15">
        <v>53</v>
      </c>
      <c r="G12" s="135">
        <f t="shared" si="0"/>
        <v>15</v>
      </c>
      <c r="H12" s="12"/>
      <c r="I12" s="90"/>
      <c r="J12" s="3"/>
      <c r="K12" s="5"/>
      <c r="L12" s="58" t="str">
        <f t="shared" si="1"/>
        <v xml:space="preserve"> </v>
      </c>
      <c r="M12" s="68" t="str">
        <f t="shared" si="2"/>
        <v xml:space="preserve"> </v>
      </c>
      <c r="N12" s="2"/>
    </row>
    <row r="13" spans="1:14" x14ac:dyDescent="0.25">
      <c r="A13" s="55"/>
      <c r="B13" s="184"/>
      <c r="C13" s="132" t="s">
        <v>89</v>
      </c>
      <c r="D13" s="133" t="s">
        <v>5</v>
      </c>
      <c r="E13" s="134">
        <v>71</v>
      </c>
      <c r="F13" s="15">
        <v>53</v>
      </c>
      <c r="G13" s="135">
        <f t="shared" si="0"/>
        <v>18</v>
      </c>
      <c r="H13" s="9"/>
      <c r="I13" s="91"/>
      <c r="J13" s="3"/>
      <c r="K13" s="5"/>
      <c r="L13" s="58" t="str">
        <f t="shared" si="1"/>
        <v xml:space="preserve"> </v>
      </c>
      <c r="M13" s="68" t="str">
        <f t="shared" si="2"/>
        <v xml:space="preserve"> </v>
      </c>
      <c r="N13" s="2"/>
    </row>
    <row r="14" spans="1:14" s="1" customFormat="1" x14ac:dyDescent="0.25">
      <c r="A14" s="55"/>
      <c r="B14" s="138">
        <v>44864</v>
      </c>
      <c r="C14" s="102" t="s">
        <v>90</v>
      </c>
      <c r="D14" s="59" t="s">
        <v>4</v>
      </c>
      <c r="E14" s="45">
        <v>68</v>
      </c>
      <c r="F14" s="15">
        <v>59.5</v>
      </c>
      <c r="G14" s="60">
        <f t="shared" ref="G14:G15" si="3">E14-F14</f>
        <v>8.5</v>
      </c>
      <c r="H14" s="12"/>
      <c r="I14" s="90"/>
      <c r="J14" s="3"/>
      <c r="K14" s="5"/>
      <c r="L14" s="58" t="str">
        <f t="shared" ref="L14:L15" si="4">IF(OR(J14&gt;0,K14&gt;0),SUM(J14*F14)+SUM(K14*F14)," ")</f>
        <v xml:space="preserve"> </v>
      </c>
      <c r="M14" s="68" t="str">
        <f t="shared" ref="M14:M15" si="5">IF(OR(J14&gt;0,K14&gt;0),SUM(J14*G14)+SUM(K14*G14)," ")</f>
        <v xml:space="preserve"> </v>
      </c>
      <c r="N14" s="2"/>
    </row>
    <row r="15" spans="1:14" s="1" customFormat="1" x14ac:dyDescent="0.25">
      <c r="A15" s="55"/>
      <c r="B15" s="105"/>
      <c r="C15" s="102" t="s">
        <v>90</v>
      </c>
      <c r="D15" s="59" t="s">
        <v>5</v>
      </c>
      <c r="E15" s="45">
        <v>71</v>
      </c>
      <c r="F15" s="15">
        <v>61.5</v>
      </c>
      <c r="G15" s="60">
        <f t="shared" si="3"/>
        <v>9.5</v>
      </c>
      <c r="H15" s="9"/>
      <c r="I15" s="91"/>
      <c r="J15" s="3"/>
      <c r="K15" s="5"/>
      <c r="L15" s="58" t="str">
        <f t="shared" si="4"/>
        <v xml:space="preserve"> </v>
      </c>
      <c r="M15" s="68" t="str">
        <f t="shared" si="5"/>
        <v xml:space="preserve"> </v>
      </c>
      <c r="N15" s="2"/>
    </row>
    <row r="16" spans="1:14" x14ac:dyDescent="0.25">
      <c r="A16" s="55"/>
      <c r="B16" s="105"/>
      <c r="C16" s="38" t="s">
        <v>7</v>
      </c>
      <c r="D16" s="57" t="s">
        <v>2</v>
      </c>
      <c r="E16" s="49">
        <v>83</v>
      </c>
      <c r="F16" s="15">
        <v>73</v>
      </c>
      <c r="G16" s="40">
        <f t="shared" si="0"/>
        <v>10</v>
      </c>
      <c r="H16" s="9"/>
      <c r="I16" s="88"/>
      <c r="J16" s="3"/>
      <c r="K16" s="5"/>
      <c r="L16" s="58" t="str">
        <f t="shared" si="1"/>
        <v xml:space="preserve"> </v>
      </c>
      <c r="M16" s="68" t="str">
        <f t="shared" si="2"/>
        <v xml:space="preserve"> </v>
      </c>
      <c r="N16" s="2"/>
    </row>
    <row r="17" spans="1:14" x14ac:dyDescent="0.25">
      <c r="A17" s="55"/>
      <c r="B17" s="105"/>
      <c r="C17" s="38" t="s">
        <v>7</v>
      </c>
      <c r="D17" s="57" t="s">
        <v>3</v>
      </c>
      <c r="E17" s="49">
        <v>86</v>
      </c>
      <c r="F17" s="15">
        <v>75</v>
      </c>
      <c r="G17" s="40">
        <f t="shared" si="0"/>
        <v>11</v>
      </c>
      <c r="H17" s="9"/>
      <c r="I17" s="87"/>
      <c r="J17" s="3"/>
      <c r="K17" s="5"/>
      <c r="L17" s="58" t="str">
        <f t="shared" si="1"/>
        <v xml:space="preserve"> </v>
      </c>
      <c r="M17" s="68" t="str">
        <f t="shared" si="2"/>
        <v xml:space="preserve"> </v>
      </c>
      <c r="N17" s="2"/>
    </row>
    <row r="18" spans="1:14" x14ac:dyDescent="0.25">
      <c r="A18" s="55"/>
      <c r="B18" s="105"/>
      <c r="C18" s="38" t="s">
        <v>7</v>
      </c>
      <c r="D18" s="57" t="s">
        <v>9</v>
      </c>
      <c r="E18" s="49">
        <v>88</v>
      </c>
      <c r="F18" s="15">
        <v>77</v>
      </c>
      <c r="G18" s="40">
        <f t="shared" si="0"/>
        <v>11</v>
      </c>
      <c r="H18" s="9"/>
      <c r="I18" s="87"/>
      <c r="J18" s="3"/>
      <c r="K18" s="5"/>
      <c r="L18" s="58" t="str">
        <f t="shared" si="1"/>
        <v xml:space="preserve"> </v>
      </c>
      <c r="M18" s="68" t="str">
        <f t="shared" si="2"/>
        <v xml:space="preserve"> </v>
      </c>
      <c r="N18" s="2"/>
    </row>
    <row r="19" spans="1:14" x14ac:dyDescent="0.25">
      <c r="A19" s="55"/>
      <c r="B19" s="105"/>
      <c r="C19" s="38" t="s">
        <v>8</v>
      </c>
      <c r="D19" s="57" t="s">
        <v>2</v>
      </c>
      <c r="E19" s="49">
        <v>63</v>
      </c>
      <c r="F19" s="15">
        <v>55.5</v>
      </c>
      <c r="G19" s="40">
        <f t="shared" si="0"/>
        <v>7.5</v>
      </c>
      <c r="H19" s="9"/>
      <c r="I19" s="87"/>
      <c r="J19" s="3"/>
      <c r="K19" s="5"/>
      <c r="L19" s="58" t="str">
        <f t="shared" si="1"/>
        <v xml:space="preserve"> </v>
      </c>
      <c r="M19" s="68" t="str">
        <f t="shared" si="2"/>
        <v xml:space="preserve"> </v>
      </c>
      <c r="N19" s="2"/>
    </row>
    <row r="20" spans="1:14" x14ac:dyDescent="0.25">
      <c r="A20" s="55"/>
      <c r="B20" s="105"/>
      <c r="C20" s="38" t="s">
        <v>8</v>
      </c>
      <c r="D20" s="57" t="s">
        <v>3</v>
      </c>
      <c r="E20" s="49">
        <v>66</v>
      </c>
      <c r="F20" s="15">
        <v>57.5</v>
      </c>
      <c r="G20" s="40">
        <f t="shared" si="0"/>
        <v>8.5</v>
      </c>
      <c r="H20" s="10"/>
      <c r="I20" s="87"/>
      <c r="J20" s="3"/>
      <c r="K20" s="5"/>
      <c r="L20" s="58" t="str">
        <f t="shared" si="1"/>
        <v xml:space="preserve"> </v>
      </c>
      <c r="M20" s="68" t="str">
        <f t="shared" si="2"/>
        <v xml:space="preserve"> </v>
      </c>
      <c r="N20" s="2"/>
    </row>
    <row r="21" spans="1:14" ht="13.8" thickBot="1" x14ac:dyDescent="0.3">
      <c r="A21" s="55"/>
      <c r="B21" s="106"/>
      <c r="C21" s="43" t="s">
        <v>8</v>
      </c>
      <c r="D21" s="83" t="s">
        <v>9</v>
      </c>
      <c r="E21" s="84">
        <v>68</v>
      </c>
      <c r="F21" s="17">
        <v>59.5</v>
      </c>
      <c r="G21" s="85">
        <f t="shared" si="0"/>
        <v>8.5</v>
      </c>
      <c r="H21" s="11"/>
      <c r="I21" s="92"/>
      <c r="J21" s="4"/>
      <c r="K21" s="6"/>
      <c r="L21" s="62" t="str">
        <f t="shared" si="1"/>
        <v xml:space="preserve"> </v>
      </c>
      <c r="M21" s="63" t="str">
        <f t="shared" si="2"/>
        <v xml:space="preserve"> </v>
      </c>
      <c r="N21" s="2"/>
    </row>
    <row r="22" spans="1:14" x14ac:dyDescent="0.25">
      <c r="A22" s="55"/>
      <c r="B22" s="104" t="s">
        <v>10</v>
      </c>
      <c r="C22" s="64" t="s">
        <v>11</v>
      </c>
      <c r="D22" s="99" t="s">
        <v>2</v>
      </c>
      <c r="E22" s="41">
        <v>58</v>
      </c>
      <c r="F22" s="16">
        <v>50</v>
      </c>
      <c r="G22" s="42">
        <f t="shared" si="0"/>
        <v>8</v>
      </c>
      <c r="H22" s="13"/>
      <c r="I22" s="100" t="s">
        <v>69</v>
      </c>
      <c r="J22" s="7"/>
      <c r="K22" s="8"/>
      <c r="L22" s="66" t="str">
        <f t="shared" si="1"/>
        <v xml:space="preserve"> </v>
      </c>
      <c r="M22" s="67" t="str">
        <f t="shared" si="2"/>
        <v xml:space="preserve"> </v>
      </c>
      <c r="N22" s="2"/>
    </row>
    <row r="23" spans="1:14" x14ac:dyDescent="0.25">
      <c r="A23" s="55"/>
      <c r="B23" s="105"/>
      <c r="C23" s="38" t="s">
        <v>12</v>
      </c>
      <c r="D23" s="57" t="s">
        <v>2</v>
      </c>
      <c r="E23" s="39">
        <v>57</v>
      </c>
      <c r="F23" s="15">
        <v>49.25</v>
      </c>
      <c r="G23" s="40">
        <f t="shared" si="0"/>
        <v>7.75</v>
      </c>
      <c r="H23" s="9"/>
      <c r="I23" s="93"/>
      <c r="J23" s="3"/>
      <c r="K23" s="5"/>
      <c r="L23" s="58" t="str">
        <f t="shared" si="1"/>
        <v xml:space="preserve"> </v>
      </c>
      <c r="M23" s="68" t="str">
        <f t="shared" si="2"/>
        <v xml:space="preserve"> </v>
      </c>
      <c r="N23" s="2"/>
    </row>
    <row r="24" spans="1:14" x14ac:dyDescent="0.25">
      <c r="A24" s="55"/>
      <c r="B24" s="105"/>
      <c r="C24" s="38" t="s">
        <v>12</v>
      </c>
      <c r="D24" s="57" t="s">
        <v>3</v>
      </c>
      <c r="E24" s="39">
        <v>59</v>
      </c>
      <c r="F24" s="15">
        <v>51.25</v>
      </c>
      <c r="G24" s="40">
        <f t="shared" si="0"/>
        <v>7.75</v>
      </c>
      <c r="H24" s="9"/>
      <c r="I24" s="93"/>
      <c r="J24" s="3"/>
      <c r="K24" s="5"/>
      <c r="L24" s="58" t="str">
        <f t="shared" si="1"/>
        <v xml:space="preserve"> </v>
      </c>
      <c r="M24" s="68" t="str">
        <f t="shared" si="2"/>
        <v xml:space="preserve"> </v>
      </c>
      <c r="N24" s="2"/>
    </row>
    <row r="25" spans="1:14" x14ac:dyDescent="0.25">
      <c r="A25" s="55"/>
      <c r="B25" s="105"/>
      <c r="C25" s="38" t="s">
        <v>13</v>
      </c>
      <c r="D25" s="57" t="s">
        <v>2</v>
      </c>
      <c r="E25" s="39">
        <v>47</v>
      </c>
      <c r="F25" s="15">
        <v>41</v>
      </c>
      <c r="G25" s="40">
        <f t="shared" si="0"/>
        <v>6</v>
      </c>
      <c r="H25" s="9"/>
      <c r="I25" s="93"/>
      <c r="J25" s="3"/>
      <c r="K25" s="5"/>
      <c r="L25" s="58" t="str">
        <f t="shared" si="1"/>
        <v xml:space="preserve"> </v>
      </c>
      <c r="M25" s="68" t="str">
        <f t="shared" si="2"/>
        <v xml:space="preserve"> </v>
      </c>
      <c r="N25" s="2"/>
    </row>
    <row r="26" spans="1:14" s="1" customFormat="1" x14ac:dyDescent="0.25">
      <c r="A26" s="55"/>
      <c r="B26" s="105"/>
      <c r="C26" s="38" t="s">
        <v>14</v>
      </c>
      <c r="D26" s="57" t="s">
        <v>2</v>
      </c>
      <c r="E26" s="39">
        <v>38</v>
      </c>
      <c r="F26" s="15">
        <v>33</v>
      </c>
      <c r="G26" s="40">
        <f t="shared" ref="G26" si="6">E26-F26</f>
        <v>5</v>
      </c>
      <c r="H26" s="9"/>
      <c r="I26" s="93"/>
      <c r="J26" s="3"/>
      <c r="K26" s="5"/>
      <c r="L26" s="58" t="str">
        <f t="shared" ref="L26:L27" si="7">IF(OR(J26&gt;0,K26&gt;0),SUM(J26*F26)+SUM(K26*F26)," ")</f>
        <v xml:space="preserve"> </v>
      </c>
      <c r="M26" s="68" t="str">
        <f t="shared" ref="M26:M27" si="8">IF(OR(J26&gt;0,K26&gt;0),SUM(J26*G26)+SUM(K26*G26)," ")</f>
        <v xml:space="preserve"> </v>
      </c>
      <c r="N26" s="2"/>
    </row>
    <row r="27" spans="1:14" x14ac:dyDescent="0.25">
      <c r="A27" s="55"/>
      <c r="B27" s="105"/>
      <c r="C27" s="38" t="s">
        <v>14</v>
      </c>
      <c r="D27" s="136" t="s">
        <v>3</v>
      </c>
      <c r="E27" s="39">
        <v>41</v>
      </c>
      <c r="F27" s="15">
        <v>35</v>
      </c>
      <c r="G27" s="40">
        <f t="shared" si="0"/>
        <v>6</v>
      </c>
      <c r="H27" s="9"/>
      <c r="I27" s="93"/>
      <c r="J27" s="3"/>
      <c r="K27" s="5"/>
      <c r="L27" s="58" t="str">
        <f t="shared" si="7"/>
        <v xml:space="preserve"> </v>
      </c>
      <c r="M27" s="68" t="str">
        <f t="shared" si="8"/>
        <v xml:space="preserve"> </v>
      </c>
      <c r="N27" s="2"/>
    </row>
    <row r="28" spans="1:14" x14ac:dyDescent="0.25">
      <c r="A28" s="55"/>
      <c r="B28" s="105"/>
      <c r="C28" s="38" t="s">
        <v>16</v>
      </c>
      <c r="D28" s="57" t="s">
        <v>2</v>
      </c>
      <c r="E28" s="39">
        <v>30</v>
      </c>
      <c r="F28" s="15">
        <v>26.25</v>
      </c>
      <c r="G28" s="40">
        <f t="shared" si="0"/>
        <v>3.75</v>
      </c>
      <c r="H28" s="9"/>
      <c r="I28" s="93"/>
      <c r="J28" s="3"/>
      <c r="K28" s="5"/>
      <c r="L28" s="58" t="str">
        <f t="shared" si="1"/>
        <v xml:space="preserve"> </v>
      </c>
      <c r="M28" s="68" t="str">
        <f t="shared" si="2"/>
        <v xml:space="preserve"> </v>
      </c>
      <c r="N28" s="2"/>
    </row>
    <row r="29" spans="1:14" x14ac:dyDescent="0.25">
      <c r="A29" s="55"/>
      <c r="B29" s="105"/>
      <c r="C29" s="38" t="s">
        <v>16</v>
      </c>
      <c r="D29" s="57" t="s">
        <v>3</v>
      </c>
      <c r="E29" s="39">
        <v>32</v>
      </c>
      <c r="F29" s="15">
        <v>28.25</v>
      </c>
      <c r="G29" s="40">
        <f t="shared" si="0"/>
        <v>3.75</v>
      </c>
      <c r="H29" s="75"/>
      <c r="I29" s="94"/>
      <c r="J29" s="3"/>
      <c r="K29" s="5"/>
      <c r="L29" s="58" t="str">
        <f t="shared" si="1"/>
        <v xml:space="preserve"> </v>
      </c>
      <c r="M29" s="68" t="str">
        <f t="shared" si="2"/>
        <v xml:space="preserve"> </v>
      </c>
      <c r="N29" s="2"/>
    </row>
    <row r="30" spans="1:14" x14ac:dyDescent="0.25">
      <c r="A30" s="55"/>
      <c r="B30" s="105"/>
      <c r="C30" s="38" t="s">
        <v>17</v>
      </c>
      <c r="D30" s="57" t="s">
        <v>2</v>
      </c>
      <c r="E30" s="39">
        <v>29</v>
      </c>
      <c r="F30" s="15">
        <v>25.25</v>
      </c>
      <c r="G30" s="40">
        <f t="shared" si="0"/>
        <v>3.75</v>
      </c>
      <c r="H30" s="76"/>
      <c r="I30" s="94"/>
      <c r="J30" s="3"/>
      <c r="K30" s="5"/>
      <c r="L30" s="58" t="str">
        <f t="shared" si="1"/>
        <v xml:space="preserve"> </v>
      </c>
      <c r="M30" s="68" t="str">
        <f t="shared" si="2"/>
        <v xml:space="preserve"> </v>
      </c>
      <c r="N30" s="2"/>
    </row>
    <row r="31" spans="1:14" x14ac:dyDescent="0.25">
      <c r="A31" s="55"/>
      <c r="B31" s="105"/>
      <c r="C31" s="38" t="s">
        <v>17</v>
      </c>
      <c r="D31" s="136" t="s">
        <v>3</v>
      </c>
      <c r="E31" s="39">
        <v>31</v>
      </c>
      <c r="F31" s="15">
        <v>27.25</v>
      </c>
      <c r="G31" s="40">
        <f t="shared" si="0"/>
        <v>3.75</v>
      </c>
      <c r="H31" s="71"/>
      <c r="I31" s="95"/>
      <c r="J31" s="3"/>
      <c r="K31" s="5"/>
      <c r="L31" s="58" t="str">
        <f t="shared" si="1"/>
        <v xml:space="preserve"> </v>
      </c>
      <c r="M31" s="68" t="str">
        <f t="shared" si="2"/>
        <v xml:space="preserve"> </v>
      </c>
      <c r="N31" s="2"/>
    </row>
    <row r="32" spans="1:14" x14ac:dyDescent="0.25">
      <c r="A32" s="55"/>
      <c r="B32" s="105"/>
      <c r="C32" s="103" t="s">
        <v>51</v>
      </c>
      <c r="D32" s="57" t="s">
        <v>56</v>
      </c>
      <c r="E32" s="39">
        <v>37</v>
      </c>
      <c r="F32" s="15">
        <v>31</v>
      </c>
      <c r="G32" s="40">
        <f t="shared" si="0"/>
        <v>6</v>
      </c>
      <c r="H32" s="71"/>
      <c r="I32" s="96"/>
      <c r="J32" s="3"/>
      <c r="K32" s="5"/>
      <c r="L32" s="58" t="str">
        <f t="shared" si="1"/>
        <v xml:space="preserve"> </v>
      </c>
      <c r="M32" s="68" t="str">
        <f t="shared" si="2"/>
        <v xml:space="preserve"> </v>
      </c>
      <c r="N32" s="2"/>
    </row>
    <row r="33" spans="1:14" ht="13.8" thickBot="1" x14ac:dyDescent="0.3">
      <c r="A33" s="55"/>
      <c r="B33" s="106"/>
      <c r="C33" s="43" t="s">
        <v>18</v>
      </c>
      <c r="D33" s="83"/>
      <c r="E33" s="44">
        <v>21</v>
      </c>
      <c r="F33" s="17">
        <v>16</v>
      </c>
      <c r="G33" s="85">
        <f t="shared" si="0"/>
        <v>5</v>
      </c>
      <c r="H33" s="77"/>
      <c r="I33" s="97"/>
      <c r="J33" s="4"/>
      <c r="K33" s="6"/>
      <c r="L33" s="62" t="str">
        <f t="shared" si="1"/>
        <v xml:space="preserve"> </v>
      </c>
      <c r="M33" s="63" t="str">
        <f t="shared" si="2"/>
        <v xml:space="preserve"> </v>
      </c>
      <c r="N33" s="2"/>
    </row>
    <row r="34" spans="1:14" x14ac:dyDescent="0.25">
      <c r="A34" s="55"/>
      <c r="B34" s="104" t="s">
        <v>19</v>
      </c>
      <c r="C34" s="64" t="s">
        <v>20</v>
      </c>
      <c r="D34" s="99" t="s">
        <v>2</v>
      </c>
      <c r="E34" s="41">
        <v>17</v>
      </c>
      <c r="F34" s="16">
        <v>14.25</v>
      </c>
      <c r="G34" s="42">
        <f t="shared" si="0"/>
        <v>2.75</v>
      </c>
      <c r="H34" s="13"/>
      <c r="I34" s="100"/>
      <c r="J34" s="7"/>
      <c r="K34" s="8"/>
      <c r="L34" s="66" t="str">
        <f t="shared" si="1"/>
        <v xml:space="preserve"> </v>
      </c>
      <c r="M34" s="67" t="str">
        <f t="shared" si="2"/>
        <v xml:space="preserve"> </v>
      </c>
      <c r="N34" s="2"/>
    </row>
    <row r="35" spans="1:14" x14ac:dyDescent="0.25">
      <c r="A35" s="55"/>
      <c r="B35" s="192"/>
      <c r="C35" s="103" t="s">
        <v>52</v>
      </c>
      <c r="D35" s="136" t="s">
        <v>92</v>
      </c>
      <c r="E35" s="39">
        <v>16</v>
      </c>
      <c r="F35" s="15">
        <v>13.5</v>
      </c>
      <c r="G35" s="40">
        <f t="shared" si="0"/>
        <v>2.5</v>
      </c>
      <c r="H35" s="9"/>
      <c r="I35" s="93"/>
      <c r="J35" s="3"/>
      <c r="K35" s="5"/>
      <c r="L35" s="58" t="str">
        <f t="shared" si="1"/>
        <v xml:space="preserve"> </v>
      </c>
      <c r="M35" s="68" t="str">
        <f t="shared" si="2"/>
        <v xml:space="preserve"> </v>
      </c>
      <c r="N35" s="2"/>
    </row>
    <row r="36" spans="1:14" x14ac:dyDescent="0.25">
      <c r="A36" s="55"/>
      <c r="B36" s="192"/>
      <c r="C36" s="103" t="s">
        <v>93</v>
      </c>
      <c r="D36" s="57" t="s">
        <v>94</v>
      </c>
      <c r="E36" s="39">
        <v>13</v>
      </c>
      <c r="F36" s="15">
        <v>9</v>
      </c>
      <c r="G36" s="40">
        <f t="shared" si="0"/>
        <v>4</v>
      </c>
      <c r="H36" s="9"/>
      <c r="I36" s="93"/>
      <c r="J36" s="3"/>
      <c r="K36" s="5"/>
      <c r="L36" s="58" t="str">
        <f t="shared" si="1"/>
        <v xml:space="preserve"> </v>
      </c>
      <c r="M36" s="68" t="str">
        <f t="shared" si="2"/>
        <v xml:space="preserve"> </v>
      </c>
      <c r="N36" s="2"/>
    </row>
    <row r="37" spans="1:14" ht="12.75" customHeight="1" x14ac:dyDescent="0.25">
      <c r="A37" s="30"/>
      <c r="B37" s="101"/>
      <c r="C37" s="74"/>
      <c r="D37" s="74"/>
      <c r="E37" s="185" t="s">
        <v>45</v>
      </c>
      <c r="F37" s="185"/>
      <c r="G37" s="185"/>
      <c r="H37" s="185"/>
      <c r="I37" s="156" t="str">
        <f>IF(SUM(L8:L36)=0,"",SUM(L8:L36))</f>
        <v/>
      </c>
      <c r="J37" s="156"/>
      <c r="K37" s="156"/>
      <c r="L37" s="156"/>
      <c r="M37" s="56">
        <f>SUM(M8:M36)</f>
        <v>0</v>
      </c>
      <c r="N37" s="2"/>
    </row>
    <row r="38" spans="1:14" ht="13.5" customHeight="1" thickBot="1" x14ac:dyDescent="0.3">
      <c r="A38" s="30"/>
      <c r="B38" s="48"/>
      <c r="C38" s="18"/>
      <c r="D38" s="18"/>
      <c r="E38" s="186"/>
      <c r="F38" s="186"/>
      <c r="G38" s="186"/>
      <c r="H38" s="186"/>
      <c r="I38" s="187"/>
      <c r="J38" s="187"/>
      <c r="K38" s="187"/>
      <c r="L38" s="187"/>
      <c r="M38" s="19"/>
      <c r="N38" s="2"/>
    </row>
    <row r="39" spans="1:14" ht="14.4" thickBot="1" x14ac:dyDescent="0.3">
      <c r="A39" s="30"/>
      <c r="B39" s="150" t="s">
        <v>73</v>
      </c>
      <c r="C39" s="151"/>
      <c r="D39" s="151"/>
      <c r="E39" s="139" t="s">
        <v>107</v>
      </c>
      <c r="F39" s="147" t="s">
        <v>108</v>
      </c>
      <c r="G39" s="107" t="s">
        <v>109</v>
      </c>
      <c r="H39" s="107"/>
      <c r="I39" s="72"/>
      <c r="J39" s="72"/>
      <c r="K39" s="72"/>
      <c r="L39" s="72"/>
      <c r="M39" s="73"/>
      <c r="N39" s="2"/>
    </row>
    <row r="40" spans="1:14" x14ac:dyDescent="0.25">
      <c r="A40" s="55"/>
      <c r="B40" s="98" t="s">
        <v>0</v>
      </c>
      <c r="C40" s="112" t="s">
        <v>21</v>
      </c>
      <c r="D40" s="113" t="s">
        <v>88</v>
      </c>
      <c r="E40" s="108">
        <v>58</v>
      </c>
      <c r="F40" s="16">
        <v>50</v>
      </c>
      <c r="G40" s="114">
        <f t="shared" ref="G40:G78" si="9">E40-F40</f>
        <v>8</v>
      </c>
      <c r="H40" s="140"/>
      <c r="I40" s="140"/>
      <c r="J40" s="69"/>
      <c r="K40" s="23"/>
      <c r="L40" s="66" t="str">
        <f t="shared" ref="L40:L71" si="10">IF(OR(J40&gt;0,K40&gt;0),SUM(J40*F40)+SUM(K40*F40)," ")</f>
        <v xml:space="preserve"> </v>
      </c>
      <c r="M40" s="67" t="str">
        <f t="shared" ref="M40:M71" si="11">IF(OR(J40&gt;0,K40&gt;0),SUM(J40*G40)+SUM(K40*G40)," ")</f>
        <v xml:space="preserve"> </v>
      </c>
      <c r="N40" s="2"/>
    </row>
    <row r="41" spans="1:14" s="1" customFormat="1" ht="18" customHeight="1" x14ac:dyDescent="0.25">
      <c r="A41" s="55"/>
      <c r="B41" s="143" t="s">
        <v>75</v>
      </c>
      <c r="C41" s="115" t="s">
        <v>22</v>
      </c>
      <c r="D41" s="61" t="s">
        <v>2</v>
      </c>
      <c r="E41" s="20">
        <v>52</v>
      </c>
      <c r="F41" s="15">
        <v>43.5</v>
      </c>
      <c r="G41" s="116">
        <f t="shared" si="9"/>
        <v>8.5</v>
      </c>
      <c r="H41" s="141"/>
      <c r="I41" s="141"/>
      <c r="J41" s="110"/>
      <c r="K41" s="21"/>
      <c r="L41" s="58" t="str">
        <f t="shared" si="10"/>
        <v xml:space="preserve"> </v>
      </c>
      <c r="M41" s="68" t="str">
        <f t="shared" si="11"/>
        <v xml:space="preserve"> </v>
      </c>
      <c r="N41" s="2"/>
    </row>
    <row r="42" spans="1:14" s="1" customFormat="1" x14ac:dyDescent="0.25">
      <c r="A42" s="55"/>
      <c r="B42" s="143"/>
      <c r="C42" s="115" t="s">
        <v>23</v>
      </c>
      <c r="D42" s="61" t="s">
        <v>2</v>
      </c>
      <c r="E42" s="20">
        <v>33</v>
      </c>
      <c r="F42" s="15">
        <v>27.5</v>
      </c>
      <c r="G42" s="116">
        <f t="shared" si="9"/>
        <v>5.5</v>
      </c>
      <c r="H42" s="141"/>
      <c r="I42" s="141"/>
      <c r="J42" s="110"/>
      <c r="K42" s="21"/>
      <c r="L42" s="58" t="str">
        <f t="shared" ref="L42:L49" si="12">IF(OR(J42&gt;0,K42&gt;0),SUM(J42*F42)+SUM(K42*F42)," ")</f>
        <v xml:space="preserve"> </v>
      </c>
      <c r="M42" s="68" t="str">
        <f t="shared" ref="M42:M48" si="13">IF(OR(J42&gt;0,K42&gt;0),SUM(J42*G42)+SUM(K42*G42)," ")</f>
        <v xml:space="preserve"> </v>
      </c>
      <c r="N42" s="2"/>
    </row>
    <row r="43" spans="1:14" s="1" customFormat="1" x14ac:dyDescent="0.25">
      <c r="A43" s="55"/>
      <c r="B43" s="143"/>
      <c r="C43" s="115" t="s">
        <v>23</v>
      </c>
      <c r="D43" s="61" t="s">
        <v>24</v>
      </c>
      <c r="E43" s="20">
        <v>33</v>
      </c>
      <c r="F43" s="15">
        <v>27.5</v>
      </c>
      <c r="G43" s="116">
        <f t="shared" si="9"/>
        <v>5.5</v>
      </c>
      <c r="H43" s="141"/>
      <c r="I43" s="141"/>
      <c r="J43" s="110"/>
      <c r="K43" s="21"/>
      <c r="L43" s="58" t="str">
        <f t="shared" si="12"/>
        <v xml:space="preserve"> </v>
      </c>
      <c r="M43" s="68" t="str">
        <f t="shared" si="13"/>
        <v xml:space="preserve"> </v>
      </c>
      <c r="N43" s="2"/>
    </row>
    <row r="44" spans="1:14" s="1" customFormat="1" x14ac:dyDescent="0.25">
      <c r="A44" s="55"/>
      <c r="B44" s="143"/>
      <c r="C44" s="115" t="s">
        <v>23</v>
      </c>
      <c r="D44" s="61" t="s">
        <v>15</v>
      </c>
      <c r="E44" s="20">
        <v>33</v>
      </c>
      <c r="F44" s="15">
        <v>27.5</v>
      </c>
      <c r="G44" s="116">
        <f t="shared" si="9"/>
        <v>5.5</v>
      </c>
      <c r="H44" s="141"/>
      <c r="I44" s="141"/>
      <c r="J44" s="110"/>
      <c r="K44" s="21"/>
      <c r="L44" s="58" t="str">
        <f t="shared" si="12"/>
        <v xml:space="preserve"> </v>
      </c>
      <c r="M44" s="68" t="str">
        <f t="shared" si="13"/>
        <v xml:space="preserve"> </v>
      </c>
      <c r="N44" s="2"/>
    </row>
    <row r="45" spans="1:14" s="1" customFormat="1" x14ac:dyDescent="0.25">
      <c r="A45" s="55"/>
      <c r="B45" s="143"/>
      <c r="C45" s="115" t="s">
        <v>23</v>
      </c>
      <c r="D45" s="61" t="s">
        <v>3</v>
      </c>
      <c r="E45" s="20">
        <v>33</v>
      </c>
      <c r="F45" s="15">
        <v>27.5</v>
      </c>
      <c r="G45" s="116">
        <f t="shared" si="9"/>
        <v>5.5</v>
      </c>
      <c r="H45" s="141"/>
      <c r="I45" s="141"/>
      <c r="J45" s="110"/>
      <c r="K45" s="21"/>
      <c r="L45" s="58" t="str">
        <f t="shared" si="12"/>
        <v xml:space="preserve"> </v>
      </c>
      <c r="M45" s="68" t="str">
        <f t="shared" si="13"/>
        <v xml:space="preserve"> </v>
      </c>
      <c r="N45" s="2"/>
    </row>
    <row r="46" spans="1:14" s="1" customFormat="1" x14ac:dyDescent="0.25">
      <c r="A46" s="2"/>
      <c r="B46" s="144" t="s">
        <v>85</v>
      </c>
      <c r="C46" s="126" t="s">
        <v>86</v>
      </c>
      <c r="D46" s="127" t="s">
        <v>2</v>
      </c>
      <c r="E46" s="128">
        <v>44</v>
      </c>
      <c r="F46" s="129">
        <v>37</v>
      </c>
      <c r="G46" s="130">
        <f t="shared" si="9"/>
        <v>7</v>
      </c>
      <c r="H46" s="141"/>
      <c r="I46" s="141"/>
      <c r="J46" s="110"/>
      <c r="K46" s="21"/>
      <c r="L46" s="58" t="str">
        <f t="shared" si="12"/>
        <v xml:space="preserve"> </v>
      </c>
      <c r="M46" s="68" t="str">
        <f t="shared" si="13"/>
        <v xml:space="preserve"> </v>
      </c>
      <c r="N46" s="2"/>
    </row>
    <row r="47" spans="1:14" s="1" customFormat="1" x14ac:dyDescent="0.25">
      <c r="A47" s="2"/>
      <c r="B47" s="144"/>
      <c r="C47" s="126" t="s">
        <v>86</v>
      </c>
      <c r="D47" s="127" t="s">
        <v>3</v>
      </c>
      <c r="E47" s="128">
        <v>44</v>
      </c>
      <c r="F47" s="129">
        <v>37</v>
      </c>
      <c r="G47" s="130">
        <f t="shared" si="9"/>
        <v>7</v>
      </c>
      <c r="H47" s="141"/>
      <c r="I47" s="141"/>
      <c r="J47" s="110"/>
      <c r="K47" s="21"/>
      <c r="L47" s="58" t="str">
        <f t="shared" si="12"/>
        <v xml:space="preserve"> </v>
      </c>
      <c r="M47" s="68" t="str">
        <f t="shared" si="13"/>
        <v xml:space="preserve"> </v>
      </c>
      <c r="N47" s="2"/>
    </row>
    <row r="48" spans="1:14" x14ac:dyDescent="0.25">
      <c r="A48" s="55"/>
      <c r="B48" s="143" t="s">
        <v>76</v>
      </c>
      <c r="C48" s="115" t="s">
        <v>77</v>
      </c>
      <c r="D48" s="61"/>
      <c r="E48" s="20">
        <v>90</v>
      </c>
      <c r="F48" s="15">
        <v>74.5</v>
      </c>
      <c r="G48" s="116">
        <f t="shared" si="9"/>
        <v>15.5</v>
      </c>
      <c r="H48" s="141"/>
      <c r="I48" s="141"/>
      <c r="J48" s="110"/>
      <c r="K48" s="21"/>
      <c r="L48" s="58" t="str">
        <f t="shared" si="12"/>
        <v xml:space="preserve"> </v>
      </c>
      <c r="M48" s="68" t="str">
        <f t="shared" si="13"/>
        <v xml:space="preserve"> </v>
      </c>
      <c r="N48" s="2"/>
    </row>
    <row r="49" spans="1:14" x14ac:dyDescent="0.25">
      <c r="A49" s="55"/>
      <c r="B49" s="143"/>
      <c r="C49" s="115" t="s">
        <v>82</v>
      </c>
      <c r="D49" s="61" t="s">
        <v>2</v>
      </c>
      <c r="E49" s="20">
        <v>60</v>
      </c>
      <c r="F49" s="15">
        <v>45</v>
      </c>
      <c r="G49" s="116">
        <f t="shared" si="9"/>
        <v>15</v>
      </c>
      <c r="H49" s="141"/>
      <c r="I49" s="141"/>
      <c r="J49" s="110"/>
      <c r="K49" s="21"/>
      <c r="L49" s="58" t="str">
        <f t="shared" si="12"/>
        <v xml:space="preserve"> </v>
      </c>
      <c r="M49" s="68" t="str">
        <f t="shared" si="11"/>
        <v xml:space="preserve"> </v>
      </c>
      <c r="N49" s="2"/>
    </row>
    <row r="50" spans="1:14" s="1" customFormat="1" ht="13.8" x14ac:dyDescent="0.25">
      <c r="A50" s="55"/>
      <c r="B50" s="145"/>
      <c r="C50" s="115" t="s">
        <v>78</v>
      </c>
      <c r="D50" s="61" t="s">
        <v>2</v>
      </c>
      <c r="E50" s="20">
        <v>53</v>
      </c>
      <c r="F50" s="15">
        <v>39.5</v>
      </c>
      <c r="G50" s="116">
        <f t="shared" si="9"/>
        <v>13.5</v>
      </c>
      <c r="H50" s="141"/>
      <c r="I50" s="141"/>
      <c r="J50" s="110"/>
      <c r="K50" s="21"/>
      <c r="L50" s="58" t="str">
        <f t="shared" ref="L50" si="14">IF(OR(J50&gt;0,K50&gt;0),SUM(J50*F50)+SUM(K50*F50)," ")</f>
        <v xml:space="preserve"> </v>
      </c>
      <c r="M50" s="68" t="str">
        <f t="shared" ref="M50" si="15">IF(OR(J50&gt;0,K50&gt;0),SUM(J50*G50)+SUM(K50*G50)," ")</f>
        <v xml:space="preserve"> </v>
      </c>
      <c r="N50" s="2"/>
    </row>
    <row r="51" spans="1:14" ht="13.8" x14ac:dyDescent="0.25">
      <c r="A51" s="55"/>
      <c r="B51" s="145"/>
      <c r="C51" s="115" t="s">
        <v>83</v>
      </c>
      <c r="D51" s="61" t="s">
        <v>2</v>
      </c>
      <c r="E51" s="20">
        <v>51</v>
      </c>
      <c r="F51" s="15">
        <v>38.25</v>
      </c>
      <c r="G51" s="116">
        <f t="shared" si="9"/>
        <v>12.75</v>
      </c>
      <c r="H51" s="141"/>
      <c r="I51" s="141"/>
      <c r="J51" s="110"/>
      <c r="K51" s="21"/>
      <c r="L51" s="58" t="str">
        <f t="shared" si="10"/>
        <v xml:space="preserve"> </v>
      </c>
      <c r="M51" s="68" t="str">
        <f t="shared" si="11"/>
        <v xml:space="preserve"> </v>
      </c>
      <c r="N51" s="2"/>
    </row>
    <row r="52" spans="1:14" ht="14.4" thickBot="1" x14ac:dyDescent="0.3">
      <c r="A52" s="55"/>
      <c r="B52" s="146"/>
      <c r="C52" s="117" t="s">
        <v>84</v>
      </c>
      <c r="D52" s="118" t="s">
        <v>2</v>
      </c>
      <c r="E52" s="109">
        <v>52</v>
      </c>
      <c r="F52" s="17">
        <v>38.25</v>
      </c>
      <c r="G52" s="119">
        <f t="shared" si="9"/>
        <v>13.75</v>
      </c>
      <c r="H52" s="141"/>
      <c r="I52" s="141"/>
      <c r="J52" s="70"/>
      <c r="K52" s="22"/>
      <c r="L52" s="62" t="str">
        <f t="shared" si="10"/>
        <v xml:space="preserve"> </v>
      </c>
      <c r="M52" s="63" t="str">
        <f t="shared" si="11"/>
        <v xml:space="preserve"> </v>
      </c>
      <c r="N52" s="2"/>
    </row>
    <row r="53" spans="1:14" x14ac:dyDescent="0.25">
      <c r="A53" s="55"/>
      <c r="B53" s="111" t="s">
        <v>10</v>
      </c>
      <c r="C53" s="81" t="s">
        <v>25</v>
      </c>
      <c r="D53" s="99" t="s">
        <v>46</v>
      </c>
      <c r="E53" s="41">
        <v>48</v>
      </c>
      <c r="F53" s="16">
        <v>40.5</v>
      </c>
      <c r="G53" s="114">
        <f t="shared" si="9"/>
        <v>7.5</v>
      </c>
      <c r="H53" s="141"/>
      <c r="I53" s="141"/>
      <c r="J53" s="69"/>
      <c r="K53" s="8"/>
      <c r="L53" s="66" t="str">
        <f t="shared" si="10"/>
        <v xml:space="preserve"> </v>
      </c>
      <c r="M53" s="67" t="str">
        <f t="shared" si="11"/>
        <v xml:space="preserve"> </v>
      </c>
      <c r="N53" s="2"/>
    </row>
    <row r="54" spans="1:14" x14ac:dyDescent="0.25">
      <c r="A54" s="55"/>
      <c r="B54" s="143" t="s">
        <v>75</v>
      </c>
      <c r="C54" s="115" t="s">
        <v>25</v>
      </c>
      <c r="D54" s="61" t="s">
        <v>3</v>
      </c>
      <c r="E54" s="20">
        <v>48</v>
      </c>
      <c r="F54" s="15">
        <v>40.5</v>
      </c>
      <c r="G54" s="116">
        <f t="shared" si="9"/>
        <v>7.5</v>
      </c>
      <c r="H54" s="141"/>
      <c r="I54" s="141"/>
      <c r="J54" s="110"/>
      <c r="K54" s="21"/>
      <c r="L54" s="58" t="str">
        <f t="shared" si="10"/>
        <v xml:space="preserve"> </v>
      </c>
      <c r="M54" s="68" t="str">
        <f t="shared" si="11"/>
        <v xml:space="preserve"> </v>
      </c>
      <c r="N54" s="2"/>
    </row>
    <row r="55" spans="1:14" x14ac:dyDescent="0.25">
      <c r="A55" s="55"/>
      <c r="B55" s="78"/>
      <c r="C55" s="115" t="s">
        <v>26</v>
      </c>
      <c r="D55" s="61" t="s">
        <v>2</v>
      </c>
      <c r="E55" s="20">
        <v>24</v>
      </c>
      <c r="F55" s="15">
        <v>20</v>
      </c>
      <c r="G55" s="116">
        <f t="shared" si="9"/>
        <v>4</v>
      </c>
      <c r="H55" s="141"/>
      <c r="I55" s="141"/>
      <c r="J55" s="110"/>
      <c r="K55" s="21"/>
      <c r="L55" s="58" t="str">
        <f t="shared" si="10"/>
        <v xml:space="preserve"> </v>
      </c>
      <c r="M55" s="68" t="str">
        <f t="shared" si="11"/>
        <v xml:space="preserve"> </v>
      </c>
      <c r="N55" s="2"/>
    </row>
    <row r="56" spans="1:14" x14ac:dyDescent="0.25">
      <c r="A56" s="55"/>
      <c r="B56" s="78"/>
      <c r="C56" s="115" t="s">
        <v>26</v>
      </c>
      <c r="D56" s="61" t="s">
        <v>24</v>
      </c>
      <c r="E56" s="20">
        <v>24</v>
      </c>
      <c r="F56" s="15">
        <v>20</v>
      </c>
      <c r="G56" s="116">
        <f t="shared" si="9"/>
        <v>4</v>
      </c>
      <c r="H56" s="141"/>
      <c r="I56" s="141"/>
      <c r="J56" s="110"/>
      <c r="K56" s="21"/>
      <c r="L56" s="58" t="str">
        <f t="shared" ref="L56:L63" si="16">IF(OR(J56&gt;0,K56&gt;0),SUM(J56*F56)+SUM(K56*F56)," ")</f>
        <v xml:space="preserve"> </v>
      </c>
      <c r="M56" s="68" t="str">
        <f t="shared" ref="M56:M63" si="17">IF(OR(J56&gt;0,K56&gt;0),SUM(J56*G56)+SUM(K56*G56)," ")</f>
        <v xml:space="preserve"> </v>
      </c>
      <c r="N56" s="2"/>
    </row>
    <row r="57" spans="1:14" s="1" customFormat="1" x14ac:dyDescent="0.25">
      <c r="A57" s="55"/>
      <c r="B57" s="78"/>
      <c r="C57" s="115" t="s">
        <v>26</v>
      </c>
      <c r="D57" s="61" t="s">
        <v>15</v>
      </c>
      <c r="E57" s="20">
        <v>24</v>
      </c>
      <c r="F57" s="15">
        <v>20</v>
      </c>
      <c r="G57" s="116">
        <f t="shared" si="9"/>
        <v>4</v>
      </c>
      <c r="H57" s="141"/>
      <c r="I57" s="141"/>
      <c r="J57" s="110"/>
      <c r="K57" s="21"/>
      <c r="L57" s="58" t="str">
        <f t="shared" si="16"/>
        <v xml:space="preserve"> </v>
      </c>
      <c r="M57" s="68" t="str">
        <f t="shared" si="17"/>
        <v xml:space="preserve"> </v>
      </c>
      <c r="N57" s="2"/>
    </row>
    <row r="58" spans="1:14" s="1" customFormat="1" x14ac:dyDescent="0.25">
      <c r="A58" s="55"/>
      <c r="B58" s="78"/>
      <c r="C58" s="115" t="s">
        <v>26</v>
      </c>
      <c r="D58" s="61" t="s">
        <v>3</v>
      </c>
      <c r="E58" s="20">
        <v>24</v>
      </c>
      <c r="F58" s="15">
        <v>20</v>
      </c>
      <c r="G58" s="116">
        <f t="shared" si="9"/>
        <v>4</v>
      </c>
      <c r="H58" s="141"/>
      <c r="I58" s="141"/>
      <c r="J58" s="110"/>
      <c r="K58" s="21"/>
      <c r="L58" s="58" t="str">
        <f t="shared" si="16"/>
        <v xml:space="preserve"> </v>
      </c>
      <c r="M58" s="68" t="str">
        <f t="shared" si="17"/>
        <v xml:space="preserve"> </v>
      </c>
      <c r="N58" s="2"/>
    </row>
    <row r="59" spans="1:14" s="1" customFormat="1" x14ac:dyDescent="0.25">
      <c r="A59" s="55"/>
      <c r="B59" s="78"/>
      <c r="C59" s="115" t="s">
        <v>26</v>
      </c>
      <c r="D59" s="61" t="s">
        <v>27</v>
      </c>
      <c r="E59" s="20">
        <v>24</v>
      </c>
      <c r="F59" s="15">
        <v>20</v>
      </c>
      <c r="G59" s="116">
        <f t="shared" si="9"/>
        <v>4</v>
      </c>
      <c r="H59" s="141"/>
      <c r="I59" s="141"/>
      <c r="J59" s="110"/>
      <c r="K59" s="21"/>
      <c r="L59" s="58" t="str">
        <f t="shared" si="16"/>
        <v xml:space="preserve"> </v>
      </c>
      <c r="M59" s="68" t="str">
        <f t="shared" si="17"/>
        <v xml:space="preserve"> </v>
      </c>
      <c r="N59" s="2"/>
    </row>
    <row r="60" spans="1:14" s="1" customFormat="1" x14ac:dyDescent="0.25">
      <c r="A60" s="55"/>
      <c r="B60" s="78"/>
      <c r="C60" s="115" t="s">
        <v>26</v>
      </c>
      <c r="D60" s="61" t="s">
        <v>9</v>
      </c>
      <c r="E60" s="20">
        <v>24</v>
      </c>
      <c r="F60" s="15">
        <v>20</v>
      </c>
      <c r="G60" s="116">
        <f t="shared" si="9"/>
        <v>4</v>
      </c>
      <c r="H60" s="141"/>
      <c r="I60" s="141"/>
      <c r="J60" s="110"/>
      <c r="K60" s="21"/>
      <c r="L60" s="58" t="str">
        <f t="shared" si="16"/>
        <v xml:space="preserve"> </v>
      </c>
      <c r="M60" s="68" t="str">
        <f t="shared" si="17"/>
        <v xml:space="preserve"> </v>
      </c>
      <c r="N60" s="2"/>
    </row>
    <row r="61" spans="1:14" s="1" customFormat="1" x14ac:dyDescent="0.25">
      <c r="A61" s="2"/>
      <c r="B61" s="144" t="s">
        <v>85</v>
      </c>
      <c r="C61" s="126" t="s">
        <v>87</v>
      </c>
      <c r="D61" s="127" t="s">
        <v>2</v>
      </c>
      <c r="E61" s="128">
        <v>28</v>
      </c>
      <c r="F61" s="129">
        <v>23</v>
      </c>
      <c r="G61" s="130">
        <f t="shared" si="9"/>
        <v>5</v>
      </c>
      <c r="H61" s="141"/>
      <c r="I61" s="141"/>
      <c r="J61" s="110"/>
      <c r="K61" s="21"/>
      <c r="L61" s="58" t="str">
        <f t="shared" si="16"/>
        <v xml:space="preserve"> </v>
      </c>
      <c r="M61" s="68" t="str">
        <f t="shared" si="17"/>
        <v xml:space="preserve"> </v>
      </c>
      <c r="N61" s="2"/>
    </row>
    <row r="62" spans="1:14" s="1" customFormat="1" x14ac:dyDescent="0.25">
      <c r="A62" s="2"/>
      <c r="B62" s="131"/>
      <c r="C62" s="126" t="s">
        <v>87</v>
      </c>
      <c r="D62" s="127" t="s">
        <v>3</v>
      </c>
      <c r="E62" s="128">
        <v>28</v>
      </c>
      <c r="F62" s="129">
        <v>23</v>
      </c>
      <c r="G62" s="130">
        <f t="shared" si="9"/>
        <v>5</v>
      </c>
      <c r="H62" s="141"/>
      <c r="I62" s="141"/>
      <c r="J62" s="110"/>
      <c r="K62" s="21"/>
      <c r="L62" s="58" t="str">
        <f t="shared" si="16"/>
        <v xml:space="preserve"> </v>
      </c>
      <c r="M62" s="68" t="str">
        <f t="shared" si="17"/>
        <v xml:space="preserve"> </v>
      </c>
      <c r="N62" s="2"/>
    </row>
    <row r="63" spans="1:14" x14ac:dyDescent="0.25">
      <c r="A63" s="55"/>
      <c r="B63" s="143" t="s">
        <v>76</v>
      </c>
      <c r="C63" s="115" t="s">
        <v>79</v>
      </c>
      <c r="D63" s="61" t="s">
        <v>2</v>
      </c>
      <c r="E63" s="20">
        <v>52</v>
      </c>
      <c r="F63" s="15">
        <v>41</v>
      </c>
      <c r="G63" s="116">
        <f t="shared" si="9"/>
        <v>11</v>
      </c>
      <c r="H63" s="141"/>
      <c r="I63" s="141"/>
      <c r="J63" s="110"/>
      <c r="K63" s="21"/>
      <c r="L63" s="58" t="str">
        <f t="shared" si="16"/>
        <v xml:space="preserve"> </v>
      </c>
      <c r="M63" s="68" t="str">
        <f t="shared" si="17"/>
        <v xml:space="preserve"> </v>
      </c>
      <c r="N63" s="2"/>
    </row>
    <row r="64" spans="1:14" x14ac:dyDescent="0.25">
      <c r="A64" s="55"/>
      <c r="B64" s="78"/>
      <c r="C64" s="115" t="s">
        <v>80</v>
      </c>
      <c r="D64" s="61" t="s">
        <v>2</v>
      </c>
      <c r="E64" s="20">
        <v>38</v>
      </c>
      <c r="F64" s="15">
        <v>30.25</v>
      </c>
      <c r="G64" s="116">
        <f t="shared" si="9"/>
        <v>7.75</v>
      </c>
      <c r="H64" s="141"/>
      <c r="I64" s="141"/>
      <c r="J64" s="110"/>
      <c r="K64" s="21"/>
      <c r="L64" s="58" t="str">
        <f t="shared" si="10"/>
        <v xml:space="preserve"> </v>
      </c>
      <c r="M64" s="68" t="str">
        <f t="shared" si="11"/>
        <v xml:space="preserve"> </v>
      </c>
      <c r="N64" s="2"/>
    </row>
    <row r="65" spans="1:14" s="1" customFormat="1" ht="13.8" thickBot="1" x14ac:dyDescent="0.3">
      <c r="A65" s="55"/>
      <c r="B65" s="78"/>
      <c r="C65" s="117" t="s">
        <v>81</v>
      </c>
      <c r="D65" s="118" t="s">
        <v>2</v>
      </c>
      <c r="E65" s="109">
        <v>32</v>
      </c>
      <c r="F65" s="17">
        <v>26.25</v>
      </c>
      <c r="G65" s="119">
        <f t="shared" si="9"/>
        <v>5.75</v>
      </c>
      <c r="H65" s="141"/>
      <c r="I65" s="141"/>
      <c r="J65" s="70"/>
      <c r="K65" s="22"/>
      <c r="L65" s="62" t="str">
        <f t="shared" si="10"/>
        <v xml:space="preserve"> </v>
      </c>
      <c r="M65" s="63" t="str">
        <f t="shared" si="11"/>
        <v xml:space="preserve"> </v>
      </c>
      <c r="N65" s="2"/>
    </row>
    <row r="66" spans="1:14" s="1" customFormat="1" x14ac:dyDescent="0.25">
      <c r="A66" s="55"/>
      <c r="B66" s="98" t="s">
        <v>19</v>
      </c>
      <c r="C66" s="112" t="s">
        <v>28</v>
      </c>
      <c r="D66" s="113" t="s">
        <v>29</v>
      </c>
      <c r="E66" s="120">
        <v>15</v>
      </c>
      <c r="F66" s="16">
        <v>12</v>
      </c>
      <c r="G66" s="114">
        <f t="shared" si="9"/>
        <v>3</v>
      </c>
      <c r="H66" s="141"/>
      <c r="I66" s="141"/>
      <c r="J66" s="69"/>
      <c r="K66" s="23"/>
      <c r="L66" s="66" t="str">
        <f t="shared" si="10"/>
        <v xml:space="preserve"> </v>
      </c>
      <c r="M66" s="67" t="str">
        <f t="shared" si="11"/>
        <v xml:space="preserve"> </v>
      </c>
      <c r="N66" s="2"/>
    </row>
    <row r="67" spans="1:14" s="1" customFormat="1" x14ac:dyDescent="0.25">
      <c r="A67" s="55"/>
      <c r="B67" s="143" t="s">
        <v>75</v>
      </c>
      <c r="C67" s="115" t="s">
        <v>57</v>
      </c>
      <c r="D67" s="61" t="s">
        <v>95</v>
      </c>
      <c r="E67" s="20">
        <v>15</v>
      </c>
      <c r="F67" s="15">
        <v>9.75</v>
      </c>
      <c r="G67" s="116">
        <f t="shared" si="9"/>
        <v>5.25</v>
      </c>
      <c r="H67" s="141"/>
      <c r="I67" s="141"/>
      <c r="J67" s="110"/>
      <c r="K67" s="21"/>
      <c r="L67" s="58" t="str">
        <f t="shared" si="10"/>
        <v xml:space="preserve"> </v>
      </c>
      <c r="M67" s="68" t="str">
        <f t="shared" si="11"/>
        <v xml:space="preserve"> </v>
      </c>
      <c r="N67" s="2"/>
    </row>
    <row r="68" spans="1:14" s="1" customFormat="1" x14ac:dyDescent="0.25">
      <c r="A68" s="55"/>
      <c r="B68" s="78"/>
      <c r="C68" s="115" t="s">
        <v>31</v>
      </c>
      <c r="D68" s="61" t="s">
        <v>29</v>
      </c>
      <c r="E68" s="20">
        <v>14</v>
      </c>
      <c r="F68" s="15">
        <v>8.5</v>
      </c>
      <c r="G68" s="116">
        <f t="shared" si="9"/>
        <v>5.5</v>
      </c>
      <c r="H68" s="141"/>
      <c r="I68" s="141"/>
      <c r="J68" s="110"/>
      <c r="K68" s="21"/>
      <c r="L68" s="58" t="str">
        <f t="shared" si="10"/>
        <v xml:space="preserve"> </v>
      </c>
      <c r="M68" s="68" t="str">
        <f t="shared" si="11"/>
        <v xml:space="preserve"> </v>
      </c>
      <c r="N68" s="2"/>
    </row>
    <row r="69" spans="1:14" x14ac:dyDescent="0.25">
      <c r="A69" s="55"/>
      <c r="B69" s="78"/>
      <c r="C69" s="115" t="s">
        <v>31</v>
      </c>
      <c r="D69" s="61" t="s">
        <v>30</v>
      </c>
      <c r="E69" s="20">
        <v>14</v>
      </c>
      <c r="F69" s="15">
        <v>8.5</v>
      </c>
      <c r="G69" s="116">
        <f t="shared" si="9"/>
        <v>5.5</v>
      </c>
      <c r="H69" s="141"/>
      <c r="I69" s="141"/>
      <c r="J69" s="110"/>
      <c r="K69" s="21"/>
      <c r="L69" s="58" t="str">
        <f t="shared" si="10"/>
        <v xml:space="preserve"> </v>
      </c>
      <c r="M69" s="68" t="str">
        <f t="shared" si="11"/>
        <v xml:space="preserve"> </v>
      </c>
      <c r="N69" s="2"/>
    </row>
    <row r="70" spans="1:14" x14ac:dyDescent="0.25">
      <c r="A70" s="55"/>
      <c r="B70" s="78"/>
      <c r="C70" s="115" t="s">
        <v>32</v>
      </c>
      <c r="D70" s="61" t="s">
        <v>33</v>
      </c>
      <c r="E70" s="20">
        <v>14</v>
      </c>
      <c r="F70" s="15">
        <v>9.75</v>
      </c>
      <c r="G70" s="116">
        <f t="shared" si="9"/>
        <v>4.25</v>
      </c>
      <c r="H70" s="141"/>
      <c r="I70" s="141"/>
      <c r="J70" s="110"/>
      <c r="K70" s="21"/>
      <c r="L70" s="58" t="str">
        <f t="shared" si="10"/>
        <v xml:space="preserve"> </v>
      </c>
      <c r="M70" s="68" t="str">
        <f t="shared" si="11"/>
        <v xml:space="preserve"> </v>
      </c>
      <c r="N70" s="2"/>
    </row>
    <row r="71" spans="1:14" ht="12.75" customHeight="1" x14ac:dyDescent="0.25">
      <c r="A71" s="55"/>
      <c r="B71" s="143" t="s">
        <v>72</v>
      </c>
      <c r="C71" s="115" t="s">
        <v>34</v>
      </c>
      <c r="D71" s="61" t="s">
        <v>96</v>
      </c>
      <c r="E71" s="20">
        <v>12</v>
      </c>
      <c r="F71" s="15">
        <v>8.5</v>
      </c>
      <c r="G71" s="116">
        <f t="shared" si="9"/>
        <v>3.5</v>
      </c>
      <c r="H71" s="141"/>
      <c r="I71" s="141"/>
      <c r="J71" s="110"/>
      <c r="K71" s="21"/>
      <c r="L71" s="58" t="str">
        <f t="shared" si="10"/>
        <v xml:space="preserve"> </v>
      </c>
      <c r="M71" s="68" t="str">
        <f t="shared" si="11"/>
        <v xml:space="preserve"> </v>
      </c>
      <c r="N71" s="2"/>
    </row>
    <row r="72" spans="1:14" s="1" customFormat="1" ht="12.75" customHeight="1" thickBot="1" x14ac:dyDescent="0.3">
      <c r="A72" s="55"/>
      <c r="B72" s="78"/>
      <c r="C72" s="117" t="s">
        <v>35</v>
      </c>
      <c r="D72" s="118" t="s">
        <v>2</v>
      </c>
      <c r="E72" s="109">
        <v>14</v>
      </c>
      <c r="F72" s="17">
        <v>10</v>
      </c>
      <c r="G72" s="119">
        <f t="shared" si="9"/>
        <v>4</v>
      </c>
      <c r="H72" s="141"/>
      <c r="I72" s="141"/>
      <c r="J72" s="110"/>
      <c r="K72" s="21"/>
      <c r="L72" s="58" t="str">
        <f t="shared" ref="L72:L78" si="18">IF(OR(J72&gt;0,K72&gt;0),SUM(J72*F72)+SUM(K72*F72)," ")</f>
        <v xml:space="preserve"> </v>
      </c>
      <c r="M72" s="68" t="str">
        <f t="shared" ref="M72:M78" si="19">IF(OR(J72&gt;0,K72&gt;0),SUM(J72*G72)+SUM(K72*G72)," ")</f>
        <v xml:space="preserve"> </v>
      </c>
      <c r="N72" s="2"/>
    </row>
    <row r="73" spans="1:14" ht="13.8" customHeight="1" thickBot="1" x14ac:dyDescent="0.3">
      <c r="A73" s="55"/>
      <c r="B73" s="158" t="s">
        <v>97</v>
      </c>
      <c r="C73" s="121" t="s">
        <v>98</v>
      </c>
      <c r="D73" s="122" t="s">
        <v>15</v>
      </c>
      <c r="E73" s="123">
        <v>13</v>
      </c>
      <c r="F73" s="17">
        <v>10.5</v>
      </c>
      <c r="G73" s="114">
        <f t="shared" si="9"/>
        <v>2.5</v>
      </c>
      <c r="H73" s="141"/>
      <c r="I73" s="141"/>
      <c r="J73" s="110"/>
      <c r="K73" s="21"/>
      <c r="L73" s="58" t="str">
        <f t="shared" si="18"/>
        <v xml:space="preserve"> </v>
      </c>
      <c r="M73" s="68" t="str">
        <f t="shared" si="19"/>
        <v xml:space="preserve"> </v>
      </c>
      <c r="N73" s="2"/>
    </row>
    <row r="74" spans="1:14" s="1" customFormat="1" ht="13.8" thickBot="1" x14ac:dyDescent="0.3">
      <c r="A74" s="55"/>
      <c r="B74" s="159"/>
      <c r="C74" s="121" t="s">
        <v>99</v>
      </c>
      <c r="D74" s="122" t="s">
        <v>100</v>
      </c>
      <c r="E74" s="123">
        <v>11</v>
      </c>
      <c r="F74" s="17">
        <v>7.5</v>
      </c>
      <c r="G74" s="116">
        <f t="shared" si="9"/>
        <v>3.5</v>
      </c>
      <c r="H74" s="141"/>
      <c r="I74" s="141"/>
      <c r="J74" s="110"/>
      <c r="K74" s="21"/>
      <c r="L74" s="58" t="str">
        <f t="shared" si="18"/>
        <v xml:space="preserve"> </v>
      </c>
      <c r="M74" s="68" t="str">
        <f t="shared" si="19"/>
        <v xml:space="preserve"> </v>
      </c>
      <c r="N74" s="2"/>
    </row>
    <row r="75" spans="1:14" s="1" customFormat="1" ht="13.8" thickBot="1" x14ac:dyDescent="0.3">
      <c r="A75" s="55"/>
      <c r="B75" s="79"/>
      <c r="C75" s="121" t="s">
        <v>101</v>
      </c>
      <c r="D75" s="122" t="s">
        <v>15</v>
      </c>
      <c r="E75" s="123">
        <v>11</v>
      </c>
      <c r="F75" s="17">
        <v>7.5</v>
      </c>
      <c r="G75" s="116">
        <f t="shared" si="9"/>
        <v>3.5</v>
      </c>
      <c r="H75" s="141"/>
      <c r="I75" s="141"/>
      <c r="J75" s="110"/>
      <c r="K75" s="21"/>
      <c r="L75" s="58" t="str">
        <f t="shared" si="18"/>
        <v xml:space="preserve"> </v>
      </c>
      <c r="M75" s="68" t="str">
        <f t="shared" si="19"/>
        <v xml:space="preserve"> </v>
      </c>
      <c r="N75" s="2"/>
    </row>
    <row r="76" spans="1:14" s="1" customFormat="1" ht="13.8" thickBot="1" x14ac:dyDescent="0.3">
      <c r="A76" s="55"/>
      <c r="B76" s="79"/>
      <c r="C76" s="121" t="s">
        <v>102</v>
      </c>
      <c r="D76" s="122" t="s">
        <v>103</v>
      </c>
      <c r="E76" s="123">
        <v>8</v>
      </c>
      <c r="F76" s="17">
        <v>5.25</v>
      </c>
      <c r="G76" s="116">
        <f t="shared" si="9"/>
        <v>2.75</v>
      </c>
      <c r="H76" s="141"/>
      <c r="I76" s="141"/>
      <c r="J76" s="110"/>
      <c r="K76" s="21"/>
      <c r="L76" s="58"/>
      <c r="M76" s="68"/>
      <c r="N76" s="2"/>
    </row>
    <row r="77" spans="1:14" s="1" customFormat="1" ht="13.8" thickBot="1" x14ac:dyDescent="0.3">
      <c r="A77" s="55"/>
      <c r="B77" s="79"/>
      <c r="C77" s="121" t="s">
        <v>112</v>
      </c>
      <c r="D77" s="122" t="s">
        <v>103</v>
      </c>
      <c r="E77" s="123">
        <v>11</v>
      </c>
      <c r="F77" s="17">
        <v>7</v>
      </c>
      <c r="G77" s="116">
        <f t="shared" si="9"/>
        <v>4</v>
      </c>
      <c r="H77" s="141"/>
      <c r="I77" s="141"/>
      <c r="J77" s="110"/>
      <c r="K77" s="21"/>
      <c r="L77" s="58" t="str">
        <f t="shared" si="18"/>
        <v xml:space="preserve"> </v>
      </c>
      <c r="M77" s="68" t="str">
        <f t="shared" si="19"/>
        <v xml:space="preserve"> </v>
      </c>
      <c r="N77" s="2"/>
    </row>
    <row r="78" spans="1:14" s="1" customFormat="1" ht="13.8" thickBot="1" x14ac:dyDescent="0.3">
      <c r="A78" s="55"/>
      <c r="B78" s="143" t="s">
        <v>104</v>
      </c>
      <c r="C78" s="142" t="s">
        <v>105</v>
      </c>
      <c r="D78" s="122" t="s">
        <v>106</v>
      </c>
      <c r="E78" s="123">
        <v>21</v>
      </c>
      <c r="F78" s="17">
        <v>18</v>
      </c>
      <c r="G78" s="119">
        <f t="shared" si="9"/>
        <v>3</v>
      </c>
      <c r="H78" s="141"/>
      <c r="I78" s="141"/>
      <c r="J78" s="110"/>
      <c r="K78" s="21"/>
      <c r="L78" s="58" t="str">
        <f t="shared" si="18"/>
        <v xml:space="preserve"> </v>
      </c>
      <c r="M78" s="68" t="str">
        <f t="shared" si="19"/>
        <v xml:space="preserve"> </v>
      </c>
      <c r="N78" s="2"/>
    </row>
    <row r="79" spans="1:14" s="1" customFormat="1" ht="14.4" thickBot="1" x14ac:dyDescent="0.3">
      <c r="A79" s="55"/>
      <c r="B79" s="124"/>
      <c r="C79" s="50"/>
      <c r="D79" s="50"/>
      <c r="E79" s="51"/>
      <c r="F79" s="152" t="s">
        <v>74</v>
      </c>
      <c r="G79" s="152"/>
      <c r="H79" s="152"/>
      <c r="I79" s="156" t="str">
        <f>IF(SUM(L40:L78)=0,"",SUM(L40:L78))</f>
        <v/>
      </c>
      <c r="J79" s="156"/>
      <c r="K79" s="156"/>
      <c r="L79" s="156"/>
      <c r="M79" s="56">
        <f>SUM(M40:M78)</f>
        <v>0</v>
      </c>
      <c r="N79" s="2"/>
    </row>
    <row r="80" spans="1:14" s="1" customFormat="1" ht="17.25" customHeight="1" x14ac:dyDescent="0.3">
      <c r="A80" s="55"/>
      <c r="B80" s="78"/>
      <c r="C80" s="52"/>
      <c r="D80" s="52"/>
      <c r="E80" s="53"/>
      <c r="F80" s="153" t="s">
        <v>48</v>
      </c>
      <c r="G80" s="153"/>
      <c r="H80" s="153"/>
      <c r="I80" s="157" t="str">
        <f>IF(M37+M79=0,"",M37+M79)</f>
        <v/>
      </c>
      <c r="J80" s="157"/>
      <c r="K80" s="157"/>
      <c r="L80" s="157"/>
      <c r="M80" s="46"/>
      <c r="N80" s="2"/>
    </row>
    <row r="81" spans="1:14" ht="21.6" thickBot="1" x14ac:dyDescent="0.3">
      <c r="A81" s="55"/>
      <c r="B81" s="80"/>
      <c r="C81" s="125"/>
      <c r="D81" s="125"/>
      <c r="E81" s="54"/>
      <c r="F81" s="154" t="s">
        <v>47</v>
      </c>
      <c r="G81" s="154"/>
      <c r="H81" s="154"/>
      <c r="I81" s="155" t="str">
        <f>IF((SUM(L8:L36)+SUM(L40:L73)=0),"",(SUM(L8:L36)+SUM(L40:L73)))</f>
        <v/>
      </c>
      <c r="J81" s="155"/>
      <c r="K81" s="155"/>
      <c r="L81" s="155"/>
      <c r="M81" s="47"/>
      <c r="N81" s="2"/>
    </row>
    <row r="82" spans="1:14" ht="15.75" customHeight="1" thickTop="1" x14ac:dyDescent="0.25">
      <c r="A82" s="2"/>
      <c r="B82" s="148" t="s">
        <v>110</v>
      </c>
      <c r="C82" s="148"/>
      <c r="D82" s="148"/>
      <c r="E82" s="148"/>
      <c r="F82" s="149"/>
      <c r="G82" s="149"/>
      <c r="H82" s="149"/>
      <c r="I82" s="149"/>
      <c r="J82" s="149"/>
      <c r="K82" s="149"/>
      <c r="L82" s="149"/>
      <c r="M82" s="149"/>
      <c r="N82" s="2"/>
    </row>
    <row r="83" spans="1:14" ht="12.75" customHeight="1" x14ac:dyDescent="0.25">
      <c r="A83" s="2"/>
      <c r="B83" s="148"/>
      <c r="C83" s="148"/>
      <c r="D83" s="148"/>
      <c r="E83" s="148"/>
      <c r="F83" s="148"/>
      <c r="G83" s="148"/>
      <c r="H83" s="148"/>
      <c r="I83" s="148"/>
      <c r="J83" s="148"/>
      <c r="K83" s="148"/>
      <c r="L83" s="148"/>
      <c r="M83" s="148"/>
      <c r="N83" s="2"/>
    </row>
    <row r="84" spans="1:14" ht="12.75" customHeight="1" x14ac:dyDescent="0.25">
      <c r="A84" s="2"/>
      <c r="B84" s="148"/>
      <c r="C84" s="148"/>
      <c r="D84" s="148"/>
      <c r="E84" s="148"/>
      <c r="F84" s="148"/>
      <c r="G84" s="148"/>
      <c r="H84" s="148"/>
      <c r="I84" s="148"/>
      <c r="J84" s="148"/>
      <c r="K84" s="148"/>
      <c r="L84" s="148"/>
      <c r="M84" s="148"/>
      <c r="N84" s="2"/>
    </row>
    <row r="85" spans="1:14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x14ac:dyDescent="0.25">
      <c r="A88" s="2"/>
      <c r="B88" s="2"/>
      <c r="N88" s="2"/>
    </row>
    <row r="89" spans="1:14" ht="25.5" customHeight="1" x14ac:dyDescent="0.25">
      <c r="A89" s="2"/>
      <c r="N89" s="2"/>
    </row>
    <row r="90" spans="1:14" x14ac:dyDescent="0.25">
      <c r="A90" s="2"/>
      <c r="N90" s="2"/>
    </row>
    <row r="91" spans="1:14" x14ac:dyDescent="0.25">
      <c r="A91" s="2"/>
      <c r="N91" s="2"/>
    </row>
    <row r="92" spans="1:14" x14ac:dyDescent="0.25">
      <c r="A92" s="2"/>
      <c r="N92" s="2"/>
    </row>
    <row r="93" spans="1:14" x14ac:dyDescent="0.25">
      <c r="N93" s="2"/>
    </row>
    <row r="94" spans="1:14" x14ac:dyDescent="0.25">
      <c r="N94" s="2"/>
    </row>
    <row r="95" spans="1:14" x14ac:dyDescent="0.25">
      <c r="N95" s="2"/>
    </row>
    <row r="96" spans="1:14" x14ac:dyDescent="0.25">
      <c r="N96" s="2"/>
    </row>
    <row r="97" spans="14:14" x14ac:dyDescent="0.25">
      <c r="N97" s="2"/>
    </row>
  </sheetData>
  <sheetProtection algorithmName="SHA-512" hashValue="07RBcS9ur+ffZ0M4aqTuy0nQ8YjouOZXv/jrDCrL+uhX806nFDblMbwYIX27eFBmJXMWrEvfSwIOB1ko/gJz/w==" saltValue="DhA8hdztkOJT81ybUsJdZg==" spinCount="100000" sheet="1" selectLockedCells="1"/>
  <customSheetViews>
    <customSheetView guid="{025F84B8-A1C1-474E-8961-A6E83A7B27AB}" scale="70" showPageBreaks="1" showGridLines="0" showRowCol="0" fitToPage="1" printArea="1" view="pageLayout" showRuler="0">
      <selection activeCell="G1" sqref="G1"/>
      <pageMargins left="0.51181102362204722" right="0.51181102362204722" top="0.6692913385826772" bottom="0.6692913385826772" header="0.51181102362204722" footer="0.51181102362204722"/>
      <pageSetup paperSize="9" scale="60" orientation="portrait" r:id="rId1"/>
      <headerFooter>
        <oddHeader xml:space="preserve">&amp;C
</oddHeader>
        <oddFooter>&amp;C&amp;G</oddFooter>
      </headerFooter>
    </customSheetView>
  </customSheetViews>
  <mergeCells count="29">
    <mergeCell ref="B12:B13"/>
    <mergeCell ref="E37:H38"/>
    <mergeCell ref="I37:L38"/>
    <mergeCell ref="C3:E3"/>
    <mergeCell ref="I4:M4"/>
    <mergeCell ref="I3:M3"/>
    <mergeCell ref="B35:B36"/>
    <mergeCell ref="B2:M2"/>
    <mergeCell ref="K5:K7"/>
    <mergeCell ref="L5:L7"/>
    <mergeCell ref="M5:M7"/>
    <mergeCell ref="E5:E7"/>
    <mergeCell ref="F5:F7"/>
    <mergeCell ref="G5:G7"/>
    <mergeCell ref="H5:H7"/>
    <mergeCell ref="I5:I7"/>
    <mergeCell ref="J5:J7"/>
    <mergeCell ref="D4:E4"/>
    <mergeCell ref="B5:D7"/>
    <mergeCell ref="G4:H4"/>
    <mergeCell ref="B82:M84"/>
    <mergeCell ref="B39:D39"/>
    <mergeCell ref="F79:H79"/>
    <mergeCell ref="F80:H80"/>
    <mergeCell ref="F81:H81"/>
    <mergeCell ref="I81:L81"/>
    <mergeCell ref="I79:L79"/>
    <mergeCell ref="I80:L80"/>
    <mergeCell ref="B73:B74"/>
  </mergeCells>
  <phoneticPr fontId="0" type="noConversion"/>
  <conditionalFormatting sqref="I37:J37 I81:J81">
    <cfRule type="cellIs" dxfId="10" priority="13" stopIfTrue="1" operator="equal">
      <formula>0</formula>
    </cfRule>
  </conditionalFormatting>
  <conditionalFormatting sqref="I79:I80">
    <cfRule type="cellIs" dxfId="9" priority="10" stopIfTrue="1" operator="equal">
      <formula>0</formula>
    </cfRule>
  </conditionalFormatting>
  <conditionalFormatting sqref="D4:E4 C3">
    <cfRule type="cellIs" dxfId="8" priority="9" operator="equal">
      <formula>" "</formula>
    </cfRule>
  </conditionalFormatting>
  <conditionalFormatting sqref="I3">
    <cfRule type="cellIs" dxfId="7" priority="8" operator="equal">
      <formula>" "</formula>
    </cfRule>
  </conditionalFormatting>
  <conditionalFormatting sqref="I4">
    <cfRule type="cellIs" dxfId="6" priority="7" operator="equal">
      <formula>" "</formula>
    </cfRule>
  </conditionalFormatting>
  <conditionalFormatting sqref="L51:M60 L8:M13 L63:M78 L16:M36">
    <cfRule type="cellIs" dxfId="5" priority="6" operator="equal">
      <formula>0</formula>
    </cfRule>
  </conditionalFormatting>
  <conditionalFormatting sqref="L40:M45 L48:M49">
    <cfRule type="cellIs" dxfId="4" priority="5" operator="equal">
      <formula>0</formula>
    </cfRule>
  </conditionalFormatting>
  <conditionalFormatting sqref="L50:M50">
    <cfRule type="cellIs" dxfId="3" priority="4" operator="equal">
      <formula>0</formula>
    </cfRule>
  </conditionalFormatting>
  <conditionalFormatting sqref="L46:M47">
    <cfRule type="cellIs" dxfId="2" priority="3" operator="equal">
      <formula>0</formula>
    </cfRule>
  </conditionalFormatting>
  <conditionalFormatting sqref="L61:M62">
    <cfRule type="cellIs" dxfId="1" priority="2" operator="equal">
      <formula>0</formula>
    </cfRule>
  </conditionalFormatting>
  <conditionalFormatting sqref="L14:M15">
    <cfRule type="cellIs" dxfId="0" priority="1" operator="equal">
      <formula>0</formula>
    </cfRule>
  </conditionalFormatting>
  <dataValidations xWindow="768" yWindow="653" count="1">
    <dataValidation allowBlank="1" showInputMessage="1" showErrorMessage="1" promptTitle="Contact name - 0401 234 567" sqref="I3:M3" xr:uid="{00000000-0002-0000-0000-000000000000}"/>
  </dataValidations>
  <pageMargins left="0.51181102362204722" right="0.51181102362204722" top="0.6692913385826772" bottom="0.6692913385826772" header="0.51181102362204722" footer="0.51181102362204722"/>
  <pageSetup paperSize="9" scale="62" orientation="portrait" r:id="rId2"/>
  <headerFooter>
    <oddHeader xml:space="preserve">&amp;C
</oddHeader>
    <oddFooter>&amp;C&amp;G</oddFooter>
  </headerFooter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"/>
  <sheetViews>
    <sheetView workbookViewId="0">
      <selection activeCell="B7" sqref="B7"/>
    </sheetView>
  </sheetViews>
  <sheetFormatPr defaultRowHeight="13.2" x14ac:dyDescent="0.25"/>
  <cols>
    <col min="2" max="2" width="15.88671875" bestFit="1" customWidth="1"/>
    <col min="3" max="3" width="16.5546875" bestFit="1" customWidth="1"/>
    <col min="4" max="4" width="13.5546875" bestFit="1" customWidth="1"/>
    <col min="5" max="5" width="14.44140625" bestFit="1" customWidth="1"/>
    <col min="6" max="6" width="11.44140625" customWidth="1"/>
  </cols>
  <sheetData>
    <row r="1" spans="1:9" x14ac:dyDescent="0.25">
      <c r="A1" s="24" t="s">
        <v>58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</row>
    <row r="2" spans="1:9" x14ac:dyDescent="0.25">
      <c r="A2" s="24" t="s">
        <v>59</v>
      </c>
      <c r="B2" t="s">
        <v>68</v>
      </c>
      <c r="C2" s="1" t="s">
        <v>68</v>
      </c>
      <c r="D2" s="1" t="s">
        <v>68</v>
      </c>
      <c r="E2" s="1" t="s">
        <v>68</v>
      </c>
      <c r="F2" s="1" t="s">
        <v>68</v>
      </c>
      <c r="G2" s="1" t="s">
        <v>68</v>
      </c>
      <c r="H2" s="1" t="s">
        <v>68</v>
      </c>
      <c r="I2" s="1" t="s">
        <v>68</v>
      </c>
    </row>
    <row r="3" spans="1:9" ht="14.4" x14ac:dyDescent="0.3">
      <c r="B3" s="29" t="s">
        <v>70</v>
      </c>
      <c r="C3" s="27"/>
      <c r="D3" s="28"/>
      <c r="E3" s="1" t="s">
        <v>70</v>
      </c>
      <c r="F3" s="1" t="s">
        <v>70</v>
      </c>
      <c r="G3" s="1" t="s">
        <v>70</v>
      </c>
      <c r="H3" s="27"/>
      <c r="I3" s="27"/>
    </row>
    <row r="4" spans="1:9" ht="14.4" x14ac:dyDescent="0.3">
      <c r="B4" s="27"/>
      <c r="C4" s="27"/>
      <c r="D4" s="28"/>
      <c r="E4" s="29" t="s">
        <v>71</v>
      </c>
      <c r="F4" s="28"/>
      <c r="G4" s="28"/>
      <c r="H4" s="27"/>
      <c r="I4" s="28"/>
    </row>
    <row r="5" spans="1:9" ht="14.4" x14ac:dyDescent="0.3">
      <c r="B5" s="27"/>
      <c r="C5" s="27"/>
      <c r="D5" s="28"/>
      <c r="E5" s="27"/>
      <c r="F5" s="28"/>
      <c r="G5" s="28"/>
      <c r="H5" s="27"/>
      <c r="I5" s="28"/>
    </row>
    <row r="6" spans="1:9" ht="14.4" x14ac:dyDescent="0.3">
      <c r="B6" s="27"/>
      <c r="C6" s="27"/>
      <c r="D6" s="28"/>
      <c r="E6" s="27"/>
      <c r="F6" s="28"/>
      <c r="G6" s="28"/>
      <c r="H6" s="27"/>
      <c r="I6" s="28"/>
    </row>
    <row r="7" spans="1:9" ht="14.4" x14ac:dyDescent="0.3">
      <c r="B7" s="27"/>
      <c r="C7" s="27"/>
      <c r="D7" s="28"/>
      <c r="E7" s="27"/>
      <c r="F7" s="28"/>
      <c r="G7" s="28"/>
      <c r="H7" s="27"/>
      <c r="I7" s="28"/>
    </row>
    <row r="8" spans="1:9" ht="14.4" x14ac:dyDescent="0.3">
      <c r="B8" s="27"/>
      <c r="C8" s="27"/>
      <c r="D8" s="28"/>
      <c r="E8" s="27"/>
      <c r="F8" s="28"/>
      <c r="G8" s="28"/>
      <c r="H8" s="27"/>
      <c r="I8" s="28"/>
    </row>
    <row r="9" spans="1:9" ht="14.4" x14ac:dyDescent="0.3">
      <c r="B9" s="27"/>
      <c r="C9" s="28"/>
      <c r="D9" s="28"/>
      <c r="E9" s="28"/>
      <c r="F9" s="28"/>
      <c r="G9" s="28"/>
      <c r="H9" s="27"/>
      <c r="I9" s="28"/>
    </row>
    <row r="10" spans="1:9" ht="14.4" x14ac:dyDescent="0.3">
      <c r="B10" s="27"/>
      <c r="C10" s="28"/>
      <c r="D10" s="28"/>
      <c r="E10" s="28"/>
      <c r="F10" s="28"/>
      <c r="G10" s="28"/>
      <c r="H10" s="27"/>
      <c r="I10" s="28"/>
    </row>
    <row r="11" spans="1:9" ht="14.4" x14ac:dyDescent="0.3">
      <c r="B11" s="25"/>
      <c r="H11" s="26"/>
    </row>
    <row r="12" spans="1:9" ht="14.4" x14ac:dyDescent="0.3">
      <c r="B12" s="25"/>
      <c r="H12" s="26"/>
    </row>
    <row r="13" spans="1:9" ht="14.4" x14ac:dyDescent="0.3">
      <c r="B13" s="25"/>
      <c r="C13" s="1"/>
      <c r="E13" s="1"/>
      <c r="H13" s="26"/>
    </row>
    <row r="14" spans="1:9" ht="14.4" x14ac:dyDescent="0.3">
      <c r="B14" s="25"/>
    </row>
    <row r="15" spans="1:9" ht="14.4" x14ac:dyDescent="0.3">
      <c r="B15" s="25"/>
    </row>
  </sheetData>
  <sortState xmlns:xlrd2="http://schemas.microsoft.com/office/spreadsheetml/2017/richdata2" ref="B3:B10">
    <sortCondition ref="B3"/>
  </sortState>
  <customSheetViews>
    <customSheetView guid="{025F84B8-A1C1-474E-8961-A6E83A7B27AB}" state="hidden">
      <selection activeCell="B7" sqref="B7"/>
      <pageMargins left="0.7" right="0.7" top="0.75" bottom="0.75" header="0.3" footer="0.3"/>
    </customSheetView>
  </customSheetView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3C481A8DE8124DA391DC3DAC1BBFE9" ma:contentTypeVersion="9" ma:contentTypeDescription="Create a new document." ma:contentTypeScope="" ma:versionID="6e82a7aa2a290204471e0975c9e64e53">
  <xsd:schema xmlns:xsd="http://www.w3.org/2001/XMLSchema" xmlns:xs="http://www.w3.org/2001/XMLSchema" xmlns:p="http://schemas.microsoft.com/office/2006/metadata/properties" xmlns:ns3="bbec364c-03e3-4e4e-95e6-5eeb310039f3" xmlns:ns4="1224a7db-5f9d-48f2-b1ab-084f2b502c27" targetNamespace="http://schemas.microsoft.com/office/2006/metadata/properties" ma:root="true" ma:fieldsID="59200884f643b3a512f5966871a2e4a6" ns3:_="" ns4:_="">
    <xsd:import namespace="bbec364c-03e3-4e4e-95e6-5eeb310039f3"/>
    <xsd:import namespace="1224a7db-5f9d-48f2-b1ab-084f2b502c2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ec364c-03e3-4e4e-95e6-5eeb310039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24a7db-5f9d-48f2-b1ab-084f2b502c2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B224993-5832-4C7D-8314-21E3B3AA88B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88FB3AA-D4BF-4EF2-8B46-408872F47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D2F67D4-09F0-4ED2-93DB-6298D32052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ec364c-03e3-4e4e-95e6-5eeb310039f3"/>
    <ds:schemaRef ds:uri="1224a7db-5f9d-48f2-b1ab-084f2b502c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GCCC Club Ball Order Form</vt:lpstr>
      <vt:lpstr>Sheet1</vt:lpstr>
      <vt:lpstr>'GCCC Club Ball Order Form'!Print_Area</vt:lpstr>
    </vt:vector>
  </TitlesOfParts>
  <Company>Greg Chappell Cricket Centre Rosebery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am2;am1</dc:creator>
  <cp:lastModifiedBy>Todd Marchant</cp:lastModifiedBy>
  <cp:lastPrinted>2020-08-18T05:04:11Z</cp:lastPrinted>
  <dcterms:created xsi:type="dcterms:W3CDTF">2015-05-29T05:56:24Z</dcterms:created>
  <dcterms:modified xsi:type="dcterms:W3CDTF">2022-07-25T04:57:59Z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0x010100DE3C481A8DE8124DA391DC3DAC1BBFE9</vt:lpwstr>
  </property>
</Properties>
</file>