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t\OneDrive\Documents\"/>
    </mc:Choice>
  </mc:AlternateContent>
  <xr:revisionPtr revIDLastSave="0" documentId="8_{53ADE0F0-9806-4AA7-9733-0FEC994CC6B7}" xr6:coauthVersionLast="47" xr6:coauthVersionMax="47" xr10:uidLastSave="{00000000-0000-0000-0000-000000000000}"/>
  <bookViews>
    <workbookView xWindow="-110" yWindow="-110" windowWidth="19420" windowHeight="10420" xr2:uid="{3840B7D7-BC33-4600-A955-70F326938FD9}"/>
  </bookViews>
  <sheets>
    <sheet name="Trailer 1603V" sheetId="3" r:id="rId1"/>
    <sheet name="Trailer 777" sheetId="1" r:id="rId2"/>
    <sheet name="Trailer 805" sheetId="2" r:id="rId3"/>
  </sheets>
  <definedNames>
    <definedName name="_xlnm._FilterDatabase" localSheetId="1" hidden="1">'Trailer 777'!$A$2:$G$77</definedName>
    <definedName name="_xlnm._FilterDatabase" localSheetId="2" hidden="1">'Trailer 805'!$A$2:$D$77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3" l="1"/>
  <c r="G1" i="3"/>
  <c r="D1" i="3"/>
  <c r="G84" i="3"/>
  <c r="F84" i="3"/>
  <c r="G83" i="3"/>
  <c r="F83" i="3"/>
  <c r="G82" i="3"/>
  <c r="F82" i="3"/>
  <c r="G81" i="3"/>
  <c r="F81" i="3"/>
  <c r="G80" i="3"/>
  <c r="F80" i="3"/>
  <c r="G79" i="3"/>
  <c r="F79" i="3"/>
  <c r="G78" i="3"/>
  <c r="F78" i="3"/>
  <c r="G77" i="3"/>
  <c r="F77" i="3"/>
  <c r="G76" i="3"/>
  <c r="F76" i="3"/>
  <c r="G75" i="3"/>
  <c r="F75" i="3"/>
  <c r="G74" i="3"/>
  <c r="F74" i="3"/>
  <c r="G73" i="3"/>
  <c r="F73" i="3"/>
  <c r="G72" i="3"/>
  <c r="F72" i="3"/>
  <c r="G71" i="3"/>
  <c r="F71" i="3"/>
  <c r="G70" i="3"/>
  <c r="F70" i="3"/>
  <c r="G69" i="3"/>
  <c r="F69" i="3"/>
  <c r="G68" i="3"/>
  <c r="F68" i="3"/>
  <c r="G67" i="3"/>
  <c r="F67" i="3"/>
  <c r="G66" i="3"/>
  <c r="F66" i="3"/>
  <c r="G65" i="3"/>
  <c r="F65" i="3"/>
  <c r="G64" i="3"/>
  <c r="F64" i="3"/>
  <c r="G63" i="3"/>
  <c r="F63" i="3"/>
  <c r="G62" i="3"/>
  <c r="F62" i="3"/>
  <c r="G61" i="3"/>
  <c r="F61" i="3"/>
  <c r="G60" i="3"/>
  <c r="F60" i="3"/>
  <c r="G59" i="3"/>
  <c r="F59" i="3"/>
  <c r="G58" i="3"/>
  <c r="F58" i="3"/>
  <c r="G57" i="3"/>
  <c r="F57" i="3"/>
  <c r="G56" i="3"/>
  <c r="F56" i="3"/>
  <c r="G55" i="3"/>
  <c r="F55" i="3"/>
  <c r="G54" i="3"/>
  <c r="F54" i="3"/>
  <c r="G53" i="3"/>
  <c r="F53" i="3"/>
  <c r="G52" i="3"/>
  <c r="F52" i="3"/>
  <c r="G51" i="3"/>
  <c r="F51" i="3"/>
  <c r="G50" i="3"/>
  <c r="F50" i="3"/>
  <c r="G49" i="3"/>
  <c r="F49" i="3"/>
  <c r="G48" i="3"/>
  <c r="F48" i="3"/>
  <c r="F47" i="3"/>
  <c r="G46" i="3"/>
  <c r="F46" i="3"/>
  <c r="G45" i="3"/>
  <c r="F45" i="3"/>
  <c r="G44" i="3"/>
  <c r="F44" i="3"/>
  <c r="G43" i="3"/>
  <c r="F43" i="3"/>
  <c r="G42" i="3"/>
  <c r="F42" i="3"/>
  <c r="G41" i="3"/>
  <c r="F41" i="3"/>
  <c r="G40" i="3"/>
  <c r="F40" i="3"/>
  <c r="G39" i="3"/>
  <c r="F39" i="3"/>
  <c r="G38" i="3"/>
  <c r="F38" i="3"/>
  <c r="G37" i="3"/>
  <c r="F37" i="3"/>
  <c r="G36" i="3"/>
  <c r="F36" i="3"/>
  <c r="G35" i="3"/>
  <c r="F35" i="3"/>
  <c r="G34" i="3"/>
  <c r="F34" i="3"/>
  <c r="G33" i="3"/>
  <c r="F33" i="3"/>
  <c r="G32" i="3"/>
  <c r="F32" i="3"/>
  <c r="G31" i="3"/>
  <c r="F31" i="3"/>
  <c r="G30" i="3"/>
  <c r="F30" i="3"/>
  <c r="G29" i="3"/>
  <c r="F29" i="3"/>
  <c r="G28" i="3"/>
  <c r="F28" i="3"/>
  <c r="G27" i="3"/>
  <c r="F27" i="3"/>
  <c r="G26" i="3"/>
  <c r="F26" i="3"/>
  <c r="G25" i="3"/>
  <c r="F25" i="3"/>
  <c r="G24" i="3"/>
  <c r="F24" i="3"/>
  <c r="G23" i="3"/>
  <c r="F23" i="3"/>
  <c r="G22" i="3"/>
  <c r="F22" i="3"/>
  <c r="G21" i="3"/>
  <c r="F21" i="3"/>
  <c r="G20" i="3"/>
  <c r="F20" i="3"/>
  <c r="G19" i="3"/>
  <c r="F19" i="3"/>
  <c r="G18" i="3"/>
  <c r="F18" i="3"/>
  <c r="G17" i="3"/>
  <c r="F17" i="3"/>
  <c r="G16" i="3"/>
  <c r="F16" i="3"/>
  <c r="G15" i="3"/>
  <c r="F15" i="3"/>
  <c r="G14" i="3"/>
  <c r="F14" i="3"/>
  <c r="G13" i="3"/>
  <c r="F13" i="3"/>
  <c r="G12" i="3"/>
  <c r="F12" i="3"/>
  <c r="G11" i="3"/>
  <c r="F11" i="3"/>
  <c r="G10" i="3"/>
  <c r="F10" i="3"/>
  <c r="G9" i="3"/>
  <c r="F9" i="3"/>
  <c r="G8" i="3"/>
  <c r="F8" i="3"/>
  <c r="G7" i="3"/>
  <c r="F7" i="3"/>
  <c r="G6" i="3"/>
  <c r="F6" i="3"/>
  <c r="G5" i="3"/>
  <c r="F5" i="3"/>
  <c r="G4" i="3"/>
  <c r="F4" i="3"/>
  <c r="G3" i="3"/>
  <c r="F3" i="3"/>
  <c r="E47" i="3"/>
  <c r="G47" i="3" s="1"/>
  <c r="F4" i="2" l="1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3" i="2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3" i="1"/>
  <c r="D1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1" i="2" l="1"/>
  <c r="I2" i="2" s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D1" i="1"/>
  <c r="G1" i="1" l="1"/>
  <c r="I2" i="1" s="1"/>
</calcChain>
</file>

<file path=xl/sharedStrings.xml><?xml version="1.0" encoding="utf-8"?>
<sst xmlns="http://schemas.openxmlformats.org/spreadsheetml/2006/main" count="723" uniqueCount="252">
  <si>
    <t>Item Description</t>
  </si>
  <si>
    <t>AD47935</t>
  </si>
  <si>
    <t>F112 PRE MOTOR FILTER</t>
  </si>
  <si>
    <t>Ea</t>
  </si>
  <si>
    <t>AH15600</t>
  </si>
  <si>
    <t>ONEPWR HEPA FILTRATION BAGS</t>
  </si>
  <si>
    <t>BD30225</t>
  </si>
  <si>
    <t>WBD QUICK FLIP WET/DRY 16V</t>
  </si>
  <si>
    <t>BH53310V</t>
  </si>
  <si>
    <t>WBD ONEPWR CORDLESS BLADE +</t>
  </si>
  <si>
    <t>BH53354V</t>
  </si>
  <si>
    <t>ONEPWR BLADE MAX PET</t>
  </si>
  <si>
    <t>BH53420V</t>
  </si>
  <si>
    <t>ONEPWR EVOLVE PET CORDLESS VACUUM</t>
  </si>
  <si>
    <t>C2401</t>
  </si>
  <si>
    <t>HOOVER COMMERCIAL BACK PACK</t>
  </si>
  <si>
    <t>CH97019</t>
  </si>
  <si>
    <t>WBD HOOVER COMMERCIAL BLOWER</t>
  </si>
  <si>
    <t>FH11201</t>
  </si>
  <si>
    <t>SPOTLESS</t>
  </si>
  <si>
    <t>FH11300</t>
  </si>
  <si>
    <t>FH14000</t>
  </si>
  <si>
    <t>CLEANSLATE PET GEN LINE</t>
  </si>
  <si>
    <t>FH14020</t>
  </si>
  <si>
    <t>CLEANSLATE PRO THD</t>
  </si>
  <si>
    <t>FH14050</t>
  </si>
  <si>
    <t>CLEANSLATE PLUS AMZ</t>
  </si>
  <si>
    <t>FH14052</t>
  </si>
  <si>
    <t>CLEANSLATE SPIN SCRUB AMZ</t>
  </si>
  <si>
    <t>FH14060</t>
  </si>
  <si>
    <t>CLEANSLATE PLUS KOHLS</t>
  </si>
  <si>
    <t>FH41000</t>
  </si>
  <si>
    <t>WBD POWERDASH BASE FLOOR GEN LINE</t>
  </si>
  <si>
    <t>FH41010</t>
  </si>
  <si>
    <t>WBD POWERDASH BARE FLOOR WMT</t>
  </si>
  <si>
    <t>FH50134</t>
  </si>
  <si>
    <t>WBD TURBO SCRUB</t>
  </si>
  <si>
    <t>FH50138</t>
  </si>
  <si>
    <t>WBD TURBO SCRUB VBL THD</t>
  </si>
  <si>
    <t>FH50141</t>
  </si>
  <si>
    <t>WBD POWERSCRUB DELUXE</t>
  </si>
  <si>
    <t>FH50150NC</t>
  </si>
  <si>
    <t>WBD POWERSCRUB DELUXE REFRESH</t>
  </si>
  <si>
    <t>FH50250</t>
  </si>
  <si>
    <t>WBD GLADIATOR REFRESH</t>
  </si>
  <si>
    <t>FH50251</t>
  </si>
  <si>
    <t>WBD POWER SCRUB ELITE</t>
  </si>
  <si>
    <t>FH50710</t>
  </si>
  <si>
    <t>POWER DASH PET</t>
  </si>
  <si>
    <t>FH50750</t>
  </si>
  <si>
    <t>POWERDASH W/ STORAGE MAT</t>
  </si>
  <si>
    <t>FH50751</t>
  </si>
  <si>
    <t>POWERDASH ECOMM VBL</t>
  </si>
  <si>
    <t>FH51010</t>
  </si>
  <si>
    <t>WBD PRO CLEAN PET</t>
  </si>
  <si>
    <t>FH51050</t>
  </si>
  <si>
    <t>WBD PRO CLEAN PET AMZ</t>
  </si>
  <si>
    <t>FH52000G</t>
  </si>
  <si>
    <t>WBD SMARTWASH CARPET CLEANER</t>
  </si>
  <si>
    <t>FH52002G</t>
  </si>
  <si>
    <t>WBD SMARTWASH ADVANCED PET CARPET CLEANER</t>
  </si>
  <si>
    <t>FH52013</t>
  </si>
  <si>
    <t>WBD SMARTWASH GEN II</t>
  </si>
  <si>
    <t>FH52023V</t>
  </si>
  <si>
    <t>SMARTWASH</t>
  </si>
  <si>
    <t>FH52050</t>
  </si>
  <si>
    <t>WBD SMARTWASH W/ MAT AMZ VBL</t>
  </si>
  <si>
    <t>FH53000</t>
  </si>
  <si>
    <t>WBD SMARTWASH PET</t>
  </si>
  <si>
    <t>FH54011</t>
  </si>
  <si>
    <t>DUAL POWER MAX PET - SERIALIZED</t>
  </si>
  <si>
    <t>FH54020</t>
  </si>
  <si>
    <t>DPMP HOMEDEPOT</t>
  </si>
  <si>
    <t>FH55000</t>
  </si>
  <si>
    <t>POWERDASH COMPACT ATF GL</t>
  </si>
  <si>
    <t>FH55010</t>
  </si>
  <si>
    <t>POWERDASH ADVANCED WMT</t>
  </si>
  <si>
    <t>FH68000</t>
  </si>
  <si>
    <t>WBD POWERSCRUB XL +</t>
  </si>
  <si>
    <t>FH68010</t>
  </si>
  <si>
    <t>WBD POWERSCRUB XL</t>
  </si>
  <si>
    <t>FH68020</t>
  </si>
  <si>
    <t>WBD TURBOSCRUB XL</t>
  </si>
  <si>
    <t>SD22010</t>
  </si>
  <si>
    <t>SIMPLI-STIK PLUS</t>
  </si>
  <si>
    <t>U2000RB-1</t>
  </si>
  <si>
    <t>ORECK COMMERCIAL W/PIGTAIL</t>
  </si>
  <si>
    <t>UD20120NC</t>
  </si>
  <si>
    <t>POWER EXPRESS</t>
  </si>
  <si>
    <t>UD20121</t>
  </si>
  <si>
    <t>ALO ENDURA LITE</t>
  </si>
  <si>
    <t>UD20124V</t>
  </si>
  <si>
    <t>ENDURA REACH</t>
  </si>
  <si>
    <t>UD70167P</t>
  </si>
  <si>
    <t>WBD POWER MAX PET</t>
  </si>
  <si>
    <t>UD70174</t>
  </si>
  <si>
    <t>ENDURA CAMBRIDGE</t>
  </si>
  <si>
    <t>UD70186V</t>
  </si>
  <si>
    <t>ENDURA MAX XL PET</t>
  </si>
  <si>
    <t>UD70187</t>
  </si>
  <si>
    <t>WBD POWER MAX REWIND PET</t>
  </si>
  <si>
    <t>UD70188</t>
  </si>
  <si>
    <t>ENDURA PRO PET</t>
  </si>
  <si>
    <t>UD70350B</t>
  </si>
  <si>
    <t>RAZOR WITH TURBO TOOL</t>
  </si>
  <si>
    <t>UD70355B</t>
  </si>
  <si>
    <t>RAZOR PET W/ TURBO TOOL</t>
  </si>
  <si>
    <t>UD76710V</t>
  </si>
  <si>
    <t>POWER MAX PET VN</t>
  </si>
  <si>
    <t>UD78110V</t>
  </si>
  <si>
    <t>POWER MAX XL VN</t>
  </si>
  <si>
    <t>UD78710V</t>
  </si>
  <si>
    <t>POWER MAX PET REWIND</t>
  </si>
  <si>
    <t>UH30601</t>
  </si>
  <si>
    <t>T-SERIES REFRESH</t>
  </si>
  <si>
    <t>UH71100</t>
  </si>
  <si>
    <t>WINDTUNNEL MAX CAPACITY</t>
  </si>
  <si>
    <t>UH71120</t>
  </si>
  <si>
    <t>WINDTUNNEL MAX CAPACITY PET</t>
  </si>
  <si>
    <t>UH71200</t>
  </si>
  <si>
    <t>ELITE REWIND PLUS</t>
  </si>
  <si>
    <t>UH71200V</t>
  </si>
  <si>
    <t>UH71320</t>
  </si>
  <si>
    <t>WINDTUNNEL CORD REWIND PET</t>
  </si>
  <si>
    <t>UH71320V</t>
  </si>
  <si>
    <t>UH71330</t>
  </si>
  <si>
    <t>WINDTUNNEL CORD REWIND</t>
  </si>
  <si>
    <t>UH74110M</t>
  </si>
  <si>
    <t>WBD PET MAX COMPLETE MAXLIFE</t>
  </si>
  <si>
    <t>UH74220PC</t>
  </si>
  <si>
    <t>MAXLIFE PRO PET SWIVEL</t>
  </si>
  <si>
    <t>UH75100V</t>
  </si>
  <si>
    <t>HIGH PERFORMANCE SWIVEL</t>
  </si>
  <si>
    <t>UH75110</t>
  </si>
  <si>
    <t>POWERDRIVE SWIVEL XL</t>
  </si>
  <si>
    <t>UH75110V</t>
  </si>
  <si>
    <t>POWERDRIVE SWIVEL XL WMT</t>
  </si>
  <si>
    <t>UH75120</t>
  </si>
  <si>
    <t>HIGH PERFORMANCE SWIVEL PET</t>
  </si>
  <si>
    <t>UH75210</t>
  </si>
  <si>
    <t>POWERDRIVE DRIVE SWIVEL XL PET</t>
  </si>
  <si>
    <t>UH75210V</t>
  </si>
  <si>
    <t>POWERDRIVE SWIVEL XL PET</t>
  </si>
  <si>
    <t>UH75260</t>
  </si>
  <si>
    <t>HIGH PERFORMANCE SWIVEL XL PT PLUS</t>
  </si>
  <si>
    <t>WH21000</t>
  </si>
  <si>
    <t>STEAM COMPLETE PET</t>
  </si>
  <si>
    <t>XL2100RHS</t>
  </si>
  <si>
    <t>SINGLE DEALER COMMERCIAL</t>
  </si>
  <si>
    <t>24Z193</t>
  </si>
  <si>
    <t>DAYTON-COMM 13 IN BAGLESS UPRT</t>
  </si>
  <si>
    <t>AH31602A</t>
  </si>
  <si>
    <t>OXY STAIN REMOVER 22OZ 2PK</t>
  </si>
  <si>
    <t>BD22025</t>
  </si>
  <si>
    <t>VERSA CORDLESS 3-IN-1</t>
  </si>
  <si>
    <t>BH53020</t>
  </si>
  <si>
    <t>WBD HOOVER IMPULSE</t>
  </si>
  <si>
    <t>CH53010</t>
  </si>
  <si>
    <t>TASKVAC BGLESS COMMERCIAL UPRT</t>
  </si>
  <si>
    <t>FH14010</t>
  </si>
  <si>
    <t>CLEANSLATE SPOT WMT</t>
  </si>
  <si>
    <t>FH50135</t>
  </si>
  <si>
    <t>WBD POWER SCRUB</t>
  </si>
  <si>
    <t>FH50250B</t>
  </si>
  <si>
    <t>WBD POWERSCRUB ELITE PET W/ STORAGE MAT</t>
  </si>
  <si>
    <t>FH50700</t>
  </si>
  <si>
    <t>POWERDASH - GL</t>
  </si>
  <si>
    <t>FH50700UPC</t>
  </si>
  <si>
    <t>POWERDASH PET USA</t>
  </si>
  <si>
    <t>FH52000</t>
  </si>
  <si>
    <t>WBD SMARTWASH+ CARPET CLEANER</t>
  </si>
  <si>
    <t>FH68002</t>
  </si>
  <si>
    <t>WBD POWERSCRUB XL PET</t>
  </si>
  <si>
    <t>FH68060</t>
  </si>
  <si>
    <t>SD20000RED</t>
  </si>
  <si>
    <t>SIMPLISTIK 1.2 AMP \ RED</t>
  </si>
  <si>
    <t>SD20005RED</t>
  </si>
  <si>
    <t>SCORPION QUICK FLIP HV 7A</t>
  </si>
  <si>
    <t>SD20020</t>
  </si>
  <si>
    <t>VIBE STIC VAC</t>
  </si>
  <si>
    <t>SD22030</t>
  </si>
  <si>
    <t>WBD LEADWOOD</t>
  </si>
  <si>
    <t>UD20120V</t>
  </si>
  <si>
    <t>UD20124</t>
  </si>
  <si>
    <t>UD70171V</t>
  </si>
  <si>
    <t>ENDURA EXPRESS</t>
  </si>
  <si>
    <t>UD70174B</t>
  </si>
  <si>
    <t>ENDURA MAX</t>
  </si>
  <si>
    <t>UD70181</t>
  </si>
  <si>
    <t>WBD POWER MAX XL</t>
  </si>
  <si>
    <t>UD76710</t>
  </si>
  <si>
    <t>POWER MAX PET - SERIALIZED</t>
  </si>
  <si>
    <t>UD78110</t>
  </si>
  <si>
    <t>POWER MAX XL</t>
  </si>
  <si>
    <t>UH71250V</t>
  </si>
  <si>
    <t>WBD WHOLE HOUSE REWIND</t>
  </si>
  <si>
    <t>UH71350</t>
  </si>
  <si>
    <t>WINDTUNNEL WHOLE HOUSE REWIND</t>
  </si>
  <si>
    <t>UH72400</t>
  </si>
  <si>
    <t>WBD WT AIR STEERABLE \ US MARKET</t>
  </si>
  <si>
    <t>UH72630V</t>
  </si>
  <si>
    <t>ALO WT3 HIGH PERFORMANCE QUIKPASS</t>
  </si>
  <si>
    <t>UH74100M</t>
  </si>
  <si>
    <t>WBD TOTAL HOME PET MAXLIFE</t>
  </si>
  <si>
    <t>UH75160</t>
  </si>
  <si>
    <t>HIGH PERFORMANCE SWIVEL PLUS</t>
  </si>
  <si>
    <t>UH75160V</t>
  </si>
  <si>
    <t>UH75200</t>
  </si>
  <si>
    <t>HIGH PERFORMANCE SWIVEL XL PET</t>
  </si>
  <si>
    <t>UH75250</t>
  </si>
  <si>
    <t>ELITE SWIVEL XL PET</t>
  </si>
  <si>
    <t>WH20540CDI</t>
  </si>
  <si>
    <t>WBD CTC EXPERT SERIES STEAM MOP</t>
  </si>
  <si>
    <t>QTY</t>
  </si>
  <si>
    <t>UOM</t>
  </si>
  <si>
    <t>TOTAL</t>
  </si>
  <si>
    <t>MSRP</t>
  </si>
  <si>
    <t>Total MSRP</t>
  </si>
  <si>
    <t>Item (Note: V at the end of the PN is for made in Vietnam</t>
  </si>
  <si>
    <t>CLOSEOUT 27% OF MSRP</t>
  </si>
  <si>
    <t>Closeout Price at 27% of MSRP</t>
  </si>
  <si>
    <t>UD78710</t>
  </si>
  <si>
    <t>UD20131</t>
  </si>
  <si>
    <t>SD40190</t>
  </si>
  <si>
    <t>FH53050</t>
  </si>
  <si>
    <t>FH53010</t>
  </si>
  <si>
    <t>FH53000PC</t>
  </si>
  <si>
    <t>FH50256PC</t>
  </si>
  <si>
    <t>FH13001</t>
  </si>
  <si>
    <t>BH53352V</t>
  </si>
  <si>
    <t>BH53350VE</t>
  </si>
  <si>
    <t>AH30935</t>
  </si>
  <si>
    <t>WBD PAWS &amp; CLAWS 128 OZ WMT</t>
  </si>
  <si>
    <t>WBD ONEPWR BLADE MAX + EXTRA BATTERY</t>
  </si>
  <si>
    <t>ONEPWR BLADE MAX MULTI SURFACE</t>
  </si>
  <si>
    <t>WBD POWERDASH PORTABLE - SERIALIZED</t>
  </si>
  <si>
    <t>POWER SCRUB</t>
  </si>
  <si>
    <t>TURBO SCRUB VBL THD</t>
  </si>
  <si>
    <t>WBD POWER SCRUB ELITE MULTIFLOOR - PURPLE, HSN</t>
  </si>
  <si>
    <t>SMARTWASH CARPET CLEANER</t>
  </si>
  <si>
    <t>SMARTWASH ADVANCED PET CARPET CLEANER</t>
  </si>
  <si>
    <t>SMARTWASH PET</t>
  </si>
  <si>
    <t>SMARTWASH PET WMT</t>
  </si>
  <si>
    <t>SMARTWASH PET W/ STORAGE MAT</t>
  </si>
  <si>
    <t>POWERSCRUB XL</t>
  </si>
  <si>
    <t>TURBOSCRUB XL</t>
  </si>
  <si>
    <t>LEADWOOD</t>
  </si>
  <si>
    <t>EXPRESSLITE (CANISTER)</t>
  </si>
  <si>
    <t>ENDURA COMPACT</t>
  </si>
  <si>
    <t>POWER MAX PET</t>
  </si>
  <si>
    <t>ALO ENDURA MAX</t>
  </si>
  <si>
    <t>POWER MAX REWIND PET SERIALIZED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</si>
</sst>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[$-10409]0;\(0\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4"/>
      <color theme="0"/>
      <name val="Calibri"/>
      <family val="2"/>
      <scheme val="minor"/>
    </font>
    <font>
      <b/>
      <sz val="14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5">
    <xf numFmtId="0" fontId="0" fillId="0" borderId="0" xfId="0"/>
    <xf numFmtId="0" fontId="0" fillId="0" borderId="1" xfId="0" applyBorder="1"/>
    <xf numFmtId="44" fontId="0" fillId="0" borderId="0" xfId="1" applyFont="1"/>
    <xf numFmtId="164" fontId="0" fillId="0" borderId="1" xfId="1" applyNumberFormat="1" applyFont="1" applyBorder="1"/>
    <xf numFmtId="44" fontId="0" fillId="0" borderId="1" xfId="1" applyFont="1" applyBorder="1"/>
    <xf numFmtId="164" fontId="0" fillId="0" borderId="1" xfId="0" applyNumberFormat="1" applyBorder="1"/>
    <xf numFmtId="0" fontId="3" fillId="0" borderId="1" xfId="0" applyFont="1" applyBorder="1"/>
    <xf numFmtId="0" fontId="4" fillId="0" borderId="0" xfId="0" applyFont="1"/>
    <xf numFmtId="0" fontId="4" fillId="0" borderId="1" xfId="0" applyFont="1" applyBorder="1"/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44" fontId="0" fillId="3" borderId="1" xfId="1" applyFont="1" applyFill="1" applyBorder="1"/>
    <xf numFmtId="44" fontId="2" fillId="2" borderId="2" xfId="1" applyFont="1" applyFill="1" applyBorder="1" applyAlignment="1">
      <alignment horizontal="center" vertical="center"/>
    </xf>
    <xf numFmtId="44" fontId="2" fillId="2" borderId="2" xfId="1" applyFont="1" applyFill="1" applyBorder="1" applyAlignment="1">
      <alignment horizontal="center" vertical="center" wrapText="1"/>
    </xf>
    <xf numFmtId="165" fontId="6" fillId="0" borderId="1" xfId="0" applyNumberFormat="1" applyFont="1" applyBorder="1" applyAlignment="1">
      <alignment horizontal="center" vertical="center" wrapText="1" readingOrder="1"/>
    </xf>
    <xf numFmtId="0" fontId="6" fillId="0" borderId="1" xfId="0" applyFont="1" applyBorder="1" applyAlignment="1">
      <alignment horizontal="center" vertical="center" wrapText="1" readingOrder="1"/>
    </xf>
    <xf numFmtId="0" fontId="6" fillId="0" borderId="1" xfId="0" applyFont="1" applyBorder="1" applyAlignment="1">
      <alignment horizontal="left" vertical="center" wrapText="1" readingOrder="1"/>
    </xf>
    <xf numFmtId="0" fontId="0" fillId="0" borderId="0" xfId="0" applyAlignment="1">
      <alignment horizontal="left"/>
    </xf>
    <xf numFmtId="44" fontId="2" fillId="2" borderId="1" xfId="1" applyFont="1" applyFill="1" applyBorder="1" applyAlignment="1">
      <alignment horizontal="center" vertical="center"/>
    </xf>
    <xf numFmtId="44" fontId="6" fillId="0" borderId="1" xfId="1" applyFont="1" applyBorder="1" applyAlignment="1">
      <alignment horizontal="center" vertical="center" wrapText="1" readingOrder="1"/>
    </xf>
    <xf numFmtId="165" fontId="3" fillId="4" borderId="1" xfId="0" applyNumberFormat="1" applyFont="1" applyFill="1" applyBorder="1"/>
    <xf numFmtId="44" fontId="7" fillId="0" borderId="1" xfId="1" applyFont="1" applyFill="1" applyBorder="1" applyAlignment="1">
      <alignment horizontal="center" vertical="center"/>
    </xf>
    <xf numFmtId="164" fontId="8" fillId="4" borderId="1" xfId="0" applyNumberFormat="1" applyFont="1" applyFill="1" applyBorder="1"/>
    <xf numFmtId="0" fontId="5" fillId="4" borderId="1" xfId="0" applyFont="1" applyFill="1" applyBorder="1" applyAlignment="1">
      <alignment horizontal="center" vertical="center" wrapText="1"/>
    </xf>
    <xf numFmtId="164" fontId="5" fillId="4" borderId="1" xfId="0" applyNumberFormat="1" applyFont="1" applyFill="1" applyBorder="1" applyAlignment="1">
      <alignment horizontal="center" vertical="center"/>
    </xf>
    <xf numFmtId="0" fontId="3" fillId="4" borderId="1" xfId="0" applyFont="1" applyFill="1" applyBorder="1"/>
    <xf numFmtId="44" fontId="3" fillId="0" borderId="1" xfId="1" applyFont="1" applyFill="1" applyBorder="1" applyAlignment="1">
      <alignment horizontal="center" vertical="center"/>
    </xf>
    <xf numFmtId="164" fontId="3" fillId="4" borderId="1" xfId="0" applyNumberFormat="1" applyFont="1" applyFill="1" applyBorder="1"/>
    <xf numFmtId="0" fontId="4" fillId="4" borderId="1" xfId="0" applyFont="1" applyFill="1" applyBorder="1"/>
    <xf numFmtId="164" fontId="3" fillId="0" borderId="1" xfId="1" applyNumberFormat="1" applyFont="1" applyFill="1" applyBorder="1" applyAlignment="1">
      <alignment horizontal="center" vertical="center"/>
    </xf>
    <xf numFmtId="164" fontId="3" fillId="0" borderId="1" xfId="1" applyNumberFormat="1" applyFont="1" applyFill="1" applyBorder="1"/>
    <xf numFmtId="0" fontId="5" fillId="4" borderId="1" xfId="0" applyFont="1" applyFill="1" applyBorder="1" applyAlignment="1">
      <alignment wrapText="1"/>
    </xf>
    <xf numFmtId="164" fontId="5" fillId="4" borderId="1" xfId="0" applyNumberFormat="1" applyFon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66321-BD29-421E-B155-828BC850C693}">
  <dimension ref="A1:I84"/>
  <sheetViews>
    <sheetView tabSelected="1" workbookViewId="0">
      <pane ySplit="2" topLeftCell="A3" activePane="bottomLeft" state="frozen"/>
      <selection pane="bottomLeft" activeCell="A2" sqref="A2"/>
    </sheetView>
  </sheetViews>
  <sheetFormatPr defaultRowHeight="14.5" x14ac:dyDescent="0.35"/>
  <cols>
    <col min="1" max="1" width="28.7265625" customWidth="1"/>
    <col min="2" max="2" width="49.6328125" style="19" customWidth="1"/>
    <col min="3" max="3" width="7.54296875" customWidth="1"/>
    <col min="4" max="4" width="11.453125" customWidth="1"/>
    <col min="5" max="5" width="14.26953125" style="2" customWidth="1"/>
    <col min="6" max="6" width="11.453125" customWidth="1"/>
    <col min="7" max="7" width="13.08984375" customWidth="1"/>
    <col min="8" max="8" width="15.08984375" customWidth="1"/>
    <col min="9" max="9" width="12.6328125" customWidth="1"/>
  </cols>
  <sheetData>
    <row r="1" spans="1:9" s="7" customFormat="1" ht="18.5" x14ac:dyDescent="0.45">
      <c r="A1" s="6" t="s">
        <v>215</v>
      </c>
      <c r="B1" s="6"/>
      <c r="C1" s="6"/>
      <c r="D1" s="22">
        <f>SUM(D3:D84)</f>
        <v>608</v>
      </c>
      <c r="E1" s="23"/>
      <c r="F1" s="23"/>
      <c r="G1" s="24">
        <f>SUM(G3:G84)</f>
        <v>86861.70846153851</v>
      </c>
    </row>
    <row r="2" spans="1:9" ht="56" customHeight="1" x14ac:dyDescent="0.35">
      <c r="A2" s="9" t="s">
        <v>218</v>
      </c>
      <c r="B2" s="10" t="s">
        <v>0</v>
      </c>
      <c r="C2" s="10" t="s">
        <v>214</v>
      </c>
      <c r="D2" s="10" t="s">
        <v>213</v>
      </c>
      <c r="E2" s="20" t="s">
        <v>216</v>
      </c>
      <c r="F2" s="12" t="s">
        <v>220</v>
      </c>
      <c r="G2" s="12" t="s">
        <v>217</v>
      </c>
      <c r="H2" s="25" t="s">
        <v>219</v>
      </c>
      <c r="I2" s="26">
        <f>G1*0.27</f>
        <v>23452.661284615398</v>
      </c>
    </row>
    <row r="3" spans="1:9" x14ac:dyDescent="0.35">
      <c r="A3" s="17" t="s">
        <v>231</v>
      </c>
      <c r="B3" s="18" t="s">
        <v>232</v>
      </c>
      <c r="C3" s="1" t="s">
        <v>3</v>
      </c>
      <c r="D3" s="16">
        <v>2</v>
      </c>
      <c r="E3" s="21">
        <v>30.94</v>
      </c>
      <c r="F3" s="13">
        <f>SUM(E3*0.27)</f>
        <v>8.3538000000000014</v>
      </c>
      <c r="G3" s="3">
        <f>E3*D3</f>
        <v>61.88</v>
      </c>
    </row>
    <row r="4" spans="1:9" x14ac:dyDescent="0.35">
      <c r="A4" s="17" t="s">
        <v>230</v>
      </c>
      <c r="B4" s="18" t="s">
        <v>233</v>
      </c>
      <c r="C4" s="1" t="s">
        <v>3</v>
      </c>
      <c r="D4" s="16">
        <v>2</v>
      </c>
      <c r="E4" s="21">
        <v>309.99</v>
      </c>
      <c r="F4" s="13">
        <f t="shared" ref="F4:F67" si="0">SUM(E4*0.27)</f>
        <v>83.697300000000013</v>
      </c>
      <c r="G4" s="3">
        <f t="shared" ref="G4:G67" si="1">E4*D4</f>
        <v>619.98</v>
      </c>
    </row>
    <row r="5" spans="1:9" x14ac:dyDescent="0.35">
      <c r="A5" s="17" t="s">
        <v>229</v>
      </c>
      <c r="B5" s="18" t="s">
        <v>234</v>
      </c>
      <c r="C5" s="1" t="s">
        <v>3</v>
      </c>
      <c r="D5" s="16">
        <v>1</v>
      </c>
      <c r="E5" s="21">
        <v>209.99</v>
      </c>
      <c r="F5" s="13">
        <f t="shared" si="0"/>
        <v>56.697300000000006</v>
      </c>
      <c r="G5" s="3">
        <f t="shared" si="1"/>
        <v>209.99</v>
      </c>
    </row>
    <row r="6" spans="1:9" x14ac:dyDescent="0.35">
      <c r="A6" s="17" t="s">
        <v>12</v>
      </c>
      <c r="B6" s="18" t="s">
        <v>13</v>
      </c>
      <c r="C6" s="1" t="s">
        <v>3</v>
      </c>
      <c r="D6" s="16">
        <v>28</v>
      </c>
      <c r="E6" s="21">
        <v>209.99</v>
      </c>
      <c r="F6" s="13">
        <f t="shared" si="0"/>
        <v>56.697300000000006</v>
      </c>
      <c r="G6" s="3">
        <f t="shared" si="1"/>
        <v>5879.72</v>
      </c>
    </row>
    <row r="7" spans="1:9" x14ac:dyDescent="0.35">
      <c r="A7" s="17" t="s">
        <v>12</v>
      </c>
      <c r="B7" s="18" t="s">
        <v>13</v>
      </c>
      <c r="C7" s="1" t="s">
        <v>3</v>
      </c>
      <c r="D7" s="16">
        <v>13</v>
      </c>
      <c r="E7" s="21">
        <v>209.99</v>
      </c>
      <c r="F7" s="13">
        <f t="shared" si="0"/>
        <v>56.697300000000006</v>
      </c>
      <c r="G7" s="3">
        <f t="shared" si="1"/>
        <v>2729.87</v>
      </c>
    </row>
    <row r="8" spans="1:9" x14ac:dyDescent="0.35">
      <c r="A8" s="17" t="s">
        <v>12</v>
      </c>
      <c r="B8" s="18" t="s">
        <v>13</v>
      </c>
      <c r="C8" s="1" t="s">
        <v>3</v>
      </c>
      <c r="D8" s="16">
        <v>12</v>
      </c>
      <c r="E8" s="21">
        <v>209.99</v>
      </c>
      <c r="F8" s="13">
        <f t="shared" si="0"/>
        <v>56.697300000000006</v>
      </c>
      <c r="G8" s="3">
        <f t="shared" si="1"/>
        <v>2519.88</v>
      </c>
    </row>
    <row r="9" spans="1:9" x14ac:dyDescent="0.35">
      <c r="A9" s="17" t="s">
        <v>12</v>
      </c>
      <c r="B9" s="18" t="s">
        <v>13</v>
      </c>
      <c r="C9" s="1" t="s">
        <v>3</v>
      </c>
      <c r="D9" s="16">
        <v>2</v>
      </c>
      <c r="E9" s="21">
        <v>209.99</v>
      </c>
      <c r="F9" s="13">
        <f t="shared" si="0"/>
        <v>56.697300000000006</v>
      </c>
      <c r="G9" s="3">
        <f t="shared" si="1"/>
        <v>419.98</v>
      </c>
    </row>
    <row r="10" spans="1:9" x14ac:dyDescent="0.35">
      <c r="A10" s="17" t="s">
        <v>228</v>
      </c>
      <c r="B10" s="18" t="s">
        <v>235</v>
      </c>
      <c r="C10" s="1" t="s">
        <v>3</v>
      </c>
      <c r="D10" s="16">
        <v>1</v>
      </c>
      <c r="E10" s="21">
        <v>89.99</v>
      </c>
      <c r="F10" s="13">
        <f t="shared" si="0"/>
        <v>24.2973</v>
      </c>
      <c r="G10" s="3">
        <f t="shared" si="1"/>
        <v>89.99</v>
      </c>
    </row>
    <row r="11" spans="1:9" x14ac:dyDescent="0.35">
      <c r="A11" s="17" t="s">
        <v>159</v>
      </c>
      <c r="B11" s="18" t="s">
        <v>160</v>
      </c>
      <c r="C11" s="1" t="s">
        <v>3</v>
      </c>
      <c r="D11" s="16">
        <v>6</v>
      </c>
      <c r="E11" s="21">
        <v>129.99</v>
      </c>
      <c r="F11" s="13">
        <f t="shared" si="0"/>
        <v>35.097300000000004</v>
      </c>
      <c r="G11" s="3">
        <f t="shared" si="1"/>
        <v>779.94</v>
      </c>
    </row>
    <row r="12" spans="1:9" x14ac:dyDescent="0.35">
      <c r="A12" s="17" t="s">
        <v>23</v>
      </c>
      <c r="B12" s="18" t="s">
        <v>24</v>
      </c>
      <c r="C12" s="1" t="s">
        <v>3</v>
      </c>
      <c r="D12" s="16">
        <v>1</v>
      </c>
      <c r="E12" s="21">
        <v>129.99</v>
      </c>
      <c r="F12" s="13">
        <f t="shared" si="0"/>
        <v>35.097300000000004</v>
      </c>
      <c r="G12" s="3">
        <f t="shared" si="1"/>
        <v>129.99</v>
      </c>
    </row>
    <row r="13" spans="1:9" x14ac:dyDescent="0.35">
      <c r="A13" s="17" t="s">
        <v>35</v>
      </c>
      <c r="B13" s="18" t="s">
        <v>36</v>
      </c>
      <c r="C13" s="1" t="s">
        <v>3</v>
      </c>
      <c r="D13" s="16">
        <v>7</v>
      </c>
      <c r="E13" s="21">
        <v>229.99</v>
      </c>
      <c r="F13" s="13">
        <f t="shared" si="0"/>
        <v>62.097300000000004</v>
      </c>
      <c r="G13" s="3">
        <f t="shared" si="1"/>
        <v>1609.93</v>
      </c>
    </row>
    <row r="14" spans="1:9" x14ac:dyDescent="0.35">
      <c r="A14" s="17" t="s">
        <v>161</v>
      </c>
      <c r="B14" s="18" t="s">
        <v>236</v>
      </c>
      <c r="C14" s="1" t="s">
        <v>3</v>
      </c>
      <c r="D14" s="16">
        <v>1</v>
      </c>
      <c r="E14" s="21">
        <v>149.99</v>
      </c>
      <c r="F14" s="13">
        <f t="shared" si="0"/>
        <v>40.497300000000003</v>
      </c>
      <c r="G14" s="3">
        <f t="shared" si="1"/>
        <v>149.99</v>
      </c>
    </row>
    <row r="15" spans="1:9" x14ac:dyDescent="0.35">
      <c r="A15" s="17" t="s">
        <v>161</v>
      </c>
      <c r="B15" s="18" t="s">
        <v>236</v>
      </c>
      <c r="C15" s="1" t="s">
        <v>3</v>
      </c>
      <c r="D15" s="16">
        <v>3</v>
      </c>
      <c r="E15" s="21">
        <v>149.99</v>
      </c>
      <c r="F15" s="13">
        <f t="shared" si="0"/>
        <v>40.497300000000003</v>
      </c>
      <c r="G15" s="3">
        <f t="shared" si="1"/>
        <v>449.97</v>
      </c>
    </row>
    <row r="16" spans="1:9" x14ac:dyDescent="0.35">
      <c r="A16" s="17" t="s">
        <v>161</v>
      </c>
      <c r="B16" s="18" t="s">
        <v>236</v>
      </c>
      <c r="C16" s="1" t="s">
        <v>3</v>
      </c>
      <c r="D16" s="16">
        <v>14</v>
      </c>
      <c r="E16" s="21">
        <v>149.99</v>
      </c>
      <c r="F16" s="13">
        <f t="shared" si="0"/>
        <v>40.497300000000003</v>
      </c>
      <c r="G16" s="3">
        <f t="shared" si="1"/>
        <v>2099.86</v>
      </c>
    </row>
    <row r="17" spans="1:7" x14ac:dyDescent="0.35">
      <c r="A17" s="17" t="s">
        <v>37</v>
      </c>
      <c r="B17" s="18" t="s">
        <v>237</v>
      </c>
      <c r="C17" s="1" t="s">
        <v>3</v>
      </c>
      <c r="D17" s="16">
        <v>5</v>
      </c>
      <c r="E17" s="21">
        <v>229.99</v>
      </c>
      <c r="F17" s="13">
        <f t="shared" si="0"/>
        <v>62.097300000000004</v>
      </c>
      <c r="G17" s="3">
        <f t="shared" si="1"/>
        <v>1149.95</v>
      </c>
    </row>
    <row r="18" spans="1:7" x14ac:dyDescent="0.35">
      <c r="A18" s="17" t="s">
        <v>37</v>
      </c>
      <c r="B18" s="18" t="s">
        <v>237</v>
      </c>
      <c r="C18" s="1" t="s">
        <v>3</v>
      </c>
      <c r="D18" s="16">
        <v>30</v>
      </c>
      <c r="E18" s="21">
        <v>229.99</v>
      </c>
      <c r="F18" s="13">
        <f t="shared" si="0"/>
        <v>62.097300000000004</v>
      </c>
      <c r="G18" s="3">
        <f t="shared" si="1"/>
        <v>6899.7000000000007</v>
      </c>
    </row>
    <row r="19" spans="1:7" x14ac:dyDescent="0.35">
      <c r="A19" s="17" t="s">
        <v>43</v>
      </c>
      <c r="B19" s="18" t="s">
        <v>44</v>
      </c>
      <c r="C19" s="1" t="s">
        <v>3</v>
      </c>
      <c r="D19" s="16">
        <v>2</v>
      </c>
      <c r="E19" s="21">
        <v>189.99</v>
      </c>
      <c r="F19" s="13">
        <f t="shared" si="0"/>
        <v>51.297300000000007</v>
      </c>
      <c r="G19" s="3">
        <f t="shared" si="1"/>
        <v>379.98</v>
      </c>
    </row>
    <row r="20" spans="1:7" x14ac:dyDescent="0.35">
      <c r="A20" s="17" t="s">
        <v>43</v>
      </c>
      <c r="B20" s="18" t="s">
        <v>44</v>
      </c>
      <c r="C20" s="1" t="s">
        <v>3</v>
      </c>
      <c r="D20" s="16">
        <v>10</v>
      </c>
      <c r="E20" s="21">
        <v>189.99</v>
      </c>
      <c r="F20" s="13">
        <f t="shared" si="0"/>
        <v>51.297300000000007</v>
      </c>
      <c r="G20" s="3">
        <f t="shared" si="1"/>
        <v>1899.9</v>
      </c>
    </row>
    <row r="21" spans="1:7" ht="15.5" customHeight="1" x14ac:dyDescent="0.35">
      <c r="A21" s="17" t="s">
        <v>227</v>
      </c>
      <c r="B21" s="18" t="s">
        <v>238</v>
      </c>
      <c r="C21" s="1" t="s">
        <v>3</v>
      </c>
      <c r="D21" s="16">
        <v>1</v>
      </c>
      <c r="E21" s="21">
        <v>239.99</v>
      </c>
      <c r="F21" s="13">
        <f t="shared" si="0"/>
        <v>64.797300000000007</v>
      </c>
      <c r="G21" s="3">
        <f t="shared" si="1"/>
        <v>239.99</v>
      </c>
    </row>
    <row r="22" spans="1:7" x14ac:dyDescent="0.35">
      <c r="A22" s="17" t="s">
        <v>165</v>
      </c>
      <c r="B22" s="18" t="s">
        <v>166</v>
      </c>
      <c r="C22" s="1" t="s">
        <v>3</v>
      </c>
      <c r="D22" s="16">
        <v>7</v>
      </c>
      <c r="E22" s="21">
        <v>139.99</v>
      </c>
      <c r="F22" s="13">
        <f t="shared" si="0"/>
        <v>37.797300000000007</v>
      </c>
      <c r="G22" s="3">
        <f t="shared" si="1"/>
        <v>979.93000000000006</v>
      </c>
    </row>
    <row r="23" spans="1:7" x14ac:dyDescent="0.35">
      <c r="A23" s="17" t="s">
        <v>47</v>
      </c>
      <c r="B23" s="18" t="s">
        <v>48</v>
      </c>
      <c r="C23" s="1" t="s">
        <v>3</v>
      </c>
      <c r="D23" s="16">
        <v>11</v>
      </c>
      <c r="E23" s="21">
        <v>139.99</v>
      </c>
      <c r="F23" s="13">
        <f t="shared" si="0"/>
        <v>37.797300000000007</v>
      </c>
      <c r="G23" s="3">
        <f t="shared" si="1"/>
        <v>1539.89</v>
      </c>
    </row>
    <row r="24" spans="1:7" x14ac:dyDescent="0.35">
      <c r="A24" s="17" t="s">
        <v>47</v>
      </c>
      <c r="B24" s="18" t="s">
        <v>48</v>
      </c>
      <c r="C24" s="1" t="s">
        <v>3</v>
      </c>
      <c r="D24" s="16">
        <v>5</v>
      </c>
      <c r="E24" s="21">
        <v>139.99</v>
      </c>
      <c r="F24" s="13">
        <f t="shared" si="0"/>
        <v>37.797300000000007</v>
      </c>
      <c r="G24" s="3">
        <f t="shared" si="1"/>
        <v>699.95</v>
      </c>
    </row>
    <row r="25" spans="1:7" x14ac:dyDescent="0.35">
      <c r="A25" s="17" t="s">
        <v>47</v>
      </c>
      <c r="B25" s="18" t="s">
        <v>48</v>
      </c>
      <c r="C25" s="1" t="s">
        <v>3</v>
      </c>
      <c r="D25" s="16">
        <v>3</v>
      </c>
      <c r="E25" s="21">
        <v>139.99</v>
      </c>
      <c r="F25" s="13">
        <f t="shared" si="0"/>
        <v>37.797300000000007</v>
      </c>
      <c r="G25" s="3">
        <f t="shared" si="1"/>
        <v>419.97</v>
      </c>
    </row>
    <row r="26" spans="1:7" x14ac:dyDescent="0.35">
      <c r="A26" s="17" t="s">
        <v>47</v>
      </c>
      <c r="B26" s="18" t="s">
        <v>48</v>
      </c>
      <c r="C26" s="1" t="s">
        <v>3</v>
      </c>
      <c r="D26" s="16">
        <v>30</v>
      </c>
      <c r="E26" s="21">
        <v>139.99</v>
      </c>
      <c r="F26" s="13">
        <f t="shared" si="0"/>
        <v>37.797300000000007</v>
      </c>
      <c r="G26" s="3">
        <f t="shared" si="1"/>
        <v>4199.7000000000007</v>
      </c>
    </row>
    <row r="27" spans="1:7" x14ac:dyDescent="0.35">
      <c r="A27" s="17" t="s">
        <v>49</v>
      </c>
      <c r="B27" s="18" t="s">
        <v>50</v>
      </c>
      <c r="C27" s="1" t="s">
        <v>3</v>
      </c>
      <c r="D27" s="16">
        <v>27</v>
      </c>
      <c r="E27" s="21">
        <v>139.99</v>
      </c>
      <c r="F27" s="13">
        <f t="shared" si="0"/>
        <v>37.797300000000007</v>
      </c>
      <c r="G27" s="3">
        <f t="shared" si="1"/>
        <v>3779.7300000000005</v>
      </c>
    </row>
    <row r="28" spans="1:7" x14ac:dyDescent="0.35">
      <c r="A28" s="17" t="s">
        <v>53</v>
      </c>
      <c r="B28" s="18" t="s">
        <v>54</v>
      </c>
      <c r="C28" s="1" t="s">
        <v>3</v>
      </c>
      <c r="D28" s="16">
        <v>1</v>
      </c>
      <c r="E28" s="21">
        <v>159.99</v>
      </c>
      <c r="F28" s="13">
        <f t="shared" si="0"/>
        <v>43.197300000000006</v>
      </c>
      <c r="G28" s="3">
        <f t="shared" si="1"/>
        <v>159.99</v>
      </c>
    </row>
    <row r="29" spans="1:7" x14ac:dyDescent="0.35">
      <c r="A29" s="17" t="s">
        <v>53</v>
      </c>
      <c r="B29" s="18" t="s">
        <v>54</v>
      </c>
      <c r="C29" s="1" t="s">
        <v>3</v>
      </c>
      <c r="D29" s="16">
        <v>1</v>
      </c>
      <c r="E29" s="21">
        <v>159.99</v>
      </c>
      <c r="F29" s="13">
        <f t="shared" si="0"/>
        <v>43.197300000000006</v>
      </c>
      <c r="G29" s="3">
        <f t="shared" si="1"/>
        <v>159.99</v>
      </c>
    </row>
    <row r="30" spans="1:7" x14ac:dyDescent="0.35">
      <c r="A30" s="17" t="s">
        <v>53</v>
      </c>
      <c r="B30" s="18" t="s">
        <v>54</v>
      </c>
      <c r="C30" s="1" t="s">
        <v>3</v>
      </c>
      <c r="D30" s="16">
        <v>6</v>
      </c>
      <c r="E30" s="21">
        <v>159.99</v>
      </c>
      <c r="F30" s="13">
        <f t="shared" si="0"/>
        <v>43.197300000000006</v>
      </c>
      <c r="G30" s="3">
        <f t="shared" si="1"/>
        <v>959.94</v>
      </c>
    </row>
    <row r="31" spans="1:7" x14ac:dyDescent="0.35">
      <c r="A31" s="17" t="s">
        <v>169</v>
      </c>
      <c r="B31" s="18" t="s">
        <v>170</v>
      </c>
      <c r="C31" s="1" t="s">
        <v>3</v>
      </c>
      <c r="D31" s="16">
        <v>1</v>
      </c>
      <c r="E31" s="21">
        <v>269.99</v>
      </c>
      <c r="F31" s="13">
        <f t="shared" si="0"/>
        <v>72.897300000000001</v>
      </c>
      <c r="G31" s="3">
        <f t="shared" si="1"/>
        <v>269.99</v>
      </c>
    </row>
    <row r="32" spans="1:7" x14ac:dyDescent="0.35">
      <c r="A32" s="17" t="s">
        <v>57</v>
      </c>
      <c r="B32" s="18" t="s">
        <v>239</v>
      </c>
      <c r="C32" s="1" t="s">
        <v>3</v>
      </c>
      <c r="D32" s="16">
        <v>18</v>
      </c>
      <c r="E32" s="21">
        <v>269.99</v>
      </c>
      <c r="F32" s="13">
        <f t="shared" si="0"/>
        <v>72.897300000000001</v>
      </c>
      <c r="G32" s="3">
        <f t="shared" si="1"/>
        <v>4859.82</v>
      </c>
    </row>
    <row r="33" spans="1:7" x14ac:dyDescent="0.35">
      <c r="A33" s="17" t="s">
        <v>57</v>
      </c>
      <c r="B33" s="18" t="s">
        <v>239</v>
      </c>
      <c r="C33" s="1" t="s">
        <v>3</v>
      </c>
      <c r="D33" s="16">
        <v>1</v>
      </c>
      <c r="E33" s="21">
        <v>269.99</v>
      </c>
      <c r="F33" s="13">
        <f t="shared" si="0"/>
        <v>72.897300000000001</v>
      </c>
      <c r="G33" s="3">
        <f t="shared" si="1"/>
        <v>269.99</v>
      </c>
    </row>
    <row r="34" spans="1:7" x14ac:dyDescent="0.35">
      <c r="A34" s="17" t="s">
        <v>59</v>
      </c>
      <c r="B34" s="18" t="s">
        <v>240</v>
      </c>
      <c r="C34" s="1" t="s">
        <v>3</v>
      </c>
      <c r="D34" s="16">
        <v>2</v>
      </c>
      <c r="E34" s="21">
        <v>269.99</v>
      </c>
      <c r="F34" s="13">
        <f t="shared" si="0"/>
        <v>72.897300000000001</v>
      </c>
      <c r="G34" s="3">
        <f t="shared" si="1"/>
        <v>539.98</v>
      </c>
    </row>
    <row r="35" spans="1:7" x14ac:dyDescent="0.35">
      <c r="A35" s="17" t="s">
        <v>61</v>
      </c>
      <c r="B35" s="18" t="s">
        <v>62</v>
      </c>
      <c r="C35" s="1" t="s">
        <v>3</v>
      </c>
      <c r="D35" s="16">
        <v>1</v>
      </c>
      <c r="E35" s="21">
        <v>269.99</v>
      </c>
      <c r="F35" s="13">
        <f t="shared" si="0"/>
        <v>72.897300000000001</v>
      </c>
      <c r="G35" s="3">
        <f t="shared" si="1"/>
        <v>269.99</v>
      </c>
    </row>
    <row r="36" spans="1:7" x14ac:dyDescent="0.35">
      <c r="A36" s="17" t="s">
        <v>61</v>
      </c>
      <c r="B36" s="18" t="s">
        <v>62</v>
      </c>
      <c r="C36" s="1" t="s">
        <v>3</v>
      </c>
      <c r="D36" s="16">
        <v>2</v>
      </c>
      <c r="E36" s="21">
        <v>269.99</v>
      </c>
      <c r="F36" s="13">
        <f t="shared" si="0"/>
        <v>72.897300000000001</v>
      </c>
      <c r="G36" s="3">
        <f t="shared" si="1"/>
        <v>539.98</v>
      </c>
    </row>
    <row r="37" spans="1:7" x14ac:dyDescent="0.35">
      <c r="A37" s="17" t="s">
        <v>61</v>
      </c>
      <c r="B37" s="18" t="s">
        <v>62</v>
      </c>
      <c r="C37" s="1" t="s">
        <v>3</v>
      </c>
      <c r="D37" s="16">
        <v>2</v>
      </c>
      <c r="E37" s="21">
        <v>269.99</v>
      </c>
      <c r="F37" s="13">
        <f t="shared" si="0"/>
        <v>72.897300000000001</v>
      </c>
      <c r="G37" s="3">
        <f t="shared" si="1"/>
        <v>539.98</v>
      </c>
    </row>
    <row r="38" spans="1:7" x14ac:dyDescent="0.35">
      <c r="A38" s="17" t="s">
        <v>61</v>
      </c>
      <c r="B38" s="18" t="s">
        <v>62</v>
      </c>
      <c r="C38" s="1" t="s">
        <v>3</v>
      </c>
      <c r="D38" s="16">
        <v>11</v>
      </c>
      <c r="E38" s="21">
        <v>269.99</v>
      </c>
      <c r="F38" s="13">
        <f t="shared" si="0"/>
        <v>72.897300000000001</v>
      </c>
      <c r="G38" s="3">
        <f t="shared" si="1"/>
        <v>2969.8900000000003</v>
      </c>
    </row>
    <row r="39" spans="1:7" x14ac:dyDescent="0.35">
      <c r="A39" s="17" t="s">
        <v>61</v>
      </c>
      <c r="B39" s="18" t="s">
        <v>62</v>
      </c>
      <c r="C39" s="1" t="s">
        <v>3</v>
      </c>
      <c r="D39" s="16">
        <v>1</v>
      </c>
      <c r="E39" s="21">
        <v>269.99</v>
      </c>
      <c r="F39" s="13">
        <f t="shared" si="0"/>
        <v>72.897300000000001</v>
      </c>
      <c r="G39" s="3">
        <f t="shared" si="1"/>
        <v>269.99</v>
      </c>
    </row>
    <row r="40" spans="1:7" x14ac:dyDescent="0.35">
      <c r="A40" s="17" t="s">
        <v>226</v>
      </c>
      <c r="B40" s="18" t="s">
        <v>241</v>
      </c>
      <c r="C40" s="1" t="s">
        <v>3</v>
      </c>
      <c r="D40" s="16">
        <v>7</v>
      </c>
      <c r="E40" s="21">
        <v>269.99</v>
      </c>
      <c r="F40" s="13">
        <f t="shared" si="0"/>
        <v>72.897300000000001</v>
      </c>
      <c r="G40" s="3">
        <f t="shared" si="1"/>
        <v>1889.93</v>
      </c>
    </row>
    <row r="41" spans="1:7" x14ac:dyDescent="0.35">
      <c r="A41" s="17" t="s">
        <v>225</v>
      </c>
      <c r="B41" s="18" t="s">
        <v>242</v>
      </c>
      <c r="C41" s="1" t="s">
        <v>3</v>
      </c>
      <c r="D41" s="16">
        <v>18</v>
      </c>
      <c r="E41" s="21">
        <v>269.99</v>
      </c>
      <c r="F41" s="13">
        <f t="shared" si="0"/>
        <v>72.897300000000001</v>
      </c>
      <c r="G41" s="3">
        <f t="shared" si="1"/>
        <v>4859.82</v>
      </c>
    </row>
    <row r="42" spans="1:7" x14ac:dyDescent="0.35">
      <c r="A42" s="17" t="s">
        <v>224</v>
      </c>
      <c r="B42" s="18" t="s">
        <v>243</v>
      </c>
      <c r="C42" s="1" t="s">
        <v>3</v>
      </c>
      <c r="D42" s="16">
        <v>2</v>
      </c>
      <c r="E42" s="21">
        <v>249.24</v>
      </c>
      <c r="F42" s="13">
        <f t="shared" si="0"/>
        <v>67.294800000000009</v>
      </c>
      <c r="G42" s="3">
        <f t="shared" si="1"/>
        <v>498.48</v>
      </c>
    </row>
    <row r="43" spans="1:7" x14ac:dyDescent="0.35">
      <c r="A43" s="17" t="s">
        <v>79</v>
      </c>
      <c r="B43" s="18" t="s">
        <v>244</v>
      </c>
      <c r="C43" s="1" t="s">
        <v>3</v>
      </c>
      <c r="D43" s="16">
        <v>1</v>
      </c>
      <c r="E43" s="21">
        <v>239.99</v>
      </c>
      <c r="F43" s="13">
        <f t="shared" si="0"/>
        <v>64.797300000000007</v>
      </c>
      <c r="G43" s="3">
        <f t="shared" si="1"/>
        <v>239.99</v>
      </c>
    </row>
    <row r="44" spans="1:7" x14ac:dyDescent="0.35">
      <c r="A44" s="17" t="s">
        <v>81</v>
      </c>
      <c r="B44" s="18" t="s">
        <v>245</v>
      </c>
      <c r="C44" s="1" t="s">
        <v>3</v>
      </c>
      <c r="D44" s="16">
        <v>2</v>
      </c>
      <c r="E44" s="21">
        <v>239.99</v>
      </c>
      <c r="F44" s="13">
        <f t="shared" si="0"/>
        <v>64.797300000000007</v>
      </c>
      <c r="G44" s="3">
        <f t="shared" si="1"/>
        <v>479.98</v>
      </c>
    </row>
    <row r="45" spans="1:7" x14ac:dyDescent="0.35">
      <c r="A45" s="17" t="s">
        <v>176</v>
      </c>
      <c r="B45" s="18" t="s">
        <v>177</v>
      </c>
      <c r="C45" s="1" t="s">
        <v>3</v>
      </c>
      <c r="D45" s="16">
        <v>1</v>
      </c>
      <c r="E45" s="21">
        <v>49.99</v>
      </c>
      <c r="F45" s="13">
        <f t="shared" si="0"/>
        <v>13.497300000000001</v>
      </c>
      <c r="G45" s="3">
        <f t="shared" si="1"/>
        <v>49.99</v>
      </c>
    </row>
    <row r="46" spans="1:7" x14ac:dyDescent="0.35">
      <c r="A46" s="17" t="s">
        <v>180</v>
      </c>
      <c r="B46" s="18" t="s">
        <v>246</v>
      </c>
      <c r="C46" s="1" t="s">
        <v>3</v>
      </c>
      <c r="D46" s="16">
        <v>1</v>
      </c>
      <c r="E46" s="21">
        <v>38.99</v>
      </c>
      <c r="F46" s="13">
        <f t="shared" si="0"/>
        <v>10.527300000000002</v>
      </c>
      <c r="G46" s="3">
        <f t="shared" si="1"/>
        <v>38.99</v>
      </c>
    </row>
    <row r="47" spans="1:7" x14ac:dyDescent="0.35">
      <c r="A47" s="17" t="s">
        <v>223</v>
      </c>
      <c r="B47" s="18" t="s">
        <v>247</v>
      </c>
      <c r="C47" s="1" t="s">
        <v>3</v>
      </c>
      <c r="D47" s="16">
        <v>1</v>
      </c>
      <c r="E47" s="21">
        <f>80/1.3</f>
        <v>61.538461538461533</v>
      </c>
      <c r="F47" s="13">
        <f t="shared" si="0"/>
        <v>16.615384615384617</v>
      </c>
      <c r="G47" s="3">
        <f t="shared" si="1"/>
        <v>61.538461538461533</v>
      </c>
    </row>
    <row r="48" spans="1:7" x14ac:dyDescent="0.35">
      <c r="A48" s="17" t="s">
        <v>89</v>
      </c>
      <c r="B48" s="18" t="s">
        <v>90</v>
      </c>
      <c r="C48" s="1" t="s">
        <v>3</v>
      </c>
      <c r="D48" s="16">
        <v>3</v>
      </c>
      <c r="E48" s="21">
        <v>54.99</v>
      </c>
      <c r="F48" s="13">
        <f t="shared" si="0"/>
        <v>14.847300000000002</v>
      </c>
      <c r="G48" s="3">
        <f t="shared" si="1"/>
        <v>164.97</v>
      </c>
    </row>
    <row r="49" spans="1:7" x14ac:dyDescent="0.35">
      <c r="A49" s="17" t="s">
        <v>183</v>
      </c>
      <c r="B49" s="18" t="s">
        <v>92</v>
      </c>
      <c r="C49" s="1" t="s">
        <v>3</v>
      </c>
      <c r="D49" s="16">
        <v>3</v>
      </c>
      <c r="E49" s="21">
        <v>74.989999999999995</v>
      </c>
      <c r="F49" s="13">
        <f t="shared" si="0"/>
        <v>20.247299999999999</v>
      </c>
      <c r="G49" s="3">
        <f t="shared" si="1"/>
        <v>224.96999999999997</v>
      </c>
    </row>
    <row r="50" spans="1:7" x14ac:dyDescent="0.35">
      <c r="A50" s="17" t="s">
        <v>183</v>
      </c>
      <c r="B50" s="18" t="s">
        <v>92</v>
      </c>
      <c r="C50" s="1" t="s">
        <v>3</v>
      </c>
      <c r="D50" s="16">
        <v>9</v>
      </c>
      <c r="E50" s="21">
        <v>74.989999999999995</v>
      </c>
      <c r="F50" s="13">
        <f t="shared" si="0"/>
        <v>20.247299999999999</v>
      </c>
      <c r="G50" s="3">
        <f t="shared" si="1"/>
        <v>674.91</v>
      </c>
    </row>
    <row r="51" spans="1:7" x14ac:dyDescent="0.35">
      <c r="A51" s="17" t="s">
        <v>183</v>
      </c>
      <c r="B51" s="18" t="s">
        <v>92</v>
      </c>
      <c r="C51" s="1" t="s">
        <v>3</v>
      </c>
      <c r="D51" s="16">
        <v>2</v>
      </c>
      <c r="E51" s="21">
        <v>74.989999999999995</v>
      </c>
      <c r="F51" s="13">
        <f t="shared" si="0"/>
        <v>20.247299999999999</v>
      </c>
      <c r="G51" s="3">
        <f t="shared" si="1"/>
        <v>149.97999999999999</v>
      </c>
    </row>
    <row r="52" spans="1:7" x14ac:dyDescent="0.35">
      <c r="A52" s="17" t="s">
        <v>91</v>
      </c>
      <c r="B52" s="18" t="s">
        <v>92</v>
      </c>
      <c r="C52" s="1" t="s">
        <v>3</v>
      </c>
      <c r="D52" s="16">
        <v>36</v>
      </c>
      <c r="E52" s="21">
        <v>74.989999999999995</v>
      </c>
      <c r="F52" s="13">
        <f t="shared" si="0"/>
        <v>20.247299999999999</v>
      </c>
      <c r="G52" s="3">
        <f t="shared" si="1"/>
        <v>2699.64</v>
      </c>
    </row>
    <row r="53" spans="1:7" x14ac:dyDescent="0.35">
      <c r="A53" s="17" t="s">
        <v>222</v>
      </c>
      <c r="B53" s="18" t="s">
        <v>248</v>
      </c>
      <c r="C53" s="1" t="s">
        <v>3</v>
      </c>
      <c r="D53" s="16">
        <v>32</v>
      </c>
      <c r="E53" s="21">
        <v>74.989999999999995</v>
      </c>
      <c r="F53" s="13">
        <f t="shared" si="0"/>
        <v>20.247299999999999</v>
      </c>
      <c r="G53" s="3">
        <f t="shared" si="1"/>
        <v>2399.6799999999998</v>
      </c>
    </row>
    <row r="54" spans="1:7" x14ac:dyDescent="0.35">
      <c r="A54" s="17" t="s">
        <v>93</v>
      </c>
      <c r="B54" s="18" t="s">
        <v>249</v>
      </c>
      <c r="C54" s="1" t="s">
        <v>3</v>
      </c>
      <c r="D54" s="16">
        <v>16</v>
      </c>
      <c r="E54" s="21">
        <v>77.38</v>
      </c>
      <c r="F54" s="13">
        <f t="shared" si="0"/>
        <v>20.892600000000002</v>
      </c>
      <c r="G54" s="3">
        <f t="shared" si="1"/>
        <v>1238.08</v>
      </c>
    </row>
    <row r="55" spans="1:7" x14ac:dyDescent="0.35">
      <c r="A55" s="17" t="s">
        <v>95</v>
      </c>
      <c r="B55" s="18" t="s">
        <v>96</v>
      </c>
      <c r="C55" s="1" t="s">
        <v>3</v>
      </c>
      <c r="D55" s="16">
        <v>24</v>
      </c>
      <c r="E55" s="21">
        <v>74.19</v>
      </c>
      <c r="F55" s="13">
        <f t="shared" si="0"/>
        <v>20.031300000000002</v>
      </c>
      <c r="G55" s="3">
        <f t="shared" si="1"/>
        <v>1780.56</v>
      </c>
    </row>
    <row r="56" spans="1:7" x14ac:dyDescent="0.35">
      <c r="A56" s="17" t="s">
        <v>95</v>
      </c>
      <c r="B56" s="18" t="s">
        <v>96</v>
      </c>
      <c r="C56" s="1" t="s">
        <v>3</v>
      </c>
      <c r="D56" s="16">
        <v>24</v>
      </c>
      <c r="E56" s="21">
        <v>74.19</v>
      </c>
      <c r="F56" s="13">
        <f t="shared" si="0"/>
        <v>20.031300000000002</v>
      </c>
      <c r="G56" s="3">
        <f t="shared" si="1"/>
        <v>1780.56</v>
      </c>
    </row>
    <row r="57" spans="1:7" x14ac:dyDescent="0.35">
      <c r="A57" s="17" t="s">
        <v>186</v>
      </c>
      <c r="B57" s="18" t="s">
        <v>250</v>
      </c>
      <c r="C57" s="1" t="s">
        <v>3</v>
      </c>
      <c r="D57" s="16">
        <v>1</v>
      </c>
      <c r="E57" s="21">
        <v>79.989999999999995</v>
      </c>
      <c r="F57" s="13">
        <f t="shared" si="0"/>
        <v>21.597300000000001</v>
      </c>
      <c r="G57" s="3">
        <f t="shared" si="1"/>
        <v>79.989999999999995</v>
      </c>
    </row>
    <row r="58" spans="1:7" x14ac:dyDescent="0.35">
      <c r="A58" s="17" t="s">
        <v>101</v>
      </c>
      <c r="B58" s="18" t="s">
        <v>102</v>
      </c>
      <c r="C58" s="1" t="s">
        <v>3</v>
      </c>
      <c r="D58" s="16">
        <v>24</v>
      </c>
      <c r="E58" s="21">
        <v>94.99</v>
      </c>
      <c r="F58" s="13">
        <f t="shared" si="0"/>
        <v>25.647300000000001</v>
      </c>
      <c r="G58" s="3">
        <f t="shared" si="1"/>
        <v>2279.7599999999998</v>
      </c>
    </row>
    <row r="59" spans="1:7" x14ac:dyDescent="0.35">
      <c r="A59" s="17" t="s">
        <v>103</v>
      </c>
      <c r="B59" s="18" t="s">
        <v>104</v>
      </c>
      <c r="C59" s="1" t="s">
        <v>3</v>
      </c>
      <c r="D59" s="16">
        <v>24</v>
      </c>
      <c r="E59" s="21">
        <v>82.99</v>
      </c>
      <c r="F59" s="13">
        <f t="shared" si="0"/>
        <v>22.407299999999999</v>
      </c>
      <c r="G59" s="3">
        <f t="shared" si="1"/>
        <v>1991.7599999999998</v>
      </c>
    </row>
    <row r="60" spans="1:7" x14ac:dyDescent="0.35">
      <c r="A60" s="17" t="s">
        <v>190</v>
      </c>
      <c r="B60" s="18" t="s">
        <v>191</v>
      </c>
      <c r="C60" s="1" t="s">
        <v>3</v>
      </c>
      <c r="D60" s="16">
        <v>2</v>
      </c>
      <c r="E60" s="21">
        <v>69.989999999999995</v>
      </c>
      <c r="F60" s="13">
        <f t="shared" si="0"/>
        <v>18.897300000000001</v>
      </c>
      <c r="G60" s="3">
        <f t="shared" si="1"/>
        <v>139.97999999999999</v>
      </c>
    </row>
    <row r="61" spans="1:7" x14ac:dyDescent="0.35">
      <c r="A61" s="17" t="s">
        <v>190</v>
      </c>
      <c r="B61" s="18" t="s">
        <v>191</v>
      </c>
      <c r="C61" s="1" t="s">
        <v>3</v>
      </c>
      <c r="D61" s="16">
        <v>4</v>
      </c>
      <c r="E61" s="21">
        <v>69.989999999999995</v>
      </c>
      <c r="F61" s="13">
        <f t="shared" si="0"/>
        <v>18.897300000000001</v>
      </c>
      <c r="G61" s="3">
        <f t="shared" si="1"/>
        <v>279.95999999999998</v>
      </c>
    </row>
    <row r="62" spans="1:7" x14ac:dyDescent="0.35">
      <c r="A62" s="17" t="s">
        <v>190</v>
      </c>
      <c r="B62" s="18" t="s">
        <v>191</v>
      </c>
      <c r="C62" s="1" t="s">
        <v>3</v>
      </c>
      <c r="D62" s="16">
        <v>15</v>
      </c>
      <c r="E62" s="21">
        <v>69.989999999999995</v>
      </c>
      <c r="F62" s="13">
        <f t="shared" si="0"/>
        <v>18.897300000000001</v>
      </c>
      <c r="G62" s="3">
        <f t="shared" si="1"/>
        <v>1049.8499999999999</v>
      </c>
    </row>
    <row r="63" spans="1:7" x14ac:dyDescent="0.35">
      <c r="A63" s="17" t="s">
        <v>190</v>
      </c>
      <c r="B63" s="18" t="s">
        <v>191</v>
      </c>
      <c r="C63" s="1" t="s">
        <v>3</v>
      </c>
      <c r="D63" s="16">
        <v>1</v>
      </c>
      <c r="E63" s="21">
        <v>69.989999999999995</v>
      </c>
      <c r="F63" s="13">
        <f t="shared" si="0"/>
        <v>18.897300000000001</v>
      </c>
      <c r="G63" s="3">
        <f t="shared" si="1"/>
        <v>69.989999999999995</v>
      </c>
    </row>
    <row r="64" spans="1:7" x14ac:dyDescent="0.35">
      <c r="A64" s="17" t="s">
        <v>190</v>
      </c>
      <c r="B64" s="18" t="s">
        <v>191</v>
      </c>
      <c r="C64" s="1" t="s">
        <v>3</v>
      </c>
      <c r="D64" s="16">
        <v>6</v>
      </c>
      <c r="E64" s="21">
        <v>69.989999999999995</v>
      </c>
      <c r="F64" s="13">
        <f t="shared" si="0"/>
        <v>18.897300000000001</v>
      </c>
      <c r="G64" s="3">
        <f t="shared" si="1"/>
        <v>419.93999999999994</v>
      </c>
    </row>
    <row r="65" spans="1:7" x14ac:dyDescent="0.35">
      <c r="A65" s="17" t="s">
        <v>190</v>
      </c>
      <c r="B65" s="18" t="s">
        <v>191</v>
      </c>
      <c r="C65" s="1" t="s">
        <v>3</v>
      </c>
      <c r="D65" s="16">
        <v>6</v>
      </c>
      <c r="E65" s="21">
        <v>69.989999999999995</v>
      </c>
      <c r="F65" s="13">
        <f t="shared" si="0"/>
        <v>18.897300000000001</v>
      </c>
      <c r="G65" s="3">
        <f t="shared" si="1"/>
        <v>419.93999999999994</v>
      </c>
    </row>
    <row r="66" spans="1:7" x14ac:dyDescent="0.35">
      <c r="A66" s="17" t="s">
        <v>192</v>
      </c>
      <c r="B66" s="18" t="s">
        <v>193</v>
      </c>
      <c r="C66" s="1" t="s">
        <v>3</v>
      </c>
      <c r="D66" s="16">
        <v>3</v>
      </c>
      <c r="E66" s="21">
        <v>84.99</v>
      </c>
      <c r="F66" s="13">
        <f t="shared" si="0"/>
        <v>22.947299999999998</v>
      </c>
      <c r="G66" s="3">
        <f t="shared" si="1"/>
        <v>254.96999999999997</v>
      </c>
    </row>
    <row r="67" spans="1:7" x14ac:dyDescent="0.35">
      <c r="A67" s="17" t="s">
        <v>192</v>
      </c>
      <c r="B67" s="18" t="s">
        <v>193</v>
      </c>
      <c r="C67" s="1" t="s">
        <v>3</v>
      </c>
      <c r="D67" s="16">
        <v>3</v>
      </c>
      <c r="E67" s="21">
        <v>84.99</v>
      </c>
      <c r="F67" s="13">
        <f t="shared" si="0"/>
        <v>22.947299999999998</v>
      </c>
      <c r="G67" s="3">
        <f t="shared" si="1"/>
        <v>254.96999999999997</v>
      </c>
    </row>
    <row r="68" spans="1:7" x14ac:dyDescent="0.35">
      <c r="A68" s="17" t="s">
        <v>192</v>
      </c>
      <c r="B68" s="18" t="s">
        <v>193</v>
      </c>
      <c r="C68" s="1" t="s">
        <v>3</v>
      </c>
      <c r="D68" s="16">
        <v>2</v>
      </c>
      <c r="E68" s="21">
        <v>84.99</v>
      </c>
      <c r="F68" s="13">
        <f t="shared" ref="F68:F84" si="2">SUM(E68*0.27)</f>
        <v>22.947299999999998</v>
      </c>
      <c r="G68" s="3">
        <f t="shared" ref="G68:G84" si="3">E68*D68</f>
        <v>169.98</v>
      </c>
    </row>
    <row r="69" spans="1:7" x14ac:dyDescent="0.35">
      <c r="A69" s="17" t="s">
        <v>221</v>
      </c>
      <c r="B69" s="18" t="s">
        <v>251</v>
      </c>
      <c r="C69" s="1" t="s">
        <v>3</v>
      </c>
      <c r="D69" s="16">
        <v>12</v>
      </c>
      <c r="E69" s="21">
        <v>94.99</v>
      </c>
      <c r="F69" s="13">
        <f t="shared" si="2"/>
        <v>25.647300000000001</v>
      </c>
      <c r="G69" s="3">
        <f t="shared" si="3"/>
        <v>1139.8799999999999</v>
      </c>
    </row>
    <row r="70" spans="1:7" x14ac:dyDescent="0.35">
      <c r="A70" s="17" t="s">
        <v>115</v>
      </c>
      <c r="B70" s="18" t="s">
        <v>116</v>
      </c>
      <c r="C70" s="1" t="s">
        <v>3</v>
      </c>
      <c r="D70" s="16">
        <v>1</v>
      </c>
      <c r="E70" s="21">
        <v>129.99</v>
      </c>
      <c r="F70" s="13">
        <f t="shared" si="2"/>
        <v>35.097300000000004</v>
      </c>
      <c r="G70" s="3">
        <f t="shared" si="3"/>
        <v>129.99</v>
      </c>
    </row>
    <row r="71" spans="1:7" x14ac:dyDescent="0.35">
      <c r="A71" s="17" t="s">
        <v>115</v>
      </c>
      <c r="B71" s="18" t="s">
        <v>116</v>
      </c>
      <c r="C71" s="1" t="s">
        <v>3</v>
      </c>
      <c r="D71" s="16">
        <v>3</v>
      </c>
      <c r="E71" s="21">
        <v>129.99</v>
      </c>
      <c r="F71" s="13">
        <f t="shared" si="2"/>
        <v>35.097300000000004</v>
      </c>
      <c r="G71" s="3">
        <f t="shared" si="3"/>
        <v>389.97</v>
      </c>
    </row>
    <row r="72" spans="1:7" x14ac:dyDescent="0.35">
      <c r="A72" s="17" t="s">
        <v>194</v>
      </c>
      <c r="B72" s="18" t="s">
        <v>195</v>
      </c>
      <c r="C72" s="1" t="s">
        <v>3</v>
      </c>
      <c r="D72" s="16">
        <v>2</v>
      </c>
      <c r="E72" s="21">
        <v>129.99</v>
      </c>
      <c r="F72" s="13">
        <f t="shared" si="2"/>
        <v>35.097300000000004</v>
      </c>
      <c r="G72" s="3">
        <f t="shared" si="3"/>
        <v>259.98</v>
      </c>
    </row>
    <row r="73" spans="1:7" x14ac:dyDescent="0.35">
      <c r="A73" s="17" t="s">
        <v>122</v>
      </c>
      <c r="B73" s="18" t="s">
        <v>123</v>
      </c>
      <c r="C73" s="1" t="s">
        <v>3</v>
      </c>
      <c r="D73" s="16">
        <v>2</v>
      </c>
      <c r="E73" s="21">
        <v>129.99</v>
      </c>
      <c r="F73" s="13">
        <f t="shared" si="2"/>
        <v>35.097300000000004</v>
      </c>
      <c r="G73" s="3">
        <f t="shared" si="3"/>
        <v>259.98</v>
      </c>
    </row>
    <row r="74" spans="1:7" x14ac:dyDescent="0.35">
      <c r="A74" s="17" t="s">
        <v>122</v>
      </c>
      <c r="B74" s="18" t="s">
        <v>123</v>
      </c>
      <c r="C74" s="1" t="s">
        <v>3</v>
      </c>
      <c r="D74" s="16">
        <v>1</v>
      </c>
      <c r="E74" s="21">
        <v>129.99</v>
      </c>
      <c r="F74" s="13">
        <f t="shared" si="2"/>
        <v>35.097300000000004</v>
      </c>
      <c r="G74" s="3">
        <f t="shared" si="3"/>
        <v>129.99</v>
      </c>
    </row>
    <row r="75" spans="1:7" x14ac:dyDescent="0.35">
      <c r="A75" s="17" t="s">
        <v>122</v>
      </c>
      <c r="B75" s="18" t="s">
        <v>123</v>
      </c>
      <c r="C75" s="1" t="s">
        <v>3</v>
      </c>
      <c r="D75" s="16">
        <v>2</v>
      </c>
      <c r="E75" s="21">
        <v>129.99</v>
      </c>
      <c r="F75" s="13">
        <f t="shared" si="2"/>
        <v>35.097300000000004</v>
      </c>
      <c r="G75" s="3">
        <f t="shared" si="3"/>
        <v>259.98</v>
      </c>
    </row>
    <row r="76" spans="1:7" x14ac:dyDescent="0.35">
      <c r="A76" s="17" t="s">
        <v>122</v>
      </c>
      <c r="B76" s="18" t="s">
        <v>123</v>
      </c>
      <c r="C76" s="1" t="s">
        <v>3</v>
      </c>
      <c r="D76" s="16">
        <v>1</v>
      </c>
      <c r="E76" s="21">
        <v>129.99</v>
      </c>
      <c r="F76" s="13">
        <f t="shared" si="2"/>
        <v>35.097300000000004</v>
      </c>
      <c r="G76" s="3">
        <f t="shared" si="3"/>
        <v>129.99</v>
      </c>
    </row>
    <row r="77" spans="1:7" x14ac:dyDescent="0.35">
      <c r="A77" s="17" t="s">
        <v>122</v>
      </c>
      <c r="B77" s="18" t="s">
        <v>123</v>
      </c>
      <c r="C77" s="1" t="s">
        <v>3</v>
      </c>
      <c r="D77" s="16">
        <v>6</v>
      </c>
      <c r="E77" s="21">
        <v>129.99</v>
      </c>
      <c r="F77" s="13">
        <f t="shared" si="2"/>
        <v>35.097300000000004</v>
      </c>
      <c r="G77" s="3">
        <f t="shared" si="3"/>
        <v>779.94</v>
      </c>
    </row>
    <row r="78" spans="1:7" x14ac:dyDescent="0.35">
      <c r="A78" s="17" t="s">
        <v>202</v>
      </c>
      <c r="B78" s="18" t="s">
        <v>203</v>
      </c>
      <c r="C78" s="1" t="s">
        <v>3</v>
      </c>
      <c r="D78" s="16">
        <v>11</v>
      </c>
      <c r="E78" s="21">
        <v>139.99</v>
      </c>
      <c r="F78" s="13">
        <f t="shared" si="2"/>
        <v>37.797300000000007</v>
      </c>
      <c r="G78" s="3">
        <f t="shared" si="3"/>
        <v>1539.89</v>
      </c>
    </row>
    <row r="79" spans="1:7" x14ac:dyDescent="0.35">
      <c r="A79" s="17" t="s">
        <v>202</v>
      </c>
      <c r="B79" s="18" t="s">
        <v>203</v>
      </c>
      <c r="C79" s="1" t="s">
        <v>3</v>
      </c>
      <c r="D79" s="16">
        <v>12</v>
      </c>
      <c r="E79" s="21">
        <v>139.99</v>
      </c>
      <c r="F79" s="13">
        <f t="shared" si="2"/>
        <v>37.797300000000007</v>
      </c>
      <c r="G79" s="3">
        <f t="shared" si="3"/>
        <v>1679.88</v>
      </c>
    </row>
    <row r="80" spans="1:7" x14ac:dyDescent="0.35">
      <c r="A80" s="17" t="s">
        <v>133</v>
      </c>
      <c r="B80" s="18" t="s">
        <v>134</v>
      </c>
      <c r="C80" s="1" t="s">
        <v>3</v>
      </c>
      <c r="D80" s="16">
        <v>2</v>
      </c>
      <c r="E80" s="21">
        <v>149.99</v>
      </c>
      <c r="F80" s="13">
        <f t="shared" si="2"/>
        <v>40.497300000000003</v>
      </c>
      <c r="G80" s="3">
        <f t="shared" si="3"/>
        <v>299.98</v>
      </c>
    </row>
    <row r="81" spans="1:7" x14ac:dyDescent="0.35">
      <c r="A81" s="17" t="s">
        <v>133</v>
      </c>
      <c r="B81" s="18" t="s">
        <v>134</v>
      </c>
      <c r="C81" s="1" t="s">
        <v>3</v>
      </c>
      <c r="D81" s="16">
        <v>3</v>
      </c>
      <c r="E81" s="21">
        <v>149.99</v>
      </c>
      <c r="F81" s="13">
        <f t="shared" si="2"/>
        <v>40.497300000000003</v>
      </c>
      <c r="G81" s="3">
        <f t="shared" si="3"/>
        <v>449.97</v>
      </c>
    </row>
    <row r="82" spans="1:7" x14ac:dyDescent="0.35">
      <c r="A82" s="17" t="s">
        <v>135</v>
      </c>
      <c r="B82" s="18" t="s">
        <v>136</v>
      </c>
      <c r="C82" s="1" t="s">
        <v>3</v>
      </c>
      <c r="D82" s="16">
        <v>1</v>
      </c>
      <c r="E82" s="21">
        <v>149.99</v>
      </c>
      <c r="F82" s="13">
        <f t="shared" si="2"/>
        <v>40.497300000000003</v>
      </c>
      <c r="G82" s="3">
        <f t="shared" si="3"/>
        <v>149.99</v>
      </c>
    </row>
    <row r="83" spans="1:7" x14ac:dyDescent="0.35">
      <c r="A83" s="17" t="s">
        <v>141</v>
      </c>
      <c r="B83" s="18" t="s">
        <v>142</v>
      </c>
      <c r="C83" s="1" t="s">
        <v>3</v>
      </c>
      <c r="D83" s="16">
        <v>4</v>
      </c>
      <c r="E83" s="21">
        <v>179.99</v>
      </c>
      <c r="F83" s="13">
        <f t="shared" si="2"/>
        <v>48.597300000000004</v>
      </c>
      <c r="G83" s="3">
        <f t="shared" si="3"/>
        <v>719.96</v>
      </c>
    </row>
    <row r="84" spans="1:7" x14ac:dyDescent="0.35">
      <c r="A84" s="17" t="s">
        <v>209</v>
      </c>
      <c r="B84" s="18" t="s">
        <v>210</v>
      </c>
      <c r="C84" s="1" t="s">
        <v>3</v>
      </c>
      <c r="D84" s="16">
        <v>1</v>
      </c>
      <c r="E84" s="21">
        <v>149.99</v>
      </c>
      <c r="F84" s="13">
        <f t="shared" si="2"/>
        <v>40.497300000000003</v>
      </c>
      <c r="G84" s="3">
        <f t="shared" si="3"/>
        <v>149.99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D5776-1D42-4AF4-B3C7-9B0D9EC36C8B}">
  <dimension ref="A1:I77"/>
  <sheetViews>
    <sheetView workbookViewId="0">
      <pane ySplit="2" topLeftCell="A3" activePane="bottomLeft" state="frozen"/>
      <selection pane="bottomLeft"/>
    </sheetView>
  </sheetViews>
  <sheetFormatPr defaultRowHeight="14.5" x14ac:dyDescent="0.35"/>
  <cols>
    <col min="1" max="1" width="25.81640625" customWidth="1"/>
    <col min="2" max="2" width="34.54296875" customWidth="1"/>
    <col min="3" max="3" width="9.6328125" customWidth="1"/>
    <col min="5" max="6" width="15.08984375" style="2" customWidth="1"/>
    <col min="7" max="7" width="10.90625" customWidth="1"/>
    <col min="8" max="8" width="24.08984375" customWidth="1"/>
    <col min="9" max="9" width="16.453125" customWidth="1"/>
  </cols>
  <sheetData>
    <row r="1" spans="1:9" s="7" customFormat="1" ht="18.5" x14ac:dyDescent="0.45">
      <c r="A1" s="6" t="s">
        <v>215</v>
      </c>
      <c r="B1" s="6"/>
      <c r="C1" s="6"/>
      <c r="D1" s="27">
        <f>SUM(D3:D77)</f>
        <v>493</v>
      </c>
      <c r="E1" s="28"/>
      <c r="F1" s="28"/>
      <c r="G1" s="29">
        <f>SUM(G3:G77)</f>
        <v>86217.490000000107</v>
      </c>
    </row>
    <row r="2" spans="1:9" ht="46.5" x14ac:dyDescent="0.35">
      <c r="A2" s="9" t="s">
        <v>218</v>
      </c>
      <c r="B2" s="10" t="s">
        <v>0</v>
      </c>
      <c r="C2" s="10" t="s">
        <v>214</v>
      </c>
      <c r="D2" s="10" t="s">
        <v>213</v>
      </c>
      <c r="E2" s="10" t="s">
        <v>216</v>
      </c>
      <c r="F2" s="12" t="s">
        <v>220</v>
      </c>
      <c r="G2" s="11" t="s">
        <v>217</v>
      </c>
      <c r="H2" s="25" t="s">
        <v>219</v>
      </c>
      <c r="I2" s="26">
        <f>G1*0.27</f>
        <v>23278.72230000003</v>
      </c>
    </row>
    <row r="3" spans="1:9" x14ac:dyDescent="0.35">
      <c r="A3" s="1" t="s">
        <v>135</v>
      </c>
      <c r="B3" s="1" t="s">
        <v>136</v>
      </c>
      <c r="C3" s="1" t="s">
        <v>3</v>
      </c>
      <c r="D3" s="1">
        <v>62</v>
      </c>
      <c r="E3" s="4">
        <v>149.99</v>
      </c>
      <c r="F3" s="13">
        <f>SUM(E3*0.27)</f>
        <v>40.497300000000003</v>
      </c>
      <c r="G3" s="3">
        <f>E3*D3</f>
        <v>9299.380000000001</v>
      </c>
    </row>
    <row r="4" spans="1:9" x14ac:dyDescent="0.35">
      <c r="A4" s="1" t="s">
        <v>51</v>
      </c>
      <c r="B4" s="1" t="s">
        <v>52</v>
      </c>
      <c r="C4" s="1" t="s">
        <v>3</v>
      </c>
      <c r="D4" s="1">
        <v>64</v>
      </c>
      <c r="E4" s="4">
        <v>139.99</v>
      </c>
      <c r="F4" s="13">
        <f t="shared" ref="F4:F67" si="0">SUM(E4*0.27)</f>
        <v>37.797300000000007</v>
      </c>
      <c r="G4" s="3">
        <f t="shared" ref="G4:G67" si="1">E4*D4</f>
        <v>8959.36</v>
      </c>
    </row>
    <row r="5" spans="1:9" x14ac:dyDescent="0.35">
      <c r="A5" s="1" t="s">
        <v>57</v>
      </c>
      <c r="B5" s="1" t="s">
        <v>58</v>
      </c>
      <c r="C5" s="1" t="s">
        <v>3</v>
      </c>
      <c r="D5" s="1">
        <v>26</v>
      </c>
      <c r="E5" s="4">
        <v>269.99</v>
      </c>
      <c r="F5" s="13">
        <f t="shared" si="0"/>
        <v>72.897300000000001</v>
      </c>
      <c r="G5" s="3">
        <f t="shared" si="1"/>
        <v>7019.74</v>
      </c>
    </row>
    <row r="6" spans="1:9" x14ac:dyDescent="0.35">
      <c r="A6" s="1" t="s">
        <v>69</v>
      </c>
      <c r="B6" s="1" t="s">
        <v>70</v>
      </c>
      <c r="C6" s="1" t="s">
        <v>3</v>
      </c>
      <c r="D6" s="1">
        <v>25</v>
      </c>
      <c r="E6" s="4">
        <v>169.99</v>
      </c>
      <c r="F6" s="13">
        <f t="shared" si="0"/>
        <v>45.897300000000008</v>
      </c>
      <c r="G6" s="3">
        <f t="shared" si="1"/>
        <v>4249.75</v>
      </c>
    </row>
    <row r="7" spans="1:9" x14ac:dyDescent="0.35">
      <c r="A7" s="1" t="s">
        <v>79</v>
      </c>
      <c r="B7" s="1" t="s">
        <v>80</v>
      </c>
      <c r="C7" s="1" t="s">
        <v>3</v>
      </c>
      <c r="D7" s="1">
        <v>31</v>
      </c>
      <c r="E7" s="4">
        <v>239.99</v>
      </c>
      <c r="F7" s="13">
        <f t="shared" si="0"/>
        <v>64.797300000000007</v>
      </c>
      <c r="G7" s="3">
        <f t="shared" si="1"/>
        <v>7439.6900000000005</v>
      </c>
    </row>
    <row r="8" spans="1:9" x14ac:dyDescent="0.35">
      <c r="A8" s="1" t="s">
        <v>61</v>
      </c>
      <c r="B8" s="1" t="s">
        <v>62</v>
      </c>
      <c r="C8" s="1" t="s">
        <v>3</v>
      </c>
      <c r="D8" s="1">
        <v>21</v>
      </c>
      <c r="E8" s="4">
        <v>269.99</v>
      </c>
      <c r="F8" s="13">
        <f t="shared" si="0"/>
        <v>72.897300000000001</v>
      </c>
      <c r="G8" s="3">
        <f t="shared" si="1"/>
        <v>5669.79</v>
      </c>
    </row>
    <row r="9" spans="1:9" x14ac:dyDescent="0.35">
      <c r="A9" s="1" t="s">
        <v>14</v>
      </c>
      <c r="B9" s="1" t="s">
        <v>15</v>
      </c>
      <c r="C9" s="1" t="s">
        <v>3</v>
      </c>
      <c r="D9" s="1">
        <v>8</v>
      </c>
      <c r="E9" s="4">
        <v>375.83</v>
      </c>
      <c r="F9" s="13">
        <f t="shared" si="0"/>
        <v>101.47410000000001</v>
      </c>
      <c r="G9" s="3">
        <f t="shared" si="1"/>
        <v>3006.64</v>
      </c>
    </row>
    <row r="10" spans="1:9" x14ac:dyDescent="0.35">
      <c r="A10" s="1" t="s">
        <v>129</v>
      </c>
      <c r="B10" s="1" t="s">
        <v>130</v>
      </c>
      <c r="C10" s="1" t="s">
        <v>3</v>
      </c>
      <c r="D10" s="1">
        <v>14</v>
      </c>
      <c r="E10" s="4">
        <v>169.99</v>
      </c>
      <c r="F10" s="13">
        <f t="shared" si="0"/>
        <v>45.897300000000008</v>
      </c>
      <c r="G10" s="3">
        <f t="shared" si="1"/>
        <v>2379.86</v>
      </c>
    </row>
    <row r="11" spans="1:9" x14ac:dyDescent="0.35">
      <c r="A11" s="1" t="s">
        <v>47</v>
      </c>
      <c r="B11" s="1" t="s">
        <v>48</v>
      </c>
      <c r="C11" s="1" t="s">
        <v>3</v>
      </c>
      <c r="D11" s="1">
        <v>14</v>
      </c>
      <c r="E11" s="4">
        <v>139.99</v>
      </c>
      <c r="F11" s="13">
        <f t="shared" si="0"/>
        <v>37.797300000000007</v>
      </c>
      <c r="G11" s="3">
        <f t="shared" si="1"/>
        <v>1959.8600000000001</v>
      </c>
    </row>
    <row r="12" spans="1:9" x14ac:dyDescent="0.35">
      <c r="A12" s="1" t="s">
        <v>65</v>
      </c>
      <c r="B12" s="1" t="s">
        <v>66</v>
      </c>
      <c r="C12" s="1" t="s">
        <v>3</v>
      </c>
      <c r="D12" s="1">
        <v>8</v>
      </c>
      <c r="E12" s="4">
        <v>269.99</v>
      </c>
      <c r="F12" s="13">
        <f t="shared" si="0"/>
        <v>72.897300000000001</v>
      </c>
      <c r="G12" s="3">
        <f t="shared" si="1"/>
        <v>2159.92</v>
      </c>
    </row>
    <row r="13" spans="1:9" x14ac:dyDescent="0.35">
      <c r="A13" s="1" t="s">
        <v>45</v>
      </c>
      <c r="B13" s="1" t="s">
        <v>46</v>
      </c>
      <c r="C13" s="1" t="s">
        <v>3</v>
      </c>
      <c r="D13" s="1">
        <v>11</v>
      </c>
      <c r="E13" s="4">
        <v>239.99</v>
      </c>
      <c r="F13" s="13">
        <f t="shared" si="0"/>
        <v>64.797300000000007</v>
      </c>
      <c r="G13" s="3">
        <f t="shared" si="1"/>
        <v>2639.8900000000003</v>
      </c>
    </row>
    <row r="14" spans="1:9" x14ac:dyDescent="0.35">
      <c r="A14" s="1" t="s">
        <v>12</v>
      </c>
      <c r="B14" s="1" t="s">
        <v>13</v>
      </c>
      <c r="C14" s="1" t="s">
        <v>3</v>
      </c>
      <c r="D14" s="1">
        <v>9</v>
      </c>
      <c r="E14" s="4">
        <v>209.99</v>
      </c>
      <c r="F14" s="13">
        <f t="shared" si="0"/>
        <v>56.697300000000006</v>
      </c>
      <c r="G14" s="3">
        <f t="shared" si="1"/>
        <v>1889.91</v>
      </c>
    </row>
    <row r="15" spans="1:9" x14ac:dyDescent="0.35">
      <c r="A15" s="1" t="s">
        <v>63</v>
      </c>
      <c r="B15" s="1" t="s">
        <v>64</v>
      </c>
      <c r="C15" s="1" t="s">
        <v>3</v>
      </c>
      <c r="D15" s="1">
        <v>7</v>
      </c>
      <c r="E15" s="4">
        <v>265.99</v>
      </c>
      <c r="F15" s="13">
        <f t="shared" si="0"/>
        <v>71.817300000000003</v>
      </c>
      <c r="G15" s="3">
        <f t="shared" si="1"/>
        <v>1861.93</v>
      </c>
    </row>
    <row r="16" spans="1:9" x14ac:dyDescent="0.35">
      <c r="A16" s="1" t="s">
        <v>103</v>
      </c>
      <c r="B16" s="1" t="s">
        <v>104</v>
      </c>
      <c r="C16" s="1" t="s">
        <v>3</v>
      </c>
      <c r="D16" s="1">
        <v>15</v>
      </c>
      <c r="E16" s="4">
        <v>92.98</v>
      </c>
      <c r="F16" s="13">
        <f t="shared" si="0"/>
        <v>25.104600000000001</v>
      </c>
      <c r="G16" s="3">
        <f t="shared" si="1"/>
        <v>1394.7</v>
      </c>
    </row>
    <row r="17" spans="1:7" x14ac:dyDescent="0.35">
      <c r="A17" s="1" t="s">
        <v>77</v>
      </c>
      <c r="B17" s="1" t="s">
        <v>78</v>
      </c>
      <c r="C17" s="1" t="s">
        <v>3</v>
      </c>
      <c r="D17" s="1">
        <v>9</v>
      </c>
      <c r="E17" s="4">
        <v>169.99</v>
      </c>
      <c r="F17" s="13">
        <f t="shared" si="0"/>
        <v>45.897300000000008</v>
      </c>
      <c r="G17" s="3">
        <f t="shared" si="1"/>
        <v>1529.91</v>
      </c>
    </row>
    <row r="18" spans="1:7" x14ac:dyDescent="0.35">
      <c r="A18" s="1" t="s">
        <v>107</v>
      </c>
      <c r="B18" s="1" t="s">
        <v>108</v>
      </c>
      <c r="C18" s="1" t="s">
        <v>3</v>
      </c>
      <c r="D18" s="1">
        <v>16</v>
      </c>
      <c r="E18" s="4">
        <v>68</v>
      </c>
      <c r="F18" s="13">
        <f t="shared" si="0"/>
        <v>18.36</v>
      </c>
      <c r="G18" s="3">
        <f t="shared" si="1"/>
        <v>1088</v>
      </c>
    </row>
    <row r="19" spans="1:7" x14ac:dyDescent="0.35">
      <c r="A19" s="1" t="s">
        <v>21</v>
      </c>
      <c r="B19" s="1" t="s">
        <v>22</v>
      </c>
      <c r="C19" s="1" t="s">
        <v>3</v>
      </c>
      <c r="D19" s="1">
        <v>14</v>
      </c>
      <c r="E19" s="4">
        <v>129.99</v>
      </c>
      <c r="F19" s="13">
        <f t="shared" si="0"/>
        <v>35.097300000000004</v>
      </c>
      <c r="G19" s="3">
        <f t="shared" si="1"/>
        <v>1819.8600000000001</v>
      </c>
    </row>
    <row r="20" spans="1:7" x14ac:dyDescent="0.35">
      <c r="A20" s="1" t="s">
        <v>53</v>
      </c>
      <c r="B20" s="1" t="s">
        <v>54</v>
      </c>
      <c r="C20" s="1" t="s">
        <v>3</v>
      </c>
      <c r="D20" s="1">
        <v>7</v>
      </c>
      <c r="E20" s="4">
        <v>159.99</v>
      </c>
      <c r="F20" s="13">
        <f t="shared" si="0"/>
        <v>43.197300000000006</v>
      </c>
      <c r="G20" s="3">
        <f t="shared" si="1"/>
        <v>1119.93</v>
      </c>
    </row>
    <row r="21" spans="1:7" x14ac:dyDescent="0.35">
      <c r="A21" s="1" t="s">
        <v>8</v>
      </c>
      <c r="B21" s="1" t="s">
        <v>9</v>
      </c>
      <c r="C21" s="1" t="s">
        <v>3</v>
      </c>
      <c r="D21" s="1">
        <v>6</v>
      </c>
      <c r="E21" s="4">
        <v>209.99</v>
      </c>
      <c r="F21" s="13">
        <f t="shared" si="0"/>
        <v>56.697300000000006</v>
      </c>
      <c r="G21" s="3">
        <f t="shared" si="1"/>
        <v>1259.94</v>
      </c>
    </row>
    <row r="22" spans="1:7" x14ac:dyDescent="0.35">
      <c r="A22" s="1" t="s">
        <v>81</v>
      </c>
      <c r="B22" s="1" t="s">
        <v>82</v>
      </c>
      <c r="C22" s="1" t="s">
        <v>3</v>
      </c>
      <c r="D22" s="1">
        <v>6</v>
      </c>
      <c r="E22" s="4">
        <v>239.99</v>
      </c>
      <c r="F22" s="13">
        <f t="shared" si="0"/>
        <v>64.797300000000007</v>
      </c>
      <c r="G22" s="3">
        <f t="shared" si="1"/>
        <v>1439.94</v>
      </c>
    </row>
    <row r="23" spans="1:7" x14ac:dyDescent="0.35">
      <c r="A23" s="1" t="s">
        <v>75</v>
      </c>
      <c r="B23" s="1" t="s">
        <v>76</v>
      </c>
      <c r="C23" s="1" t="s">
        <v>3</v>
      </c>
      <c r="D23" s="1">
        <v>7</v>
      </c>
      <c r="E23" s="4">
        <v>128</v>
      </c>
      <c r="F23" s="13">
        <f t="shared" si="0"/>
        <v>34.56</v>
      </c>
      <c r="G23" s="3">
        <f t="shared" si="1"/>
        <v>896</v>
      </c>
    </row>
    <row r="24" spans="1:7" x14ac:dyDescent="0.35">
      <c r="A24" s="1" t="s">
        <v>37</v>
      </c>
      <c r="B24" s="1" t="s">
        <v>38</v>
      </c>
      <c r="C24" s="1" t="s">
        <v>3</v>
      </c>
      <c r="D24" s="1">
        <v>6</v>
      </c>
      <c r="E24" s="4">
        <v>229.99</v>
      </c>
      <c r="F24" s="13">
        <f t="shared" si="0"/>
        <v>62.097300000000004</v>
      </c>
      <c r="G24" s="3">
        <f t="shared" si="1"/>
        <v>1379.94</v>
      </c>
    </row>
    <row r="25" spans="1:7" x14ac:dyDescent="0.35">
      <c r="A25" s="1" t="s">
        <v>35</v>
      </c>
      <c r="B25" s="1" t="s">
        <v>36</v>
      </c>
      <c r="C25" s="1" t="s">
        <v>3</v>
      </c>
      <c r="D25" s="1">
        <v>6</v>
      </c>
      <c r="E25" s="4">
        <v>229.99</v>
      </c>
      <c r="F25" s="13">
        <f t="shared" si="0"/>
        <v>62.097300000000004</v>
      </c>
      <c r="G25" s="3">
        <f t="shared" si="1"/>
        <v>1379.94</v>
      </c>
    </row>
    <row r="26" spans="1:7" x14ac:dyDescent="0.35">
      <c r="A26" s="1" t="s">
        <v>67</v>
      </c>
      <c r="B26" s="1" t="s">
        <v>68</v>
      </c>
      <c r="C26" s="1" t="s">
        <v>3</v>
      </c>
      <c r="D26" s="1">
        <v>3</v>
      </c>
      <c r="E26" s="4">
        <v>269.99</v>
      </c>
      <c r="F26" s="13">
        <f t="shared" si="0"/>
        <v>72.897300000000001</v>
      </c>
      <c r="G26" s="3">
        <f t="shared" si="1"/>
        <v>809.97</v>
      </c>
    </row>
    <row r="27" spans="1:7" x14ac:dyDescent="0.35">
      <c r="A27" s="1" t="s">
        <v>39</v>
      </c>
      <c r="B27" s="1" t="s">
        <v>40</v>
      </c>
      <c r="C27" s="1" t="s">
        <v>3</v>
      </c>
      <c r="D27" s="1">
        <v>5</v>
      </c>
      <c r="E27" s="4">
        <v>229.99</v>
      </c>
      <c r="F27" s="13">
        <f t="shared" si="0"/>
        <v>62.097300000000004</v>
      </c>
      <c r="G27" s="3">
        <f t="shared" si="1"/>
        <v>1149.95</v>
      </c>
    </row>
    <row r="28" spans="1:7" x14ac:dyDescent="0.35">
      <c r="A28" s="1" t="s">
        <v>33</v>
      </c>
      <c r="B28" s="1" t="s">
        <v>34</v>
      </c>
      <c r="C28" s="1" t="s">
        <v>3</v>
      </c>
      <c r="D28" s="1">
        <v>4</v>
      </c>
      <c r="E28" s="4">
        <v>189.99</v>
      </c>
      <c r="F28" s="13">
        <f t="shared" si="0"/>
        <v>51.297300000000007</v>
      </c>
      <c r="G28" s="3">
        <f t="shared" si="1"/>
        <v>759.96</v>
      </c>
    </row>
    <row r="29" spans="1:7" x14ac:dyDescent="0.35">
      <c r="A29" s="1" t="s">
        <v>41</v>
      </c>
      <c r="B29" s="1" t="s">
        <v>42</v>
      </c>
      <c r="C29" s="1" t="s">
        <v>3</v>
      </c>
      <c r="D29" s="1">
        <v>4</v>
      </c>
      <c r="E29" s="4">
        <v>229.99</v>
      </c>
      <c r="F29" s="13">
        <f t="shared" si="0"/>
        <v>62.097300000000004</v>
      </c>
      <c r="G29" s="3">
        <f t="shared" si="1"/>
        <v>919.96</v>
      </c>
    </row>
    <row r="30" spans="1:7" x14ac:dyDescent="0.35">
      <c r="A30" s="1" t="s">
        <v>133</v>
      </c>
      <c r="B30" s="1" t="s">
        <v>134</v>
      </c>
      <c r="C30" s="1" t="s">
        <v>3</v>
      </c>
      <c r="D30" s="1">
        <v>4</v>
      </c>
      <c r="E30" s="4">
        <v>149.99</v>
      </c>
      <c r="F30" s="13">
        <f t="shared" si="0"/>
        <v>40.497300000000003</v>
      </c>
      <c r="G30" s="3">
        <f t="shared" si="1"/>
        <v>599.96</v>
      </c>
    </row>
    <row r="31" spans="1:7" x14ac:dyDescent="0.35">
      <c r="A31" s="1" t="s">
        <v>145</v>
      </c>
      <c r="B31" s="1" t="s">
        <v>146</v>
      </c>
      <c r="C31" s="1" t="s">
        <v>3</v>
      </c>
      <c r="D31" s="1">
        <v>5</v>
      </c>
      <c r="E31" s="4">
        <v>109.99</v>
      </c>
      <c r="F31" s="13">
        <f t="shared" si="0"/>
        <v>29.697300000000002</v>
      </c>
      <c r="G31" s="3">
        <f t="shared" si="1"/>
        <v>549.94999999999993</v>
      </c>
    </row>
    <row r="32" spans="1:7" x14ac:dyDescent="0.35">
      <c r="A32" s="1" t="s">
        <v>91</v>
      </c>
      <c r="B32" s="1" t="s">
        <v>92</v>
      </c>
      <c r="C32" s="1" t="s">
        <v>3</v>
      </c>
      <c r="D32" s="1">
        <v>6</v>
      </c>
      <c r="E32" s="4">
        <v>74.989999999999995</v>
      </c>
      <c r="F32" s="13">
        <f t="shared" si="0"/>
        <v>20.247299999999999</v>
      </c>
      <c r="G32" s="3">
        <f t="shared" si="1"/>
        <v>449.93999999999994</v>
      </c>
    </row>
    <row r="33" spans="1:7" x14ac:dyDescent="0.35">
      <c r="A33" s="1" t="s">
        <v>10</v>
      </c>
      <c r="B33" s="1" t="s">
        <v>11</v>
      </c>
      <c r="C33" s="1" t="s">
        <v>3</v>
      </c>
      <c r="D33" s="1">
        <v>2</v>
      </c>
      <c r="E33" s="4">
        <v>309.99</v>
      </c>
      <c r="F33" s="13">
        <f t="shared" si="0"/>
        <v>83.697300000000013</v>
      </c>
      <c r="G33" s="3">
        <f t="shared" si="1"/>
        <v>619.98</v>
      </c>
    </row>
    <row r="34" spans="1:7" x14ac:dyDescent="0.35">
      <c r="A34" s="1" t="s">
        <v>121</v>
      </c>
      <c r="B34" s="1" t="s">
        <v>120</v>
      </c>
      <c r="C34" s="1" t="s">
        <v>3</v>
      </c>
      <c r="D34" s="1">
        <v>4</v>
      </c>
      <c r="E34" s="4">
        <v>99.99</v>
      </c>
      <c r="F34" s="13">
        <f t="shared" si="0"/>
        <v>26.997299999999999</v>
      </c>
      <c r="G34" s="3">
        <f t="shared" si="1"/>
        <v>399.96</v>
      </c>
    </row>
    <row r="35" spans="1:7" x14ac:dyDescent="0.35">
      <c r="A35" s="1" t="s">
        <v>27</v>
      </c>
      <c r="B35" s="1" t="s">
        <v>28</v>
      </c>
      <c r="C35" s="1" t="s">
        <v>3</v>
      </c>
      <c r="D35" s="1">
        <v>3</v>
      </c>
      <c r="E35" s="4">
        <v>129.99</v>
      </c>
      <c r="F35" s="13">
        <f t="shared" si="0"/>
        <v>35.097300000000004</v>
      </c>
      <c r="G35" s="3">
        <f t="shared" si="1"/>
        <v>389.97</v>
      </c>
    </row>
    <row r="36" spans="1:7" x14ac:dyDescent="0.35">
      <c r="A36" s="1" t="s">
        <v>55</v>
      </c>
      <c r="B36" s="1" t="s">
        <v>56</v>
      </c>
      <c r="C36" s="1" t="s">
        <v>3</v>
      </c>
      <c r="D36" s="1">
        <v>2</v>
      </c>
      <c r="E36" s="4">
        <v>159.99</v>
      </c>
      <c r="F36" s="13">
        <f t="shared" si="0"/>
        <v>43.197300000000006</v>
      </c>
      <c r="G36" s="3">
        <f t="shared" si="1"/>
        <v>319.98</v>
      </c>
    </row>
    <row r="37" spans="1:7" x14ac:dyDescent="0.35">
      <c r="A37" s="1" t="s">
        <v>113</v>
      </c>
      <c r="B37" s="1" t="s">
        <v>114</v>
      </c>
      <c r="C37" s="1" t="s">
        <v>3</v>
      </c>
      <c r="D37" s="1">
        <v>2</v>
      </c>
      <c r="E37" s="4">
        <v>179.99</v>
      </c>
      <c r="F37" s="13">
        <f t="shared" si="0"/>
        <v>48.597300000000004</v>
      </c>
      <c r="G37" s="3">
        <f t="shared" si="1"/>
        <v>359.98</v>
      </c>
    </row>
    <row r="38" spans="1:7" x14ac:dyDescent="0.35">
      <c r="A38" s="1" t="s">
        <v>18</v>
      </c>
      <c r="B38" s="1" t="s">
        <v>19</v>
      </c>
      <c r="C38" s="1" t="s">
        <v>3</v>
      </c>
      <c r="D38" s="1">
        <v>3</v>
      </c>
      <c r="E38" s="4">
        <v>129.99</v>
      </c>
      <c r="F38" s="13">
        <f t="shared" si="0"/>
        <v>35.097300000000004</v>
      </c>
      <c r="G38" s="3">
        <f t="shared" si="1"/>
        <v>389.97</v>
      </c>
    </row>
    <row r="39" spans="1:7" x14ac:dyDescent="0.35">
      <c r="A39" s="1" t="s">
        <v>143</v>
      </c>
      <c r="B39" s="1" t="s">
        <v>144</v>
      </c>
      <c r="C39" s="1" t="s">
        <v>3</v>
      </c>
      <c r="D39" s="1">
        <v>2</v>
      </c>
      <c r="E39" s="4">
        <v>189.99</v>
      </c>
      <c r="F39" s="13">
        <f t="shared" si="0"/>
        <v>51.297300000000007</v>
      </c>
      <c r="G39" s="3">
        <f t="shared" si="1"/>
        <v>379.98</v>
      </c>
    </row>
    <row r="40" spans="1:7" x14ac:dyDescent="0.35">
      <c r="A40" s="1" t="s">
        <v>97</v>
      </c>
      <c r="B40" s="1" t="s">
        <v>98</v>
      </c>
      <c r="C40" s="1" t="s">
        <v>3</v>
      </c>
      <c r="D40" s="1">
        <v>3</v>
      </c>
      <c r="E40" s="4">
        <v>118.35</v>
      </c>
      <c r="F40" s="13">
        <f t="shared" si="0"/>
        <v>31.954499999999999</v>
      </c>
      <c r="G40" s="3">
        <f t="shared" si="1"/>
        <v>355.04999999999995</v>
      </c>
    </row>
    <row r="41" spans="1:7" x14ac:dyDescent="0.35">
      <c r="A41" s="1" t="s">
        <v>139</v>
      </c>
      <c r="B41" s="1" t="s">
        <v>140</v>
      </c>
      <c r="C41" s="1" t="s">
        <v>3</v>
      </c>
      <c r="D41" s="1">
        <v>2</v>
      </c>
      <c r="E41" s="4">
        <v>179.99</v>
      </c>
      <c r="F41" s="13">
        <f t="shared" si="0"/>
        <v>48.597300000000004</v>
      </c>
      <c r="G41" s="3">
        <f t="shared" si="1"/>
        <v>359.98</v>
      </c>
    </row>
    <row r="42" spans="1:7" x14ac:dyDescent="0.35">
      <c r="A42" s="1" t="s">
        <v>141</v>
      </c>
      <c r="B42" s="1" t="s">
        <v>142</v>
      </c>
      <c r="C42" s="1" t="s">
        <v>3</v>
      </c>
      <c r="D42" s="1">
        <v>2</v>
      </c>
      <c r="E42" s="4">
        <v>179.99</v>
      </c>
      <c r="F42" s="13">
        <f t="shared" si="0"/>
        <v>48.597300000000004</v>
      </c>
      <c r="G42" s="3">
        <f t="shared" si="1"/>
        <v>359.98</v>
      </c>
    </row>
    <row r="43" spans="1:7" x14ac:dyDescent="0.35">
      <c r="A43" s="1" t="s">
        <v>127</v>
      </c>
      <c r="B43" s="1" t="s">
        <v>128</v>
      </c>
      <c r="C43" s="1" t="s">
        <v>3</v>
      </c>
      <c r="D43" s="1">
        <v>2</v>
      </c>
      <c r="E43" s="4">
        <v>169.99</v>
      </c>
      <c r="F43" s="13">
        <f t="shared" si="0"/>
        <v>45.897300000000008</v>
      </c>
      <c r="G43" s="3">
        <f t="shared" si="1"/>
        <v>339.98</v>
      </c>
    </row>
    <row r="44" spans="1:7" x14ac:dyDescent="0.35">
      <c r="A44" s="1" t="s">
        <v>147</v>
      </c>
      <c r="B44" s="1" t="s">
        <v>148</v>
      </c>
      <c r="C44" s="1" t="s">
        <v>3</v>
      </c>
      <c r="D44" s="1">
        <v>2</v>
      </c>
      <c r="E44" s="4">
        <v>205</v>
      </c>
      <c r="F44" s="13">
        <f t="shared" si="0"/>
        <v>55.35</v>
      </c>
      <c r="G44" s="3">
        <f t="shared" si="1"/>
        <v>410</v>
      </c>
    </row>
    <row r="45" spans="1:7" x14ac:dyDescent="0.35">
      <c r="A45" s="1" t="s">
        <v>119</v>
      </c>
      <c r="B45" s="1" t="s">
        <v>120</v>
      </c>
      <c r="C45" s="1" t="s">
        <v>3</v>
      </c>
      <c r="D45" s="1">
        <v>2</v>
      </c>
      <c r="E45" s="4">
        <v>99.99</v>
      </c>
      <c r="F45" s="13">
        <f t="shared" si="0"/>
        <v>26.997299999999999</v>
      </c>
      <c r="G45" s="3">
        <f t="shared" si="1"/>
        <v>199.98</v>
      </c>
    </row>
    <row r="46" spans="1:7" x14ac:dyDescent="0.35">
      <c r="A46" s="1" t="s">
        <v>125</v>
      </c>
      <c r="B46" s="1" t="s">
        <v>126</v>
      </c>
      <c r="C46" s="1" t="s">
        <v>3</v>
      </c>
      <c r="D46" s="1">
        <v>2</v>
      </c>
      <c r="E46" s="4">
        <v>129.99</v>
      </c>
      <c r="F46" s="13">
        <f t="shared" si="0"/>
        <v>35.097300000000004</v>
      </c>
      <c r="G46" s="3">
        <f t="shared" si="1"/>
        <v>259.98</v>
      </c>
    </row>
    <row r="47" spans="1:7" x14ac:dyDescent="0.35">
      <c r="A47" s="1" t="s">
        <v>111</v>
      </c>
      <c r="B47" s="1" t="s">
        <v>112</v>
      </c>
      <c r="C47" s="1" t="s">
        <v>3</v>
      </c>
      <c r="D47" s="1">
        <v>2</v>
      </c>
      <c r="E47" s="4">
        <v>94.99</v>
      </c>
      <c r="F47" s="13">
        <f t="shared" si="0"/>
        <v>25.647300000000001</v>
      </c>
      <c r="G47" s="3">
        <f t="shared" si="1"/>
        <v>189.98</v>
      </c>
    </row>
    <row r="48" spans="1:7" x14ac:dyDescent="0.35">
      <c r="A48" s="1" t="s">
        <v>59</v>
      </c>
      <c r="B48" s="1" t="s">
        <v>60</v>
      </c>
      <c r="C48" s="1" t="s">
        <v>3</v>
      </c>
      <c r="D48" s="1">
        <v>1</v>
      </c>
      <c r="E48" s="4">
        <v>269.99</v>
      </c>
      <c r="F48" s="13">
        <f t="shared" si="0"/>
        <v>72.897300000000001</v>
      </c>
      <c r="G48" s="3">
        <f t="shared" si="1"/>
        <v>269.99</v>
      </c>
    </row>
    <row r="49" spans="1:7" x14ac:dyDescent="0.35">
      <c r="A49" s="1" t="s">
        <v>71</v>
      </c>
      <c r="B49" s="1" t="s">
        <v>72</v>
      </c>
      <c r="C49" s="1" t="s">
        <v>3</v>
      </c>
      <c r="D49" s="1">
        <v>1</v>
      </c>
      <c r="E49" s="4">
        <v>169.99</v>
      </c>
      <c r="F49" s="13">
        <f t="shared" si="0"/>
        <v>45.897300000000008</v>
      </c>
      <c r="G49" s="3">
        <f t="shared" si="1"/>
        <v>169.99</v>
      </c>
    </row>
    <row r="50" spans="1:7" x14ac:dyDescent="0.35">
      <c r="A50" s="1" t="s">
        <v>87</v>
      </c>
      <c r="B50" s="1" t="s">
        <v>88</v>
      </c>
      <c r="C50" s="1" t="s">
        <v>3</v>
      </c>
      <c r="D50" s="1">
        <v>3</v>
      </c>
      <c r="E50" s="4">
        <v>49.99</v>
      </c>
      <c r="F50" s="13">
        <f t="shared" si="0"/>
        <v>13.497300000000001</v>
      </c>
      <c r="G50" s="3">
        <f t="shared" si="1"/>
        <v>149.97</v>
      </c>
    </row>
    <row r="51" spans="1:7" x14ac:dyDescent="0.35">
      <c r="A51" s="1" t="s">
        <v>73</v>
      </c>
      <c r="B51" s="1" t="s">
        <v>74</v>
      </c>
      <c r="C51" s="1" t="s">
        <v>3</v>
      </c>
      <c r="D51" s="1">
        <v>1</v>
      </c>
      <c r="E51" s="4">
        <v>149.99</v>
      </c>
      <c r="F51" s="13">
        <f t="shared" si="0"/>
        <v>40.497300000000003</v>
      </c>
      <c r="G51" s="3">
        <f t="shared" si="1"/>
        <v>149.99</v>
      </c>
    </row>
    <row r="52" spans="1:7" x14ac:dyDescent="0.35">
      <c r="A52" s="1" t="s">
        <v>43</v>
      </c>
      <c r="B52" s="1" t="s">
        <v>44</v>
      </c>
      <c r="C52" s="1" t="s">
        <v>3</v>
      </c>
      <c r="D52" s="1">
        <v>1</v>
      </c>
      <c r="E52" s="4">
        <v>189.99</v>
      </c>
      <c r="F52" s="13">
        <f t="shared" si="0"/>
        <v>51.297300000000007</v>
      </c>
      <c r="G52" s="3">
        <f t="shared" si="1"/>
        <v>189.99</v>
      </c>
    </row>
    <row r="53" spans="1:7" x14ac:dyDescent="0.35">
      <c r="A53" s="1" t="s">
        <v>85</v>
      </c>
      <c r="B53" s="1" t="s">
        <v>86</v>
      </c>
      <c r="C53" s="1" t="s">
        <v>3</v>
      </c>
      <c r="D53" s="1">
        <v>1</v>
      </c>
      <c r="E53" s="4">
        <v>203.67</v>
      </c>
      <c r="F53" s="13">
        <f t="shared" si="0"/>
        <v>54.990900000000003</v>
      </c>
      <c r="G53" s="3">
        <f t="shared" si="1"/>
        <v>203.67</v>
      </c>
    </row>
    <row r="54" spans="1:7" x14ac:dyDescent="0.35">
      <c r="A54" s="1" t="s">
        <v>31</v>
      </c>
      <c r="B54" s="1" t="s">
        <v>32</v>
      </c>
      <c r="C54" s="1" t="s">
        <v>3</v>
      </c>
      <c r="D54" s="1">
        <v>1</v>
      </c>
      <c r="E54" s="4">
        <v>189.99</v>
      </c>
      <c r="F54" s="13">
        <f t="shared" si="0"/>
        <v>51.297300000000007</v>
      </c>
      <c r="G54" s="3">
        <f t="shared" si="1"/>
        <v>189.99</v>
      </c>
    </row>
    <row r="55" spans="1:7" x14ac:dyDescent="0.35">
      <c r="A55" s="1" t="s">
        <v>131</v>
      </c>
      <c r="B55" s="1" t="s">
        <v>132</v>
      </c>
      <c r="C55" s="1" t="s">
        <v>3</v>
      </c>
      <c r="D55" s="1">
        <v>1</v>
      </c>
      <c r="E55" s="4">
        <v>149.99</v>
      </c>
      <c r="F55" s="13">
        <f t="shared" si="0"/>
        <v>40.497300000000003</v>
      </c>
      <c r="G55" s="3">
        <f t="shared" si="1"/>
        <v>149.99</v>
      </c>
    </row>
    <row r="56" spans="1:7" x14ac:dyDescent="0.35">
      <c r="A56" s="1" t="s">
        <v>137</v>
      </c>
      <c r="B56" s="1" t="s">
        <v>138</v>
      </c>
      <c r="C56" s="1" t="s">
        <v>3</v>
      </c>
      <c r="D56" s="1">
        <v>1</v>
      </c>
      <c r="E56" s="4">
        <v>179.99</v>
      </c>
      <c r="F56" s="13">
        <f t="shared" si="0"/>
        <v>48.597300000000004</v>
      </c>
      <c r="G56" s="3">
        <f t="shared" si="1"/>
        <v>179.99</v>
      </c>
    </row>
    <row r="57" spans="1:7" x14ac:dyDescent="0.35">
      <c r="A57" s="1" t="s">
        <v>29</v>
      </c>
      <c r="B57" s="1" t="s">
        <v>30</v>
      </c>
      <c r="C57" s="1" t="s">
        <v>3</v>
      </c>
      <c r="D57" s="1">
        <v>1</v>
      </c>
      <c r="E57" s="4">
        <v>129.99</v>
      </c>
      <c r="F57" s="13">
        <f t="shared" si="0"/>
        <v>35.097300000000004</v>
      </c>
      <c r="G57" s="3">
        <f t="shared" si="1"/>
        <v>129.99</v>
      </c>
    </row>
    <row r="58" spans="1:7" x14ac:dyDescent="0.35">
      <c r="A58" s="1" t="s">
        <v>89</v>
      </c>
      <c r="B58" s="1" t="s">
        <v>90</v>
      </c>
      <c r="C58" s="1" t="s">
        <v>3</v>
      </c>
      <c r="D58" s="1">
        <v>2</v>
      </c>
      <c r="E58" s="4">
        <v>54.99</v>
      </c>
      <c r="F58" s="13">
        <f t="shared" si="0"/>
        <v>14.847300000000002</v>
      </c>
      <c r="G58" s="3">
        <f t="shared" si="1"/>
        <v>109.98</v>
      </c>
    </row>
    <row r="59" spans="1:7" x14ac:dyDescent="0.35">
      <c r="A59" s="1" t="s">
        <v>49</v>
      </c>
      <c r="B59" s="1" t="s">
        <v>50</v>
      </c>
      <c r="C59" s="1" t="s">
        <v>3</v>
      </c>
      <c r="D59" s="1">
        <v>1</v>
      </c>
      <c r="E59" s="4">
        <v>139.99</v>
      </c>
      <c r="F59" s="13">
        <f t="shared" si="0"/>
        <v>37.797300000000007</v>
      </c>
      <c r="G59" s="3">
        <f t="shared" si="1"/>
        <v>139.99</v>
      </c>
    </row>
    <row r="60" spans="1:7" x14ac:dyDescent="0.35">
      <c r="A60" s="1" t="s">
        <v>16</v>
      </c>
      <c r="B60" s="1" t="s">
        <v>17</v>
      </c>
      <c r="C60" s="1" t="s">
        <v>3</v>
      </c>
      <c r="D60" s="1">
        <v>1</v>
      </c>
      <c r="E60" s="4">
        <v>149.99</v>
      </c>
      <c r="F60" s="13">
        <f t="shared" si="0"/>
        <v>40.497300000000003</v>
      </c>
      <c r="G60" s="3">
        <f t="shared" si="1"/>
        <v>149.99</v>
      </c>
    </row>
    <row r="61" spans="1:7" x14ac:dyDescent="0.35">
      <c r="A61" s="1" t="s">
        <v>124</v>
      </c>
      <c r="B61" s="1" t="s">
        <v>123</v>
      </c>
      <c r="C61" s="1" t="s">
        <v>3</v>
      </c>
      <c r="D61" s="1">
        <v>1</v>
      </c>
      <c r="E61" s="4">
        <v>119</v>
      </c>
      <c r="F61" s="13">
        <f t="shared" si="0"/>
        <v>32.130000000000003</v>
      </c>
      <c r="G61" s="3">
        <f t="shared" si="1"/>
        <v>119</v>
      </c>
    </row>
    <row r="62" spans="1:7" x14ac:dyDescent="0.35">
      <c r="A62" s="1" t="s">
        <v>6</v>
      </c>
      <c r="B62" s="1" t="s">
        <v>7</v>
      </c>
      <c r="C62" s="1" t="s">
        <v>3</v>
      </c>
      <c r="D62" s="1">
        <v>2</v>
      </c>
      <c r="E62" s="4">
        <v>41.61</v>
      </c>
      <c r="F62" s="13">
        <f t="shared" si="0"/>
        <v>11.2347</v>
      </c>
      <c r="G62" s="3">
        <f t="shared" si="1"/>
        <v>83.22</v>
      </c>
    </row>
    <row r="63" spans="1:7" x14ac:dyDescent="0.35">
      <c r="A63" s="1" t="s">
        <v>25</v>
      </c>
      <c r="B63" s="1" t="s">
        <v>26</v>
      </c>
      <c r="C63" s="1" t="s">
        <v>3</v>
      </c>
      <c r="D63" s="1">
        <v>1</v>
      </c>
      <c r="E63" s="4">
        <v>129.99</v>
      </c>
      <c r="F63" s="13">
        <f t="shared" si="0"/>
        <v>35.097300000000004</v>
      </c>
      <c r="G63" s="3">
        <f t="shared" si="1"/>
        <v>129.99</v>
      </c>
    </row>
    <row r="64" spans="1:7" x14ac:dyDescent="0.35">
      <c r="A64" s="1" t="s">
        <v>23</v>
      </c>
      <c r="B64" s="1" t="s">
        <v>24</v>
      </c>
      <c r="C64" s="1" t="s">
        <v>3</v>
      </c>
      <c r="D64" s="1">
        <v>1</v>
      </c>
      <c r="E64" s="4">
        <v>129.99</v>
      </c>
      <c r="F64" s="13">
        <f t="shared" si="0"/>
        <v>35.097300000000004</v>
      </c>
      <c r="G64" s="3">
        <f t="shared" si="1"/>
        <v>129.99</v>
      </c>
    </row>
    <row r="65" spans="1:7" x14ac:dyDescent="0.35">
      <c r="A65" s="1" t="s">
        <v>122</v>
      </c>
      <c r="B65" s="1" t="s">
        <v>123</v>
      </c>
      <c r="C65" s="1" t="s">
        <v>3</v>
      </c>
      <c r="D65" s="1">
        <v>1</v>
      </c>
      <c r="E65" s="4">
        <v>129.99</v>
      </c>
      <c r="F65" s="13">
        <f t="shared" si="0"/>
        <v>35.097300000000004</v>
      </c>
      <c r="G65" s="3">
        <f t="shared" si="1"/>
        <v>129.99</v>
      </c>
    </row>
    <row r="66" spans="1:7" x14ac:dyDescent="0.35">
      <c r="A66" s="1" t="s">
        <v>117</v>
      </c>
      <c r="B66" s="1" t="s">
        <v>118</v>
      </c>
      <c r="C66" s="1" t="s">
        <v>3</v>
      </c>
      <c r="D66" s="1">
        <v>1</v>
      </c>
      <c r="E66" s="4">
        <v>129.99</v>
      </c>
      <c r="F66" s="13">
        <f t="shared" si="0"/>
        <v>35.097300000000004</v>
      </c>
      <c r="G66" s="3">
        <f t="shared" si="1"/>
        <v>129.99</v>
      </c>
    </row>
    <row r="67" spans="1:7" x14ac:dyDescent="0.35">
      <c r="A67" s="1" t="s">
        <v>105</v>
      </c>
      <c r="B67" s="1" t="s">
        <v>106</v>
      </c>
      <c r="C67" s="1" t="s">
        <v>3</v>
      </c>
      <c r="D67" s="1">
        <v>1</v>
      </c>
      <c r="E67" s="4">
        <v>135.19</v>
      </c>
      <c r="F67" s="13">
        <f t="shared" si="0"/>
        <v>36.501300000000001</v>
      </c>
      <c r="G67" s="3">
        <f t="shared" si="1"/>
        <v>135.19</v>
      </c>
    </row>
    <row r="68" spans="1:7" x14ac:dyDescent="0.35">
      <c r="A68" s="1" t="s">
        <v>115</v>
      </c>
      <c r="B68" s="1" t="s">
        <v>116</v>
      </c>
      <c r="C68" s="1" t="s">
        <v>3</v>
      </c>
      <c r="D68" s="1">
        <v>1</v>
      </c>
      <c r="E68" s="4">
        <v>129.99</v>
      </c>
      <c r="F68" s="13">
        <f t="shared" ref="F68:F77" si="2">SUM(E68*0.27)</f>
        <v>35.097300000000004</v>
      </c>
      <c r="G68" s="3">
        <f t="shared" ref="G68:G77" si="3">E68*D68</f>
        <v>129.99</v>
      </c>
    </row>
    <row r="69" spans="1:7" x14ac:dyDescent="0.35">
      <c r="A69" s="1" t="s">
        <v>99</v>
      </c>
      <c r="B69" s="1" t="s">
        <v>100</v>
      </c>
      <c r="C69" s="1" t="s">
        <v>3</v>
      </c>
      <c r="D69" s="1">
        <v>1</v>
      </c>
      <c r="E69" s="4">
        <v>96.85</v>
      </c>
      <c r="F69" s="13">
        <f t="shared" si="2"/>
        <v>26.1495</v>
      </c>
      <c r="G69" s="3">
        <f t="shared" si="3"/>
        <v>96.85</v>
      </c>
    </row>
    <row r="70" spans="1:7" x14ac:dyDescent="0.35">
      <c r="A70" s="1" t="s">
        <v>20</v>
      </c>
      <c r="B70" s="1" t="s">
        <v>19</v>
      </c>
      <c r="C70" s="1" t="s">
        <v>3</v>
      </c>
      <c r="D70" s="1">
        <v>1</v>
      </c>
      <c r="E70" s="4">
        <v>109.99</v>
      </c>
      <c r="F70" s="13">
        <f t="shared" si="2"/>
        <v>29.697300000000002</v>
      </c>
      <c r="G70" s="3">
        <f t="shared" si="3"/>
        <v>109.99</v>
      </c>
    </row>
    <row r="71" spans="1:7" x14ac:dyDescent="0.35">
      <c r="A71" s="1" t="s">
        <v>109</v>
      </c>
      <c r="B71" s="1" t="s">
        <v>110</v>
      </c>
      <c r="C71" s="1" t="s">
        <v>3</v>
      </c>
      <c r="D71" s="1">
        <v>1</v>
      </c>
      <c r="E71" s="4">
        <v>84.99</v>
      </c>
      <c r="F71" s="13">
        <f t="shared" si="2"/>
        <v>22.947299999999998</v>
      </c>
      <c r="G71" s="3">
        <f t="shared" si="3"/>
        <v>84.99</v>
      </c>
    </row>
    <row r="72" spans="1:7" x14ac:dyDescent="0.35">
      <c r="A72" s="1" t="s">
        <v>101</v>
      </c>
      <c r="B72" s="1" t="s">
        <v>102</v>
      </c>
      <c r="C72" s="1" t="s">
        <v>3</v>
      </c>
      <c r="D72" s="1">
        <v>1</v>
      </c>
      <c r="E72" s="4">
        <v>94.99</v>
      </c>
      <c r="F72" s="13">
        <f t="shared" si="2"/>
        <v>25.647300000000001</v>
      </c>
      <c r="G72" s="3">
        <f t="shared" si="3"/>
        <v>94.99</v>
      </c>
    </row>
    <row r="73" spans="1:7" x14ac:dyDescent="0.35">
      <c r="A73" s="1" t="s">
        <v>93</v>
      </c>
      <c r="B73" s="1" t="s">
        <v>94</v>
      </c>
      <c r="C73" s="1" t="s">
        <v>3</v>
      </c>
      <c r="D73" s="1">
        <v>1</v>
      </c>
      <c r="E73" s="4">
        <v>77.38</v>
      </c>
      <c r="F73" s="13">
        <f t="shared" si="2"/>
        <v>20.892600000000002</v>
      </c>
      <c r="G73" s="3">
        <f t="shared" si="3"/>
        <v>77.38</v>
      </c>
    </row>
    <row r="74" spans="1:7" x14ac:dyDescent="0.35">
      <c r="A74" s="1" t="s">
        <v>95</v>
      </c>
      <c r="B74" s="1" t="s">
        <v>96</v>
      </c>
      <c r="C74" s="1" t="s">
        <v>3</v>
      </c>
      <c r="D74" s="1">
        <v>1</v>
      </c>
      <c r="E74" s="4">
        <v>74.19</v>
      </c>
      <c r="F74" s="13">
        <f t="shared" si="2"/>
        <v>20.031300000000002</v>
      </c>
      <c r="G74" s="3">
        <f t="shared" si="3"/>
        <v>74.19</v>
      </c>
    </row>
    <row r="75" spans="1:7" x14ac:dyDescent="0.35">
      <c r="A75" s="1" t="s">
        <v>83</v>
      </c>
      <c r="B75" s="1" t="s">
        <v>84</v>
      </c>
      <c r="C75" s="1" t="s">
        <v>3</v>
      </c>
      <c r="D75" s="1">
        <v>2</v>
      </c>
      <c r="E75" s="4">
        <v>25.99</v>
      </c>
      <c r="F75" s="13">
        <f t="shared" si="2"/>
        <v>7.0172999999999996</v>
      </c>
      <c r="G75" s="3">
        <f t="shared" si="3"/>
        <v>51.98</v>
      </c>
    </row>
    <row r="76" spans="1:7" x14ac:dyDescent="0.35">
      <c r="A76" s="1" t="s">
        <v>4</v>
      </c>
      <c r="B76" s="1" t="s">
        <v>5</v>
      </c>
      <c r="C76" s="1" t="s">
        <v>3</v>
      </c>
      <c r="D76" s="1">
        <v>1</v>
      </c>
      <c r="E76" s="4">
        <v>29.95</v>
      </c>
      <c r="F76" s="13">
        <f t="shared" si="2"/>
        <v>8.0865000000000009</v>
      </c>
      <c r="G76" s="3">
        <f t="shared" si="3"/>
        <v>29.95</v>
      </c>
    </row>
    <row r="77" spans="1:7" x14ac:dyDescent="0.35">
      <c r="A77" s="1" t="s">
        <v>1</v>
      </c>
      <c r="B77" s="1" t="s">
        <v>2</v>
      </c>
      <c r="C77" s="1" t="s">
        <v>3</v>
      </c>
      <c r="D77" s="1">
        <v>1</v>
      </c>
      <c r="E77" s="4">
        <v>7.97</v>
      </c>
      <c r="F77" s="13">
        <f t="shared" si="2"/>
        <v>2.1518999999999999</v>
      </c>
      <c r="G77" s="3">
        <f t="shared" si="3"/>
        <v>7.97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8E91D-6202-4BA8-AAA0-7140B1361B7D}">
  <dimension ref="A1:I77"/>
  <sheetViews>
    <sheetView workbookViewId="0">
      <pane ySplit="2" topLeftCell="A3" activePane="bottomLeft" state="frozen"/>
      <selection pane="bottomLeft"/>
    </sheetView>
  </sheetViews>
  <sheetFormatPr defaultRowHeight="14.5" x14ac:dyDescent="0.35"/>
  <cols>
    <col min="1" max="1" width="26.26953125" customWidth="1"/>
    <col min="2" max="2" width="47.1796875" customWidth="1"/>
    <col min="5" max="6" width="15.1796875" style="2" customWidth="1"/>
    <col min="7" max="7" width="11.7265625" customWidth="1"/>
    <col min="8" max="8" width="21.90625" customWidth="1"/>
    <col min="9" max="9" width="13.453125" customWidth="1"/>
  </cols>
  <sheetData>
    <row r="1" spans="1:9" s="7" customFormat="1" ht="18.5" x14ac:dyDescent="0.45">
      <c r="A1" s="8" t="s">
        <v>215</v>
      </c>
      <c r="B1" s="8"/>
      <c r="C1" s="8"/>
      <c r="D1" s="30">
        <f>SUM(D3:D77)</f>
        <v>495</v>
      </c>
      <c r="E1" s="31"/>
      <c r="F1" s="32"/>
      <c r="G1" s="29">
        <f>SUM(G3:G77)</f>
        <v>77042.800000000061</v>
      </c>
    </row>
    <row r="2" spans="1:9" ht="46.5" x14ac:dyDescent="0.5">
      <c r="A2" s="9" t="s">
        <v>218</v>
      </c>
      <c r="B2" s="10" t="s">
        <v>0</v>
      </c>
      <c r="C2" s="10" t="s">
        <v>214</v>
      </c>
      <c r="D2" s="10" t="s">
        <v>213</v>
      </c>
      <c r="E2" s="14" t="s">
        <v>216</v>
      </c>
      <c r="F2" s="15" t="s">
        <v>220</v>
      </c>
      <c r="G2" s="11" t="s">
        <v>217</v>
      </c>
      <c r="H2" s="33" t="s">
        <v>219</v>
      </c>
      <c r="I2" s="34">
        <f>G1*0.27</f>
        <v>20801.556000000019</v>
      </c>
    </row>
    <row r="3" spans="1:9" x14ac:dyDescent="0.35">
      <c r="A3" s="1" t="s">
        <v>57</v>
      </c>
      <c r="B3" s="1" t="s">
        <v>58</v>
      </c>
      <c r="C3" s="1" t="s">
        <v>3</v>
      </c>
      <c r="D3" s="1">
        <v>36</v>
      </c>
      <c r="E3" s="4">
        <v>269.99</v>
      </c>
      <c r="F3" s="13">
        <f>SUM(E3*0.27)</f>
        <v>72.897300000000001</v>
      </c>
      <c r="G3" s="5">
        <f>D3*E3</f>
        <v>9719.64</v>
      </c>
    </row>
    <row r="4" spans="1:9" x14ac:dyDescent="0.35">
      <c r="A4" s="1" t="s">
        <v>135</v>
      </c>
      <c r="B4" s="1" t="s">
        <v>136</v>
      </c>
      <c r="C4" s="1" t="s">
        <v>3</v>
      </c>
      <c r="D4" s="1">
        <v>42</v>
      </c>
      <c r="E4" s="4">
        <v>149.99</v>
      </c>
      <c r="F4" s="13">
        <f t="shared" ref="F4:F67" si="0">SUM(E4*0.27)</f>
        <v>40.497300000000003</v>
      </c>
      <c r="G4" s="5">
        <f t="shared" ref="G4:G67" si="1">D4*E4</f>
        <v>6299.58</v>
      </c>
    </row>
    <row r="5" spans="1:9" x14ac:dyDescent="0.35">
      <c r="A5" s="1" t="s">
        <v>69</v>
      </c>
      <c r="B5" s="1" t="s">
        <v>70</v>
      </c>
      <c r="C5" s="1" t="s">
        <v>3</v>
      </c>
      <c r="D5" s="1">
        <v>25</v>
      </c>
      <c r="E5" s="4">
        <v>169.99</v>
      </c>
      <c r="F5" s="13">
        <f t="shared" si="0"/>
        <v>45.897300000000008</v>
      </c>
      <c r="G5" s="5">
        <f t="shared" si="1"/>
        <v>4249.75</v>
      </c>
    </row>
    <row r="6" spans="1:9" x14ac:dyDescent="0.35">
      <c r="A6" s="1" t="s">
        <v>45</v>
      </c>
      <c r="B6" s="1" t="s">
        <v>46</v>
      </c>
      <c r="C6" s="1" t="s">
        <v>3</v>
      </c>
      <c r="D6" s="1">
        <v>23</v>
      </c>
      <c r="E6" s="4">
        <v>239.99</v>
      </c>
      <c r="F6" s="13">
        <f t="shared" si="0"/>
        <v>64.797300000000007</v>
      </c>
      <c r="G6" s="5">
        <f t="shared" si="1"/>
        <v>5519.77</v>
      </c>
    </row>
    <row r="7" spans="1:9" x14ac:dyDescent="0.35">
      <c r="A7" s="1" t="s">
        <v>183</v>
      </c>
      <c r="B7" s="1" t="s">
        <v>92</v>
      </c>
      <c r="C7" s="1" t="s">
        <v>3</v>
      </c>
      <c r="D7" s="1">
        <v>48</v>
      </c>
      <c r="E7" s="4">
        <v>74.989999999999995</v>
      </c>
      <c r="F7" s="13">
        <f t="shared" si="0"/>
        <v>20.247299999999999</v>
      </c>
      <c r="G7" s="5">
        <f t="shared" si="1"/>
        <v>3599.5199999999995</v>
      </c>
    </row>
    <row r="8" spans="1:9" x14ac:dyDescent="0.35">
      <c r="A8" s="1" t="s">
        <v>37</v>
      </c>
      <c r="B8" s="1" t="s">
        <v>38</v>
      </c>
      <c r="C8" s="1" t="s">
        <v>3</v>
      </c>
      <c r="D8" s="1">
        <v>18</v>
      </c>
      <c r="E8" s="4">
        <v>229.99</v>
      </c>
      <c r="F8" s="13">
        <f t="shared" si="0"/>
        <v>62.097300000000004</v>
      </c>
      <c r="G8" s="5">
        <f t="shared" si="1"/>
        <v>4139.82</v>
      </c>
    </row>
    <row r="9" spans="1:9" x14ac:dyDescent="0.35">
      <c r="A9" s="1" t="s">
        <v>21</v>
      </c>
      <c r="B9" s="1" t="s">
        <v>22</v>
      </c>
      <c r="C9" s="1" t="s">
        <v>3</v>
      </c>
      <c r="D9" s="1">
        <v>20</v>
      </c>
      <c r="E9" s="4">
        <v>129.99</v>
      </c>
      <c r="F9" s="13">
        <f t="shared" si="0"/>
        <v>35.097300000000004</v>
      </c>
      <c r="G9" s="5">
        <f t="shared" si="1"/>
        <v>2599.8000000000002</v>
      </c>
    </row>
    <row r="10" spans="1:9" x14ac:dyDescent="0.35">
      <c r="A10" s="1" t="s">
        <v>18</v>
      </c>
      <c r="B10" s="1" t="s">
        <v>19</v>
      </c>
      <c r="C10" s="1" t="s">
        <v>3</v>
      </c>
      <c r="D10" s="1">
        <v>20</v>
      </c>
      <c r="E10" s="4">
        <v>129.99</v>
      </c>
      <c r="F10" s="13">
        <f t="shared" si="0"/>
        <v>35.097300000000004</v>
      </c>
      <c r="G10" s="5">
        <f t="shared" si="1"/>
        <v>2599.8000000000002</v>
      </c>
    </row>
    <row r="11" spans="1:9" x14ac:dyDescent="0.35">
      <c r="A11" s="1" t="s">
        <v>10</v>
      </c>
      <c r="B11" s="1" t="s">
        <v>11</v>
      </c>
      <c r="C11" s="1" t="s">
        <v>3</v>
      </c>
      <c r="D11" s="1">
        <v>8</v>
      </c>
      <c r="E11" s="4">
        <v>309.99</v>
      </c>
      <c r="F11" s="13">
        <f t="shared" si="0"/>
        <v>83.697300000000013</v>
      </c>
      <c r="G11" s="5">
        <f t="shared" si="1"/>
        <v>2479.92</v>
      </c>
    </row>
    <row r="12" spans="1:9" x14ac:dyDescent="0.35">
      <c r="A12" s="1" t="s">
        <v>198</v>
      </c>
      <c r="B12" s="1" t="s">
        <v>199</v>
      </c>
      <c r="C12" s="1" t="s">
        <v>3</v>
      </c>
      <c r="D12" s="1">
        <v>13</v>
      </c>
      <c r="E12" s="4">
        <v>146.49</v>
      </c>
      <c r="F12" s="13">
        <f t="shared" si="0"/>
        <v>39.552300000000002</v>
      </c>
      <c r="G12" s="5">
        <f t="shared" si="1"/>
        <v>1904.3700000000001</v>
      </c>
    </row>
    <row r="13" spans="1:9" x14ac:dyDescent="0.35">
      <c r="A13" s="1" t="s">
        <v>171</v>
      </c>
      <c r="B13" s="1" t="s">
        <v>172</v>
      </c>
      <c r="C13" s="1" t="s">
        <v>3</v>
      </c>
      <c r="D13" s="1">
        <v>9</v>
      </c>
      <c r="E13" s="4">
        <v>239.99</v>
      </c>
      <c r="F13" s="13">
        <f t="shared" si="0"/>
        <v>64.797300000000007</v>
      </c>
      <c r="G13" s="5">
        <f t="shared" si="1"/>
        <v>2159.91</v>
      </c>
    </row>
    <row r="14" spans="1:9" x14ac:dyDescent="0.35">
      <c r="A14" s="1" t="s">
        <v>143</v>
      </c>
      <c r="B14" s="1" t="s">
        <v>144</v>
      </c>
      <c r="C14" s="1" t="s">
        <v>3</v>
      </c>
      <c r="D14" s="1">
        <v>10</v>
      </c>
      <c r="E14" s="4">
        <v>189.99</v>
      </c>
      <c r="F14" s="13">
        <f t="shared" si="0"/>
        <v>51.297300000000007</v>
      </c>
      <c r="G14" s="5">
        <f t="shared" si="1"/>
        <v>1899.9</v>
      </c>
    </row>
    <row r="15" spans="1:9" x14ac:dyDescent="0.35">
      <c r="A15" s="1" t="s">
        <v>129</v>
      </c>
      <c r="B15" s="1" t="s">
        <v>130</v>
      </c>
      <c r="C15" s="1" t="s">
        <v>3</v>
      </c>
      <c r="D15" s="1">
        <v>10</v>
      </c>
      <c r="E15" s="4">
        <v>169.99</v>
      </c>
      <c r="F15" s="13">
        <f t="shared" si="0"/>
        <v>45.897300000000008</v>
      </c>
      <c r="G15" s="5">
        <f t="shared" si="1"/>
        <v>1699.9</v>
      </c>
    </row>
    <row r="16" spans="1:9" x14ac:dyDescent="0.35">
      <c r="A16" s="1" t="s">
        <v>59</v>
      </c>
      <c r="B16" s="1" t="s">
        <v>60</v>
      </c>
      <c r="C16" s="1" t="s">
        <v>3</v>
      </c>
      <c r="D16" s="1">
        <v>7</v>
      </c>
      <c r="E16" s="4">
        <v>269.99</v>
      </c>
      <c r="F16" s="13">
        <f t="shared" si="0"/>
        <v>72.897300000000001</v>
      </c>
      <c r="G16" s="5">
        <f t="shared" si="1"/>
        <v>1889.93</v>
      </c>
    </row>
    <row r="17" spans="1:7" x14ac:dyDescent="0.35">
      <c r="A17" s="1" t="s">
        <v>61</v>
      </c>
      <c r="B17" s="1" t="s">
        <v>62</v>
      </c>
      <c r="C17" s="1" t="s">
        <v>3</v>
      </c>
      <c r="D17" s="1">
        <v>7</v>
      </c>
      <c r="E17" s="4">
        <v>269.99</v>
      </c>
      <c r="F17" s="13">
        <f t="shared" si="0"/>
        <v>72.897300000000001</v>
      </c>
      <c r="G17" s="5">
        <f t="shared" si="1"/>
        <v>1889.93</v>
      </c>
    </row>
    <row r="18" spans="1:7" x14ac:dyDescent="0.35">
      <c r="A18" s="1" t="s">
        <v>119</v>
      </c>
      <c r="B18" s="1" t="s">
        <v>120</v>
      </c>
      <c r="C18" s="1" t="s">
        <v>3</v>
      </c>
      <c r="D18" s="1">
        <v>11</v>
      </c>
      <c r="E18" s="4">
        <v>99.99</v>
      </c>
      <c r="F18" s="13">
        <f t="shared" si="0"/>
        <v>26.997299999999999</v>
      </c>
      <c r="G18" s="5">
        <f t="shared" si="1"/>
        <v>1099.8899999999999</v>
      </c>
    </row>
    <row r="19" spans="1:7" x14ac:dyDescent="0.35">
      <c r="A19" s="1" t="s">
        <v>23</v>
      </c>
      <c r="B19" s="1" t="s">
        <v>24</v>
      </c>
      <c r="C19" s="1" t="s">
        <v>3</v>
      </c>
      <c r="D19" s="1">
        <v>10</v>
      </c>
      <c r="E19" s="4">
        <v>129.99</v>
      </c>
      <c r="F19" s="13">
        <f t="shared" si="0"/>
        <v>35.097300000000004</v>
      </c>
      <c r="G19" s="5">
        <f t="shared" si="1"/>
        <v>1299.9000000000001</v>
      </c>
    </row>
    <row r="20" spans="1:7" x14ac:dyDescent="0.35">
      <c r="A20" s="1" t="s">
        <v>75</v>
      </c>
      <c r="B20" s="1" t="s">
        <v>76</v>
      </c>
      <c r="C20" s="1" t="s">
        <v>3</v>
      </c>
      <c r="D20" s="1">
        <v>7</v>
      </c>
      <c r="E20" s="4">
        <v>89.99</v>
      </c>
      <c r="F20" s="13">
        <f t="shared" si="0"/>
        <v>24.2973</v>
      </c>
      <c r="G20" s="5">
        <f t="shared" si="1"/>
        <v>629.92999999999995</v>
      </c>
    </row>
    <row r="21" spans="1:7" x14ac:dyDescent="0.35">
      <c r="A21" s="1" t="s">
        <v>207</v>
      </c>
      <c r="B21" s="1" t="s">
        <v>208</v>
      </c>
      <c r="C21" s="1" t="s">
        <v>3</v>
      </c>
      <c r="D21" s="1">
        <v>7</v>
      </c>
      <c r="E21" s="4">
        <v>179.99</v>
      </c>
      <c r="F21" s="13">
        <f t="shared" si="0"/>
        <v>48.597300000000004</v>
      </c>
      <c r="G21" s="5">
        <f t="shared" si="1"/>
        <v>1259.93</v>
      </c>
    </row>
    <row r="22" spans="1:7" x14ac:dyDescent="0.35">
      <c r="A22" s="1" t="s">
        <v>182</v>
      </c>
      <c r="B22" s="1" t="s">
        <v>88</v>
      </c>
      <c r="C22" s="1" t="s">
        <v>3</v>
      </c>
      <c r="D22" s="1">
        <v>17</v>
      </c>
      <c r="E22" s="4">
        <v>96.15</v>
      </c>
      <c r="F22" s="13">
        <f t="shared" si="0"/>
        <v>25.960500000000003</v>
      </c>
      <c r="G22" s="5">
        <f t="shared" si="1"/>
        <v>1634.5500000000002</v>
      </c>
    </row>
    <row r="23" spans="1:7" x14ac:dyDescent="0.35">
      <c r="A23" s="1" t="s">
        <v>153</v>
      </c>
      <c r="B23" s="1" t="s">
        <v>154</v>
      </c>
      <c r="C23" s="1" t="s">
        <v>3</v>
      </c>
      <c r="D23" s="1">
        <v>13</v>
      </c>
      <c r="E23" s="4">
        <v>89.99</v>
      </c>
      <c r="F23" s="13">
        <f t="shared" si="0"/>
        <v>24.2973</v>
      </c>
      <c r="G23" s="5">
        <f t="shared" si="1"/>
        <v>1169.8699999999999</v>
      </c>
    </row>
    <row r="24" spans="1:7" x14ac:dyDescent="0.35">
      <c r="A24" s="1" t="s">
        <v>91</v>
      </c>
      <c r="B24" s="1" t="s">
        <v>92</v>
      </c>
      <c r="C24" s="1" t="s">
        <v>3</v>
      </c>
      <c r="D24" s="1">
        <v>10</v>
      </c>
      <c r="E24" s="4">
        <v>61.67</v>
      </c>
      <c r="F24" s="13">
        <f t="shared" si="0"/>
        <v>16.6509</v>
      </c>
      <c r="G24" s="5">
        <f t="shared" si="1"/>
        <v>616.70000000000005</v>
      </c>
    </row>
    <row r="25" spans="1:7" x14ac:dyDescent="0.35">
      <c r="A25" s="1" t="s">
        <v>67</v>
      </c>
      <c r="B25" s="1" t="s">
        <v>68</v>
      </c>
      <c r="C25" s="1" t="s">
        <v>3</v>
      </c>
      <c r="D25" s="1">
        <v>3</v>
      </c>
      <c r="E25" s="4">
        <v>269.99</v>
      </c>
      <c r="F25" s="13">
        <f t="shared" si="0"/>
        <v>72.897300000000001</v>
      </c>
      <c r="G25" s="5">
        <f t="shared" si="1"/>
        <v>809.97</v>
      </c>
    </row>
    <row r="26" spans="1:7" x14ac:dyDescent="0.35">
      <c r="A26" s="1" t="s">
        <v>167</v>
      </c>
      <c r="B26" s="1" t="s">
        <v>168</v>
      </c>
      <c r="C26" s="1" t="s">
        <v>3</v>
      </c>
      <c r="D26" s="1">
        <v>5</v>
      </c>
      <c r="E26" s="4">
        <v>89</v>
      </c>
      <c r="F26" s="13">
        <f t="shared" si="0"/>
        <v>24.03</v>
      </c>
      <c r="G26" s="5">
        <f t="shared" si="1"/>
        <v>445</v>
      </c>
    </row>
    <row r="27" spans="1:7" x14ac:dyDescent="0.35">
      <c r="A27" s="1" t="s">
        <v>173</v>
      </c>
      <c r="B27" s="1" t="s">
        <v>78</v>
      </c>
      <c r="C27" s="1" t="s">
        <v>3</v>
      </c>
      <c r="D27" s="1">
        <v>3</v>
      </c>
      <c r="E27" s="4">
        <v>239.99</v>
      </c>
      <c r="F27" s="13">
        <f t="shared" si="0"/>
        <v>64.797300000000007</v>
      </c>
      <c r="G27" s="5">
        <f t="shared" si="1"/>
        <v>719.97</v>
      </c>
    </row>
    <row r="28" spans="1:7" x14ac:dyDescent="0.35">
      <c r="A28" s="1" t="s">
        <v>141</v>
      </c>
      <c r="B28" s="1" t="s">
        <v>142</v>
      </c>
      <c r="C28" s="1" t="s">
        <v>3</v>
      </c>
      <c r="D28" s="1">
        <v>4</v>
      </c>
      <c r="E28" s="4">
        <v>179.99</v>
      </c>
      <c r="F28" s="13">
        <f t="shared" si="0"/>
        <v>48.597300000000004</v>
      </c>
      <c r="G28" s="5">
        <f t="shared" si="1"/>
        <v>719.96</v>
      </c>
    </row>
    <row r="29" spans="1:7" x14ac:dyDescent="0.35">
      <c r="A29" s="1" t="s">
        <v>155</v>
      </c>
      <c r="B29" s="1" t="s">
        <v>156</v>
      </c>
      <c r="C29" s="1" t="s">
        <v>3</v>
      </c>
      <c r="D29" s="1">
        <v>5</v>
      </c>
      <c r="E29" s="4">
        <v>129.99</v>
      </c>
      <c r="F29" s="13">
        <f t="shared" si="0"/>
        <v>35.097300000000004</v>
      </c>
      <c r="G29" s="5">
        <f t="shared" si="1"/>
        <v>649.95000000000005</v>
      </c>
    </row>
    <row r="30" spans="1:7" x14ac:dyDescent="0.35">
      <c r="A30" s="1" t="s">
        <v>115</v>
      </c>
      <c r="B30" s="1" t="s">
        <v>116</v>
      </c>
      <c r="C30" s="1" t="s">
        <v>3</v>
      </c>
      <c r="D30" s="1">
        <v>5</v>
      </c>
      <c r="E30" s="4">
        <v>129.99</v>
      </c>
      <c r="F30" s="13">
        <f t="shared" si="0"/>
        <v>35.097300000000004</v>
      </c>
      <c r="G30" s="5">
        <f t="shared" si="1"/>
        <v>649.95000000000005</v>
      </c>
    </row>
    <row r="31" spans="1:7" x14ac:dyDescent="0.35">
      <c r="A31" s="1" t="s">
        <v>73</v>
      </c>
      <c r="B31" s="1" t="s">
        <v>74</v>
      </c>
      <c r="C31" s="1" t="s">
        <v>3</v>
      </c>
      <c r="D31" s="1">
        <v>3</v>
      </c>
      <c r="E31" s="4">
        <v>149.99</v>
      </c>
      <c r="F31" s="13">
        <f t="shared" si="0"/>
        <v>40.497300000000003</v>
      </c>
      <c r="G31" s="5">
        <f t="shared" si="1"/>
        <v>449.97</v>
      </c>
    </row>
    <row r="32" spans="1:7" x14ac:dyDescent="0.35">
      <c r="A32" s="1" t="s">
        <v>159</v>
      </c>
      <c r="B32" s="1" t="s">
        <v>160</v>
      </c>
      <c r="C32" s="1" t="s">
        <v>3</v>
      </c>
      <c r="D32" s="1">
        <v>4</v>
      </c>
      <c r="E32" s="4">
        <v>129.99</v>
      </c>
      <c r="F32" s="13">
        <f t="shared" si="0"/>
        <v>35.097300000000004</v>
      </c>
      <c r="G32" s="5">
        <f t="shared" si="1"/>
        <v>519.96</v>
      </c>
    </row>
    <row r="33" spans="1:7" x14ac:dyDescent="0.35">
      <c r="A33" s="1" t="s">
        <v>39</v>
      </c>
      <c r="B33" s="1" t="s">
        <v>40</v>
      </c>
      <c r="C33" s="1" t="s">
        <v>3</v>
      </c>
      <c r="D33" s="1">
        <v>3</v>
      </c>
      <c r="E33" s="4">
        <v>229.99</v>
      </c>
      <c r="F33" s="13">
        <f t="shared" si="0"/>
        <v>62.097300000000004</v>
      </c>
      <c r="G33" s="5">
        <f t="shared" si="1"/>
        <v>689.97</v>
      </c>
    </row>
    <row r="34" spans="1:7" x14ac:dyDescent="0.35">
      <c r="A34" s="1" t="s">
        <v>137</v>
      </c>
      <c r="B34" s="1" t="s">
        <v>138</v>
      </c>
      <c r="C34" s="1" t="s">
        <v>3</v>
      </c>
      <c r="D34" s="1">
        <v>3</v>
      </c>
      <c r="E34" s="4">
        <v>179.99</v>
      </c>
      <c r="F34" s="13">
        <f t="shared" si="0"/>
        <v>48.597300000000004</v>
      </c>
      <c r="G34" s="5">
        <f t="shared" si="1"/>
        <v>539.97</v>
      </c>
    </row>
    <row r="35" spans="1:7" x14ac:dyDescent="0.35">
      <c r="A35" s="1" t="s">
        <v>149</v>
      </c>
      <c r="B35" s="1" t="s">
        <v>150</v>
      </c>
      <c r="C35" s="1" t="s">
        <v>3</v>
      </c>
      <c r="D35" s="1">
        <v>2</v>
      </c>
      <c r="E35" s="4">
        <v>324.41000000000003</v>
      </c>
      <c r="F35" s="13">
        <f t="shared" si="0"/>
        <v>87.590700000000012</v>
      </c>
      <c r="G35" s="5">
        <f t="shared" si="1"/>
        <v>648.82000000000005</v>
      </c>
    </row>
    <row r="36" spans="1:7" x14ac:dyDescent="0.35">
      <c r="A36" s="1" t="s">
        <v>97</v>
      </c>
      <c r="B36" s="1" t="s">
        <v>98</v>
      </c>
      <c r="C36" s="1" t="s">
        <v>3</v>
      </c>
      <c r="D36" s="1">
        <v>4</v>
      </c>
      <c r="E36" s="4">
        <v>118.35</v>
      </c>
      <c r="F36" s="13">
        <f t="shared" si="0"/>
        <v>31.954499999999999</v>
      </c>
      <c r="G36" s="5">
        <f t="shared" si="1"/>
        <v>473.4</v>
      </c>
    </row>
    <row r="37" spans="1:7" x14ac:dyDescent="0.35">
      <c r="A37" s="1" t="s">
        <v>202</v>
      </c>
      <c r="B37" s="1" t="s">
        <v>203</v>
      </c>
      <c r="C37" s="1" t="s">
        <v>3</v>
      </c>
      <c r="D37" s="1">
        <v>3</v>
      </c>
      <c r="E37" s="4">
        <v>139.99</v>
      </c>
      <c r="F37" s="13">
        <f t="shared" si="0"/>
        <v>37.797300000000007</v>
      </c>
      <c r="G37" s="5">
        <f t="shared" si="1"/>
        <v>419.97</v>
      </c>
    </row>
    <row r="38" spans="1:7" x14ac:dyDescent="0.35">
      <c r="A38" s="1" t="s">
        <v>8</v>
      </c>
      <c r="B38" s="1" t="s">
        <v>9</v>
      </c>
      <c r="C38" s="1" t="s">
        <v>3</v>
      </c>
      <c r="D38" s="1">
        <v>2</v>
      </c>
      <c r="E38" s="4">
        <v>209.99</v>
      </c>
      <c r="F38" s="13">
        <f t="shared" si="0"/>
        <v>56.697300000000006</v>
      </c>
      <c r="G38" s="5">
        <f t="shared" si="1"/>
        <v>419.98</v>
      </c>
    </row>
    <row r="39" spans="1:7" x14ac:dyDescent="0.35">
      <c r="A39" s="1" t="s">
        <v>157</v>
      </c>
      <c r="B39" s="1" t="s">
        <v>158</v>
      </c>
      <c r="C39" s="1" t="s">
        <v>3</v>
      </c>
      <c r="D39" s="1">
        <v>2</v>
      </c>
      <c r="E39" s="4">
        <v>206.25</v>
      </c>
      <c r="F39" s="13">
        <f t="shared" si="0"/>
        <v>55.687500000000007</v>
      </c>
      <c r="G39" s="5">
        <f t="shared" si="1"/>
        <v>412.5</v>
      </c>
    </row>
    <row r="40" spans="1:7" x14ac:dyDescent="0.35">
      <c r="A40" s="1" t="s">
        <v>192</v>
      </c>
      <c r="B40" s="1" t="s">
        <v>193</v>
      </c>
      <c r="C40" s="1" t="s">
        <v>3</v>
      </c>
      <c r="D40" s="1">
        <v>4</v>
      </c>
      <c r="E40" s="4">
        <v>84.99</v>
      </c>
      <c r="F40" s="13">
        <f t="shared" si="0"/>
        <v>22.947299999999998</v>
      </c>
      <c r="G40" s="5">
        <f t="shared" si="1"/>
        <v>339.96</v>
      </c>
    </row>
    <row r="41" spans="1:7" x14ac:dyDescent="0.35">
      <c r="A41" s="1" t="s">
        <v>81</v>
      </c>
      <c r="B41" s="1" t="s">
        <v>82</v>
      </c>
      <c r="C41" s="1" t="s">
        <v>3</v>
      </c>
      <c r="D41" s="1">
        <v>2</v>
      </c>
      <c r="E41" s="4">
        <v>239.99</v>
      </c>
      <c r="F41" s="13">
        <f t="shared" si="0"/>
        <v>64.797300000000007</v>
      </c>
      <c r="G41" s="5">
        <f t="shared" si="1"/>
        <v>479.98</v>
      </c>
    </row>
    <row r="42" spans="1:7" x14ac:dyDescent="0.35">
      <c r="A42" s="1" t="s">
        <v>79</v>
      </c>
      <c r="B42" s="1" t="s">
        <v>80</v>
      </c>
      <c r="C42" s="1" t="s">
        <v>3</v>
      </c>
      <c r="D42" s="1">
        <v>2</v>
      </c>
      <c r="E42" s="4">
        <v>239.99</v>
      </c>
      <c r="F42" s="13">
        <f t="shared" si="0"/>
        <v>64.797300000000007</v>
      </c>
      <c r="G42" s="5">
        <f t="shared" si="1"/>
        <v>479.98</v>
      </c>
    </row>
    <row r="43" spans="1:7" x14ac:dyDescent="0.35">
      <c r="A43" s="1" t="s">
        <v>125</v>
      </c>
      <c r="B43" s="1" t="s">
        <v>126</v>
      </c>
      <c r="C43" s="1" t="s">
        <v>3</v>
      </c>
      <c r="D43" s="1">
        <v>3</v>
      </c>
      <c r="E43" s="4">
        <v>129.99</v>
      </c>
      <c r="F43" s="13">
        <f t="shared" si="0"/>
        <v>35.097300000000004</v>
      </c>
      <c r="G43" s="5">
        <f t="shared" si="1"/>
        <v>389.97</v>
      </c>
    </row>
    <row r="44" spans="1:7" x14ac:dyDescent="0.35">
      <c r="A44" s="1" t="s">
        <v>113</v>
      </c>
      <c r="B44" s="1" t="s">
        <v>114</v>
      </c>
      <c r="C44" s="1" t="s">
        <v>3</v>
      </c>
      <c r="D44" s="1">
        <v>2</v>
      </c>
      <c r="E44" s="4">
        <v>179.99</v>
      </c>
      <c r="F44" s="13">
        <f t="shared" si="0"/>
        <v>48.597300000000004</v>
      </c>
      <c r="G44" s="5">
        <f t="shared" si="1"/>
        <v>359.98</v>
      </c>
    </row>
    <row r="45" spans="1:7" x14ac:dyDescent="0.35">
      <c r="A45" s="1" t="s">
        <v>41</v>
      </c>
      <c r="B45" s="1" t="s">
        <v>42</v>
      </c>
      <c r="C45" s="1" t="s">
        <v>3</v>
      </c>
      <c r="D45" s="1">
        <v>2</v>
      </c>
      <c r="E45" s="4">
        <v>229.99</v>
      </c>
      <c r="F45" s="13">
        <f t="shared" si="0"/>
        <v>62.097300000000004</v>
      </c>
      <c r="G45" s="5">
        <f t="shared" si="1"/>
        <v>459.98</v>
      </c>
    </row>
    <row r="46" spans="1:7" x14ac:dyDescent="0.35">
      <c r="A46" s="1" t="s">
        <v>161</v>
      </c>
      <c r="B46" s="1" t="s">
        <v>162</v>
      </c>
      <c r="C46" s="1" t="s">
        <v>3</v>
      </c>
      <c r="D46" s="1">
        <v>2</v>
      </c>
      <c r="E46" s="4">
        <v>149.99</v>
      </c>
      <c r="F46" s="13">
        <f t="shared" si="0"/>
        <v>40.497300000000003</v>
      </c>
      <c r="G46" s="5">
        <f t="shared" si="1"/>
        <v>299.98</v>
      </c>
    </row>
    <row r="47" spans="1:7" x14ac:dyDescent="0.35">
      <c r="A47" s="1" t="s">
        <v>29</v>
      </c>
      <c r="B47" s="1" t="s">
        <v>30</v>
      </c>
      <c r="C47" s="1" t="s">
        <v>3</v>
      </c>
      <c r="D47" s="1">
        <v>2</v>
      </c>
      <c r="E47" s="4">
        <v>129.99</v>
      </c>
      <c r="F47" s="13">
        <f t="shared" si="0"/>
        <v>35.097300000000004</v>
      </c>
      <c r="G47" s="5">
        <f t="shared" si="1"/>
        <v>259.98</v>
      </c>
    </row>
    <row r="48" spans="1:7" x14ac:dyDescent="0.35">
      <c r="A48" s="1" t="s">
        <v>180</v>
      </c>
      <c r="B48" s="1" t="s">
        <v>181</v>
      </c>
      <c r="C48" s="1" t="s">
        <v>3</v>
      </c>
      <c r="D48" s="1">
        <v>6</v>
      </c>
      <c r="E48" s="4">
        <v>38.99</v>
      </c>
      <c r="F48" s="13">
        <f t="shared" si="0"/>
        <v>10.527300000000002</v>
      </c>
      <c r="G48" s="5">
        <f t="shared" si="1"/>
        <v>233.94</v>
      </c>
    </row>
    <row r="49" spans="1:7" x14ac:dyDescent="0.35">
      <c r="A49" s="1" t="s">
        <v>65</v>
      </c>
      <c r="B49" s="1" t="s">
        <v>66</v>
      </c>
      <c r="C49" s="1" t="s">
        <v>3</v>
      </c>
      <c r="D49" s="1">
        <v>1</v>
      </c>
      <c r="E49" s="4">
        <v>269.99</v>
      </c>
      <c r="F49" s="13">
        <f t="shared" si="0"/>
        <v>72.897300000000001</v>
      </c>
      <c r="G49" s="5">
        <f t="shared" si="1"/>
        <v>269.99</v>
      </c>
    </row>
    <row r="50" spans="1:7" x14ac:dyDescent="0.35">
      <c r="A50" s="1" t="s">
        <v>122</v>
      </c>
      <c r="B50" s="1" t="s">
        <v>123</v>
      </c>
      <c r="C50" s="1" t="s">
        <v>3</v>
      </c>
      <c r="D50" s="1">
        <v>2</v>
      </c>
      <c r="E50" s="4">
        <v>129.99</v>
      </c>
      <c r="F50" s="13">
        <f t="shared" si="0"/>
        <v>35.097300000000004</v>
      </c>
      <c r="G50" s="5">
        <f t="shared" si="1"/>
        <v>259.98</v>
      </c>
    </row>
    <row r="51" spans="1:7" x14ac:dyDescent="0.35">
      <c r="A51" s="1" t="s">
        <v>169</v>
      </c>
      <c r="B51" s="1" t="s">
        <v>170</v>
      </c>
      <c r="C51" s="1" t="s">
        <v>3</v>
      </c>
      <c r="D51" s="1">
        <v>1</v>
      </c>
      <c r="E51" s="4">
        <v>269.99</v>
      </c>
      <c r="F51" s="13">
        <f t="shared" si="0"/>
        <v>72.897300000000001</v>
      </c>
      <c r="G51" s="5">
        <f t="shared" si="1"/>
        <v>269.99</v>
      </c>
    </row>
    <row r="52" spans="1:7" x14ac:dyDescent="0.35">
      <c r="A52" s="1" t="s">
        <v>165</v>
      </c>
      <c r="B52" s="1" t="s">
        <v>166</v>
      </c>
      <c r="C52" s="1" t="s">
        <v>3</v>
      </c>
      <c r="D52" s="1">
        <v>2</v>
      </c>
      <c r="E52" s="4">
        <v>139.99</v>
      </c>
      <c r="F52" s="13">
        <f t="shared" si="0"/>
        <v>37.797300000000007</v>
      </c>
      <c r="G52" s="5">
        <f t="shared" si="1"/>
        <v>279.98</v>
      </c>
    </row>
    <row r="53" spans="1:7" x14ac:dyDescent="0.35">
      <c r="A53" s="1" t="s">
        <v>71</v>
      </c>
      <c r="B53" s="1" t="s">
        <v>72</v>
      </c>
      <c r="C53" s="1" t="s">
        <v>3</v>
      </c>
      <c r="D53" s="1">
        <v>1</v>
      </c>
      <c r="E53" s="4">
        <v>169.99</v>
      </c>
      <c r="F53" s="13">
        <f t="shared" si="0"/>
        <v>45.897300000000008</v>
      </c>
      <c r="G53" s="5">
        <f t="shared" si="1"/>
        <v>169.99</v>
      </c>
    </row>
    <row r="54" spans="1:7" x14ac:dyDescent="0.35">
      <c r="A54" s="1" t="s">
        <v>145</v>
      </c>
      <c r="B54" s="1" t="s">
        <v>146</v>
      </c>
      <c r="C54" s="1" t="s">
        <v>3</v>
      </c>
      <c r="D54" s="1">
        <v>2</v>
      </c>
      <c r="E54" s="4">
        <v>109.99</v>
      </c>
      <c r="F54" s="13">
        <f t="shared" si="0"/>
        <v>29.697300000000002</v>
      </c>
      <c r="G54" s="5">
        <f t="shared" si="1"/>
        <v>219.98</v>
      </c>
    </row>
    <row r="55" spans="1:7" x14ac:dyDescent="0.35">
      <c r="A55" s="1" t="s">
        <v>12</v>
      </c>
      <c r="B55" s="1" t="s">
        <v>13</v>
      </c>
      <c r="C55" s="1" t="s">
        <v>3</v>
      </c>
      <c r="D55" s="1">
        <v>1</v>
      </c>
      <c r="E55" s="4">
        <v>209.99</v>
      </c>
      <c r="F55" s="13">
        <f t="shared" si="0"/>
        <v>56.697300000000006</v>
      </c>
      <c r="G55" s="5">
        <f t="shared" si="1"/>
        <v>209.99</v>
      </c>
    </row>
    <row r="56" spans="1:7" x14ac:dyDescent="0.35">
      <c r="A56" s="1" t="s">
        <v>174</v>
      </c>
      <c r="B56" s="1" t="s">
        <v>175</v>
      </c>
      <c r="C56" s="1" t="s">
        <v>3</v>
      </c>
      <c r="D56" s="1">
        <v>7</v>
      </c>
      <c r="E56" s="4">
        <v>34.99</v>
      </c>
      <c r="F56" s="13">
        <f t="shared" si="0"/>
        <v>9.447300000000002</v>
      </c>
      <c r="G56" s="5">
        <f t="shared" si="1"/>
        <v>244.93</v>
      </c>
    </row>
    <row r="57" spans="1:7" x14ac:dyDescent="0.35">
      <c r="A57" s="1" t="s">
        <v>211</v>
      </c>
      <c r="B57" s="1" t="s">
        <v>212</v>
      </c>
      <c r="C57" s="1" t="s">
        <v>3</v>
      </c>
      <c r="D57" s="1">
        <v>2</v>
      </c>
      <c r="E57" s="4">
        <v>78.88</v>
      </c>
      <c r="F57" s="13">
        <f t="shared" si="0"/>
        <v>21.297599999999999</v>
      </c>
      <c r="G57" s="5">
        <f t="shared" si="1"/>
        <v>157.76</v>
      </c>
    </row>
    <row r="58" spans="1:7" x14ac:dyDescent="0.35">
      <c r="A58" s="1" t="s">
        <v>163</v>
      </c>
      <c r="B58" s="1" t="s">
        <v>164</v>
      </c>
      <c r="C58" s="1" t="s">
        <v>3</v>
      </c>
      <c r="D58" s="1">
        <v>1</v>
      </c>
      <c r="E58" s="4">
        <v>189.99</v>
      </c>
      <c r="F58" s="13">
        <f t="shared" si="0"/>
        <v>51.297300000000007</v>
      </c>
      <c r="G58" s="5">
        <f t="shared" si="1"/>
        <v>189.99</v>
      </c>
    </row>
    <row r="59" spans="1:7" x14ac:dyDescent="0.35">
      <c r="A59" s="1" t="s">
        <v>83</v>
      </c>
      <c r="B59" s="1" t="s">
        <v>84</v>
      </c>
      <c r="C59" s="1" t="s">
        <v>3</v>
      </c>
      <c r="D59" s="1">
        <v>6</v>
      </c>
      <c r="E59" s="4">
        <v>25.99</v>
      </c>
      <c r="F59" s="13">
        <f t="shared" si="0"/>
        <v>7.0172999999999996</v>
      </c>
      <c r="G59" s="5">
        <f t="shared" si="1"/>
        <v>155.94</v>
      </c>
    </row>
    <row r="60" spans="1:7" x14ac:dyDescent="0.35">
      <c r="A60" s="1" t="s">
        <v>186</v>
      </c>
      <c r="B60" s="1" t="s">
        <v>187</v>
      </c>
      <c r="C60" s="1" t="s">
        <v>3</v>
      </c>
      <c r="D60" s="1">
        <v>2</v>
      </c>
      <c r="E60" s="4">
        <v>79.989999999999995</v>
      </c>
      <c r="F60" s="13">
        <f t="shared" si="0"/>
        <v>21.597300000000001</v>
      </c>
      <c r="G60" s="5">
        <f t="shared" si="1"/>
        <v>159.97999999999999</v>
      </c>
    </row>
    <row r="61" spans="1:7" x14ac:dyDescent="0.35">
      <c r="A61" s="1" t="s">
        <v>53</v>
      </c>
      <c r="B61" s="1" t="s">
        <v>54</v>
      </c>
      <c r="C61" s="1" t="s">
        <v>3</v>
      </c>
      <c r="D61" s="1">
        <v>1</v>
      </c>
      <c r="E61" s="4">
        <v>159.99</v>
      </c>
      <c r="F61" s="13">
        <f t="shared" si="0"/>
        <v>43.197300000000006</v>
      </c>
      <c r="G61" s="5">
        <f t="shared" si="1"/>
        <v>159.99</v>
      </c>
    </row>
    <row r="62" spans="1:7" x14ac:dyDescent="0.35">
      <c r="A62" s="1" t="s">
        <v>95</v>
      </c>
      <c r="B62" s="1" t="s">
        <v>96</v>
      </c>
      <c r="C62" s="1" t="s">
        <v>3</v>
      </c>
      <c r="D62" s="1">
        <v>2</v>
      </c>
      <c r="E62" s="4">
        <v>74.19</v>
      </c>
      <c r="F62" s="13">
        <f t="shared" si="0"/>
        <v>20.031300000000002</v>
      </c>
      <c r="G62" s="5">
        <f t="shared" si="1"/>
        <v>148.38</v>
      </c>
    </row>
    <row r="63" spans="1:7" x14ac:dyDescent="0.35">
      <c r="A63" s="1" t="s">
        <v>33</v>
      </c>
      <c r="B63" s="1" t="s">
        <v>34</v>
      </c>
      <c r="C63" s="1" t="s">
        <v>3</v>
      </c>
      <c r="D63" s="1">
        <v>1</v>
      </c>
      <c r="E63" s="4">
        <v>189.99</v>
      </c>
      <c r="F63" s="13">
        <f t="shared" si="0"/>
        <v>51.297300000000007</v>
      </c>
      <c r="G63" s="5">
        <f t="shared" si="1"/>
        <v>189.99</v>
      </c>
    </row>
    <row r="64" spans="1:7" x14ac:dyDescent="0.35">
      <c r="A64" s="1" t="s">
        <v>31</v>
      </c>
      <c r="B64" s="1" t="s">
        <v>32</v>
      </c>
      <c r="C64" s="1" t="s">
        <v>3</v>
      </c>
      <c r="D64" s="1">
        <v>1</v>
      </c>
      <c r="E64" s="4">
        <v>189.99</v>
      </c>
      <c r="F64" s="13">
        <f t="shared" si="0"/>
        <v>51.297300000000007</v>
      </c>
      <c r="G64" s="5">
        <f t="shared" si="1"/>
        <v>189.99</v>
      </c>
    </row>
    <row r="65" spans="1:7" x14ac:dyDescent="0.35">
      <c r="A65" s="1" t="s">
        <v>209</v>
      </c>
      <c r="B65" s="1" t="s">
        <v>210</v>
      </c>
      <c r="C65" s="1" t="s">
        <v>3</v>
      </c>
      <c r="D65" s="1">
        <v>1</v>
      </c>
      <c r="E65" s="4">
        <v>149.99</v>
      </c>
      <c r="F65" s="13">
        <f t="shared" si="0"/>
        <v>40.497300000000003</v>
      </c>
      <c r="G65" s="5">
        <f t="shared" si="1"/>
        <v>149.99</v>
      </c>
    </row>
    <row r="66" spans="1:7" x14ac:dyDescent="0.35">
      <c r="A66" s="1" t="s">
        <v>200</v>
      </c>
      <c r="B66" s="1" t="s">
        <v>201</v>
      </c>
      <c r="C66" s="1" t="s">
        <v>3</v>
      </c>
      <c r="D66" s="1">
        <v>1</v>
      </c>
      <c r="E66" s="4">
        <v>209.99</v>
      </c>
      <c r="F66" s="13">
        <f t="shared" si="0"/>
        <v>56.697300000000006</v>
      </c>
      <c r="G66" s="5">
        <f t="shared" si="1"/>
        <v>209.99</v>
      </c>
    </row>
    <row r="67" spans="1:7" x14ac:dyDescent="0.35">
      <c r="A67" s="1" t="s">
        <v>206</v>
      </c>
      <c r="B67" s="1" t="s">
        <v>205</v>
      </c>
      <c r="C67" s="1" t="s">
        <v>3</v>
      </c>
      <c r="D67" s="1">
        <v>1</v>
      </c>
      <c r="E67" s="4">
        <v>139</v>
      </c>
      <c r="F67" s="13">
        <f t="shared" si="0"/>
        <v>37.53</v>
      </c>
      <c r="G67" s="5">
        <f t="shared" si="1"/>
        <v>139</v>
      </c>
    </row>
    <row r="68" spans="1:7" x14ac:dyDescent="0.35">
      <c r="A68" s="1" t="s">
        <v>139</v>
      </c>
      <c r="B68" s="1" t="s">
        <v>140</v>
      </c>
      <c r="C68" s="1" t="s">
        <v>3</v>
      </c>
      <c r="D68" s="1">
        <v>1</v>
      </c>
      <c r="E68" s="4">
        <v>179.99</v>
      </c>
      <c r="F68" s="13">
        <f t="shared" ref="F68:F77" si="2">SUM(E68*0.27)</f>
        <v>48.597300000000004</v>
      </c>
      <c r="G68" s="5">
        <f t="shared" ref="G68:G77" si="3">D68*E68</f>
        <v>179.99</v>
      </c>
    </row>
    <row r="69" spans="1:7" x14ac:dyDescent="0.35">
      <c r="A69" s="1" t="s">
        <v>204</v>
      </c>
      <c r="B69" s="1" t="s">
        <v>205</v>
      </c>
      <c r="C69" s="1" t="s">
        <v>3</v>
      </c>
      <c r="D69" s="1">
        <v>1</v>
      </c>
      <c r="E69" s="4">
        <v>179.99</v>
      </c>
      <c r="F69" s="13">
        <f t="shared" si="2"/>
        <v>48.597300000000004</v>
      </c>
      <c r="G69" s="5">
        <f t="shared" si="3"/>
        <v>179.99</v>
      </c>
    </row>
    <row r="70" spans="1:7" x14ac:dyDescent="0.35">
      <c r="A70" s="1" t="s">
        <v>194</v>
      </c>
      <c r="B70" s="1" t="s">
        <v>195</v>
      </c>
      <c r="C70" s="1" t="s">
        <v>3</v>
      </c>
      <c r="D70" s="1">
        <v>1</v>
      </c>
      <c r="E70" s="4">
        <v>129.99</v>
      </c>
      <c r="F70" s="13">
        <f t="shared" si="2"/>
        <v>35.097300000000004</v>
      </c>
      <c r="G70" s="5">
        <f t="shared" si="3"/>
        <v>129.99</v>
      </c>
    </row>
    <row r="71" spans="1:7" x14ac:dyDescent="0.35">
      <c r="A71" s="1" t="s">
        <v>196</v>
      </c>
      <c r="B71" s="1" t="s">
        <v>197</v>
      </c>
      <c r="C71" s="1" t="s">
        <v>3</v>
      </c>
      <c r="D71" s="1">
        <v>1</v>
      </c>
      <c r="E71" s="4">
        <v>129.99</v>
      </c>
      <c r="F71" s="13">
        <f t="shared" si="2"/>
        <v>35.097300000000004</v>
      </c>
      <c r="G71" s="5">
        <f t="shared" si="3"/>
        <v>129.99</v>
      </c>
    </row>
    <row r="72" spans="1:7" x14ac:dyDescent="0.35">
      <c r="A72" s="1" t="s">
        <v>188</v>
      </c>
      <c r="B72" s="1" t="s">
        <v>189</v>
      </c>
      <c r="C72" s="1" t="s">
        <v>3</v>
      </c>
      <c r="D72" s="1">
        <v>1</v>
      </c>
      <c r="E72" s="4">
        <v>87.36</v>
      </c>
      <c r="F72" s="13">
        <f t="shared" si="2"/>
        <v>23.587200000000003</v>
      </c>
      <c r="G72" s="5">
        <f t="shared" si="3"/>
        <v>87.36</v>
      </c>
    </row>
    <row r="73" spans="1:7" x14ac:dyDescent="0.35">
      <c r="A73" s="1" t="s">
        <v>190</v>
      </c>
      <c r="B73" s="1" t="s">
        <v>191</v>
      </c>
      <c r="C73" s="1" t="s">
        <v>3</v>
      </c>
      <c r="D73" s="1">
        <v>1</v>
      </c>
      <c r="E73" s="4">
        <v>69.989999999999995</v>
      </c>
      <c r="F73" s="13">
        <f t="shared" si="2"/>
        <v>18.897300000000001</v>
      </c>
      <c r="G73" s="5">
        <f t="shared" si="3"/>
        <v>69.989999999999995</v>
      </c>
    </row>
    <row r="74" spans="1:7" x14ac:dyDescent="0.35">
      <c r="A74" s="1" t="s">
        <v>184</v>
      </c>
      <c r="B74" s="1" t="s">
        <v>185</v>
      </c>
      <c r="C74" s="1" t="s">
        <v>3</v>
      </c>
      <c r="D74" s="1">
        <v>1</v>
      </c>
      <c r="E74" s="4">
        <v>64.989999999999995</v>
      </c>
      <c r="F74" s="13">
        <f t="shared" si="2"/>
        <v>17.5473</v>
      </c>
      <c r="G74" s="5">
        <f t="shared" si="3"/>
        <v>64.989999999999995</v>
      </c>
    </row>
    <row r="75" spans="1:7" x14ac:dyDescent="0.35">
      <c r="A75" s="1" t="s">
        <v>178</v>
      </c>
      <c r="B75" s="1" t="s">
        <v>179</v>
      </c>
      <c r="C75" s="1" t="s">
        <v>3</v>
      </c>
      <c r="D75" s="1">
        <v>2</v>
      </c>
      <c r="E75" s="4">
        <v>39.65</v>
      </c>
      <c r="F75" s="13">
        <f t="shared" si="2"/>
        <v>10.705500000000001</v>
      </c>
      <c r="G75" s="5">
        <f t="shared" si="3"/>
        <v>79.3</v>
      </c>
    </row>
    <row r="76" spans="1:7" x14ac:dyDescent="0.35">
      <c r="A76" s="1" t="s">
        <v>176</v>
      </c>
      <c r="B76" s="1" t="s">
        <v>177</v>
      </c>
      <c r="C76" s="1" t="s">
        <v>3</v>
      </c>
      <c r="D76" s="1">
        <v>2</v>
      </c>
      <c r="E76" s="4">
        <v>49.99</v>
      </c>
      <c r="F76" s="13">
        <f t="shared" si="2"/>
        <v>13.497300000000001</v>
      </c>
      <c r="G76" s="5">
        <f t="shared" si="3"/>
        <v>99.98</v>
      </c>
    </row>
    <row r="77" spans="1:7" x14ac:dyDescent="0.35">
      <c r="A77" s="1" t="s">
        <v>151</v>
      </c>
      <c r="B77" s="1" t="s">
        <v>152</v>
      </c>
      <c r="C77" s="1" t="s">
        <v>3</v>
      </c>
      <c r="D77" s="1">
        <v>1</v>
      </c>
      <c r="E77" s="4">
        <v>9.99</v>
      </c>
      <c r="F77" s="13">
        <f t="shared" si="2"/>
        <v>2.6973000000000003</v>
      </c>
      <c r="G77" s="5">
        <f t="shared" si="3"/>
        <v>9.99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Trailer 1603V</vt:lpstr>
      <vt:lpstr>Trailer 777</vt:lpstr>
      <vt:lpstr>Trailer 805</vt:lpstr>
    </vt:vector>
  </TitlesOfParts>
  <Company>TTI Floor Care North America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rrichetta@ah-tiem.com</dc:creator>
  <cp:lastModifiedBy>romano richetta</cp:lastModifiedBy>
  <dcterms:created xsi:type="dcterms:W3CDTF">2022-10-19T16:13:13Z</dcterms:created>
  <dcterms:modified xsi:type="dcterms:W3CDTF">2022-11-28T22:03:00Z</dcterms:modified>
</cp:coreProperties>
</file>