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e5535633be59a0d3/Documents/GitHub/testinator-of-doom/"/>
    </mc:Choice>
  </mc:AlternateContent>
  <xr:revisionPtr revIDLastSave="206" documentId="11_F25DC773A252ABDACC1048C0A19A5A525ADE58EC" xr6:coauthVersionLast="46" xr6:coauthVersionMax="46" xr10:uidLastSave="{02121EEF-289A-4486-B778-C3596A3226FD}"/>
  <bookViews>
    <workbookView xWindow="-120" yWindow="-120" windowWidth="29040" windowHeight="17640" xr2:uid="{00000000-000D-0000-FFFF-FFFF00000000}"/>
  </bookViews>
  <sheets>
    <sheet name="Gain vs bias" sheetId="1" r:id="rId1"/>
    <sheet name="Staircase 1" sheetId="2" r:id="rId2"/>
    <sheet name="Staircase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O6" i="1"/>
  <c r="O7" i="1"/>
  <c r="O8" i="1"/>
  <c r="O9" i="1"/>
  <c r="N5" i="1"/>
  <c r="P5" i="1" s="1"/>
  <c r="N6" i="1"/>
  <c r="N7" i="1"/>
  <c r="N8" i="1"/>
  <c r="N9" i="1"/>
  <c r="N4" i="1"/>
  <c r="P4" i="1" s="1"/>
  <c r="M5" i="1"/>
  <c r="O5" i="1" s="1"/>
  <c r="M6" i="1"/>
  <c r="M7" i="1"/>
  <c r="M8" i="1"/>
  <c r="M9" i="1"/>
  <c r="M4" i="1"/>
  <c r="O4" i="1" s="1"/>
  <c r="I42" i="3"/>
  <c r="G49" i="2"/>
</calcChain>
</file>

<file path=xl/sharedStrings.xml><?xml version="1.0" encoding="utf-8"?>
<sst xmlns="http://schemas.openxmlformats.org/spreadsheetml/2006/main" count="103" uniqueCount="53">
  <si>
    <t>Bias voltage</t>
  </si>
  <si>
    <t>Intrinsic gain</t>
  </si>
  <si>
    <t>Digitizer</t>
  </si>
  <si>
    <t xml:space="preserve">ch.0:  FALSE </t>
  </si>
  <si>
    <t xml:space="preserve"> ch.1:  TRUE </t>
  </si>
  <si>
    <t xml:space="preserve"> DC offset 0: 0 </t>
  </si>
  <si>
    <t xml:space="preserve"> DC offset 1: -6 </t>
  </si>
  <si>
    <t xml:space="preserve"> act ch:  1 </t>
  </si>
  <si>
    <t xml:space="preserve">trig mode:  TRUE </t>
  </si>
  <si>
    <t xml:space="preserve"> rise time:  8 </t>
  </si>
  <si>
    <t xml:space="preserve"> trig mean:  8 </t>
  </si>
  <si>
    <t xml:space="preserve"> trig thr 0:  30 </t>
  </si>
  <si>
    <t xml:space="preserve"> trig thr 1:  10 </t>
  </si>
  <si>
    <t xml:space="preserve">gate mode:  FALSE </t>
  </si>
  <si>
    <t xml:space="preserve"> gate width:  504 </t>
  </si>
  <si>
    <t xml:space="preserve"> pre gate:  48 </t>
  </si>
  <si>
    <t xml:space="preserve"> holdoff:  504 </t>
  </si>
  <si>
    <t xml:space="preserve">bsln mean:  16 </t>
  </si>
  <si>
    <t xml:space="preserve"> bsln thr:  8 </t>
  </si>
  <si>
    <t xml:space="preserve"> noflattime:  512 </t>
  </si>
  <si>
    <t xml:space="preserve">GPO:  2 </t>
  </si>
  <si>
    <t xml:space="preserve"> coinc:  FALSE </t>
  </si>
  <si>
    <t xml:space="preserve"> coinc time:  0 </t>
  </si>
  <si>
    <t>PSAU</t>
  </si>
  <si>
    <t xml:space="preserve"> Vset 0:  30.900000 </t>
  </si>
  <si>
    <t xml:space="preserve"> Vset 1:  55.599998 </t>
  </si>
  <si>
    <t xml:space="preserve"> Gain0:  32 </t>
  </si>
  <si>
    <t xml:space="preserve"> Gain1:  32 </t>
  </si>
  <si>
    <t xml:space="preserve"> comp0:  FALSE </t>
  </si>
  <si>
    <t xml:space="preserve"> comp1:  TRUE </t>
  </si>
  <si>
    <t xml:space="preserve"> thr0:  -14.000000 </t>
  </si>
  <si>
    <t xml:space="preserve"> thr1:  -15.000000 </t>
  </si>
  <si>
    <t xml:space="preserve"> width0:  110 </t>
  </si>
  <si>
    <t xml:space="preserve"> width1:  110 </t>
  </si>
  <si>
    <t xml:space="preserve"> DOUT0:  FALSE </t>
  </si>
  <si>
    <t xml:space="preserve"> DOUT1:  TRUE </t>
  </si>
  <si>
    <t xml:space="preserve"> outputlevel:  TTL </t>
  </si>
  <si>
    <t xml:space="preserve"> coinc time:  20 </t>
  </si>
  <si>
    <t xml:space="preserve">Vmon 0:  0.000000 </t>
  </si>
  <si>
    <t xml:space="preserve"> Vmon 1:  55.509998 </t>
  </si>
  <si>
    <t xml:space="preserve"> Temp 0:  21.000000 </t>
  </si>
  <si>
    <t xml:space="preserve"> Temp 1:  25.000000 </t>
  </si>
  <si>
    <t xml:space="preserve"> Temp board:  26.700001 </t>
  </si>
  <si>
    <t>day&amp;time: 22Feb21194525</t>
  </si>
  <si>
    <t xml:space="preserve"> Temp 0:  21.100000 </t>
  </si>
  <si>
    <t>day&amp;time: 22Feb21194703</t>
  </si>
  <si>
    <t>OCR</t>
  </si>
  <si>
    <t>DCR 0.5</t>
  </si>
  <si>
    <t>DCR 1.5</t>
  </si>
  <si>
    <t>G_el</t>
  </si>
  <si>
    <t>E charge</t>
  </si>
  <si>
    <t>Adc - FC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</si>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</sst>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'Gain vs bias'!$C$4:$C$9</c:f>
              <c:numCache>
                <c:formatCode>General</c:formatCode>
                <c:ptCount val="6"/>
                <c:pt idx="0">
                  <c:v>53.2</c:v>
                </c:pt>
                <c:pt idx="1">
                  <c:v>53.2</c:v>
                </c:pt>
                <c:pt idx="2">
                  <c:v>53.5</c:v>
                </c:pt>
                <c:pt idx="3">
                  <c:v>55.5</c:v>
                </c:pt>
                <c:pt idx="4">
                  <c:v>56</c:v>
                </c:pt>
                <c:pt idx="5">
                  <c:v>57</c:v>
                </c:pt>
              </c:numCache>
            </c:numRef>
          </c:xVal>
          <c:yVal>
            <c:numRef>
              <c:f>'Gain vs bias'!$D$4:$D$9</c:f>
              <c:numCache>
                <c:formatCode>General</c:formatCode>
                <c:ptCount val="6"/>
                <c:pt idx="0">
                  <c:v>3813562</c:v>
                </c:pt>
                <c:pt idx="1">
                  <c:v>3245585</c:v>
                </c:pt>
                <c:pt idx="2">
                  <c:v>2097147</c:v>
                </c:pt>
                <c:pt idx="3">
                  <c:v>2995924</c:v>
                </c:pt>
                <c:pt idx="4">
                  <c:v>3354811</c:v>
                </c:pt>
                <c:pt idx="5">
                  <c:v>4353453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0-419C-A6EE-BD4C8952A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920815"/>
        <c:axId val="1794925391"/>
      </c:scatterChart>
      <c:valAx>
        <c:axId val="179492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25391"/>
        <c:crosses val="autoZero"/>
        <c:crossBetween val="midCat"/>
      </c:valAx>
      <c:valAx>
        <c:axId val="17949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2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'Gain vs bias'!$E$4:$E$9</c:f>
              <c:numCache>
                <c:formatCode>General</c:formatCode>
                <c:ptCount val="6"/>
                <c:pt idx="0">
                  <c:v>53.2</c:v>
                </c:pt>
                <c:pt idx="2">
                  <c:v>53.5</c:v>
                </c:pt>
                <c:pt idx="3">
                  <c:v>55.5</c:v>
                </c:pt>
                <c:pt idx="4">
                  <c:v>56</c:v>
                </c:pt>
                <c:pt idx="5">
                  <c:v>57</c:v>
                </c:pt>
              </c:numCache>
            </c:numRef>
          </c:xVal>
          <c:yVal>
            <c:numRef>
              <c:f>'Gain vs bias'!$F$4:$F$9</c:f>
              <c:numCache>
                <c:formatCode>General</c:formatCode>
                <c:ptCount val="6"/>
                <c:pt idx="0">
                  <c:v>524225</c:v>
                </c:pt>
                <c:pt idx="2">
                  <c:v>833866</c:v>
                </c:pt>
                <c:pt idx="3">
                  <c:v>2401864</c:v>
                </c:pt>
                <c:pt idx="4">
                  <c:v>2746779</c:v>
                </c:pt>
                <c:pt idx="5">
                  <c:v>3430338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D-4F99-96EE-0FCDF57E1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778879"/>
        <c:axId val="450778047"/>
      </c:scatterChart>
      <c:valAx>
        <c:axId val="45077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78047"/>
        <c:crosses val="autoZero"/>
        <c:crossBetween val="midCat"/>
      </c:valAx>
      <c:valAx>
        <c:axId val="4507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7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'Staircase 1'!$B$21:$B$66</c:f>
              <c:numCache>
                <c:formatCode>General</c:formatCode>
                <c:ptCount val="4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</c:numCache>
            </c:numRef>
          </c:xVal>
          <c:yVal>
            <c:numRef>
              <c:f>'Staircase 1'!$C$21:$C$66</c:f>
              <c:numCache>
                <c:formatCode>General</c:formatCode>
                <c:ptCount val="46"/>
                <c:pt idx="0">
                  <c:v>136247.40100000001</c:v>
                </c:pt>
                <c:pt idx="1">
                  <c:v>136247.40100000001</c:v>
                </c:pt>
                <c:pt idx="2">
                  <c:v>136247.40100000001</c:v>
                </c:pt>
                <c:pt idx="3">
                  <c:v>136247.40100000001</c:v>
                </c:pt>
                <c:pt idx="4">
                  <c:v>136247.40100000001</c:v>
                </c:pt>
                <c:pt idx="5">
                  <c:v>136247.40100000001</c:v>
                </c:pt>
                <c:pt idx="6">
                  <c:v>136247.40100000001</c:v>
                </c:pt>
                <c:pt idx="7">
                  <c:v>57297.99</c:v>
                </c:pt>
                <c:pt idx="8">
                  <c:v>12288.565000000001</c:v>
                </c:pt>
                <c:pt idx="9">
                  <c:v>10662.786</c:v>
                </c:pt>
                <c:pt idx="10">
                  <c:v>9286.0709999999999</c:v>
                </c:pt>
                <c:pt idx="11">
                  <c:v>7917.2560000000003</c:v>
                </c:pt>
                <c:pt idx="12">
                  <c:v>6538.4620000000004</c:v>
                </c:pt>
                <c:pt idx="13">
                  <c:v>4686.2089999999998</c:v>
                </c:pt>
                <c:pt idx="14">
                  <c:v>3762.0239999999999</c:v>
                </c:pt>
                <c:pt idx="15">
                  <c:v>3190.5749999999998</c:v>
                </c:pt>
                <c:pt idx="16">
                  <c:v>1074.0119999999999</c:v>
                </c:pt>
                <c:pt idx="17">
                  <c:v>290.22899999999998</c:v>
                </c:pt>
                <c:pt idx="18">
                  <c:v>246.84700000000001</c:v>
                </c:pt>
                <c:pt idx="19">
                  <c:v>180.042</c:v>
                </c:pt>
                <c:pt idx="20">
                  <c:v>149.27199999999999</c:v>
                </c:pt>
                <c:pt idx="21">
                  <c:v>120.85899999999999</c:v>
                </c:pt>
                <c:pt idx="22">
                  <c:v>90.783000000000001</c:v>
                </c:pt>
                <c:pt idx="23">
                  <c:v>72.488</c:v>
                </c:pt>
                <c:pt idx="24">
                  <c:v>54.47</c:v>
                </c:pt>
                <c:pt idx="25">
                  <c:v>30.492000000000001</c:v>
                </c:pt>
                <c:pt idx="26">
                  <c:v>15.385</c:v>
                </c:pt>
                <c:pt idx="27">
                  <c:v>12.750999999999999</c:v>
                </c:pt>
                <c:pt idx="28">
                  <c:v>7.7619999999999996</c:v>
                </c:pt>
                <c:pt idx="29">
                  <c:v>3.8809999999999998</c:v>
                </c:pt>
                <c:pt idx="30">
                  <c:v>1.5249999999999999</c:v>
                </c:pt>
                <c:pt idx="31">
                  <c:v>2.3559999999999999</c:v>
                </c:pt>
                <c:pt idx="32">
                  <c:v>1.5249999999999999</c:v>
                </c:pt>
                <c:pt idx="33">
                  <c:v>1.109</c:v>
                </c:pt>
                <c:pt idx="34">
                  <c:v>1.109</c:v>
                </c:pt>
                <c:pt idx="35">
                  <c:v>0.69299999999999995</c:v>
                </c:pt>
                <c:pt idx="36">
                  <c:v>0.69299999999999995</c:v>
                </c:pt>
                <c:pt idx="37">
                  <c:v>0.83199999999999996</c:v>
                </c:pt>
                <c:pt idx="38">
                  <c:v>0.13900000000000001</c:v>
                </c:pt>
                <c:pt idx="39">
                  <c:v>0.27700000000000002</c:v>
                </c:pt>
                <c:pt idx="40">
                  <c:v>0.27700000000000002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0.27700000000000002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9-4C25-8795-B6032B71B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51711"/>
        <c:axId val="677863359"/>
      </c:scatterChart>
      <c:valAx>
        <c:axId val="67785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63359"/>
        <c:crosses val="autoZero"/>
        <c:crossBetween val="midCat"/>
      </c:valAx>
      <c:valAx>
        <c:axId val="677863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5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'Staircase 2'!$C$13:$C$149</c:f>
              <c:numCache>
                <c:formatCode>General</c:formatCode>
                <c:ptCount val="137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  <c:pt idx="98">
                  <c:v>62</c:v>
                </c:pt>
                <c:pt idx="99">
                  <c:v>63</c:v>
                </c:pt>
                <c:pt idx="100">
                  <c:v>64</c:v>
                </c:pt>
                <c:pt idx="101">
                  <c:v>65</c:v>
                </c:pt>
                <c:pt idx="102">
                  <c:v>66</c:v>
                </c:pt>
                <c:pt idx="103">
                  <c:v>67</c:v>
                </c:pt>
                <c:pt idx="104">
                  <c:v>68</c:v>
                </c:pt>
                <c:pt idx="105">
                  <c:v>69</c:v>
                </c:pt>
                <c:pt idx="106">
                  <c:v>70</c:v>
                </c:pt>
                <c:pt idx="107">
                  <c:v>71</c:v>
                </c:pt>
                <c:pt idx="108">
                  <c:v>72</c:v>
                </c:pt>
                <c:pt idx="109">
                  <c:v>73</c:v>
                </c:pt>
                <c:pt idx="110">
                  <c:v>74</c:v>
                </c:pt>
                <c:pt idx="111">
                  <c:v>75</c:v>
                </c:pt>
                <c:pt idx="112">
                  <c:v>76</c:v>
                </c:pt>
                <c:pt idx="113">
                  <c:v>77</c:v>
                </c:pt>
                <c:pt idx="114">
                  <c:v>78</c:v>
                </c:pt>
                <c:pt idx="115">
                  <c:v>79</c:v>
                </c:pt>
                <c:pt idx="116">
                  <c:v>80</c:v>
                </c:pt>
                <c:pt idx="117">
                  <c:v>81</c:v>
                </c:pt>
                <c:pt idx="118">
                  <c:v>82</c:v>
                </c:pt>
                <c:pt idx="119">
                  <c:v>83</c:v>
                </c:pt>
                <c:pt idx="120">
                  <c:v>84</c:v>
                </c:pt>
                <c:pt idx="121">
                  <c:v>85</c:v>
                </c:pt>
                <c:pt idx="122">
                  <c:v>86</c:v>
                </c:pt>
                <c:pt idx="123">
                  <c:v>87</c:v>
                </c:pt>
                <c:pt idx="124">
                  <c:v>88</c:v>
                </c:pt>
                <c:pt idx="125">
                  <c:v>89</c:v>
                </c:pt>
                <c:pt idx="126">
                  <c:v>90</c:v>
                </c:pt>
                <c:pt idx="127">
                  <c:v>91</c:v>
                </c:pt>
                <c:pt idx="128">
                  <c:v>92</c:v>
                </c:pt>
                <c:pt idx="129">
                  <c:v>93</c:v>
                </c:pt>
                <c:pt idx="130">
                  <c:v>94</c:v>
                </c:pt>
                <c:pt idx="131">
                  <c:v>95</c:v>
                </c:pt>
                <c:pt idx="132">
                  <c:v>96</c:v>
                </c:pt>
                <c:pt idx="133">
                  <c:v>97</c:v>
                </c:pt>
                <c:pt idx="134">
                  <c:v>98</c:v>
                </c:pt>
                <c:pt idx="135">
                  <c:v>99</c:v>
                </c:pt>
                <c:pt idx="136">
                  <c:v>100</c:v>
                </c:pt>
              </c:numCache>
            </c:numRef>
          </c:xVal>
          <c:yVal>
            <c:numRef>
              <c:f>'Staircase 2'!$D$13:$D$149</c:f>
              <c:numCache>
                <c:formatCode>General</c:formatCode>
                <c:ptCount val="137"/>
                <c:pt idx="0">
                  <c:v>255000</c:v>
                </c:pt>
                <c:pt idx="1">
                  <c:v>227266.66699999999</c:v>
                </c:pt>
                <c:pt idx="2">
                  <c:v>241200</c:v>
                </c:pt>
                <c:pt idx="3">
                  <c:v>252520</c:v>
                </c:pt>
                <c:pt idx="4">
                  <c:v>249160</c:v>
                </c:pt>
                <c:pt idx="5">
                  <c:v>251320</c:v>
                </c:pt>
                <c:pt idx="6">
                  <c:v>260346.66699999999</c:v>
                </c:pt>
                <c:pt idx="7">
                  <c:v>54586.667000000001</c:v>
                </c:pt>
                <c:pt idx="8">
                  <c:v>12146.666999999999</c:v>
                </c:pt>
                <c:pt idx="9">
                  <c:v>10773.333000000001</c:v>
                </c:pt>
                <c:pt idx="10">
                  <c:v>8733.3330000000005</c:v>
                </c:pt>
                <c:pt idx="11">
                  <c:v>7680</c:v>
                </c:pt>
                <c:pt idx="12">
                  <c:v>6680</c:v>
                </c:pt>
                <c:pt idx="13">
                  <c:v>4680</c:v>
                </c:pt>
                <c:pt idx="14">
                  <c:v>3573.3330000000001</c:v>
                </c:pt>
                <c:pt idx="15">
                  <c:v>3653.3330000000001</c:v>
                </c:pt>
                <c:pt idx="16">
                  <c:v>1040</c:v>
                </c:pt>
                <c:pt idx="17">
                  <c:v>133.333</c:v>
                </c:pt>
                <c:pt idx="18">
                  <c:v>160</c:v>
                </c:pt>
                <c:pt idx="19">
                  <c:v>160</c:v>
                </c:pt>
                <c:pt idx="20">
                  <c:v>306.66699999999997</c:v>
                </c:pt>
                <c:pt idx="21">
                  <c:v>80</c:v>
                </c:pt>
                <c:pt idx="22">
                  <c:v>106.667</c:v>
                </c:pt>
                <c:pt idx="23">
                  <c:v>53.332999999999998</c:v>
                </c:pt>
                <c:pt idx="24">
                  <c:v>80</c:v>
                </c:pt>
                <c:pt idx="25">
                  <c:v>26.667000000000002</c:v>
                </c:pt>
                <c:pt idx="26">
                  <c:v>13.333</c:v>
                </c:pt>
                <c:pt idx="27">
                  <c:v>26.667000000000002</c:v>
                </c:pt>
                <c:pt idx="28">
                  <c:v>26.667000000000002</c:v>
                </c:pt>
                <c:pt idx="29">
                  <c:v>13.333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242854.66699999999</c:v>
                </c:pt>
                <c:pt idx="47">
                  <c:v>242802</c:v>
                </c:pt>
                <c:pt idx="48">
                  <c:v>242902</c:v>
                </c:pt>
                <c:pt idx="49">
                  <c:v>243983.33300000001</c:v>
                </c:pt>
                <c:pt idx="50">
                  <c:v>244075.33300000001</c:v>
                </c:pt>
                <c:pt idx="51">
                  <c:v>244545.33300000001</c:v>
                </c:pt>
                <c:pt idx="52">
                  <c:v>245341.33300000001</c:v>
                </c:pt>
                <c:pt idx="53">
                  <c:v>246356.66699999999</c:v>
                </c:pt>
                <c:pt idx="54">
                  <c:v>245902</c:v>
                </c:pt>
                <c:pt idx="55">
                  <c:v>245690.66699999999</c:v>
                </c:pt>
                <c:pt idx="56">
                  <c:v>247696.66699999999</c:v>
                </c:pt>
                <c:pt idx="57">
                  <c:v>246907.33300000001</c:v>
                </c:pt>
                <c:pt idx="58">
                  <c:v>244582</c:v>
                </c:pt>
                <c:pt idx="59">
                  <c:v>242051.33300000001</c:v>
                </c:pt>
                <c:pt idx="60">
                  <c:v>185615.33300000001</c:v>
                </c:pt>
                <c:pt idx="61">
                  <c:v>55510</c:v>
                </c:pt>
                <c:pt idx="62">
                  <c:v>14236.666999999999</c:v>
                </c:pt>
                <c:pt idx="63">
                  <c:v>12241.333000000001</c:v>
                </c:pt>
                <c:pt idx="64">
                  <c:v>11358</c:v>
                </c:pt>
                <c:pt idx="65">
                  <c:v>10744.666999999999</c:v>
                </c:pt>
                <c:pt idx="66">
                  <c:v>10107.333000000001</c:v>
                </c:pt>
                <c:pt idx="67">
                  <c:v>9213.3330000000005</c:v>
                </c:pt>
                <c:pt idx="68">
                  <c:v>8502</c:v>
                </c:pt>
                <c:pt idx="69">
                  <c:v>8027.3329999999996</c:v>
                </c:pt>
                <c:pt idx="70">
                  <c:v>7221.3329999999996</c:v>
                </c:pt>
                <c:pt idx="71">
                  <c:v>6480</c:v>
                </c:pt>
                <c:pt idx="72">
                  <c:v>5593.3329999999996</c:v>
                </c:pt>
                <c:pt idx="73">
                  <c:v>4514</c:v>
                </c:pt>
                <c:pt idx="74">
                  <c:v>4170</c:v>
                </c:pt>
                <c:pt idx="75">
                  <c:v>3780.6669999999999</c:v>
                </c:pt>
                <c:pt idx="76">
                  <c:v>3481.3330000000001</c:v>
                </c:pt>
                <c:pt idx="77">
                  <c:v>3270</c:v>
                </c:pt>
                <c:pt idx="78">
                  <c:v>2426.6669999999999</c:v>
                </c:pt>
                <c:pt idx="79">
                  <c:v>1082.6669999999999</c:v>
                </c:pt>
                <c:pt idx="80">
                  <c:v>396</c:v>
                </c:pt>
                <c:pt idx="81">
                  <c:v>276.66699999999997</c:v>
                </c:pt>
                <c:pt idx="82">
                  <c:v>262.66699999999997</c:v>
                </c:pt>
                <c:pt idx="83">
                  <c:v>230</c:v>
                </c:pt>
                <c:pt idx="84">
                  <c:v>198</c:v>
                </c:pt>
                <c:pt idx="85">
                  <c:v>174</c:v>
                </c:pt>
                <c:pt idx="86">
                  <c:v>181.333</c:v>
                </c:pt>
                <c:pt idx="87">
                  <c:v>153.333</c:v>
                </c:pt>
                <c:pt idx="88">
                  <c:v>124</c:v>
                </c:pt>
                <c:pt idx="89">
                  <c:v>108.667</c:v>
                </c:pt>
                <c:pt idx="90">
                  <c:v>92</c:v>
                </c:pt>
                <c:pt idx="91">
                  <c:v>84.667000000000002</c:v>
                </c:pt>
                <c:pt idx="92">
                  <c:v>66</c:v>
                </c:pt>
                <c:pt idx="93">
                  <c:v>60.667000000000002</c:v>
                </c:pt>
                <c:pt idx="94">
                  <c:v>52</c:v>
                </c:pt>
                <c:pt idx="95">
                  <c:v>62.667000000000002</c:v>
                </c:pt>
                <c:pt idx="96">
                  <c:v>46.667000000000002</c:v>
                </c:pt>
                <c:pt idx="97">
                  <c:v>24.667000000000002</c:v>
                </c:pt>
                <c:pt idx="98">
                  <c:v>19.332999999999998</c:v>
                </c:pt>
                <c:pt idx="99">
                  <c:v>13.333</c:v>
                </c:pt>
                <c:pt idx="100">
                  <c:v>14</c:v>
                </c:pt>
                <c:pt idx="101">
                  <c:v>12</c:v>
                </c:pt>
                <c:pt idx="102">
                  <c:v>7.3330000000000002</c:v>
                </c:pt>
                <c:pt idx="103">
                  <c:v>2.6669999999999998</c:v>
                </c:pt>
                <c:pt idx="104">
                  <c:v>8.6669999999999998</c:v>
                </c:pt>
                <c:pt idx="105">
                  <c:v>4.6669999999999998</c:v>
                </c:pt>
                <c:pt idx="106">
                  <c:v>1.333</c:v>
                </c:pt>
                <c:pt idx="107">
                  <c:v>5.3330000000000002</c:v>
                </c:pt>
                <c:pt idx="108">
                  <c:v>1.333</c:v>
                </c:pt>
                <c:pt idx="109">
                  <c:v>2.6669999999999998</c:v>
                </c:pt>
                <c:pt idx="110">
                  <c:v>1.333</c:v>
                </c:pt>
                <c:pt idx="111">
                  <c:v>1.333</c:v>
                </c:pt>
                <c:pt idx="112">
                  <c:v>1.333</c:v>
                </c:pt>
                <c:pt idx="113">
                  <c:v>1.333</c:v>
                </c:pt>
                <c:pt idx="114">
                  <c:v>0.66700000000000004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0.66700000000000004</c:v>
                </c:pt>
                <c:pt idx="121">
                  <c:v>2</c:v>
                </c:pt>
                <c:pt idx="122">
                  <c:v>0</c:v>
                </c:pt>
                <c:pt idx="123">
                  <c:v>0.66700000000000004</c:v>
                </c:pt>
                <c:pt idx="124">
                  <c:v>0.66700000000000004</c:v>
                </c:pt>
                <c:pt idx="125">
                  <c:v>0</c:v>
                </c:pt>
                <c:pt idx="126">
                  <c:v>0.66700000000000004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0.66700000000000004</c:v>
                </c:pt>
                <c:pt idx="135">
                  <c:v>0</c:v>
                </c:pt>
                <c:pt idx="1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D-4BD6-B64F-5E2D58753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677583"/>
        <c:axId val="690674671"/>
      </c:scatterChart>
      <c:valAx>
        <c:axId val="69067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74671"/>
        <c:crosses val="autoZero"/>
        <c:crossBetween val="midCat"/>
      </c:valAx>
      <c:valAx>
        <c:axId val="690674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7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11</xdr:row>
      <xdr:rowOff>33337</xdr:rowOff>
    </xdr:from>
    <xdr:to>
      <xdr:col>7</xdr:col>
      <xdr:colOff>0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5F6982-5CCA-4A05-80A7-B1D12776A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66674</xdr:colOff>
      <xdr:row>25</xdr:row>
      <xdr:rowOff>80961</xdr:rowOff>
    </xdr:from>
    <xdr:to>
      <xdr:col>19</xdr:col>
      <xdr:colOff>495299</xdr:colOff>
      <xdr:row>50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61BA8-15E9-42AA-87FB-E5F20E091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20</xdr:row>
      <xdr:rowOff>100012</xdr:rowOff>
    </xdr:from>
    <xdr:to>
      <xdr:col>9</xdr:col>
      <xdr:colOff>904875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9B662-FDE1-4B40-AE16-96D4C7597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242886</xdr:colOff>
      <xdr:row>12</xdr:row>
      <xdr:rowOff>33337</xdr:rowOff>
    </xdr:from>
    <xdr:to>
      <xdr:col>11</xdr:col>
      <xdr:colOff>352424</xdr:colOff>
      <xdr:row>35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D4C7E-58CF-4049-BF3D-7F4262763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13"/>
  <sheetViews>
    <sheetView tabSelected="1" topLeftCell="A13" workbookViewId="0">
      <selection activeCell="L4" sqref="L4"/>
    </sheetView>
  </sheetViews>
  <sheetFormatPr defaultRowHeight="15" x14ac:dyDescent="0.25"/>
  <cols>
    <col min="3" max="3" width="11.5703125" bestFit="1" customWidth="1"/>
    <col min="4" max="4" width="16.7109375" customWidth="1"/>
    <col min="6" max="6" width="16" bestFit="1" customWidth="1"/>
    <col min="13" max="13" width="12.28515625" bestFit="1" customWidth="1"/>
    <col min="15" max="15" width="12.28515625" bestFit="1" customWidth="1"/>
  </cols>
  <sheetData>
    <row r="2" spans="3:16" x14ac:dyDescent="0.25">
      <c r="M2">
        <v>10</v>
      </c>
      <c r="N2">
        <v>20</v>
      </c>
      <c r="O2">
        <v>10</v>
      </c>
    </row>
    <row r="3" spans="3:16" x14ac:dyDescent="0.25">
      <c r="C3" t="s">
        <v>0</v>
      </c>
      <c r="D3" t="s">
        <v>1</v>
      </c>
      <c r="M3" t="s">
        <v>49</v>
      </c>
      <c r="N3" t="s">
        <v>49</v>
      </c>
      <c r="O3" t="s">
        <v>52</v>
      </c>
    </row>
    <row r="4" spans="3:16" x14ac:dyDescent="0.25">
      <c r="C4">
        <v>53.2</v>
      </c>
      <c r="D4">
        <v>3813562</v>
      </c>
      <c r="E4">
        <v>53.2</v>
      </c>
      <c r="F4">
        <v>524225</v>
      </c>
      <c r="K4">
        <v>650</v>
      </c>
      <c r="L4">
        <v>40</v>
      </c>
      <c r="M4">
        <f>10^(L4/$M$2)</f>
        <v>10000</v>
      </c>
      <c r="N4">
        <f>10^(L4/$N$2)</f>
        <v>100</v>
      </c>
      <c r="O4" s="1">
        <f>($L$13*$K4/($K$13*M4))</f>
        <v>16250</v>
      </c>
      <c r="P4" s="1">
        <f>($L$13*$K4/($K$13*N4))</f>
        <v>1625000</v>
      </c>
    </row>
    <row r="5" spans="3:16" x14ac:dyDescent="0.25">
      <c r="C5">
        <v>53.2</v>
      </c>
      <c r="D5">
        <v>3245585</v>
      </c>
      <c r="K5">
        <v>635</v>
      </c>
      <c r="L5">
        <v>50</v>
      </c>
      <c r="M5">
        <f t="shared" ref="M5:M9" si="0">10^(L5/$M$2)</f>
        <v>100000</v>
      </c>
      <c r="N5">
        <f t="shared" ref="N5:N9" si="1">10^(L5/$N$2)</f>
        <v>316.22776601683825</v>
      </c>
      <c r="O5" s="1">
        <f t="shared" ref="O5:O9" si="2">($L$13*$K5/($K$13*M5))</f>
        <v>1587.5</v>
      </c>
      <c r="P5" s="1">
        <f t="shared" ref="P5:P9" si="3">($L$13*$K5/($K$13*N5))</f>
        <v>502011.57855172968</v>
      </c>
    </row>
    <row r="6" spans="3:16" x14ac:dyDescent="0.25">
      <c r="C6">
        <v>53.5</v>
      </c>
      <c r="D6">
        <v>2097147</v>
      </c>
      <c r="E6">
        <v>53.5</v>
      </c>
      <c r="F6">
        <v>833866</v>
      </c>
      <c r="K6">
        <v>345</v>
      </c>
      <c r="L6">
        <v>40</v>
      </c>
      <c r="M6">
        <f t="shared" si="0"/>
        <v>10000</v>
      </c>
      <c r="N6">
        <f t="shared" si="1"/>
        <v>100</v>
      </c>
      <c r="O6" s="1">
        <f t="shared" si="2"/>
        <v>8625</v>
      </c>
      <c r="P6" s="1">
        <f t="shared" si="3"/>
        <v>862500</v>
      </c>
    </row>
    <row r="7" spans="3:16" x14ac:dyDescent="0.25">
      <c r="C7">
        <v>55.5</v>
      </c>
      <c r="D7">
        <v>2995924</v>
      </c>
      <c r="E7">
        <v>55.5</v>
      </c>
      <c r="F7">
        <v>2401864</v>
      </c>
      <c r="K7">
        <v>385</v>
      </c>
      <c r="L7">
        <v>32</v>
      </c>
      <c r="M7">
        <f t="shared" si="0"/>
        <v>1584.8931924611156</v>
      </c>
      <c r="N7">
        <f t="shared" si="1"/>
        <v>39.810717055349755</v>
      </c>
      <c r="O7" s="1">
        <f t="shared" si="2"/>
        <v>60729.644406218511</v>
      </c>
      <c r="P7" s="1">
        <f t="shared" si="3"/>
        <v>2417690.6903279689</v>
      </c>
    </row>
    <row r="8" spans="3:16" x14ac:dyDescent="0.25">
      <c r="C8">
        <v>56</v>
      </c>
      <c r="D8">
        <v>3354811</v>
      </c>
      <c r="E8">
        <v>56</v>
      </c>
      <c r="F8">
        <v>2746779</v>
      </c>
      <c r="K8">
        <v>439</v>
      </c>
      <c r="L8">
        <v>32</v>
      </c>
      <c r="M8">
        <f t="shared" si="0"/>
        <v>1584.8931924611156</v>
      </c>
      <c r="N8">
        <f t="shared" si="1"/>
        <v>39.810717055349755</v>
      </c>
      <c r="O8" s="1">
        <f t="shared" si="2"/>
        <v>69247.56855670111</v>
      </c>
      <c r="P8" s="1">
        <f t="shared" si="3"/>
        <v>2756795.3585817618</v>
      </c>
    </row>
    <row r="9" spans="3:16" x14ac:dyDescent="0.25">
      <c r="C9">
        <v>57</v>
      </c>
      <c r="D9">
        <v>4353453</v>
      </c>
      <c r="E9">
        <v>57</v>
      </c>
      <c r="F9">
        <v>3430338</v>
      </c>
      <c r="K9">
        <v>555</v>
      </c>
      <c r="L9">
        <v>32</v>
      </c>
      <c r="M9">
        <f t="shared" si="0"/>
        <v>1584.8931924611156</v>
      </c>
      <c r="N9">
        <f t="shared" si="1"/>
        <v>39.810717055349755</v>
      </c>
      <c r="O9" s="1">
        <f t="shared" si="2"/>
        <v>87545.331546626679</v>
      </c>
      <c r="P9" s="1">
        <f t="shared" si="3"/>
        <v>3485242.4237195398</v>
      </c>
    </row>
    <row r="12" spans="3:16" x14ac:dyDescent="0.25">
      <c r="K12" t="s">
        <v>50</v>
      </c>
      <c r="L12" t="s">
        <v>51</v>
      </c>
    </row>
    <row r="13" spans="3:16" x14ac:dyDescent="0.25">
      <c r="K13" s="1">
        <v>1.6000000000000001E-4</v>
      </c>
      <c r="L13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508D3-B0FD-4026-AD6D-54A01CDBD538}">
  <dimension ref="B13:U66"/>
  <sheetViews>
    <sheetView topLeftCell="A17" workbookViewId="0">
      <selection activeCell="G50" sqref="G50"/>
    </sheetView>
  </sheetViews>
  <sheetFormatPr defaultRowHeight="15" x14ac:dyDescent="0.25"/>
  <cols>
    <col min="2" max="2" width="24.42578125" bestFit="1" customWidth="1"/>
    <col min="3" max="3" width="18.85546875" bestFit="1" customWidth="1"/>
    <col min="4" max="5" width="18.5703125" bestFit="1" customWidth="1"/>
    <col min="6" max="6" width="22.85546875" bestFit="1" customWidth="1"/>
    <col min="7" max="7" width="16" bestFit="1" customWidth="1"/>
    <col min="8" max="8" width="14.42578125" bestFit="1" customWidth="1"/>
    <col min="9" max="9" width="13.7109375" bestFit="1" customWidth="1"/>
    <col min="10" max="11" width="16.28515625" bestFit="1" customWidth="1"/>
    <col min="12" max="12" width="17.7109375" bestFit="1" customWidth="1"/>
    <col min="13" max="13" width="15.85546875" bestFit="1" customWidth="1"/>
    <col min="14" max="14" width="14.5703125" bestFit="1" customWidth="1"/>
    <col min="15" max="15" width="13.85546875" bestFit="1" customWidth="1"/>
    <col min="16" max="16" width="16.7109375" bestFit="1" customWidth="1"/>
    <col min="17" max="17" width="13.140625" bestFit="1" customWidth="1"/>
    <col min="18" max="18" width="15.85546875" bestFit="1" customWidth="1"/>
    <col min="19" max="19" width="7.7109375" bestFit="1" customWidth="1"/>
    <col min="20" max="20" width="13.140625" bestFit="1" customWidth="1"/>
    <col min="21" max="21" width="13.5703125" bestFit="1" customWidth="1"/>
  </cols>
  <sheetData>
    <row r="13" spans="2:21" x14ac:dyDescent="0.25">
      <c r="B13" t="s">
        <v>2</v>
      </c>
    </row>
    <row r="14" spans="2:21" x14ac:dyDescent="0.25">
      <c r="B14" t="s">
        <v>3</v>
      </c>
      <c r="C14" t="s">
        <v>4</v>
      </c>
      <c r="D14" t="s">
        <v>5</v>
      </c>
      <c r="E14" t="s">
        <v>6</v>
      </c>
      <c r="F14" t="s">
        <v>7</v>
      </c>
      <c r="G14" t="s">
        <v>8</v>
      </c>
      <c r="H14" t="s">
        <v>9</v>
      </c>
      <c r="I14" t="s">
        <v>10</v>
      </c>
      <c r="J14" t="s">
        <v>11</v>
      </c>
      <c r="K14" t="s">
        <v>12</v>
      </c>
      <c r="L14" t="s">
        <v>13</v>
      </c>
      <c r="M14" t="s">
        <v>14</v>
      </c>
      <c r="N14" t="s">
        <v>15</v>
      </c>
      <c r="O14" t="s">
        <v>16</v>
      </c>
      <c r="P14" t="s">
        <v>17</v>
      </c>
      <c r="Q14" t="s">
        <v>18</v>
      </c>
      <c r="R14" t="s">
        <v>19</v>
      </c>
      <c r="S14" t="s">
        <v>20</v>
      </c>
      <c r="T14" t="s">
        <v>21</v>
      </c>
      <c r="U14" t="s">
        <v>22</v>
      </c>
    </row>
    <row r="15" spans="2:21" x14ac:dyDescent="0.25">
      <c r="B15" t="s">
        <v>23</v>
      </c>
    </row>
    <row r="16" spans="2:21" x14ac:dyDescent="0.25">
      <c r="B16" t="s">
        <v>3</v>
      </c>
      <c r="C16" t="s">
        <v>4</v>
      </c>
      <c r="D16" t="s">
        <v>24</v>
      </c>
      <c r="E16" t="s">
        <v>25</v>
      </c>
      <c r="F16" t="s">
        <v>26</v>
      </c>
      <c r="G16" t="s">
        <v>27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34</v>
      </c>
      <c r="O16" t="s">
        <v>35</v>
      </c>
      <c r="P16" t="s">
        <v>36</v>
      </c>
      <c r="Q16" t="s">
        <v>21</v>
      </c>
      <c r="R16" t="s">
        <v>37</v>
      </c>
    </row>
    <row r="18" spans="2:6" x14ac:dyDescent="0.25">
      <c r="B18" t="s">
        <v>38</v>
      </c>
      <c r="C18" t="s">
        <v>39</v>
      </c>
      <c r="D18" t="s">
        <v>40</v>
      </c>
      <c r="E18" t="s">
        <v>41</v>
      </c>
      <c r="F18" t="s">
        <v>42</v>
      </c>
    </row>
    <row r="19" spans="2:6" x14ac:dyDescent="0.25">
      <c r="B19" t="s">
        <v>43</v>
      </c>
    </row>
    <row r="21" spans="2:6" x14ac:dyDescent="0.25">
      <c r="B21">
        <v>10</v>
      </c>
      <c r="C21">
        <v>136247.40100000001</v>
      </c>
    </row>
    <row r="22" spans="2:6" x14ac:dyDescent="0.25">
      <c r="B22">
        <v>12</v>
      </c>
      <c r="C22">
        <v>136247.40100000001</v>
      </c>
    </row>
    <row r="23" spans="2:6" x14ac:dyDescent="0.25">
      <c r="B23">
        <v>14</v>
      </c>
      <c r="C23">
        <v>136247.40100000001</v>
      </c>
    </row>
    <row r="24" spans="2:6" x14ac:dyDescent="0.25">
      <c r="B24">
        <v>16</v>
      </c>
      <c r="C24">
        <v>136247.40100000001</v>
      </c>
    </row>
    <row r="25" spans="2:6" x14ac:dyDescent="0.25">
      <c r="B25">
        <v>18</v>
      </c>
      <c r="C25">
        <v>136247.40100000001</v>
      </c>
    </row>
    <row r="26" spans="2:6" x14ac:dyDescent="0.25">
      <c r="B26">
        <v>20</v>
      </c>
      <c r="C26">
        <v>136247.40100000001</v>
      </c>
    </row>
    <row r="27" spans="2:6" x14ac:dyDescent="0.25">
      <c r="B27">
        <v>22</v>
      </c>
      <c r="C27">
        <v>136247.40100000001</v>
      </c>
    </row>
    <row r="28" spans="2:6" x14ac:dyDescent="0.25">
      <c r="B28">
        <v>24</v>
      </c>
      <c r="C28">
        <v>57297.99</v>
      </c>
    </row>
    <row r="29" spans="2:6" x14ac:dyDescent="0.25">
      <c r="B29">
        <v>26</v>
      </c>
      <c r="C29">
        <v>12288.565000000001</v>
      </c>
    </row>
    <row r="30" spans="2:6" x14ac:dyDescent="0.25">
      <c r="B30">
        <v>28</v>
      </c>
      <c r="C30">
        <v>10662.786</v>
      </c>
    </row>
    <row r="31" spans="2:6" x14ac:dyDescent="0.25">
      <c r="B31">
        <v>30</v>
      </c>
      <c r="C31">
        <v>9286.0709999999999</v>
      </c>
    </row>
    <row r="32" spans="2:6" x14ac:dyDescent="0.25">
      <c r="B32">
        <v>32</v>
      </c>
      <c r="C32">
        <v>7917.2560000000003</v>
      </c>
    </row>
    <row r="33" spans="2:7" x14ac:dyDescent="0.25">
      <c r="B33">
        <v>34</v>
      </c>
      <c r="C33">
        <v>6538.4620000000004</v>
      </c>
    </row>
    <row r="34" spans="2:7" x14ac:dyDescent="0.25">
      <c r="B34">
        <v>36</v>
      </c>
      <c r="C34">
        <v>4686.2089999999998</v>
      </c>
    </row>
    <row r="35" spans="2:7" x14ac:dyDescent="0.25">
      <c r="B35">
        <v>38</v>
      </c>
      <c r="C35">
        <v>3762.0239999999999</v>
      </c>
    </row>
    <row r="36" spans="2:7" x14ac:dyDescent="0.25">
      <c r="B36">
        <v>40</v>
      </c>
      <c r="C36">
        <v>3190.5749999999998</v>
      </c>
    </row>
    <row r="37" spans="2:7" x14ac:dyDescent="0.25">
      <c r="B37">
        <v>42</v>
      </c>
      <c r="C37">
        <v>1074.0119999999999</v>
      </c>
    </row>
    <row r="38" spans="2:7" x14ac:dyDescent="0.25">
      <c r="B38">
        <v>44</v>
      </c>
      <c r="C38">
        <v>290.22899999999998</v>
      </c>
    </row>
    <row r="39" spans="2:7" x14ac:dyDescent="0.25">
      <c r="B39">
        <v>46</v>
      </c>
      <c r="C39">
        <v>246.84700000000001</v>
      </c>
    </row>
    <row r="40" spans="2:7" x14ac:dyDescent="0.25">
      <c r="B40">
        <v>48</v>
      </c>
      <c r="C40">
        <v>180.042</v>
      </c>
    </row>
    <row r="41" spans="2:7" x14ac:dyDescent="0.25">
      <c r="B41">
        <v>50</v>
      </c>
      <c r="C41">
        <v>149.27199999999999</v>
      </c>
    </row>
    <row r="42" spans="2:7" x14ac:dyDescent="0.25">
      <c r="B42">
        <v>52</v>
      </c>
      <c r="C42">
        <v>120.85899999999999</v>
      </c>
    </row>
    <row r="43" spans="2:7" x14ac:dyDescent="0.25">
      <c r="B43">
        <v>54</v>
      </c>
      <c r="C43">
        <v>90.783000000000001</v>
      </c>
    </row>
    <row r="44" spans="2:7" x14ac:dyDescent="0.25">
      <c r="B44">
        <v>56</v>
      </c>
      <c r="C44">
        <v>72.488</v>
      </c>
    </row>
    <row r="45" spans="2:7" x14ac:dyDescent="0.25">
      <c r="B45">
        <v>58</v>
      </c>
      <c r="C45">
        <v>54.47</v>
      </c>
    </row>
    <row r="46" spans="2:7" x14ac:dyDescent="0.25">
      <c r="B46">
        <v>60</v>
      </c>
      <c r="C46">
        <v>30.492000000000001</v>
      </c>
    </row>
    <row r="47" spans="2:7" x14ac:dyDescent="0.25">
      <c r="B47">
        <v>62</v>
      </c>
      <c r="C47">
        <v>15.385</v>
      </c>
      <c r="F47" t="s">
        <v>47</v>
      </c>
      <c r="G47">
        <v>135000</v>
      </c>
    </row>
    <row r="48" spans="2:7" x14ac:dyDescent="0.25">
      <c r="B48">
        <v>64</v>
      </c>
      <c r="C48">
        <v>12.750999999999999</v>
      </c>
      <c r="F48" t="s">
        <v>48</v>
      </c>
      <c r="G48">
        <v>6500</v>
      </c>
    </row>
    <row r="49" spans="2:7" x14ac:dyDescent="0.25">
      <c r="B49">
        <v>66</v>
      </c>
      <c r="C49">
        <v>7.7619999999999996</v>
      </c>
      <c r="F49" t="s">
        <v>46</v>
      </c>
      <c r="G49">
        <f>(G47/G48)^-1</f>
        <v>4.8148148148148148E-2</v>
      </c>
    </row>
    <row r="50" spans="2:7" x14ac:dyDescent="0.25">
      <c r="B50">
        <v>68</v>
      </c>
      <c r="C50">
        <v>3.8809999999999998</v>
      </c>
    </row>
    <row r="51" spans="2:7" x14ac:dyDescent="0.25">
      <c r="B51">
        <v>70</v>
      </c>
      <c r="C51">
        <v>1.5249999999999999</v>
      </c>
    </row>
    <row r="52" spans="2:7" x14ac:dyDescent="0.25">
      <c r="B52">
        <v>72</v>
      </c>
      <c r="C52">
        <v>2.3559999999999999</v>
      </c>
    </row>
    <row r="53" spans="2:7" x14ac:dyDescent="0.25">
      <c r="B53">
        <v>74</v>
      </c>
      <c r="C53">
        <v>1.5249999999999999</v>
      </c>
    </row>
    <row r="54" spans="2:7" x14ac:dyDescent="0.25">
      <c r="B54">
        <v>76</v>
      </c>
      <c r="C54">
        <v>1.109</v>
      </c>
    </row>
    <row r="55" spans="2:7" x14ac:dyDescent="0.25">
      <c r="B55">
        <v>78</v>
      </c>
      <c r="C55">
        <v>1.109</v>
      </c>
    </row>
    <row r="56" spans="2:7" x14ac:dyDescent="0.25">
      <c r="B56">
        <v>80</v>
      </c>
      <c r="C56">
        <v>0.69299999999999995</v>
      </c>
    </row>
    <row r="57" spans="2:7" x14ac:dyDescent="0.25">
      <c r="B57">
        <v>82</v>
      </c>
      <c r="C57">
        <v>0.69299999999999995</v>
      </c>
    </row>
    <row r="58" spans="2:7" x14ac:dyDescent="0.25">
      <c r="B58">
        <v>84</v>
      </c>
      <c r="C58">
        <v>0.83199999999999996</v>
      </c>
    </row>
    <row r="59" spans="2:7" x14ac:dyDescent="0.25">
      <c r="B59">
        <v>86</v>
      </c>
      <c r="C59">
        <v>0.13900000000000001</v>
      </c>
    </row>
    <row r="60" spans="2:7" x14ac:dyDescent="0.25">
      <c r="B60">
        <v>88</v>
      </c>
      <c r="C60">
        <v>0.27700000000000002</v>
      </c>
    </row>
    <row r="61" spans="2:7" x14ac:dyDescent="0.25">
      <c r="B61">
        <v>90</v>
      </c>
      <c r="C61">
        <v>0.27700000000000002</v>
      </c>
    </row>
    <row r="62" spans="2:7" x14ac:dyDescent="0.25">
      <c r="B62">
        <v>92</v>
      </c>
      <c r="C62">
        <v>0</v>
      </c>
    </row>
    <row r="63" spans="2:7" x14ac:dyDescent="0.25">
      <c r="B63">
        <v>94</v>
      </c>
      <c r="C63">
        <v>0</v>
      </c>
    </row>
    <row r="64" spans="2:7" x14ac:dyDescent="0.25">
      <c r="B64">
        <v>96</v>
      </c>
      <c r="C64">
        <v>0</v>
      </c>
    </row>
    <row r="65" spans="2:3" x14ac:dyDescent="0.25">
      <c r="B65">
        <v>98</v>
      </c>
      <c r="C65">
        <v>0</v>
      </c>
    </row>
    <row r="66" spans="2:3" x14ac:dyDescent="0.25">
      <c r="B66">
        <v>100</v>
      </c>
      <c r="C66">
        <v>0.27700000000000002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6F846-3F56-4581-8DC1-24A19CACFCE4}">
  <dimension ref="C5:V149"/>
  <sheetViews>
    <sheetView topLeftCell="A7" zoomScaleNormal="100" workbookViewId="0">
      <selection activeCell="I43" sqref="I43"/>
    </sheetView>
  </sheetViews>
  <sheetFormatPr defaultRowHeight="15" x14ac:dyDescent="0.25"/>
  <cols>
    <col min="3" max="3" width="24.42578125" bestFit="1" customWidth="1"/>
    <col min="4" max="4" width="18.85546875" bestFit="1" customWidth="1"/>
    <col min="5" max="6" width="18.5703125" bestFit="1" customWidth="1"/>
    <col min="7" max="7" width="22.85546875" bestFit="1" customWidth="1"/>
    <col min="8" max="8" width="16" bestFit="1" customWidth="1"/>
    <col min="9" max="9" width="14.42578125" bestFit="1" customWidth="1"/>
    <col min="10" max="10" width="13.7109375" bestFit="1" customWidth="1"/>
    <col min="11" max="12" width="16.28515625" bestFit="1" customWidth="1"/>
    <col min="13" max="13" width="17.7109375" bestFit="1" customWidth="1"/>
    <col min="14" max="14" width="15.85546875" bestFit="1" customWidth="1"/>
    <col min="15" max="15" width="14.5703125" bestFit="1" customWidth="1"/>
    <col min="16" max="16" width="13.85546875" bestFit="1" customWidth="1"/>
    <col min="17" max="17" width="16.7109375" bestFit="1" customWidth="1"/>
    <col min="18" max="18" width="13.140625" bestFit="1" customWidth="1"/>
    <col min="19" max="19" width="15.85546875" bestFit="1" customWidth="1"/>
    <col min="20" max="20" width="7.7109375" bestFit="1" customWidth="1"/>
    <col min="21" max="21" width="13.140625" bestFit="1" customWidth="1"/>
    <col min="22" max="22" width="13.5703125" bestFit="1" customWidth="1"/>
  </cols>
  <sheetData>
    <row r="5" spans="3:22" x14ac:dyDescent="0.25">
      <c r="C5" t="s">
        <v>2</v>
      </c>
    </row>
    <row r="6" spans="3:22" x14ac:dyDescent="0.25"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  <c r="U6" t="s">
        <v>21</v>
      </c>
      <c r="V6" t="s">
        <v>22</v>
      </c>
    </row>
    <row r="7" spans="3:22" x14ac:dyDescent="0.25">
      <c r="C7" t="s">
        <v>23</v>
      </c>
    </row>
    <row r="8" spans="3:22" x14ac:dyDescent="0.25">
      <c r="C8" t="s">
        <v>3</v>
      </c>
      <c r="D8" t="s">
        <v>4</v>
      </c>
      <c r="E8" t="s">
        <v>24</v>
      </c>
      <c r="F8" t="s">
        <v>25</v>
      </c>
      <c r="G8" t="s">
        <v>26</v>
      </c>
      <c r="H8" t="s">
        <v>27</v>
      </c>
      <c r="I8" t="s">
        <v>28</v>
      </c>
      <c r="J8" t="s">
        <v>29</v>
      </c>
      <c r="K8" t="s">
        <v>30</v>
      </c>
      <c r="L8" t="s">
        <v>31</v>
      </c>
      <c r="M8" t="s">
        <v>32</v>
      </c>
      <c r="N8" t="s">
        <v>33</v>
      </c>
      <c r="O8" t="s">
        <v>34</v>
      </c>
      <c r="P8" t="s">
        <v>35</v>
      </c>
      <c r="Q8" t="s">
        <v>36</v>
      </c>
      <c r="R8" t="s">
        <v>21</v>
      </c>
      <c r="S8" t="s">
        <v>37</v>
      </c>
    </row>
    <row r="10" spans="3:22" x14ac:dyDescent="0.25">
      <c r="C10" t="s">
        <v>38</v>
      </c>
      <c r="D10" t="s">
        <v>39</v>
      </c>
      <c r="E10" t="s">
        <v>44</v>
      </c>
      <c r="F10" t="s">
        <v>41</v>
      </c>
      <c r="G10" t="s">
        <v>42</v>
      </c>
    </row>
    <row r="11" spans="3:22" x14ac:dyDescent="0.25">
      <c r="C11" t="s">
        <v>45</v>
      </c>
    </row>
    <row r="13" spans="3:22" x14ac:dyDescent="0.25">
      <c r="C13">
        <v>10</v>
      </c>
      <c r="D13">
        <v>255000</v>
      </c>
    </row>
    <row r="14" spans="3:22" x14ac:dyDescent="0.25">
      <c r="C14">
        <v>12</v>
      </c>
      <c r="D14">
        <v>227266.66699999999</v>
      </c>
    </row>
    <row r="15" spans="3:22" x14ac:dyDescent="0.25">
      <c r="C15">
        <v>14</v>
      </c>
      <c r="D15">
        <v>241200</v>
      </c>
    </row>
    <row r="16" spans="3:22" x14ac:dyDescent="0.25">
      <c r="C16">
        <v>16</v>
      </c>
      <c r="D16">
        <v>252520</v>
      </c>
    </row>
    <row r="17" spans="3:4" x14ac:dyDescent="0.25">
      <c r="C17">
        <v>18</v>
      </c>
      <c r="D17">
        <v>249160</v>
      </c>
    </row>
    <row r="18" spans="3:4" x14ac:dyDescent="0.25">
      <c r="C18">
        <v>20</v>
      </c>
      <c r="D18">
        <v>251320</v>
      </c>
    </row>
    <row r="19" spans="3:4" x14ac:dyDescent="0.25">
      <c r="C19">
        <v>22</v>
      </c>
      <c r="D19">
        <v>260346.66699999999</v>
      </c>
    </row>
    <row r="20" spans="3:4" x14ac:dyDescent="0.25">
      <c r="C20">
        <v>24</v>
      </c>
      <c r="D20">
        <v>54586.667000000001</v>
      </c>
    </row>
    <row r="21" spans="3:4" x14ac:dyDescent="0.25">
      <c r="C21">
        <v>26</v>
      </c>
      <c r="D21">
        <v>12146.666999999999</v>
      </c>
    </row>
    <row r="22" spans="3:4" x14ac:dyDescent="0.25">
      <c r="C22">
        <v>28</v>
      </c>
      <c r="D22">
        <v>10773.333000000001</v>
      </c>
    </row>
    <row r="23" spans="3:4" x14ac:dyDescent="0.25">
      <c r="C23">
        <v>30</v>
      </c>
      <c r="D23">
        <v>8733.3330000000005</v>
      </c>
    </row>
    <row r="24" spans="3:4" x14ac:dyDescent="0.25">
      <c r="C24">
        <v>32</v>
      </c>
      <c r="D24">
        <v>7680</v>
      </c>
    </row>
    <row r="25" spans="3:4" x14ac:dyDescent="0.25">
      <c r="C25">
        <v>34</v>
      </c>
      <c r="D25">
        <v>6680</v>
      </c>
    </row>
    <row r="26" spans="3:4" x14ac:dyDescent="0.25">
      <c r="C26">
        <v>36</v>
      </c>
      <c r="D26">
        <v>4680</v>
      </c>
    </row>
    <row r="27" spans="3:4" x14ac:dyDescent="0.25">
      <c r="C27">
        <v>38</v>
      </c>
      <c r="D27">
        <v>3573.3330000000001</v>
      </c>
    </row>
    <row r="28" spans="3:4" x14ac:dyDescent="0.25">
      <c r="C28">
        <v>40</v>
      </c>
      <c r="D28">
        <v>3653.3330000000001</v>
      </c>
    </row>
    <row r="29" spans="3:4" x14ac:dyDescent="0.25">
      <c r="C29">
        <v>42</v>
      </c>
      <c r="D29">
        <v>1040</v>
      </c>
    </row>
    <row r="30" spans="3:4" x14ac:dyDescent="0.25">
      <c r="C30">
        <v>44</v>
      </c>
      <c r="D30">
        <v>133.333</v>
      </c>
    </row>
    <row r="31" spans="3:4" x14ac:dyDescent="0.25">
      <c r="C31">
        <v>46</v>
      </c>
      <c r="D31">
        <v>160</v>
      </c>
    </row>
    <row r="32" spans="3:4" x14ac:dyDescent="0.25">
      <c r="C32">
        <v>48</v>
      </c>
      <c r="D32">
        <v>160</v>
      </c>
    </row>
    <row r="33" spans="3:9" x14ac:dyDescent="0.25">
      <c r="C33">
        <v>50</v>
      </c>
      <c r="D33">
        <v>306.66699999999997</v>
      </c>
    </row>
    <row r="34" spans="3:9" x14ac:dyDescent="0.25">
      <c r="C34">
        <v>52</v>
      </c>
      <c r="D34">
        <v>80</v>
      </c>
    </row>
    <row r="35" spans="3:9" x14ac:dyDescent="0.25">
      <c r="C35">
        <v>54</v>
      </c>
      <c r="D35">
        <v>106.667</v>
      </c>
    </row>
    <row r="36" spans="3:9" x14ac:dyDescent="0.25">
      <c r="C36">
        <v>56</v>
      </c>
      <c r="D36">
        <v>53.332999999999998</v>
      </c>
    </row>
    <row r="37" spans="3:9" x14ac:dyDescent="0.25">
      <c r="C37">
        <v>58</v>
      </c>
      <c r="D37">
        <v>80</v>
      </c>
    </row>
    <row r="38" spans="3:9" x14ac:dyDescent="0.25">
      <c r="C38">
        <v>60</v>
      </c>
      <c r="D38">
        <v>26.667000000000002</v>
      </c>
    </row>
    <row r="39" spans="3:9" x14ac:dyDescent="0.25">
      <c r="C39">
        <v>62</v>
      </c>
      <c r="D39">
        <v>13.333</v>
      </c>
    </row>
    <row r="40" spans="3:9" x14ac:dyDescent="0.25">
      <c r="C40">
        <v>64</v>
      </c>
      <c r="D40">
        <v>26.667000000000002</v>
      </c>
      <c r="H40" t="s">
        <v>47</v>
      </c>
      <c r="I40">
        <v>245000</v>
      </c>
    </row>
    <row r="41" spans="3:9" x14ac:dyDescent="0.25">
      <c r="C41">
        <v>66</v>
      </c>
      <c r="D41">
        <v>26.667000000000002</v>
      </c>
      <c r="H41" t="s">
        <v>48</v>
      </c>
      <c r="I41">
        <v>6680</v>
      </c>
    </row>
    <row r="42" spans="3:9" x14ac:dyDescent="0.25">
      <c r="C42">
        <v>68</v>
      </c>
      <c r="D42">
        <v>13.333</v>
      </c>
      <c r="H42" t="s">
        <v>46</v>
      </c>
      <c r="I42">
        <f>(I40/I41)^-1</f>
        <v>2.7265306122448978E-2</v>
      </c>
    </row>
    <row r="43" spans="3:9" x14ac:dyDescent="0.25">
      <c r="C43">
        <v>70</v>
      </c>
      <c r="D43">
        <v>0</v>
      </c>
    </row>
    <row r="44" spans="3:9" x14ac:dyDescent="0.25">
      <c r="C44">
        <v>72</v>
      </c>
      <c r="D44">
        <v>0</v>
      </c>
    </row>
    <row r="45" spans="3:9" x14ac:dyDescent="0.25">
      <c r="C45">
        <v>74</v>
      </c>
      <c r="D45">
        <v>0</v>
      </c>
    </row>
    <row r="46" spans="3:9" x14ac:dyDescent="0.25">
      <c r="C46">
        <v>76</v>
      </c>
      <c r="D46">
        <v>0</v>
      </c>
    </row>
    <row r="47" spans="3:9" x14ac:dyDescent="0.25">
      <c r="C47">
        <v>78</v>
      </c>
      <c r="D47">
        <v>0</v>
      </c>
    </row>
    <row r="48" spans="3:9" x14ac:dyDescent="0.25">
      <c r="C48">
        <v>80</v>
      </c>
      <c r="D48">
        <v>0</v>
      </c>
    </row>
    <row r="49" spans="3:4" x14ac:dyDescent="0.25">
      <c r="C49">
        <v>82</v>
      </c>
      <c r="D49">
        <v>0</v>
      </c>
    </row>
    <row r="50" spans="3:4" x14ac:dyDescent="0.25">
      <c r="C50">
        <v>84</v>
      </c>
      <c r="D50">
        <v>0</v>
      </c>
    </row>
    <row r="51" spans="3:4" x14ac:dyDescent="0.25">
      <c r="C51">
        <v>86</v>
      </c>
      <c r="D51">
        <v>0</v>
      </c>
    </row>
    <row r="52" spans="3:4" x14ac:dyDescent="0.25">
      <c r="C52">
        <v>88</v>
      </c>
      <c r="D52">
        <v>0</v>
      </c>
    </row>
    <row r="53" spans="3:4" x14ac:dyDescent="0.25">
      <c r="C53">
        <v>90</v>
      </c>
      <c r="D53">
        <v>0</v>
      </c>
    </row>
    <row r="54" spans="3:4" x14ac:dyDescent="0.25">
      <c r="C54">
        <v>92</v>
      </c>
      <c r="D54">
        <v>0</v>
      </c>
    </row>
    <row r="55" spans="3:4" x14ac:dyDescent="0.25">
      <c r="C55">
        <v>94</v>
      </c>
      <c r="D55">
        <v>0</v>
      </c>
    </row>
    <row r="56" spans="3:4" x14ac:dyDescent="0.25">
      <c r="C56">
        <v>96</v>
      </c>
      <c r="D56">
        <v>0</v>
      </c>
    </row>
    <row r="57" spans="3:4" x14ac:dyDescent="0.25">
      <c r="C57">
        <v>98</v>
      </c>
      <c r="D57">
        <v>0</v>
      </c>
    </row>
    <row r="58" spans="3:4" x14ac:dyDescent="0.25">
      <c r="C58">
        <v>100</v>
      </c>
      <c r="D58">
        <v>0</v>
      </c>
    </row>
    <row r="59" spans="3:4" x14ac:dyDescent="0.25">
      <c r="C59">
        <v>10</v>
      </c>
      <c r="D59">
        <v>242854.66699999999</v>
      </c>
    </row>
    <row r="60" spans="3:4" x14ac:dyDescent="0.25">
      <c r="C60">
        <v>11</v>
      </c>
      <c r="D60">
        <v>242802</v>
      </c>
    </row>
    <row r="61" spans="3:4" x14ac:dyDescent="0.25">
      <c r="C61">
        <v>12</v>
      </c>
      <c r="D61">
        <v>242902</v>
      </c>
    </row>
    <row r="62" spans="3:4" x14ac:dyDescent="0.25">
      <c r="C62">
        <v>13</v>
      </c>
      <c r="D62">
        <v>243983.33300000001</v>
      </c>
    </row>
    <row r="63" spans="3:4" x14ac:dyDescent="0.25">
      <c r="C63">
        <v>14</v>
      </c>
      <c r="D63">
        <v>244075.33300000001</v>
      </c>
    </row>
    <row r="64" spans="3:4" x14ac:dyDescent="0.25">
      <c r="C64">
        <v>15</v>
      </c>
      <c r="D64">
        <v>244545.33300000001</v>
      </c>
    </row>
    <row r="65" spans="3:4" x14ac:dyDescent="0.25">
      <c r="C65">
        <v>16</v>
      </c>
      <c r="D65">
        <v>245341.33300000001</v>
      </c>
    </row>
    <row r="66" spans="3:4" x14ac:dyDescent="0.25">
      <c r="C66">
        <v>17</v>
      </c>
      <c r="D66">
        <v>246356.66699999999</v>
      </c>
    </row>
    <row r="67" spans="3:4" x14ac:dyDescent="0.25">
      <c r="C67">
        <v>18</v>
      </c>
      <c r="D67">
        <v>245902</v>
      </c>
    </row>
    <row r="68" spans="3:4" x14ac:dyDescent="0.25">
      <c r="C68">
        <v>19</v>
      </c>
      <c r="D68">
        <v>245690.66699999999</v>
      </c>
    </row>
    <row r="69" spans="3:4" x14ac:dyDescent="0.25">
      <c r="C69">
        <v>20</v>
      </c>
      <c r="D69">
        <v>247696.66699999999</v>
      </c>
    </row>
    <row r="70" spans="3:4" x14ac:dyDescent="0.25">
      <c r="C70">
        <v>21</v>
      </c>
      <c r="D70">
        <v>246907.33300000001</v>
      </c>
    </row>
    <row r="71" spans="3:4" x14ac:dyDescent="0.25">
      <c r="C71">
        <v>22</v>
      </c>
      <c r="D71">
        <v>244582</v>
      </c>
    </row>
    <row r="72" spans="3:4" x14ac:dyDescent="0.25">
      <c r="C72">
        <v>23</v>
      </c>
      <c r="D72">
        <v>242051.33300000001</v>
      </c>
    </row>
    <row r="73" spans="3:4" x14ac:dyDescent="0.25">
      <c r="C73">
        <v>24</v>
      </c>
      <c r="D73">
        <v>185615.33300000001</v>
      </c>
    </row>
    <row r="74" spans="3:4" x14ac:dyDescent="0.25">
      <c r="C74">
        <v>25</v>
      </c>
      <c r="D74">
        <v>55510</v>
      </c>
    </row>
    <row r="75" spans="3:4" x14ac:dyDescent="0.25">
      <c r="C75">
        <v>26</v>
      </c>
      <c r="D75">
        <v>14236.666999999999</v>
      </c>
    </row>
    <row r="76" spans="3:4" x14ac:dyDescent="0.25">
      <c r="C76">
        <v>27</v>
      </c>
      <c r="D76">
        <v>12241.333000000001</v>
      </c>
    </row>
    <row r="77" spans="3:4" x14ac:dyDescent="0.25">
      <c r="C77">
        <v>28</v>
      </c>
      <c r="D77">
        <v>11358</v>
      </c>
    </row>
    <row r="78" spans="3:4" x14ac:dyDescent="0.25">
      <c r="C78">
        <v>29</v>
      </c>
      <c r="D78">
        <v>10744.666999999999</v>
      </c>
    </row>
    <row r="79" spans="3:4" x14ac:dyDescent="0.25">
      <c r="C79">
        <v>30</v>
      </c>
      <c r="D79">
        <v>10107.333000000001</v>
      </c>
    </row>
    <row r="80" spans="3:4" x14ac:dyDescent="0.25">
      <c r="C80">
        <v>31</v>
      </c>
      <c r="D80">
        <v>9213.3330000000005</v>
      </c>
    </row>
    <row r="81" spans="3:4" x14ac:dyDescent="0.25">
      <c r="C81">
        <v>32</v>
      </c>
      <c r="D81">
        <v>8502</v>
      </c>
    </row>
    <row r="82" spans="3:4" x14ac:dyDescent="0.25">
      <c r="C82">
        <v>33</v>
      </c>
      <c r="D82">
        <v>8027.3329999999996</v>
      </c>
    </row>
    <row r="83" spans="3:4" x14ac:dyDescent="0.25">
      <c r="C83">
        <v>34</v>
      </c>
      <c r="D83">
        <v>7221.3329999999996</v>
      </c>
    </row>
    <row r="84" spans="3:4" x14ac:dyDescent="0.25">
      <c r="C84">
        <v>35</v>
      </c>
      <c r="D84">
        <v>6480</v>
      </c>
    </row>
    <row r="85" spans="3:4" x14ac:dyDescent="0.25">
      <c r="C85">
        <v>36</v>
      </c>
      <c r="D85">
        <v>5593.3329999999996</v>
      </c>
    </row>
    <row r="86" spans="3:4" x14ac:dyDescent="0.25">
      <c r="C86">
        <v>37</v>
      </c>
      <c r="D86">
        <v>4514</v>
      </c>
    </row>
    <row r="87" spans="3:4" x14ac:dyDescent="0.25">
      <c r="C87">
        <v>38</v>
      </c>
      <c r="D87">
        <v>4170</v>
      </c>
    </row>
    <row r="88" spans="3:4" x14ac:dyDescent="0.25">
      <c r="C88">
        <v>39</v>
      </c>
      <c r="D88">
        <v>3780.6669999999999</v>
      </c>
    </row>
    <row r="89" spans="3:4" x14ac:dyDescent="0.25">
      <c r="C89">
        <v>40</v>
      </c>
      <c r="D89">
        <v>3481.3330000000001</v>
      </c>
    </row>
    <row r="90" spans="3:4" x14ac:dyDescent="0.25">
      <c r="C90">
        <v>41</v>
      </c>
      <c r="D90">
        <v>3270</v>
      </c>
    </row>
    <row r="91" spans="3:4" x14ac:dyDescent="0.25">
      <c r="C91">
        <v>42</v>
      </c>
      <c r="D91">
        <v>2426.6669999999999</v>
      </c>
    </row>
    <row r="92" spans="3:4" x14ac:dyDescent="0.25">
      <c r="C92">
        <v>43</v>
      </c>
      <c r="D92">
        <v>1082.6669999999999</v>
      </c>
    </row>
    <row r="93" spans="3:4" x14ac:dyDescent="0.25">
      <c r="C93">
        <v>44</v>
      </c>
      <c r="D93">
        <v>396</v>
      </c>
    </row>
    <row r="94" spans="3:4" x14ac:dyDescent="0.25">
      <c r="C94">
        <v>45</v>
      </c>
      <c r="D94">
        <v>276.66699999999997</v>
      </c>
    </row>
    <row r="95" spans="3:4" x14ac:dyDescent="0.25">
      <c r="C95">
        <v>46</v>
      </c>
      <c r="D95">
        <v>262.66699999999997</v>
      </c>
    </row>
    <row r="96" spans="3:4" x14ac:dyDescent="0.25">
      <c r="C96">
        <v>47</v>
      </c>
      <c r="D96">
        <v>230</v>
      </c>
    </row>
    <row r="97" spans="3:4" x14ac:dyDescent="0.25">
      <c r="C97">
        <v>48</v>
      </c>
      <c r="D97">
        <v>198</v>
      </c>
    </row>
    <row r="98" spans="3:4" x14ac:dyDescent="0.25">
      <c r="C98">
        <v>49</v>
      </c>
      <c r="D98">
        <v>174</v>
      </c>
    </row>
    <row r="99" spans="3:4" x14ac:dyDescent="0.25">
      <c r="C99">
        <v>50</v>
      </c>
      <c r="D99">
        <v>181.333</v>
      </c>
    </row>
    <row r="100" spans="3:4" x14ac:dyDescent="0.25">
      <c r="C100">
        <v>51</v>
      </c>
      <c r="D100">
        <v>153.333</v>
      </c>
    </row>
    <row r="101" spans="3:4" x14ac:dyDescent="0.25">
      <c r="C101">
        <v>52</v>
      </c>
      <c r="D101">
        <v>124</v>
      </c>
    </row>
    <row r="102" spans="3:4" x14ac:dyDescent="0.25">
      <c r="C102">
        <v>53</v>
      </c>
      <c r="D102">
        <v>108.667</v>
      </c>
    </row>
    <row r="103" spans="3:4" x14ac:dyDescent="0.25">
      <c r="C103">
        <v>54</v>
      </c>
      <c r="D103">
        <v>92</v>
      </c>
    </row>
    <row r="104" spans="3:4" x14ac:dyDescent="0.25">
      <c r="C104">
        <v>55</v>
      </c>
      <c r="D104">
        <v>84.667000000000002</v>
      </c>
    </row>
    <row r="105" spans="3:4" x14ac:dyDescent="0.25">
      <c r="C105">
        <v>56</v>
      </c>
      <c r="D105">
        <v>66</v>
      </c>
    </row>
    <row r="106" spans="3:4" x14ac:dyDescent="0.25">
      <c r="C106">
        <v>57</v>
      </c>
      <c r="D106">
        <v>60.667000000000002</v>
      </c>
    </row>
    <row r="107" spans="3:4" x14ac:dyDescent="0.25">
      <c r="C107">
        <v>58</v>
      </c>
      <c r="D107">
        <v>52</v>
      </c>
    </row>
    <row r="108" spans="3:4" x14ac:dyDescent="0.25">
      <c r="C108">
        <v>59</v>
      </c>
      <c r="D108">
        <v>62.667000000000002</v>
      </c>
    </row>
    <row r="109" spans="3:4" x14ac:dyDescent="0.25">
      <c r="C109">
        <v>60</v>
      </c>
      <c r="D109">
        <v>46.667000000000002</v>
      </c>
    </row>
    <row r="110" spans="3:4" x14ac:dyDescent="0.25">
      <c r="C110">
        <v>61</v>
      </c>
      <c r="D110">
        <v>24.667000000000002</v>
      </c>
    </row>
    <row r="111" spans="3:4" x14ac:dyDescent="0.25">
      <c r="C111">
        <v>62</v>
      </c>
      <c r="D111">
        <v>19.332999999999998</v>
      </c>
    </row>
    <row r="112" spans="3:4" x14ac:dyDescent="0.25">
      <c r="C112">
        <v>63</v>
      </c>
      <c r="D112">
        <v>13.333</v>
      </c>
    </row>
    <row r="113" spans="3:4" x14ac:dyDescent="0.25">
      <c r="C113">
        <v>64</v>
      </c>
      <c r="D113">
        <v>14</v>
      </c>
    </row>
    <row r="114" spans="3:4" x14ac:dyDescent="0.25">
      <c r="C114">
        <v>65</v>
      </c>
      <c r="D114">
        <v>12</v>
      </c>
    </row>
    <row r="115" spans="3:4" x14ac:dyDescent="0.25">
      <c r="C115">
        <v>66</v>
      </c>
      <c r="D115">
        <v>7.3330000000000002</v>
      </c>
    </row>
    <row r="116" spans="3:4" x14ac:dyDescent="0.25">
      <c r="C116">
        <v>67</v>
      </c>
      <c r="D116">
        <v>2.6669999999999998</v>
      </c>
    </row>
    <row r="117" spans="3:4" x14ac:dyDescent="0.25">
      <c r="C117">
        <v>68</v>
      </c>
      <c r="D117">
        <v>8.6669999999999998</v>
      </c>
    </row>
    <row r="118" spans="3:4" x14ac:dyDescent="0.25">
      <c r="C118">
        <v>69</v>
      </c>
      <c r="D118">
        <v>4.6669999999999998</v>
      </c>
    </row>
    <row r="119" spans="3:4" x14ac:dyDescent="0.25">
      <c r="C119">
        <v>70</v>
      </c>
      <c r="D119">
        <v>1.333</v>
      </c>
    </row>
    <row r="120" spans="3:4" x14ac:dyDescent="0.25">
      <c r="C120">
        <v>71</v>
      </c>
      <c r="D120">
        <v>5.3330000000000002</v>
      </c>
    </row>
    <row r="121" spans="3:4" x14ac:dyDescent="0.25">
      <c r="C121">
        <v>72</v>
      </c>
      <c r="D121">
        <v>1.333</v>
      </c>
    </row>
    <row r="122" spans="3:4" x14ac:dyDescent="0.25">
      <c r="C122">
        <v>73</v>
      </c>
      <c r="D122">
        <v>2.6669999999999998</v>
      </c>
    </row>
    <row r="123" spans="3:4" x14ac:dyDescent="0.25">
      <c r="C123">
        <v>74</v>
      </c>
      <c r="D123">
        <v>1.333</v>
      </c>
    </row>
    <row r="124" spans="3:4" x14ac:dyDescent="0.25">
      <c r="C124">
        <v>75</v>
      </c>
      <c r="D124">
        <v>1.333</v>
      </c>
    </row>
    <row r="125" spans="3:4" x14ac:dyDescent="0.25">
      <c r="C125">
        <v>76</v>
      </c>
      <c r="D125">
        <v>1.333</v>
      </c>
    </row>
    <row r="126" spans="3:4" x14ac:dyDescent="0.25">
      <c r="C126">
        <v>77</v>
      </c>
      <c r="D126">
        <v>1.333</v>
      </c>
    </row>
    <row r="127" spans="3:4" x14ac:dyDescent="0.25">
      <c r="C127">
        <v>78</v>
      </c>
      <c r="D127">
        <v>0.66700000000000004</v>
      </c>
    </row>
    <row r="128" spans="3:4" x14ac:dyDescent="0.25">
      <c r="C128">
        <v>79</v>
      </c>
      <c r="D128">
        <v>2</v>
      </c>
    </row>
    <row r="129" spans="3:4" x14ac:dyDescent="0.25">
      <c r="C129">
        <v>80</v>
      </c>
      <c r="D129">
        <v>0</v>
      </c>
    </row>
    <row r="130" spans="3:4" x14ac:dyDescent="0.25">
      <c r="C130">
        <v>81</v>
      </c>
      <c r="D130">
        <v>0</v>
      </c>
    </row>
    <row r="131" spans="3:4" x14ac:dyDescent="0.25">
      <c r="C131">
        <v>82</v>
      </c>
      <c r="D131">
        <v>0</v>
      </c>
    </row>
    <row r="132" spans="3:4" x14ac:dyDescent="0.25">
      <c r="C132">
        <v>83</v>
      </c>
      <c r="D132">
        <v>0</v>
      </c>
    </row>
    <row r="133" spans="3:4" x14ac:dyDescent="0.25">
      <c r="C133">
        <v>84</v>
      </c>
      <c r="D133">
        <v>0.66700000000000004</v>
      </c>
    </row>
    <row r="134" spans="3:4" x14ac:dyDescent="0.25">
      <c r="C134">
        <v>85</v>
      </c>
      <c r="D134">
        <v>2</v>
      </c>
    </row>
    <row r="135" spans="3:4" x14ac:dyDescent="0.25">
      <c r="C135">
        <v>86</v>
      </c>
      <c r="D135">
        <v>0</v>
      </c>
    </row>
    <row r="136" spans="3:4" x14ac:dyDescent="0.25">
      <c r="C136">
        <v>87</v>
      </c>
      <c r="D136">
        <v>0.66700000000000004</v>
      </c>
    </row>
    <row r="137" spans="3:4" x14ac:dyDescent="0.25">
      <c r="C137">
        <v>88</v>
      </c>
      <c r="D137">
        <v>0.66700000000000004</v>
      </c>
    </row>
    <row r="138" spans="3:4" x14ac:dyDescent="0.25">
      <c r="C138">
        <v>89</v>
      </c>
      <c r="D138">
        <v>0</v>
      </c>
    </row>
    <row r="139" spans="3:4" x14ac:dyDescent="0.25">
      <c r="C139">
        <v>90</v>
      </c>
      <c r="D139">
        <v>0.66700000000000004</v>
      </c>
    </row>
    <row r="140" spans="3:4" x14ac:dyDescent="0.25">
      <c r="C140">
        <v>91</v>
      </c>
      <c r="D140">
        <v>0</v>
      </c>
    </row>
    <row r="141" spans="3:4" x14ac:dyDescent="0.25">
      <c r="C141">
        <v>92</v>
      </c>
      <c r="D141">
        <v>0</v>
      </c>
    </row>
    <row r="142" spans="3:4" x14ac:dyDescent="0.25">
      <c r="C142">
        <v>93</v>
      </c>
      <c r="D142">
        <v>0</v>
      </c>
    </row>
    <row r="143" spans="3:4" x14ac:dyDescent="0.25">
      <c r="C143">
        <v>94</v>
      </c>
      <c r="D143">
        <v>0</v>
      </c>
    </row>
    <row r="144" spans="3:4" x14ac:dyDescent="0.25">
      <c r="C144">
        <v>95</v>
      </c>
      <c r="D144">
        <v>0</v>
      </c>
    </row>
    <row r="145" spans="3:4" x14ac:dyDescent="0.25">
      <c r="C145">
        <v>96</v>
      </c>
      <c r="D145">
        <v>0</v>
      </c>
    </row>
    <row r="146" spans="3:4" x14ac:dyDescent="0.25">
      <c r="C146">
        <v>97</v>
      </c>
      <c r="D146">
        <v>0</v>
      </c>
    </row>
    <row r="147" spans="3:4" x14ac:dyDescent="0.25">
      <c r="C147">
        <v>98</v>
      </c>
      <c r="D147">
        <v>0.66700000000000004</v>
      </c>
    </row>
    <row r="148" spans="3:4" x14ac:dyDescent="0.25">
      <c r="C148">
        <v>99</v>
      </c>
      <c r="D148">
        <v>0</v>
      </c>
    </row>
    <row r="149" spans="3:4" x14ac:dyDescent="0.25">
      <c r="C149">
        <v>100</v>
      </c>
      <c r="D14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Gain vs bias</vt:lpstr>
      <vt:lpstr>Staircase 1</vt:lpstr>
      <vt:lpstr>Staircase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Yelland</dc:creator>
  <cp:lastModifiedBy>Charles Yelland</cp:lastModifiedBy>
  <dcterms:created xsi:type="dcterms:W3CDTF">2015-06-05T18:17:20Z</dcterms:created>
  <dcterms:modified xsi:type="dcterms:W3CDTF">2021-03-09T17:45:13Z</dcterms:modified>
</cp:coreProperties>
</file>