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5535633be59a0d3/Documents/GitHub/testinator-of-doom/"/>
    </mc:Choice>
  </mc:AlternateContent>
  <xr:revisionPtr revIDLastSave="210" documentId="11_F25DC773A252ABDACC1048C0A19A5A525ADE58EC" xr6:coauthVersionLast="46" xr6:coauthVersionMax="46" xr10:uidLastSave="{96F68BC3-C436-4043-8A2D-378A9A6F2F66}"/>
  <bookViews>
    <workbookView minimized="1" xWindow="7620" yWindow="5010" windowWidth="21600" windowHeight="1273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F21" i="1" l="1"/>
  <c r="E23" i="1"/>
  <c r="D24" i="1"/>
  <c r="D23" i="1"/>
  <c r="E24" i="1"/>
  <c r="E25" i="1"/>
  <c r="E32" i="1" s="1"/>
  <c r="D25" i="1"/>
  <c r="E22" i="1"/>
  <c r="E20" i="1"/>
  <c r="F22" i="1"/>
  <c r="D21" i="1"/>
  <c r="F20" i="1"/>
  <c r="E21" i="1"/>
  <c r="D20" i="1"/>
  <c r="D22" i="1"/>
  <c r="F24" i="1"/>
  <c r="E26" i="1"/>
  <c r="F23" i="1"/>
  <c r="F25" i="1"/>
  <c r="D26" i="1"/>
  <c r="F26" i="1"/>
  <c r="H4" i="1" l="1"/>
  <c r="H12" i="1"/>
  <c r="H9" i="1"/>
  <c r="H13" i="1"/>
  <c r="H14" i="1"/>
  <c r="H15" i="1"/>
  <c r="H5" i="1"/>
  <c r="H10" i="1"/>
  <c r="H7" i="1"/>
  <c r="H8" i="1"/>
  <c r="H11" i="1"/>
  <c r="H6" i="1"/>
</calcChain>
</file>

<file path=xl/sharedStrings.xml><?xml version="1.0" encoding="utf-8"?>
<sst xmlns="http://schemas.openxmlformats.org/spreadsheetml/2006/main" count="22" uniqueCount="15">
  <si>
    <t>Votlage</t>
  </si>
  <si>
    <t>Notes</t>
  </si>
  <si>
    <t>barely 3 peaks, crap fit</t>
  </si>
  <si>
    <t>#</t>
  </si>
  <si>
    <t>PPP outpuit</t>
  </si>
  <si>
    <t>Gain</t>
  </si>
  <si>
    <t>Error</t>
  </si>
  <si>
    <t>Electronic gain</t>
  </si>
  <si>
    <t>Fitted gain</t>
  </si>
  <si>
    <t>mx + c = 0</t>
  </si>
  <si>
    <t>mx = -c</t>
  </si>
  <si>
    <t xml:space="preserve"> -c/m = thrrehasold</t>
  </si>
  <si>
    <t>breakdown voltage</t>
  </si>
  <si>
    <t>R</t>
  </si>
  <si>
    <t>do R again but with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</si>
</sst>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voltage vs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440851</c:v>
                </c:pt>
                <c:pt idx="1">
                  <c:v>532972</c:v>
                </c:pt>
                <c:pt idx="2">
                  <c:v>627607</c:v>
                </c:pt>
                <c:pt idx="3">
                  <c:v>864029</c:v>
                </c:pt>
                <c:pt idx="4">
                  <c:v>1302979</c:v>
                </c:pt>
                <c:pt idx="5">
                  <c:v>1662700</c:v>
                </c:pt>
                <c:pt idx="6">
                  <c:v>2153865</c:v>
                </c:pt>
                <c:pt idx="7">
                  <c:v>2492391</c:v>
                </c:pt>
                <c:pt idx="8">
                  <c:v>2916410</c:v>
                </c:pt>
                <c:pt idx="9">
                  <c:v>3329418</c:v>
                </c:pt>
                <c:pt idx="10">
                  <c:v>3554240</c:v>
                </c:pt>
                <c:pt idx="11">
                  <c:v>4232896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66A-A6DA-7259D31BCE0C}"/>
            </c:ext>
          </c:extLst>
        </c:ser>
        <c:ser>
          <c:idx val="1"/>
          <c:order val="1"/>
          <c:tx>
            <c:v>Fitted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Sheet1!$H$4:$H$15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8-4C70-8938-FE9025C30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40111"/>
        <c:axId val="273540527"/>
      </c:scatterChart>
      <c:valAx>
        <c:axId val="27354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527"/>
        <c:crosses val="autoZero"/>
        <c:crossBetween val="midCat"/>
      </c:valAx>
      <c:valAx>
        <c:axId val="2735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Sheet1!$F$4:$F$15</c:f>
              <c:numCache>
                <c:formatCode>General</c:formatCode>
                <c:ptCount val="12"/>
                <c:pt idx="0">
                  <c:v>0.101043404683598</c:v>
                </c:pt>
                <c:pt idx="1">
                  <c:v>4.1694065488460802E-2</c:v>
                </c:pt>
                <c:pt idx="2">
                  <c:v>7.2806618835611597E-2</c:v>
                </c:pt>
                <c:pt idx="3">
                  <c:v>0.16735051933586101</c:v>
                </c:pt>
                <c:pt idx="4">
                  <c:v>0.181791763130874</c:v>
                </c:pt>
                <c:pt idx="5">
                  <c:v>0.212940666801303</c:v>
                </c:pt>
                <c:pt idx="6">
                  <c:v>0.48412229043397798</c:v>
                </c:pt>
                <c:pt idx="7">
                  <c:v>0.36356284629543401</c:v>
                </c:pt>
                <c:pt idx="8">
                  <c:v>0.638702846839039</c:v>
                </c:pt>
                <c:pt idx="9">
                  <c:v>0.72374057525507995</c:v>
                </c:pt>
                <c:pt idx="10">
                  <c:v>0.16039476788786899</c:v>
                </c:pt>
                <c:pt idx="11">
                  <c:v>0.50022626529609804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8-43A1-9B24-E026CCFF3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53343"/>
        <c:axId val="197553759"/>
      </c:scatterChart>
      <c:valAx>
        <c:axId val="19755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759"/>
        <c:crosses val="autoZero"/>
        <c:crossBetween val="midCat"/>
      </c:valAx>
      <c:valAx>
        <c:axId val="1975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Sheet1!$D$44:$D$55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Sheet1!$E$44:$E$55</c:f>
              <c:numCache>
                <c:formatCode>General</c:formatCode>
                <c:ptCount val="12"/>
                <c:pt idx="0">
                  <c:v>446302</c:v>
                </c:pt>
                <c:pt idx="1">
                  <c:v>578395</c:v>
                </c:pt>
                <c:pt idx="2">
                  <c:v>602701</c:v>
                </c:pt>
                <c:pt idx="3">
                  <c:v>863095</c:v>
                </c:pt>
                <c:pt idx="4">
                  <c:v>1268327</c:v>
                </c:pt>
                <c:pt idx="5">
                  <c:v>1667756</c:v>
                </c:pt>
                <c:pt idx="6">
                  <c:v>2071383</c:v>
                </c:pt>
                <c:pt idx="7">
                  <c:v>2523908</c:v>
                </c:pt>
                <c:pt idx="8">
                  <c:v>2801284</c:v>
                </c:pt>
                <c:pt idx="9">
                  <c:v>3155739</c:v>
                </c:pt>
                <c:pt idx="10">
                  <c:v>3594844</c:v>
                </c:pt>
                <c:pt idx="11">
                  <c:v>4109390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4-4742-B541-5D79C384A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433391"/>
        <c:axId val="1009430063"/>
      </c:scatterChart>
      <c:valAx>
        <c:axId val="10094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430063"/>
        <c:crosses val="autoZero"/>
        <c:crossBetween val="midCat"/>
      </c:valAx>
      <c:valAx>
        <c:axId val="100943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4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Sheet1!$D$44:$D$55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Sheet1!$G$44:$G$55</c:f>
              <c:numCache>
                <c:formatCode>General</c:formatCode>
                <c:ptCount val="12"/>
                <c:pt idx="0">
                  <c:v>1.878769982092E-2</c:v>
                </c:pt>
                <c:pt idx="1">
                  <c:v>0.26850908160603898</c:v>
                </c:pt>
                <c:pt idx="2">
                  <c:v>0.14542484856184101</c:v>
                </c:pt>
                <c:pt idx="3">
                  <c:v>0.20677237989356101</c:v>
                </c:pt>
                <c:pt idx="4">
                  <c:v>0.200914736260109</c:v>
                </c:pt>
                <c:pt idx="5">
                  <c:v>0.18812510639087501</c:v>
                </c:pt>
                <c:pt idx="6">
                  <c:v>0.35018145475169299</c:v>
                </c:pt>
                <c:pt idx="7">
                  <c:v>0.260243682834021</c:v>
                </c:pt>
                <c:pt idx="8">
                  <c:v>0.19186008652342801</c:v>
                </c:pt>
                <c:pt idx="9">
                  <c:v>0.40210021959174003</c:v>
                </c:pt>
                <c:pt idx="10">
                  <c:v>0.43584976281912902</c:v>
                </c:pt>
                <c:pt idx="11">
                  <c:v>8.9856568854151803E-2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7-4126-B1D4-9778AF54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711023"/>
        <c:axId val="1059709359"/>
      </c:scatterChart>
      <c:valAx>
        <c:axId val="105971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709359"/>
        <c:crosses val="autoZero"/>
        <c:crossBetween val="midCat"/>
      </c:valAx>
      <c:valAx>
        <c:axId val="10597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71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1</xdr:row>
      <xdr:rowOff>119061</xdr:rowOff>
    </xdr:from>
    <xdr:to>
      <xdr:col>20</xdr:col>
      <xdr:colOff>400049</xdr:colOff>
      <xdr:row>24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D6942-4D2F-4B52-9648-ECB87A5F9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24</xdr:row>
      <xdr:rowOff>185737</xdr:rowOff>
    </xdr:from>
    <xdr:to>
      <xdr:col>17</xdr:col>
      <xdr:colOff>171450</xdr:colOff>
      <xdr:row>39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EB30B6-C6DD-43BF-A897-5FA6A4DC9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390525</xdr:colOff>
      <xdr:row>35</xdr:row>
      <xdr:rowOff>80962</xdr:rowOff>
    </xdr:from>
    <xdr:to>
      <xdr:col>26</xdr:col>
      <xdr:colOff>85725</xdr:colOff>
      <xdr:row>49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D43C8A-371B-41AB-9CCA-8AA3B3EDB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419100</xdr:colOff>
      <xdr:row>41</xdr:row>
      <xdr:rowOff>4762</xdr:rowOff>
    </xdr:from>
    <xdr:to>
      <xdr:col>17</xdr:col>
      <xdr:colOff>114300</xdr:colOff>
      <xdr:row>55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A7258E-1CF3-4C5C-BF94-68A0ED55A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\Downloads\PolynomialF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ynomialFit"/>
    </sheetNames>
    <definedNames>
      <definedName name="POLYNOMIAL.FIT" refersTo="='PolynomialFit'!$C$15"/>
    </definedNames>
    <sheetDataSet>
      <sheetData sheetId="0">
        <row r="15">
          <cell r="C15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5"/>
  <sheetViews>
    <sheetView tabSelected="1" topLeftCell="A28" workbookViewId="0">
      <selection activeCell="G44" sqref="G44:G55"/>
    </sheetView>
  </sheetViews>
  <sheetFormatPr defaultRowHeight="15" x14ac:dyDescent="0.25"/>
  <cols>
    <col min="1" max="1" width="21" bestFit="1" customWidth="1"/>
    <col min="4" max="4" width="17.85546875" bestFit="1" customWidth="1"/>
    <col min="5" max="5" width="24" bestFit="1" customWidth="1"/>
    <col min="6" max="6" width="14" bestFit="1" customWidth="1"/>
    <col min="8" max="8" width="24" customWidth="1"/>
  </cols>
  <sheetData>
    <row r="2" spans="1:8" x14ac:dyDescent="0.25">
      <c r="D2" s="1" t="s">
        <v>4</v>
      </c>
      <c r="E2" s="1"/>
      <c r="F2" s="1"/>
    </row>
    <row r="3" spans="1:8" x14ac:dyDescent="0.25">
      <c r="A3" t="s">
        <v>1</v>
      </c>
      <c r="C3" t="s">
        <v>0</v>
      </c>
      <c r="D3" t="s">
        <v>5</v>
      </c>
      <c r="E3" t="s">
        <v>6</v>
      </c>
      <c r="F3" t="s">
        <v>13</v>
      </c>
      <c r="G3" t="s">
        <v>7</v>
      </c>
      <c r="H3" t="s">
        <v>8</v>
      </c>
    </row>
    <row r="4" spans="1:8" x14ac:dyDescent="0.25">
      <c r="A4" t="s">
        <v>2</v>
      </c>
      <c r="C4">
        <v>53.1</v>
      </c>
      <c r="D4">
        <v>440851</v>
      </c>
      <c r="E4">
        <v>6217</v>
      </c>
      <c r="F4">
        <v>0.101043404683598</v>
      </c>
      <c r="G4">
        <v>40</v>
      </c>
      <c r="H4" t="e">
        <f t="shared" ref="H4:H15" ca="1" si="0">C4*$E$26 + $E$25</f>
        <v>#REF!</v>
      </c>
    </row>
    <row r="5" spans="1:8" x14ac:dyDescent="0.25">
      <c r="C5">
        <v>53.2</v>
      </c>
      <c r="D5">
        <v>532972</v>
      </c>
      <c r="E5">
        <v>2719</v>
      </c>
      <c r="F5">
        <v>4.1694065488460802E-2</v>
      </c>
      <c r="G5">
        <v>40</v>
      </c>
      <c r="H5" t="e">
        <f t="shared" ca="1" si="0"/>
        <v>#REF!</v>
      </c>
    </row>
    <row r="6" spans="1:8" x14ac:dyDescent="0.25">
      <c r="C6">
        <v>53.3</v>
      </c>
      <c r="D6">
        <v>627607</v>
      </c>
      <c r="E6">
        <v>5132</v>
      </c>
      <c r="F6">
        <v>7.2806618835611597E-2</v>
      </c>
      <c r="G6">
        <v>40</v>
      </c>
      <c r="H6" t="e">
        <f t="shared" ca="1" si="0"/>
        <v>#REF!</v>
      </c>
    </row>
    <row r="7" spans="1:8" x14ac:dyDescent="0.25">
      <c r="C7">
        <v>53.6</v>
      </c>
      <c r="D7">
        <v>864029</v>
      </c>
      <c r="E7">
        <v>10652</v>
      </c>
      <c r="F7">
        <v>0.16735051933586101</v>
      </c>
      <c r="G7">
        <v>40</v>
      </c>
      <c r="H7" t="e">
        <f t="shared" ca="1" si="0"/>
        <v>#REF!</v>
      </c>
    </row>
    <row r="8" spans="1:8" x14ac:dyDescent="0.25">
      <c r="C8">
        <v>54.1</v>
      </c>
      <c r="D8">
        <v>1302979</v>
      </c>
      <c r="E8">
        <v>17091</v>
      </c>
      <c r="F8">
        <v>0.181791763130874</v>
      </c>
      <c r="G8">
        <v>40</v>
      </c>
      <c r="H8" t="e">
        <f t="shared" ca="1" si="0"/>
        <v>#REF!</v>
      </c>
    </row>
    <row r="9" spans="1:8" x14ac:dyDescent="0.25">
      <c r="C9">
        <v>54.6</v>
      </c>
      <c r="D9">
        <v>1662700</v>
      </c>
      <c r="E9">
        <v>21369</v>
      </c>
      <c r="F9">
        <v>0.212940666801303</v>
      </c>
      <c r="G9">
        <v>32</v>
      </c>
      <c r="H9" t="e">
        <f t="shared" ca="1" si="0"/>
        <v>#REF!</v>
      </c>
    </row>
    <row r="10" spans="1:8" x14ac:dyDescent="0.25">
      <c r="C10">
        <v>55.1</v>
      </c>
      <c r="D10">
        <v>2153865</v>
      </c>
      <c r="E10">
        <v>42663</v>
      </c>
      <c r="F10">
        <v>0.48412229043397798</v>
      </c>
      <c r="G10">
        <v>32</v>
      </c>
      <c r="H10" t="e">
        <f t="shared" ca="1" si="0"/>
        <v>#REF!</v>
      </c>
    </row>
    <row r="11" spans="1:8" x14ac:dyDescent="0.25">
      <c r="C11">
        <v>55.6</v>
      </c>
      <c r="D11">
        <v>2492391</v>
      </c>
      <c r="E11">
        <v>21950</v>
      </c>
      <c r="F11">
        <v>0.36356284629543401</v>
      </c>
      <c r="G11">
        <v>32</v>
      </c>
      <c r="H11" t="e">
        <f t="shared" ca="1" si="0"/>
        <v>#REF!</v>
      </c>
    </row>
    <row r="12" spans="1:8" x14ac:dyDescent="0.25">
      <c r="A12" t="s">
        <v>3</v>
      </c>
      <c r="C12">
        <v>56.1</v>
      </c>
      <c r="D12">
        <v>2916410</v>
      </c>
      <c r="E12">
        <v>88320</v>
      </c>
      <c r="F12">
        <v>0.638702846839039</v>
      </c>
      <c r="G12">
        <v>32</v>
      </c>
      <c r="H12" t="e">
        <f t="shared" ca="1" si="0"/>
        <v>#REF!</v>
      </c>
    </row>
    <row r="13" spans="1:8" x14ac:dyDescent="0.25">
      <c r="C13">
        <v>56.6</v>
      </c>
      <c r="D13">
        <v>3329418</v>
      </c>
      <c r="E13">
        <v>73226</v>
      </c>
      <c r="F13">
        <v>0.72374057525507995</v>
      </c>
      <c r="G13">
        <v>32</v>
      </c>
      <c r="H13" t="e">
        <f t="shared" ca="1" si="0"/>
        <v>#REF!</v>
      </c>
    </row>
    <row r="14" spans="1:8" x14ac:dyDescent="0.25">
      <c r="C14">
        <v>57.1</v>
      </c>
      <c r="D14">
        <v>3554240</v>
      </c>
      <c r="E14">
        <v>15075</v>
      </c>
      <c r="F14">
        <v>0.16039476788786899</v>
      </c>
      <c r="G14">
        <v>32</v>
      </c>
      <c r="H14" t="e">
        <f t="shared" ca="1" si="0"/>
        <v>#REF!</v>
      </c>
    </row>
    <row r="15" spans="1:8" x14ac:dyDescent="0.25">
      <c r="C15">
        <v>57.7</v>
      </c>
      <c r="D15">
        <v>4232896</v>
      </c>
      <c r="E15">
        <v>47548</v>
      </c>
      <c r="F15">
        <v>0.50022626529609804</v>
      </c>
      <c r="G15">
        <v>32</v>
      </c>
      <c r="H15" t="e">
        <f t="shared" ca="1" si="0"/>
        <v>#REF!</v>
      </c>
    </row>
    <row r="20" spans="4:6" x14ac:dyDescent="0.25">
      <c r="D20" t="e">
        <f t="array" aca="1" ref="D20:F26" ca="1">[1]!POLYNOMIAL.FIT(1,C4:C15,D4:D15,E4:E15)</f>
        <v>#REF!</v>
      </c>
      <c r="E20" t="e">
        <f ca="1"/>
        <v>#REF!</v>
      </c>
      <c r="F20" t="e">
        <f ca="1"/>
        <v>#REF!</v>
      </c>
    </row>
    <row r="21" spans="4:6" x14ac:dyDescent="0.25">
      <c r="D21" t="e">
        <f ca="1"/>
        <v>#REF!</v>
      </c>
      <c r="E21" t="e">
        <f ca="1"/>
        <v>#REF!</v>
      </c>
      <c r="F21" t="e">
        <f ca="1"/>
        <v>#REF!</v>
      </c>
    </row>
    <row r="22" spans="4:6" x14ac:dyDescent="0.25">
      <c r="D22" t="e">
        <f ca="1"/>
        <v>#REF!</v>
      </c>
      <c r="E22" t="e">
        <f ca="1"/>
        <v>#REF!</v>
      </c>
      <c r="F22" t="e">
        <f ca="1"/>
        <v>#REF!</v>
      </c>
    </row>
    <row r="23" spans="4:6" x14ac:dyDescent="0.25">
      <c r="D23" t="e">
        <f ca="1"/>
        <v>#REF!</v>
      </c>
      <c r="E23" t="e">
        <f ca="1"/>
        <v>#REF!</v>
      </c>
      <c r="F23" t="e">
        <f ca="1"/>
        <v>#REF!</v>
      </c>
    </row>
    <row r="24" spans="4:6" x14ac:dyDescent="0.25">
      <c r="D24" t="e">
        <f ca="1"/>
        <v>#REF!</v>
      </c>
      <c r="E24" t="e">
        <f ca="1"/>
        <v>#REF!</v>
      </c>
      <c r="F24" t="e">
        <f ca="1"/>
        <v>#REF!</v>
      </c>
    </row>
    <row r="25" spans="4:6" x14ac:dyDescent="0.25">
      <c r="D25" t="e">
        <f ca="1"/>
        <v>#REF!</v>
      </c>
      <c r="E25" t="e">
        <f ca="1"/>
        <v>#REF!</v>
      </c>
      <c r="F25" t="e">
        <f ca="1"/>
        <v>#REF!</v>
      </c>
    </row>
    <row r="26" spans="4:6" x14ac:dyDescent="0.25">
      <c r="D26" t="e">
        <f ca="1"/>
        <v>#REF!</v>
      </c>
      <c r="E26" t="e">
        <f ca="1"/>
        <v>#REF!</v>
      </c>
      <c r="F26" t="e">
        <f ca="1"/>
        <v>#REF!</v>
      </c>
    </row>
    <row r="29" spans="4:6" x14ac:dyDescent="0.25">
      <c r="E29" t="s">
        <v>9</v>
      </c>
    </row>
    <row r="30" spans="4:6" x14ac:dyDescent="0.25">
      <c r="E30" t="s">
        <v>10</v>
      </c>
    </row>
    <row r="31" spans="4:6" x14ac:dyDescent="0.25">
      <c r="E31" t="s">
        <v>11</v>
      </c>
    </row>
    <row r="32" spans="4:6" x14ac:dyDescent="0.25">
      <c r="D32" t="s">
        <v>12</v>
      </c>
      <c r="E32" t="e">
        <f ca="1">-E25/E26</f>
        <v>#REF!</v>
      </c>
    </row>
    <row r="37" spans="4:9" x14ac:dyDescent="0.25">
      <c r="E37" t="s">
        <v>14</v>
      </c>
    </row>
    <row r="42" spans="4:9" x14ac:dyDescent="0.25">
      <c r="E42" s="1" t="s">
        <v>4</v>
      </c>
      <c r="F42" s="1"/>
      <c r="G42" s="1"/>
    </row>
    <row r="43" spans="4:9" x14ac:dyDescent="0.25">
      <c r="D43" t="s">
        <v>0</v>
      </c>
      <c r="E43" t="s">
        <v>5</v>
      </c>
      <c r="F43" t="s">
        <v>6</v>
      </c>
      <c r="G43" t="s">
        <v>13</v>
      </c>
      <c r="H43" t="s">
        <v>7</v>
      </c>
      <c r="I43" t="s">
        <v>8</v>
      </c>
    </row>
    <row r="44" spans="4:9" x14ac:dyDescent="0.25">
      <c r="D44">
        <v>53.1</v>
      </c>
      <c r="E44">
        <v>446302</v>
      </c>
      <c r="F44">
        <v>1133</v>
      </c>
      <c r="G44">
        <v>1.878769982092E-2</v>
      </c>
      <c r="H44">
        <v>40</v>
      </c>
    </row>
    <row r="45" spans="4:9" x14ac:dyDescent="0.25">
      <c r="D45">
        <v>53.2</v>
      </c>
      <c r="E45">
        <v>578395</v>
      </c>
      <c r="F45">
        <v>21860</v>
      </c>
      <c r="G45">
        <v>0.26850908160603898</v>
      </c>
      <c r="H45">
        <v>40</v>
      </c>
    </row>
    <row r="46" spans="4:9" x14ac:dyDescent="0.25">
      <c r="D46">
        <v>53.3</v>
      </c>
      <c r="E46">
        <v>602701</v>
      </c>
      <c r="F46">
        <v>9604</v>
      </c>
      <c r="G46">
        <v>0.14542484856184101</v>
      </c>
      <c r="H46">
        <v>40</v>
      </c>
    </row>
    <row r="47" spans="4:9" x14ac:dyDescent="0.25">
      <c r="D47">
        <v>53.6</v>
      </c>
      <c r="E47">
        <v>863095</v>
      </c>
      <c r="F47">
        <v>13153</v>
      </c>
      <c r="G47">
        <v>0.20677237989356101</v>
      </c>
      <c r="H47">
        <v>40</v>
      </c>
    </row>
    <row r="48" spans="4:9" x14ac:dyDescent="0.25">
      <c r="D48">
        <v>54.1</v>
      </c>
      <c r="E48">
        <v>1268327</v>
      </c>
      <c r="F48">
        <v>19579</v>
      </c>
      <c r="G48">
        <v>0.200914736260109</v>
      </c>
      <c r="H48">
        <v>40</v>
      </c>
    </row>
    <row r="49" spans="4:8" x14ac:dyDescent="0.25">
      <c r="D49">
        <v>54.6</v>
      </c>
      <c r="E49">
        <v>1667756</v>
      </c>
      <c r="F49">
        <v>18819</v>
      </c>
      <c r="G49">
        <v>0.18812510639087501</v>
      </c>
      <c r="H49">
        <v>32</v>
      </c>
    </row>
    <row r="50" spans="4:8" x14ac:dyDescent="0.25">
      <c r="D50">
        <v>55.1</v>
      </c>
      <c r="E50">
        <v>2071383</v>
      </c>
      <c r="F50">
        <v>30885</v>
      </c>
      <c r="G50">
        <v>0.35018145475169299</v>
      </c>
      <c r="H50">
        <v>32</v>
      </c>
    </row>
    <row r="51" spans="4:8" x14ac:dyDescent="0.25">
      <c r="D51">
        <v>55.6</v>
      </c>
      <c r="E51">
        <v>2523908</v>
      </c>
      <c r="F51">
        <v>15712</v>
      </c>
      <c r="G51">
        <v>0.260243682834021</v>
      </c>
      <c r="H51">
        <v>32</v>
      </c>
    </row>
    <row r="52" spans="4:8" x14ac:dyDescent="0.25">
      <c r="D52">
        <v>56.1</v>
      </c>
      <c r="E52">
        <v>2801284</v>
      </c>
      <c r="F52">
        <v>26534</v>
      </c>
      <c r="G52">
        <v>0.19186008652342801</v>
      </c>
      <c r="H52">
        <v>32</v>
      </c>
    </row>
    <row r="53" spans="4:8" x14ac:dyDescent="0.25">
      <c r="D53">
        <v>56.6</v>
      </c>
      <c r="E53">
        <v>3155739</v>
      </c>
      <c r="F53">
        <v>40683</v>
      </c>
      <c r="G53">
        <v>0.40210021959174003</v>
      </c>
      <c r="H53">
        <v>32</v>
      </c>
    </row>
    <row r="54" spans="4:8" x14ac:dyDescent="0.25">
      <c r="D54">
        <v>57.1</v>
      </c>
      <c r="E54">
        <v>3594844</v>
      </c>
      <c r="F54">
        <v>40964</v>
      </c>
      <c r="G54">
        <v>0.43584976281912902</v>
      </c>
      <c r="H54">
        <v>32</v>
      </c>
    </row>
    <row r="55" spans="4:8" x14ac:dyDescent="0.25">
      <c r="D55">
        <v>57.7</v>
      </c>
      <c r="E55">
        <v>4109390</v>
      </c>
      <c r="F55">
        <v>8541</v>
      </c>
      <c r="G55">
        <v>8.9856568854151803E-2</v>
      </c>
      <c r="H55">
        <v>32</v>
      </c>
    </row>
  </sheetData>
  <mergeCells count="2">
    <mergeCell ref="D2:F2"/>
    <mergeCell ref="E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Yelland</dc:creator>
  <cp:lastModifiedBy>Charles Yelland</cp:lastModifiedBy>
  <dcterms:created xsi:type="dcterms:W3CDTF">2015-06-05T18:17:20Z</dcterms:created>
  <dcterms:modified xsi:type="dcterms:W3CDTF">2021-05-04T12:11:45Z</dcterms:modified>
</cp:coreProperties>
</file>