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filterPrivacy="1" codeName="ThisWorkbook"/>
  <xr:revisionPtr revIDLastSave="0" documentId="8_{1B707E7D-7364-4406-B5EC-07900A163431}" xr6:coauthVersionLast="36" xr6:coauthVersionMax="36" xr10:uidLastSave="{00000000-0000-0000-0000-000000000000}"/>
  <bookViews>
    <workbookView xWindow="-120" yWindow="-120" windowWidth="38640" windowHeight="159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<sst xmlns="http://schemas.openxmlformats.org/spreadsheetml/2006/main" count="98" uniqueCount="71">
  <si>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</si>
  <si>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</si>
  <si>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</si>
  <si>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</si>
  <si>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</si>
  <si>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</si>
  <si>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</si>
  <si>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</si>
  <si>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</si>
  <si>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</si>
  <si>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</si>
  <si>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</si>
  <si>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</si>
  <si>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</si>
  <si>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</si>
  <si>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</si>
  <si>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</si>
  <si>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</si>
  <si>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</si>
  <si>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</si>
  <si>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</si>
  <si>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</si>
  <si>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</si>
  <si>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</si>
  <si>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</si>
  <si>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</si>
  <si>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</si>
  <si>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</si>
  <si>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</si>
  <si>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</si>
  <si>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</si>
  <si>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</si>
  <si>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</si>
  <si>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</si>
  <si>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</si>
  <si>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</si>
  <si>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</si>
  <si>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</si>
  <si>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</si>
  <si>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</si>
  <si>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Daniel Samoie</t>
  </si>
  <si>
    <t>Evanson Kibe</t>
  </si>
  <si>
    <t>Trevor Tolland</t>
  </si>
  <si>
    <t>landon Bytheway</t>
  </si>
  <si>
    <t>Jake Weisler</t>
  </si>
  <si>
    <t>Phase 1 Planning</t>
  </si>
  <si>
    <t>Phase 2 Execution</t>
  </si>
  <si>
    <t>Phase 3 Monitoring and Controlling</t>
  </si>
  <si>
    <t>Phase 4 Closure</t>
  </si>
  <si>
    <t>Fundraiser</t>
  </si>
  <si>
    <t>Mech005 logistics</t>
  </si>
  <si>
    <t>Create a detailed project schedule.</t>
  </si>
  <si>
    <t>Develop a fundraising strategy and timeline</t>
  </si>
  <si>
    <t>Establish communication plan and reporting structure.</t>
  </si>
  <si>
    <t>Define risk management plan and mitigation strategies</t>
  </si>
  <si>
    <t>Finalize project budget and resource allocation</t>
  </si>
  <si>
    <t>Launch fundraising campaign</t>
  </si>
  <si>
    <t>Coordinate with vendors and partners.</t>
  </si>
  <si>
    <t>Monitor progress and track fundraising efforts</t>
  </si>
  <si>
    <t>Implement marketing and outreach activities</t>
  </si>
  <si>
    <t>Collect and manage donations and funds.</t>
  </si>
  <si>
    <t>Regularly review project performance against plan</t>
  </si>
  <si>
    <t>Address any issues or risks that arise</t>
  </si>
  <si>
    <t>Adjust schedule or resources as needed.</t>
  </si>
  <si>
    <t>Conduct stakeholder meetings and status updates</t>
  </si>
  <si>
    <t>Ensure compliance with regulations and policies</t>
  </si>
  <si>
    <t>Evaluate project outcomes and success criteria</t>
  </si>
  <si>
    <t>Prepare final project report and documentation</t>
  </si>
  <si>
    <t>Conduct lessons learned session with team.</t>
  </si>
  <si>
    <t>Close out contracts and agreements.</t>
  </si>
  <si>
    <t>Celebrate project completion and thank stakeholders.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</si>
</sst>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0" fillId="3" borderId="2" xfId="11" applyFont="1" applyFill="1">
      <alignment horizontal="center" vertical="center"/>
    </xf>
    <xf numFmtId="0" fontId="0" fillId="3" borderId="2" xfId="11" applyFont="1" applyFill="1" applyAlignment="1">
      <alignment horizontal="center" vertical="center" wrapText="1"/>
    </xf>
    <xf numFmtId="0" fontId="0" fillId="4" borderId="2" xfId="11" applyFont="1" applyFill="1">
      <alignment horizontal="center" vertical="center"/>
    </xf>
    <xf numFmtId="0" fontId="0" fillId="11" borderId="2" xfId="11" applyFont="1" applyFill="1">
      <alignment horizontal="center" vertical="center"/>
    </xf>
    <xf numFmtId="0" fontId="0" fillId="10"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32" sqref="C32"/>
    </sheetView>
  </sheetViews>
  <sheetFormatPr defaultRowHeight="30" customHeight="1" x14ac:dyDescent="0.35"/>
  <cols>
    <col min="1" max="1" width="2.7265625" style="58"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31</v>
      </c>
      <c r="B1" s="63" t="s">
        <v>49</v>
      </c>
      <c r="C1" s="1"/>
      <c r="D1" s="2"/>
      <c r="E1" s="4"/>
      <c r="F1" s="47"/>
      <c r="H1" s="2"/>
      <c r="I1" s="14" t="s">
        <v>12</v>
      </c>
    </row>
    <row r="2" spans="1:64" ht="30" customHeight="1" x14ac:dyDescent="0.45">
      <c r="A2" s="58" t="s">
        <v>25</v>
      </c>
      <c r="B2" s="64" t="s">
        <v>50</v>
      </c>
      <c r="I2" s="61" t="s">
        <v>17</v>
      </c>
    </row>
    <row r="3" spans="1:64" ht="30" customHeight="1" x14ac:dyDescent="0.35">
      <c r="A3" s="58" t="s">
        <v>32</v>
      </c>
      <c r="B3" s="65" t="s">
        <v>22</v>
      </c>
      <c r="C3" s="79" t="s">
        <v>1</v>
      </c>
      <c r="D3" s="80"/>
      <c r="E3" s="85">
        <f ca="1">TODAY()</f>
        <v>45455</v>
      </c>
      <c r="F3" s="85"/>
    </row>
    <row r="4" spans="1:64" ht="30" customHeight="1" x14ac:dyDescent="0.35">
      <c r="A4" s="59" t="s">
        <v>33</v>
      </c>
      <c r="C4" s="79" t="s">
        <v>8</v>
      </c>
      <c r="D4" s="80"/>
      <c r="E4" s="7">
        <v>1</v>
      </c>
      <c r="I4" s="82">
        <f ca="1">I5</f>
        <v>45453</v>
      </c>
      <c r="J4" s="83"/>
      <c r="K4" s="83"/>
      <c r="L4" s="83"/>
      <c r="M4" s="83"/>
      <c r="N4" s="83"/>
      <c r="O4" s="84"/>
      <c r="P4" s="82">
        <f ca="1">P5</f>
        <v>45460</v>
      </c>
      <c r="Q4" s="83"/>
      <c r="R4" s="83"/>
      <c r="S4" s="83"/>
      <c r="T4" s="83"/>
      <c r="U4" s="83"/>
      <c r="V4" s="84"/>
      <c r="W4" s="82">
        <f ca="1">W5</f>
        <v>45467</v>
      </c>
      <c r="X4" s="83"/>
      <c r="Y4" s="83"/>
      <c r="Z4" s="83"/>
      <c r="AA4" s="83"/>
      <c r="AB4" s="83"/>
      <c r="AC4" s="84"/>
      <c r="AD4" s="82">
        <f ca="1">AD5</f>
        <v>45474</v>
      </c>
      <c r="AE4" s="83"/>
      <c r="AF4" s="83"/>
      <c r="AG4" s="83"/>
      <c r="AH4" s="83"/>
      <c r="AI4" s="83"/>
      <c r="AJ4" s="84"/>
      <c r="AK4" s="82">
        <f ca="1">AK5</f>
        <v>45481</v>
      </c>
      <c r="AL4" s="83"/>
      <c r="AM4" s="83"/>
      <c r="AN4" s="83"/>
      <c r="AO4" s="83"/>
      <c r="AP4" s="83"/>
      <c r="AQ4" s="84"/>
      <c r="AR4" s="82">
        <f ca="1">AR5</f>
        <v>45488</v>
      </c>
      <c r="AS4" s="83"/>
      <c r="AT4" s="83"/>
      <c r="AU4" s="83"/>
      <c r="AV4" s="83"/>
      <c r="AW4" s="83"/>
      <c r="AX4" s="84"/>
      <c r="AY4" s="82">
        <f ca="1">AY5</f>
        <v>45495</v>
      </c>
      <c r="AZ4" s="83"/>
      <c r="BA4" s="83"/>
      <c r="BB4" s="83"/>
      <c r="BC4" s="83"/>
      <c r="BD4" s="83"/>
      <c r="BE4" s="84"/>
      <c r="BF4" s="82">
        <f ca="1">BF5</f>
        <v>45502</v>
      </c>
      <c r="BG4" s="83"/>
      <c r="BH4" s="83"/>
      <c r="BI4" s="83"/>
      <c r="BJ4" s="83"/>
      <c r="BK4" s="83"/>
      <c r="BL4" s="84"/>
    </row>
    <row r="5" spans="1:64" ht="15" customHeight="1" x14ac:dyDescent="0.35">
      <c r="A5" s="59" t="s">
        <v>34</v>
      </c>
      <c r="B5" s="81"/>
      <c r="C5" s="81"/>
      <c r="D5" s="81"/>
      <c r="E5" s="81"/>
      <c r="F5" s="81"/>
      <c r="G5" s="81"/>
      <c r="I5" s="11">
        <f ca="1">Project_Start-WEEKDAY(Project_Start,1)+2+7*(Display_Week-1)</f>
        <v>45453</v>
      </c>
      <c r="J5" s="10">
        <f ca="1">I5+1</f>
        <v>45454</v>
      </c>
      <c r="K5" s="10">
        <f t="shared" ref="K5:AX5" ca="1" si="0">J5+1</f>
        <v>45455</v>
      </c>
      <c r="L5" s="10">
        <f t="shared" ca="1" si="0"/>
        <v>45456</v>
      </c>
      <c r="M5" s="10">
        <f t="shared" ca="1" si="0"/>
        <v>45457</v>
      </c>
      <c r="N5" s="10">
        <f t="shared" ca="1" si="0"/>
        <v>45458</v>
      </c>
      <c r="O5" s="12">
        <f t="shared" ca="1" si="0"/>
        <v>45459</v>
      </c>
      <c r="P5" s="11">
        <f ca="1">O5+1</f>
        <v>45460</v>
      </c>
      <c r="Q5" s="10">
        <f ca="1">P5+1</f>
        <v>45461</v>
      </c>
      <c r="R5" s="10">
        <f t="shared" ca="1" si="0"/>
        <v>45462</v>
      </c>
      <c r="S5" s="10">
        <f t="shared" ca="1" si="0"/>
        <v>45463</v>
      </c>
      <c r="T5" s="10">
        <f t="shared" ca="1" si="0"/>
        <v>45464</v>
      </c>
      <c r="U5" s="10">
        <f t="shared" ca="1" si="0"/>
        <v>45465</v>
      </c>
      <c r="V5" s="12">
        <f t="shared" ca="1" si="0"/>
        <v>45466</v>
      </c>
      <c r="W5" s="11">
        <f ca="1">V5+1</f>
        <v>45467</v>
      </c>
      <c r="X5" s="10">
        <f ca="1">W5+1</f>
        <v>45468</v>
      </c>
      <c r="Y5" s="10">
        <f t="shared" ca="1" si="0"/>
        <v>45469</v>
      </c>
      <c r="Z5" s="10">
        <f t="shared" ca="1" si="0"/>
        <v>45470</v>
      </c>
      <c r="AA5" s="10">
        <f t="shared" ca="1" si="0"/>
        <v>45471</v>
      </c>
      <c r="AB5" s="10">
        <f t="shared" ca="1" si="0"/>
        <v>45472</v>
      </c>
      <c r="AC5" s="12">
        <f t="shared" ca="1" si="0"/>
        <v>45473</v>
      </c>
      <c r="AD5" s="11">
        <f ca="1">AC5+1</f>
        <v>45474</v>
      </c>
      <c r="AE5" s="10">
        <f ca="1">AD5+1</f>
        <v>45475</v>
      </c>
      <c r="AF5" s="10">
        <f t="shared" ca="1" si="0"/>
        <v>45476</v>
      </c>
      <c r="AG5" s="10">
        <f t="shared" ca="1" si="0"/>
        <v>45477</v>
      </c>
      <c r="AH5" s="10">
        <f t="shared" ca="1" si="0"/>
        <v>45478</v>
      </c>
      <c r="AI5" s="10">
        <f t="shared" ca="1" si="0"/>
        <v>45479</v>
      </c>
      <c r="AJ5" s="12">
        <f t="shared" ca="1" si="0"/>
        <v>45480</v>
      </c>
      <c r="AK5" s="11">
        <f ca="1">AJ5+1</f>
        <v>45481</v>
      </c>
      <c r="AL5" s="10">
        <f ca="1">AK5+1</f>
        <v>45482</v>
      </c>
      <c r="AM5" s="10">
        <f t="shared" ca="1" si="0"/>
        <v>45483</v>
      </c>
      <c r="AN5" s="10">
        <f t="shared" ca="1" si="0"/>
        <v>45484</v>
      </c>
      <c r="AO5" s="10">
        <f t="shared" ca="1" si="0"/>
        <v>45485</v>
      </c>
      <c r="AP5" s="10">
        <f t="shared" ca="1" si="0"/>
        <v>45486</v>
      </c>
      <c r="AQ5" s="12">
        <f t="shared" ca="1" si="0"/>
        <v>45487</v>
      </c>
      <c r="AR5" s="11">
        <f ca="1">AQ5+1</f>
        <v>45488</v>
      </c>
      <c r="AS5" s="10">
        <f ca="1">AR5+1</f>
        <v>45489</v>
      </c>
      <c r="AT5" s="10">
        <f t="shared" ca="1" si="0"/>
        <v>45490</v>
      </c>
      <c r="AU5" s="10">
        <f t="shared" ca="1" si="0"/>
        <v>45491</v>
      </c>
      <c r="AV5" s="10">
        <f t="shared" ca="1" si="0"/>
        <v>45492</v>
      </c>
      <c r="AW5" s="10">
        <f t="shared" ca="1" si="0"/>
        <v>45493</v>
      </c>
      <c r="AX5" s="12">
        <f t="shared" ca="1" si="0"/>
        <v>45494</v>
      </c>
      <c r="AY5" s="11">
        <f ca="1">AX5+1</f>
        <v>45495</v>
      </c>
      <c r="AZ5" s="10">
        <f ca="1">AY5+1</f>
        <v>45496</v>
      </c>
      <c r="BA5" s="10">
        <f t="shared" ref="BA5:BE5" ca="1" si="1">AZ5+1</f>
        <v>45497</v>
      </c>
      <c r="BB5" s="10">
        <f t="shared" ca="1" si="1"/>
        <v>45498</v>
      </c>
      <c r="BC5" s="10">
        <f t="shared" ca="1" si="1"/>
        <v>45499</v>
      </c>
      <c r="BD5" s="10">
        <f t="shared" ca="1" si="1"/>
        <v>45500</v>
      </c>
      <c r="BE5" s="12">
        <f t="shared" ca="1" si="1"/>
        <v>45501</v>
      </c>
      <c r="BF5" s="11">
        <f ca="1">BE5+1</f>
        <v>45502</v>
      </c>
      <c r="BG5" s="10">
        <f ca="1">BF5+1</f>
        <v>45503</v>
      </c>
      <c r="BH5" s="10">
        <f t="shared" ref="BH5:BL5" ca="1" si="2">BG5+1</f>
        <v>45504</v>
      </c>
      <c r="BI5" s="10">
        <f t="shared" ca="1" si="2"/>
        <v>45505</v>
      </c>
      <c r="BJ5" s="10">
        <f t="shared" ca="1" si="2"/>
        <v>45506</v>
      </c>
      <c r="BK5" s="10">
        <f t="shared" ca="1" si="2"/>
        <v>45507</v>
      </c>
      <c r="BL5" s="12">
        <f t="shared" ca="1" si="2"/>
        <v>45508</v>
      </c>
    </row>
    <row r="6" spans="1:64" ht="30" customHeight="1" thickBot="1" x14ac:dyDescent="0.4">
      <c r="A6" s="59" t="s">
        <v>35</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4">
      <c r="A7" s="58" t="s">
        <v>30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36</v>
      </c>
      <c r="B8" s="18" t="s">
        <v>45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37</v>
      </c>
      <c r="B9" s="91" t="s">
        <v>51</v>
      </c>
      <c r="C9" s="86" t="s">
        <v>40</v>
      </c>
      <c r="D9" s="22">
        <v>0.5</v>
      </c>
      <c r="E9" s="66">
        <f ca="1">Project_Start</f>
        <v>45455</v>
      </c>
      <c r="F9" s="66">
        <f ca="1">E9+3</f>
        <v>45458</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38</v>
      </c>
      <c r="B10" s="91" t="s">
        <v>52</v>
      </c>
      <c r="C10" s="86" t="s">
        <v>41</v>
      </c>
      <c r="D10" s="22">
        <v>0.6</v>
      </c>
      <c r="E10" s="66">
        <f ca="1">F9</f>
        <v>45458</v>
      </c>
      <c r="F10" s="66">
        <f ca="1">E10+2</f>
        <v>45460</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91" t="s">
        <v>53</v>
      </c>
      <c r="C11" s="86" t="s">
        <v>42</v>
      </c>
      <c r="D11" s="22">
        <v>0.5</v>
      </c>
      <c r="E11" s="66">
        <f ca="1">F10</f>
        <v>45460</v>
      </c>
      <c r="F11" s="66">
        <f ca="1">E11+4</f>
        <v>45464</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91" t="s">
        <v>54</v>
      </c>
      <c r="C12" s="86" t="s">
        <v>43</v>
      </c>
      <c r="D12" s="22">
        <v>0.25</v>
      </c>
      <c r="E12" s="66">
        <f ca="1">F11</f>
        <v>45464</v>
      </c>
      <c r="F12" s="66">
        <f ca="1">E12+5</f>
        <v>45469</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91" t="s">
        <v>55</v>
      </c>
      <c r="C13" s="87" t="s">
        <v>44</v>
      </c>
      <c r="D13" s="22"/>
      <c r="E13" s="66">
        <f ca="1">E10+1</f>
        <v>45459</v>
      </c>
      <c r="F13" s="66">
        <f ca="1">E13+2</f>
        <v>45461</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39</v>
      </c>
      <c r="B14" s="23" t="s">
        <v>46</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92" t="s">
        <v>56</v>
      </c>
      <c r="C15" s="88" t="s">
        <v>43</v>
      </c>
      <c r="D15" s="27">
        <v>0.5</v>
      </c>
      <c r="E15" s="67">
        <f ca="1">E13+1</f>
        <v>45460</v>
      </c>
      <c r="F15" s="67">
        <f ca="1">E15+4</f>
        <v>45464</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92" t="s">
        <v>57</v>
      </c>
      <c r="C16" s="88" t="s">
        <v>44</v>
      </c>
      <c r="D16" s="27">
        <v>0.5</v>
      </c>
      <c r="E16" s="67">
        <f ca="1">E15+2</f>
        <v>45462</v>
      </c>
      <c r="F16" s="67">
        <f ca="1">E16+5</f>
        <v>45467</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92" t="s">
        <v>58</v>
      </c>
      <c r="C17" s="88" t="s">
        <v>41</v>
      </c>
      <c r="D17" s="27"/>
      <c r="E17" s="67">
        <f ca="1">F16</f>
        <v>45467</v>
      </c>
      <c r="F17" s="67">
        <f ca="1">E17+3</f>
        <v>45470</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92" t="s">
        <v>59</v>
      </c>
      <c r="C18" s="88" t="s">
        <v>42</v>
      </c>
      <c r="D18" s="27"/>
      <c r="E18" s="67">
        <f ca="1">E17</f>
        <v>45467</v>
      </c>
      <c r="F18" s="67">
        <f ca="1">E18+2</f>
        <v>45469</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92" t="s">
        <v>60</v>
      </c>
      <c r="C19" s="88" t="s">
        <v>40</v>
      </c>
      <c r="D19" s="27"/>
      <c r="E19" s="67">
        <f ca="1">E18</f>
        <v>45467</v>
      </c>
      <c r="F19" s="67">
        <f ca="1">E19+3</f>
        <v>45470</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27</v>
      </c>
      <c r="B20" s="28" t="s">
        <v>47</v>
      </c>
      <c r="C20" s="73"/>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93" t="s">
        <v>61</v>
      </c>
      <c r="C21" s="89" t="s">
        <v>44</v>
      </c>
      <c r="D21" s="32"/>
      <c r="E21" s="68">
        <f ca="1">E9+15</f>
        <v>45470</v>
      </c>
      <c r="F21" s="68">
        <f ca="1">E21+5</f>
        <v>45475</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93" t="s">
        <v>62</v>
      </c>
      <c r="C22" s="74" t="s">
        <v>43</v>
      </c>
      <c r="D22" s="32"/>
      <c r="E22" s="68">
        <f ca="1">F21+1</f>
        <v>45476</v>
      </c>
      <c r="F22" s="68">
        <f ca="1">E22+4</f>
        <v>45480</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93" t="s">
        <v>63</v>
      </c>
      <c r="C23" s="74" t="s">
        <v>41</v>
      </c>
      <c r="D23" s="32"/>
      <c r="E23" s="68">
        <f ca="1">E22+5</f>
        <v>45481</v>
      </c>
      <c r="F23" s="68">
        <f ca="1">E23+5</f>
        <v>45486</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93" t="s">
        <v>64</v>
      </c>
      <c r="C24" s="89" t="s">
        <v>40</v>
      </c>
      <c r="D24" s="32"/>
      <c r="E24" s="68">
        <f ca="1">F23+1</f>
        <v>45487</v>
      </c>
      <c r="F24" s="68">
        <f ca="1">E24+4</f>
        <v>45491</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93" t="s">
        <v>65</v>
      </c>
      <c r="C25" s="74" t="s">
        <v>42</v>
      </c>
      <c r="D25" s="32"/>
      <c r="E25" s="68">
        <f ca="1">E23</f>
        <v>45481</v>
      </c>
      <c r="F25" s="68">
        <f ca="1">E25+4</f>
        <v>45485</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27</v>
      </c>
      <c r="B26" s="33" t="s">
        <v>48</v>
      </c>
      <c r="C26" s="75"/>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94" t="s">
        <v>66</v>
      </c>
      <c r="C27" s="76" t="s">
        <v>42</v>
      </c>
      <c r="D27" s="37"/>
      <c r="E27" s="69" t="s">
        <v>26</v>
      </c>
      <c r="F27" s="69" t="s">
        <v>26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94" t="s">
        <v>67</v>
      </c>
      <c r="C28" s="90" t="s">
        <v>40</v>
      </c>
      <c r="D28" s="37"/>
      <c r="E28" s="69" t="s">
        <v>26</v>
      </c>
      <c r="F28" s="69" t="s">
        <v>26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94" t="s">
        <v>68</v>
      </c>
      <c r="C29" s="76" t="s">
        <v>44</v>
      </c>
      <c r="D29" s="37"/>
      <c r="E29" s="69" t="s">
        <v>26</v>
      </c>
      <c r="F29" s="69" t="s">
        <v>26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94" t="s">
        <v>69</v>
      </c>
      <c r="C30" s="76" t="s">
        <v>43</v>
      </c>
      <c r="D30" s="37"/>
      <c r="E30" s="69" t="s">
        <v>26</v>
      </c>
      <c r="F30" s="69" t="s">
        <v>26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94" t="s">
        <v>70</v>
      </c>
      <c r="C31" s="90" t="s">
        <v>41</v>
      </c>
      <c r="D31" s="37"/>
      <c r="E31" s="69" t="s">
        <v>26</v>
      </c>
      <c r="F31" s="69" t="s">
        <v>26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29</v>
      </c>
      <c r="B32" s="78"/>
      <c r="C32" s="77"/>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28</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12</v>
      </c>
      <c r="B2" s="49"/>
    </row>
    <row r="3" spans="1:2" s="54" customFormat="1" ht="27" customHeight="1" x14ac:dyDescent="0.35">
      <c r="A3" s="55" t="s">
        <v>17</v>
      </c>
      <c r="B3" s="55"/>
    </row>
    <row r="4" spans="1:2" s="51" customFormat="1" ht="26" x14ac:dyDescent="0.6">
      <c r="A4" s="52" t="s">
        <v>11</v>
      </c>
    </row>
    <row r="5" spans="1:2" ht="74.150000000000006" customHeight="1" x14ac:dyDescent="0.3">
      <c r="A5" s="53" t="s">
        <v>20</v>
      </c>
    </row>
    <row r="6" spans="1:2" ht="26.25" customHeight="1" x14ac:dyDescent="0.3">
      <c r="A6" s="52" t="s">
        <v>24</v>
      </c>
    </row>
    <row r="7" spans="1:2" s="48" customFormat="1" ht="205" customHeight="1" x14ac:dyDescent="0.35">
      <c r="A7" s="57" t="s">
        <v>23</v>
      </c>
    </row>
    <row r="8" spans="1:2" s="51" customFormat="1" ht="26" x14ac:dyDescent="0.6">
      <c r="A8" s="52" t="s">
        <v>13</v>
      </c>
    </row>
    <row r="9" spans="1:2" ht="58" x14ac:dyDescent="0.3">
      <c r="A9" s="53" t="s">
        <v>21</v>
      </c>
    </row>
    <row r="10" spans="1:2" s="48" customFormat="1" ht="28" customHeight="1" x14ac:dyDescent="0.35">
      <c r="A10" s="56" t="s">
        <v>19</v>
      </c>
    </row>
    <row r="11" spans="1:2" s="51" customFormat="1" ht="26" x14ac:dyDescent="0.6">
      <c r="A11" s="52" t="s">
        <v>10</v>
      </c>
    </row>
    <row r="12" spans="1:2" ht="29" x14ac:dyDescent="0.3">
      <c r="A12" s="53" t="s">
        <v>18</v>
      </c>
    </row>
    <row r="13" spans="1:2" s="48" customFormat="1" ht="28" customHeight="1" x14ac:dyDescent="0.35">
      <c r="A13" s="56" t="s">
        <v>4</v>
      </c>
    </row>
    <row r="14" spans="1:2" s="51" customFormat="1" ht="26" x14ac:dyDescent="0.6">
      <c r="A14" s="52" t="s">
        <v>14</v>
      </c>
    </row>
    <row r="15" spans="1:2" ht="75" customHeight="1" x14ac:dyDescent="0.3">
      <c r="A15" s="53" t="s">
        <v>15</v>
      </c>
    </row>
    <row r="16" spans="1:2" ht="72.5"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2024-06-12T06:42:54Z</dcterms:modified>
</cp:coreProperties>
</file>