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<sst xmlns="http://schemas.openxmlformats.org/spreadsheetml/2006/main" count="152" uniqueCount="73">
  <si>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</si>
  <si>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</si>
  <si>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</si>
  <si>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</si>
  <si>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</si>
  <si>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</si>
  <si>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</si>
  <si>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</si>
  <si>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</si>
  <si>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</si>
  <si>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</si>
  <si>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</si>
  <si>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</si>
  <si>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</si>
  <si>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</si>
  <si>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</si>
  <si>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</si>
  <si>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</si>
  <si>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</si>
  <si>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</si>
  <si>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</si>
  <si>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</si>
  <si>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</si>
  <si>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</si>
  <si>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</si>
  <si>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</si>
  <si>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</si>
  <si>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</si>
  <si>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</si>
  <si>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</si>
  <si>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</si>
  <si>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</si>
  <si>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</si>
  <si>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</si>
  <si>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</si>
  <si>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</si>
  <si>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</si>
  <si>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</si>
  <si>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</si>
  <si>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</si>
  <si>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</si>
  <si>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</si>
  <si>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</si>
  <si>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</si>
  <si>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</si>
  <si>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</si>
  <si>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</si>
  <si>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</si>
  <si>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1)</t>
  </si>
  <si>
    <t>Using VLOOKUP, find the agent who has sold Product P003</t>
  </si>
  <si>
    <t>4)</t>
  </si>
  <si>
    <t>Display total no of columns for the Product data.</t>
  </si>
  <si>
    <t>Product Data</t>
  </si>
  <si>
    <t>No. of Column</t>
  </si>
  <si>
    <t>No. of Rows</t>
  </si>
  <si>
    <t>2)</t>
  </si>
  <si>
    <t>Find the Net Income for Product "P002" using Index &amp; Match.</t>
  </si>
  <si>
    <t>Net Income</t>
  </si>
  <si>
    <t>5)</t>
  </si>
  <si>
    <t>Display Column No for the Column "City"</t>
  </si>
  <si>
    <t>no. of city</t>
  </si>
  <si>
    <t>3)</t>
  </si>
  <si>
    <t>Display the position for PO Date as below</t>
  </si>
  <si>
    <t>PO Date (old)</t>
  </si>
  <si>
    <t>PO Date (new)</t>
  </si>
  <si>
    <t>6)</t>
  </si>
  <si>
    <t>Use the below data to assign Tax Level for each Product</t>
  </si>
  <si>
    <t>Level</t>
  </si>
  <si>
    <t>0.1 to 1.9%---&gt;TAX LEVEL1</t>
  </si>
  <si>
    <t>2.0 to 3.0%---&gt;TAX LEVEL2</t>
  </si>
  <si>
    <t>3.1 to 5.5%----&gt;TAX LEVEL3</t>
  </si>
  <si>
    <t>(Note:Refer to Sheet "Data set" to answer questions below)</t>
  </si>
  <si>
    <t>Questions: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</si>
</sst>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\-mmm\-yyyy"/>
    <numFmt numFmtId="165" formatCode="&quot;$&quot;#,##0.00"/>
    <numFmt numFmtId="166" formatCode="0.0%"/>
    <numFmt numFmtId="167" formatCode="&quot;$&quot;#,##0.00;\-&quot;$&quot;#,##0.00"/>
    <numFmt numFmtId="168" formatCode="0;[Red]0"/>
    <numFmt numFmtId="169" formatCode="[$-409]dd\-mmm\-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  <font/>
    <font>
      <b/>
      <sz val="12.0"/>
      <color theme="1"/>
      <name val="Calibri"/>
    </font>
    <font>
      <b/>
      <i/>
      <sz val="11.0"/>
      <color theme="1"/>
      <name val="Calibri"/>
    </font>
    <font>
      <b/>
      <i/>
      <sz val="11.0"/>
      <color rgb="FFFF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2C2F5"/>
        <bgColor rgb="FFE2C2F5"/>
      </patternFill>
    </fill>
    <fill>
      <patternFill patternType="solid">
        <fgColor rgb="FFB4C6E7"/>
        <bgColor rgb="FFB4C6E7"/>
      </patternFill>
    </fill>
    <fill>
      <patternFill patternType="solid">
        <fgColor rgb="FFEFF164"/>
        <bgColor rgb="FFEFF164"/>
      </patternFill>
    </fill>
    <fill>
      <patternFill patternType="solid">
        <fgColor rgb="FFF7CAAC"/>
        <bgColor rgb="FFF7CAAC"/>
      </patternFill>
    </fill>
    <fill>
      <patternFill patternType="solid">
        <fgColor rgb="FF97E9E5"/>
        <bgColor rgb="FF97E9E5"/>
      </patternFill>
    </fill>
    <fill>
      <patternFill patternType="solid">
        <fgColor rgb="FFC5E0B3"/>
        <bgColor rgb="FFC5E0B3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4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2" fontId="6" numFmtId="0" xfId="0" applyAlignment="1" applyBorder="1" applyFont="1">
      <alignment horizontal="left" vertical="center"/>
    </xf>
    <xf borderId="5" fillId="2" fontId="6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5" fillId="3" fontId="3" numFmtId="0" xfId="0" applyBorder="1" applyFont="1"/>
    <xf borderId="5" fillId="3" fontId="1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5" fillId="3" fontId="1" numFmtId="0" xfId="0" applyBorder="1" applyFont="1"/>
    <xf borderId="5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5" fillId="4" fontId="6" numFmtId="0" xfId="0" applyAlignment="1" applyBorder="1" applyFont="1">
      <alignment horizontal="left" vertical="center"/>
    </xf>
    <xf borderId="5" fillId="4" fontId="6" numFmtId="0" xfId="0" applyAlignment="1" applyBorder="1" applyFont="1">
      <alignment horizontal="center" vertical="center"/>
    </xf>
    <xf borderId="0" fillId="0" fontId="3" numFmtId="0" xfId="0" applyAlignment="1" applyFont="1">
      <alignment horizontal="left"/>
    </xf>
    <xf borderId="5" fillId="4" fontId="6" numFmtId="167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6" numFmtId="167" xfId="0" applyAlignment="1" applyFont="1" applyNumberFormat="1">
      <alignment horizontal="center" vertical="center"/>
    </xf>
    <xf borderId="1" fillId="5" fontId="3" numFmtId="0" xfId="0" applyAlignment="1" applyBorder="1" applyFill="1" applyFont="1">
      <alignment horizontal="center" vertical="center"/>
    </xf>
    <xf borderId="2" fillId="5" fontId="3" numFmtId="0" xfId="0" applyAlignment="1" applyBorder="1" applyFont="1">
      <alignment horizontal="center" vertical="center"/>
    </xf>
    <xf borderId="5" fillId="5" fontId="6" numFmtId="0" xfId="0" applyAlignment="1" applyBorder="1" applyFont="1">
      <alignment horizontal="center" vertical="center"/>
    </xf>
    <xf borderId="5" fillId="5" fontId="4" numFmtId="0" xfId="0" applyAlignment="1" applyBorder="1" applyFont="1">
      <alignment horizontal="center" vertical="center"/>
    </xf>
    <xf borderId="0" fillId="0" fontId="3" numFmtId="168" xfId="0" applyAlignment="1" applyFont="1" applyNumberFormat="1">
      <alignment horizontal="center" vertical="center"/>
    </xf>
    <xf borderId="1" fillId="6" fontId="3" numFmtId="0" xfId="0" applyAlignment="1" applyBorder="1" applyFill="1" applyFont="1">
      <alignment horizontal="center" vertical="center"/>
    </xf>
    <xf borderId="10" fillId="6" fontId="3" numFmtId="0" xfId="0" applyAlignment="1" applyBorder="1" applyFont="1">
      <alignment horizontal="center" vertical="center"/>
    </xf>
    <xf borderId="11" fillId="0" fontId="5" numFmtId="0" xfId="0" applyBorder="1" applyFont="1"/>
    <xf borderId="12" fillId="0" fontId="5" numFmtId="0" xfId="0" applyBorder="1" applyFont="1"/>
    <xf borderId="5" fillId="6" fontId="6" numFmtId="0" xfId="0" applyAlignment="1" applyBorder="1" applyFont="1">
      <alignment horizontal="left" vertical="center"/>
    </xf>
    <xf borderId="5" fillId="6" fontId="6" numFmtId="0" xfId="0" applyAlignment="1" applyBorder="1" applyFont="1">
      <alignment horizontal="center" vertical="center"/>
    </xf>
    <xf borderId="13" fillId="0" fontId="5" numFmtId="0" xfId="0" applyBorder="1" applyFont="1"/>
    <xf borderId="2" fillId="6" fontId="3" numFmtId="15" xfId="0" applyAlignment="1" applyBorder="1" applyFont="1" applyNumberFormat="1">
      <alignment horizontal="center" vertical="center"/>
    </xf>
    <xf borderId="5" fillId="6" fontId="4" numFmtId="164" xfId="0" applyAlignment="1" applyBorder="1" applyFont="1" applyNumberFormat="1">
      <alignment horizontal="left" vertical="center"/>
    </xf>
    <xf borderId="5" fillId="6" fontId="4" numFmtId="169" xfId="0" applyAlignment="1" applyBorder="1" applyFont="1" applyNumberFormat="1">
      <alignment horizontal="center" vertical="center"/>
    </xf>
    <xf borderId="5" fillId="7" fontId="3" numFmtId="0" xfId="0" applyBorder="1" applyFill="1" applyFont="1"/>
    <xf borderId="10" fillId="7" fontId="7" numFmtId="0" xfId="0" applyAlignment="1" applyBorder="1" applyFont="1">
      <alignment horizontal="center" shrinkToFit="0" wrapText="1"/>
    </xf>
    <xf borderId="5" fillId="7" fontId="1" numFmtId="0" xfId="0" applyAlignment="1" applyBorder="1" applyFont="1">
      <alignment horizontal="center" shrinkToFit="0" vertical="center" wrapText="1"/>
    </xf>
    <xf borderId="10" fillId="7" fontId="1" numFmtId="0" xfId="0" applyAlignment="1" applyBorder="1" applyFont="1">
      <alignment horizontal="center" shrinkToFit="0" wrapText="1"/>
    </xf>
    <xf borderId="5" fillId="7" fontId="3" numFmtId="0" xfId="0" applyAlignment="1" applyBorder="1" applyFont="1">
      <alignment horizontal="center" shrinkToFit="0" vertical="center" wrapText="1"/>
    </xf>
    <xf borderId="5" fillId="7" fontId="3" numFmtId="166" xfId="0" applyAlignment="1" applyBorder="1" applyFont="1" applyNumberFormat="1">
      <alignment horizontal="center" shrinkToFit="0" vertical="center" wrapText="1"/>
    </xf>
    <xf borderId="0" fillId="0" fontId="4" numFmtId="164" xfId="0" applyAlignment="1" applyFont="1" applyNumberFormat="1">
      <alignment horizontal="left" vertical="center"/>
    </xf>
    <xf borderId="0" fillId="0" fontId="4" numFmtId="169" xfId="0" applyAlignment="1" applyFont="1" applyNumberFormat="1">
      <alignment horizontal="center" vertical="center"/>
    </xf>
    <xf borderId="0" fillId="0" fontId="3" numFmtId="4" xfId="0" applyFont="1" applyNumberFormat="1"/>
    <xf borderId="0" fillId="0" fontId="8" numFmtId="0" xfId="0" applyFont="1"/>
    <xf borderId="5" fillId="0" fontId="3" numFmtId="0" xfId="0" applyBorder="1" applyFont="1"/>
    <xf borderId="5" fillId="0" fontId="3" numFmtId="15" xfId="0" applyAlignment="1" applyBorder="1" applyFont="1" applyNumberFormat="1">
      <alignment horizontal="left"/>
    </xf>
    <xf borderId="14" fillId="8" fontId="7" numFmtId="0" xfId="0" applyBorder="1" applyFill="1" applyFont="1"/>
    <xf borderId="14" fillId="9" fontId="1" numFmtId="0" xfId="0" applyBorder="1" applyFill="1" applyFont="1"/>
    <xf borderId="15" fillId="9" fontId="1" numFmtId="0" xfId="0" applyBorder="1" applyFont="1"/>
    <xf borderId="16" fillId="9" fontId="1" numFmtId="0" xfId="0" applyBorder="1" applyFont="1"/>
    <xf borderId="5" fillId="0" fontId="1" numFmtId="0" xfId="0" applyAlignment="1" applyBorder="1" applyFont="1">
      <alignment horizontal="center"/>
    </xf>
    <xf borderId="5" fillId="0" fontId="1" numFmtId="0" xfId="0" applyBorder="1" applyFont="1"/>
    <xf borderId="5" fillId="0" fontId="3" numFmtId="0" xfId="0" applyAlignment="1" applyBorder="1" applyFont="1">
      <alignment horizontal="center"/>
    </xf>
    <xf borderId="5" fillId="0" fontId="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14.0"/>
    <col customWidth="1" min="6" max="7" width="16.57"/>
    <col customWidth="1" min="8" max="8" width="17.14"/>
    <col customWidth="1" min="9" max="9" width="13.14"/>
    <col customWidth="1" min="10" max="10" width="14.29"/>
    <col customWidth="1" min="11" max="11" width="8.71"/>
    <col customWidth="1" min="12" max="12" width="57.43"/>
    <col customWidth="1" min="13" max="13" width="4.71"/>
    <col customWidth="1" min="14" max="14" width="8.71"/>
    <col customWidth="1" min="15" max="15" width="12.86"/>
    <col customWidth="1" min="16" max="16" width="14.0"/>
    <col customWidth="1" min="17" max="17" width="13.0"/>
    <col customWidth="1" min="18" max="18" width="14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/>
    <row r="29" ht="15.75" customHeight="1"/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1"/>
      <c r="B31" s="1"/>
      <c r="C31" s="1"/>
      <c r="D31" s="1"/>
      <c r="E31" s="1"/>
      <c r="F31" s="1"/>
      <c r="G31" s="1"/>
      <c r="I31" s="9"/>
      <c r="J31" s="9"/>
      <c r="K31" s="9"/>
    </row>
    <row r="32" ht="15.75" customHeight="1">
      <c r="A32" s="10" t="s">
        <v>48</v>
      </c>
      <c r="B32" s="11" t="s">
        <v>49</v>
      </c>
      <c r="C32" s="12"/>
      <c r="D32" s="12"/>
      <c r="E32" s="13"/>
      <c r="G32" s="14" t="s">
        <v>0</v>
      </c>
      <c r="H32" s="15" t="s">
        <v>14</v>
      </c>
      <c r="I32" s="9"/>
      <c r="J32" s="16" t="s">
        <v>50</v>
      </c>
      <c r="K32" s="17" t="s">
        <v>51</v>
      </c>
      <c r="L32" s="12"/>
      <c r="M32" s="12"/>
      <c r="N32" s="13"/>
      <c r="P32" s="18"/>
      <c r="Q32" s="19" t="s">
        <v>52</v>
      </c>
    </row>
    <row r="33" ht="15.75" customHeight="1">
      <c r="A33" s="20"/>
      <c r="B33" s="21"/>
      <c r="C33" s="22"/>
      <c r="D33" s="22"/>
      <c r="E33" s="23"/>
      <c r="G33" s="14" t="s">
        <v>4</v>
      </c>
      <c r="H33" s="15" t="str">
        <f>VLOOKUP(H32,A:H,5,FALSE)</f>
        <v>Sally</v>
      </c>
      <c r="I33" s="9"/>
      <c r="J33" s="20"/>
      <c r="K33" s="21"/>
      <c r="L33" s="22"/>
      <c r="M33" s="22"/>
      <c r="N33" s="23"/>
      <c r="P33" s="24" t="s">
        <v>53</v>
      </c>
      <c r="Q33" s="25">
        <f>COLUMNS(A2:H2)</f>
        <v>8</v>
      </c>
    </row>
    <row r="34" ht="15.75" customHeight="1">
      <c r="A34" s="26"/>
      <c r="B34" s="27"/>
      <c r="C34" s="27"/>
      <c r="D34" s="27"/>
      <c r="E34" s="27"/>
      <c r="G34" s="28"/>
      <c r="H34" s="29"/>
      <c r="I34" s="9"/>
      <c r="M34" s="7"/>
      <c r="P34" s="24" t="s">
        <v>54</v>
      </c>
      <c r="Q34" s="25">
        <f>COLUMNS(A2:H2)*ROWS(A2:H21)</f>
        <v>160</v>
      </c>
    </row>
    <row r="35" ht="15.75" customHeight="1">
      <c r="A35" s="26"/>
      <c r="B35" s="27"/>
      <c r="C35" s="27"/>
      <c r="D35" s="27"/>
      <c r="E35" s="27"/>
      <c r="G35" s="28"/>
      <c r="H35" s="29"/>
      <c r="I35" s="9"/>
      <c r="M35" s="7"/>
    </row>
    <row r="36" ht="15.75" customHeight="1">
      <c r="A36" s="30" t="s">
        <v>55</v>
      </c>
      <c r="B36" s="31" t="s">
        <v>56</v>
      </c>
      <c r="C36" s="12"/>
      <c r="D36" s="12"/>
      <c r="E36" s="13"/>
      <c r="G36" s="32" t="s">
        <v>0</v>
      </c>
      <c r="H36" s="33" t="s">
        <v>11</v>
      </c>
      <c r="I36" s="9"/>
      <c r="M36" s="34"/>
      <c r="O36" s="7"/>
    </row>
    <row r="37" ht="15.75" customHeight="1">
      <c r="A37" s="20"/>
      <c r="B37" s="21"/>
      <c r="C37" s="22"/>
      <c r="D37" s="22"/>
      <c r="E37" s="23"/>
      <c r="G37" s="32" t="s">
        <v>57</v>
      </c>
      <c r="H37" s="35">
        <f t="array" ref="H37">INDEX(H2:H21,MATCH(H36,A2:A21,0),0)</f>
        <v>118200</v>
      </c>
      <c r="I37" s="9"/>
      <c r="K37" s="36"/>
      <c r="L37" s="36"/>
      <c r="M37" s="34"/>
      <c r="O37" s="7"/>
    </row>
    <row r="38" ht="15.75" customHeight="1">
      <c r="A38" s="27"/>
      <c r="B38" s="27"/>
      <c r="C38" s="27"/>
      <c r="D38" s="27"/>
      <c r="E38" s="27"/>
      <c r="G38" s="28"/>
      <c r="H38" s="37"/>
      <c r="I38" s="9"/>
      <c r="J38" s="38" t="s">
        <v>58</v>
      </c>
      <c r="K38" s="39" t="s">
        <v>59</v>
      </c>
      <c r="L38" s="12"/>
      <c r="M38" s="12"/>
      <c r="N38" s="13"/>
      <c r="O38" s="7"/>
      <c r="P38" s="40" t="s">
        <v>1</v>
      </c>
      <c r="Q38" s="40" t="s">
        <v>60</v>
      </c>
    </row>
    <row r="39" ht="15.75" customHeight="1">
      <c r="A39" s="27"/>
      <c r="B39" s="27"/>
      <c r="C39" s="27"/>
      <c r="D39" s="27"/>
      <c r="E39" s="27"/>
      <c r="G39" s="28"/>
      <c r="H39" s="37"/>
      <c r="I39" s="9"/>
      <c r="J39" s="20"/>
      <c r="K39" s="21"/>
      <c r="L39" s="22"/>
      <c r="M39" s="22"/>
      <c r="N39" s="23"/>
      <c r="O39" s="7"/>
      <c r="P39" s="41" t="s">
        <v>9</v>
      </c>
      <c r="Q39" s="41">
        <f t="shared" ref="Q39:Q45" si="3">COUNTIF(B2:B21,P39)</f>
        <v>4</v>
      </c>
    </row>
    <row r="40" ht="15.75" customHeight="1">
      <c r="A40" s="27"/>
      <c r="B40" s="27"/>
      <c r="C40" s="27"/>
      <c r="D40" s="27"/>
      <c r="E40" s="27"/>
      <c r="G40" s="28"/>
      <c r="H40" s="37"/>
      <c r="I40" s="9"/>
      <c r="K40" s="27"/>
      <c r="L40" s="42"/>
      <c r="M40" s="34"/>
      <c r="O40" s="7"/>
      <c r="P40" s="41" t="s">
        <v>12</v>
      </c>
      <c r="Q40" s="41">
        <f t="shared" si="3"/>
        <v>4</v>
      </c>
    </row>
    <row r="41" ht="15.75" customHeight="1">
      <c r="A41" s="43" t="s">
        <v>61</v>
      </c>
      <c r="B41" s="44" t="s">
        <v>62</v>
      </c>
      <c r="C41" s="45"/>
      <c r="D41" s="45"/>
      <c r="E41" s="46"/>
      <c r="G41" s="47" t="s">
        <v>63</v>
      </c>
      <c r="H41" s="48" t="s">
        <v>64</v>
      </c>
      <c r="I41" s="9"/>
      <c r="O41" s="7"/>
      <c r="P41" s="41" t="s">
        <v>15</v>
      </c>
      <c r="Q41" s="41">
        <f t="shared" si="3"/>
        <v>1</v>
      </c>
    </row>
    <row r="42" ht="15.75" customHeight="1">
      <c r="A42" s="49"/>
      <c r="B42" s="50">
        <v>44515.0</v>
      </c>
      <c r="C42" s="12"/>
      <c r="D42" s="12"/>
      <c r="E42" s="13"/>
      <c r="G42" s="51">
        <v>43823.0</v>
      </c>
      <c r="H42" s="52">
        <v>43823.0</v>
      </c>
      <c r="I42" s="9"/>
      <c r="O42" s="7"/>
      <c r="P42" s="41" t="s">
        <v>20</v>
      </c>
      <c r="Q42" s="41">
        <f t="shared" si="3"/>
        <v>3</v>
      </c>
    </row>
    <row r="43" ht="15.75" customHeight="1">
      <c r="A43" s="20"/>
      <c r="B43" s="21"/>
      <c r="C43" s="22"/>
      <c r="D43" s="22"/>
      <c r="E43" s="23"/>
      <c r="G43" s="51">
        <v>43937.0</v>
      </c>
      <c r="H43" s="52">
        <v>43937.0</v>
      </c>
      <c r="I43" s="9"/>
      <c r="O43" s="7"/>
      <c r="P43" s="41" t="s">
        <v>25</v>
      </c>
      <c r="Q43" s="41">
        <f t="shared" si="3"/>
        <v>3</v>
      </c>
    </row>
    <row r="44" ht="15.75" customHeight="1">
      <c r="G44" s="51">
        <v>43912.0</v>
      </c>
      <c r="H44" s="52">
        <v>43912.0</v>
      </c>
      <c r="I44" s="9"/>
      <c r="O44" s="7"/>
      <c r="P44" s="41" t="s">
        <v>28</v>
      </c>
      <c r="Q44" s="41">
        <f t="shared" si="3"/>
        <v>2</v>
      </c>
    </row>
    <row r="45" ht="15.75" customHeight="1">
      <c r="G45" s="51">
        <v>43979.0</v>
      </c>
      <c r="H45" s="52">
        <v>43979.0</v>
      </c>
      <c r="I45" s="9"/>
      <c r="O45" s="7"/>
      <c r="P45" s="41" t="s">
        <v>31</v>
      </c>
      <c r="Q45" s="41">
        <f t="shared" si="3"/>
        <v>3</v>
      </c>
    </row>
    <row r="46" ht="15.75" customHeight="1">
      <c r="G46" s="51">
        <v>44046.0</v>
      </c>
      <c r="H46" s="52">
        <v>44046.0</v>
      </c>
      <c r="I46" s="9"/>
      <c r="O46" s="7"/>
    </row>
    <row r="47" ht="15.75" customHeight="1">
      <c r="G47" s="51">
        <v>44113.0</v>
      </c>
      <c r="H47" s="52">
        <v>44113.0</v>
      </c>
      <c r="I47" s="9"/>
      <c r="O47" s="7"/>
    </row>
    <row r="48" ht="15.75" customHeight="1">
      <c r="G48" s="51">
        <v>44180.0</v>
      </c>
      <c r="H48" s="52">
        <v>44180.0</v>
      </c>
      <c r="I48" s="9"/>
      <c r="O48" s="7"/>
    </row>
    <row r="49" ht="15.75" customHeight="1">
      <c r="G49" s="51">
        <v>44247.0</v>
      </c>
      <c r="H49" s="52">
        <v>44247.0</v>
      </c>
      <c r="I49" s="9"/>
      <c r="J49" s="53" t="s">
        <v>65</v>
      </c>
      <c r="K49" s="54" t="s">
        <v>66</v>
      </c>
      <c r="L49" s="45"/>
      <c r="M49" s="46"/>
      <c r="O49" s="7"/>
      <c r="P49" s="55" t="s">
        <v>0</v>
      </c>
      <c r="Q49" s="55" t="s">
        <v>6</v>
      </c>
      <c r="R49" s="55" t="s">
        <v>67</v>
      </c>
    </row>
    <row r="50" ht="15.75" customHeight="1">
      <c r="G50" s="51">
        <v>44314.0</v>
      </c>
      <c r="H50" s="52">
        <v>44314.0</v>
      </c>
      <c r="I50" s="9"/>
      <c r="K50" s="56" t="s">
        <v>68</v>
      </c>
      <c r="L50" s="45"/>
      <c r="M50" s="46"/>
      <c r="O50" s="7"/>
      <c r="P50" s="57" t="s">
        <v>8</v>
      </c>
      <c r="Q50" s="58">
        <v>0.021</v>
      </c>
      <c r="R50" s="57" t="str">
        <f t="shared" ref="R50:R59" si="4">IFS(Q50&gt;0.055,"4",Q50&gt;0.031,"3",Q50&gt;0.02,"2",Q50&gt;0.001,"1")</f>
        <v>2</v>
      </c>
    </row>
    <row r="51" ht="15.75" customHeight="1">
      <c r="G51" s="51">
        <v>44381.0</v>
      </c>
      <c r="H51" s="52">
        <v>44381.0</v>
      </c>
      <c r="I51" s="9"/>
      <c r="K51" s="56" t="s">
        <v>69</v>
      </c>
      <c r="L51" s="45"/>
      <c r="M51" s="46"/>
      <c r="O51" s="7"/>
      <c r="P51" s="57" t="s">
        <v>11</v>
      </c>
      <c r="Q51" s="58">
        <v>0.015</v>
      </c>
      <c r="R51" s="57" t="str">
        <f t="shared" si="4"/>
        <v>1</v>
      </c>
    </row>
    <row r="52" ht="15.75" customHeight="1">
      <c r="G52" s="51">
        <v>44448.0</v>
      </c>
      <c r="H52" s="52">
        <v>44448.0</v>
      </c>
      <c r="I52" s="9"/>
      <c r="K52" s="56" t="s">
        <v>70</v>
      </c>
      <c r="L52" s="45"/>
      <c r="M52" s="46"/>
      <c r="O52" s="7"/>
      <c r="P52" s="57" t="s">
        <v>14</v>
      </c>
      <c r="Q52" s="58">
        <v>0.022</v>
      </c>
      <c r="R52" s="57" t="str">
        <f t="shared" si="4"/>
        <v>2</v>
      </c>
    </row>
    <row r="53" ht="15.75" customHeight="1">
      <c r="G53" s="51">
        <v>44515.0</v>
      </c>
      <c r="H53" s="52">
        <v>44515.0</v>
      </c>
      <c r="I53" s="9"/>
      <c r="O53" s="7"/>
      <c r="P53" s="57" t="s">
        <v>17</v>
      </c>
      <c r="Q53" s="58">
        <v>0.018</v>
      </c>
      <c r="R53" s="57" t="str">
        <f t="shared" si="4"/>
        <v>1</v>
      </c>
    </row>
    <row r="54" ht="15.75" customHeight="1">
      <c r="G54" s="51">
        <v>44582.0</v>
      </c>
      <c r="H54" s="52">
        <v>44582.0</v>
      </c>
      <c r="I54" s="9"/>
      <c r="K54" s="55" t="s">
        <v>0</v>
      </c>
      <c r="L54" s="55" t="s">
        <v>6</v>
      </c>
      <c r="M54" s="55" t="s">
        <v>67</v>
      </c>
      <c r="O54" s="7"/>
      <c r="P54" s="57" t="s">
        <v>19</v>
      </c>
      <c r="Q54" s="58">
        <v>0.0285</v>
      </c>
      <c r="R54" s="57" t="str">
        <f t="shared" si="4"/>
        <v>2</v>
      </c>
    </row>
    <row r="55" ht="15.75" customHeight="1">
      <c r="G55" s="51">
        <v>44649.0</v>
      </c>
      <c r="H55" s="52">
        <v>44649.0</v>
      </c>
      <c r="I55" s="9"/>
      <c r="K55" s="57" t="s">
        <v>8</v>
      </c>
      <c r="L55" s="58">
        <v>0.021</v>
      </c>
      <c r="M55" s="57"/>
      <c r="O55" s="7"/>
      <c r="P55" s="57" t="s">
        <v>22</v>
      </c>
      <c r="Q55" s="58">
        <v>0.0343</v>
      </c>
      <c r="R55" s="57" t="str">
        <f t="shared" si="4"/>
        <v>3</v>
      </c>
    </row>
    <row r="56" ht="15.75" customHeight="1">
      <c r="G56" s="51">
        <v>44716.0</v>
      </c>
      <c r="H56" s="52">
        <v>44716.0</v>
      </c>
      <c r="I56" s="9"/>
      <c r="K56" s="57" t="s">
        <v>11</v>
      </c>
      <c r="L56" s="58">
        <v>0.015</v>
      </c>
      <c r="M56" s="57"/>
      <c r="O56" s="7"/>
      <c r="P56" s="57" t="s">
        <v>24</v>
      </c>
      <c r="Q56" s="58">
        <v>0.0401</v>
      </c>
      <c r="R56" s="57" t="str">
        <f t="shared" si="4"/>
        <v>3</v>
      </c>
    </row>
    <row r="57" ht="15.75" customHeight="1">
      <c r="G57" s="51">
        <v>44783.0</v>
      </c>
      <c r="H57" s="52">
        <v>44783.0</v>
      </c>
      <c r="K57" s="57" t="s">
        <v>14</v>
      </c>
      <c r="L57" s="58">
        <v>0.022</v>
      </c>
      <c r="M57" s="57"/>
      <c r="O57" s="7"/>
      <c r="P57" s="57" t="s">
        <v>27</v>
      </c>
      <c r="Q57" s="58">
        <v>0.0459</v>
      </c>
      <c r="R57" s="57" t="str">
        <f t="shared" si="4"/>
        <v>3</v>
      </c>
    </row>
    <row r="58" ht="15.75" customHeight="1">
      <c r="G58" s="51">
        <v>44850.0</v>
      </c>
      <c r="H58" s="52">
        <v>44850.0</v>
      </c>
      <c r="K58" s="57" t="s">
        <v>17</v>
      </c>
      <c r="L58" s="58">
        <v>0.018</v>
      </c>
      <c r="M58" s="57"/>
      <c r="O58" s="7"/>
      <c r="P58" s="57" t="s">
        <v>30</v>
      </c>
      <c r="Q58" s="58">
        <v>0.0517</v>
      </c>
      <c r="R58" s="57" t="str">
        <f t="shared" si="4"/>
        <v>3</v>
      </c>
    </row>
    <row r="59" ht="15.75" customHeight="1">
      <c r="G59" s="51">
        <v>44917.0</v>
      </c>
      <c r="H59" s="52">
        <v>44917.0</v>
      </c>
      <c r="K59" s="57" t="s">
        <v>19</v>
      </c>
      <c r="L59" s="58">
        <v>0.0285</v>
      </c>
      <c r="M59" s="57"/>
      <c r="O59" s="7"/>
      <c r="P59" s="57" t="s">
        <v>33</v>
      </c>
      <c r="Q59" s="58">
        <v>0.0575</v>
      </c>
      <c r="R59" s="57" t="str">
        <f t="shared" si="4"/>
        <v>4</v>
      </c>
    </row>
    <row r="60" ht="15.75" customHeight="1">
      <c r="G60" s="51">
        <v>44984.0</v>
      </c>
      <c r="H60" s="52">
        <v>44984.0</v>
      </c>
      <c r="K60" s="57" t="s">
        <v>22</v>
      </c>
      <c r="L60" s="58">
        <v>0.0343</v>
      </c>
      <c r="M60" s="57"/>
      <c r="O60" s="7"/>
    </row>
    <row r="61" ht="15.75" customHeight="1">
      <c r="G61" s="51">
        <v>45051.0</v>
      </c>
      <c r="H61" s="52">
        <v>45051.0</v>
      </c>
      <c r="K61" s="57" t="s">
        <v>24</v>
      </c>
      <c r="L61" s="58">
        <v>0.0401</v>
      </c>
      <c r="M61" s="57"/>
      <c r="O61" s="7"/>
    </row>
    <row r="62" ht="15.75" customHeight="1">
      <c r="G62" s="59"/>
      <c r="H62" s="60"/>
      <c r="K62" s="57" t="s">
        <v>27</v>
      </c>
      <c r="L62" s="58">
        <v>0.0459</v>
      </c>
      <c r="M62" s="57"/>
      <c r="O62" s="7"/>
      <c r="Q62" s="6"/>
    </row>
    <row r="63" ht="15.75" customHeight="1">
      <c r="G63" s="59"/>
      <c r="H63" s="60"/>
      <c r="K63" s="57" t="s">
        <v>30</v>
      </c>
      <c r="L63" s="58">
        <v>0.0517</v>
      </c>
      <c r="M63" s="57"/>
      <c r="O63" s="7"/>
      <c r="Q63" s="6"/>
    </row>
    <row r="64" ht="15.75" customHeight="1">
      <c r="G64" s="59"/>
      <c r="H64" s="60"/>
      <c r="K64" s="57" t="s">
        <v>33</v>
      </c>
      <c r="L64" s="58">
        <v>0.0575</v>
      </c>
      <c r="M64" s="57"/>
      <c r="O64" s="7"/>
      <c r="Q64" s="6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6"/>
      <c r="D101" s="7"/>
      <c r="F101" s="7"/>
      <c r="H101" s="6"/>
    </row>
    <row r="102" ht="15.75" customHeight="1">
      <c r="C102" s="6"/>
      <c r="D102" s="7"/>
      <c r="F102" s="7"/>
      <c r="H102" s="6"/>
    </row>
    <row r="103" ht="15.75" customHeight="1">
      <c r="C103" s="6"/>
      <c r="D103" s="7"/>
      <c r="F103" s="7"/>
      <c r="H103" s="6"/>
    </row>
    <row r="104" ht="15.75" customHeight="1">
      <c r="C104" s="6"/>
      <c r="D104" s="7"/>
      <c r="F104" s="7"/>
      <c r="H104" s="6"/>
    </row>
    <row r="105" ht="15.75" customHeight="1">
      <c r="C105" s="6"/>
      <c r="D105" s="7"/>
      <c r="F105" s="7"/>
      <c r="H105" s="6"/>
    </row>
    <row r="106" ht="15.75" customHeight="1">
      <c r="C106" s="61"/>
      <c r="D106" s="7"/>
      <c r="H106" s="6"/>
    </row>
    <row r="107" ht="15.75" customHeight="1">
      <c r="C107" s="61"/>
      <c r="D107" s="7"/>
      <c r="H107" s="6"/>
    </row>
    <row r="108" ht="15.75" customHeight="1">
      <c r="C108" s="61"/>
      <c r="D108" s="7"/>
      <c r="H108" s="6"/>
    </row>
    <row r="109" ht="15.75" customHeight="1">
      <c r="C109" s="61"/>
      <c r="D109" s="7"/>
      <c r="H109" s="6"/>
    </row>
    <row r="110" ht="15.75" customHeight="1">
      <c r="C110" s="61"/>
      <c r="D110" s="7"/>
      <c r="H110" s="6"/>
    </row>
    <row r="111" ht="15.75" customHeight="1">
      <c r="C111" s="61"/>
      <c r="D111" s="7"/>
      <c r="H111" s="6"/>
    </row>
    <row r="112" ht="15.75" customHeight="1">
      <c r="C112" s="61"/>
      <c r="D112" s="7"/>
      <c r="H112" s="6"/>
    </row>
    <row r="113" ht="15.75" customHeight="1">
      <c r="C113" s="61"/>
      <c r="D113" s="7"/>
      <c r="H113" s="6"/>
    </row>
    <row r="114" ht="15.75" customHeight="1">
      <c r="C114" s="61"/>
      <c r="D114" s="7"/>
      <c r="H114" s="6"/>
    </row>
    <row r="115" ht="15.75" customHeight="1">
      <c r="C115" s="61"/>
      <c r="D115" s="7"/>
      <c r="H115" s="6"/>
    </row>
    <row r="116" ht="15.75" customHeight="1">
      <c r="C116" s="61"/>
      <c r="D116" s="7"/>
      <c r="H116" s="6"/>
    </row>
    <row r="117" ht="15.75" customHeight="1">
      <c r="C117" s="61"/>
      <c r="D117" s="7"/>
      <c r="H117" s="6"/>
    </row>
    <row r="118" ht="15.75" customHeight="1">
      <c r="C118" s="61"/>
      <c r="D118" s="7"/>
      <c r="H118" s="6"/>
    </row>
    <row r="119" ht="15.75" customHeight="1">
      <c r="C119" s="61"/>
      <c r="D119" s="7"/>
      <c r="H119" s="6"/>
    </row>
    <row r="120" ht="15.75" customHeight="1">
      <c r="C120" s="61"/>
      <c r="D120" s="7"/>
      <c r="H120" s="6"/>
    </row>
    <row r="121" ht="15.75" customHeight="1">
      <c r="C121" s="61"/>
      <c r="D121" s="7"/>
      <c r="H121" s="6"/>
    </row>
    <row r="122" ht="15.75" customHeight="1">
      <c r="C122" s="61"/>
      <c r="D122" s="7"/>
      <c r="H122" s="6"/>
    </row>
    <row r="123" ht="15.75" customHeight="1">
      <c r="C123" s="61"/>
      <c r="D123" s="7"/>
      <c r="H123" s="6"/>
    </row>
    <row r="124" ht="15.75" customHeight="1">
      <c r="C124" s="61"/>
      <c r="D124" s="7"/>
      <c r="H124" s="6"/>
    </row>
    <row r="125" ht="15.75" customHeight="1">
      <c r="C125" s="61"/>
      <c r="D125" s="7"/>
      <c r="H125" s="6"/>
    </row>
    <row r="126" ht="15.75" customHeight="1">
      <c r="C126" s="61"/>
      <c r="D126" s="7"/>
      <c r="H126" s="6"/>
    </row>
    <row r="127" ht="15.75" customHeight="1">
      <c r="C127" s="61"/>
      <c r="D127" s="7"/>
      <c r="H127" s="6"/>
    </row>
    <row r="128" ht="15.75" customHeight="1">
      <c r="C128" s="61"/>
      <c r="D128" s="7"/>
      <c r="H128" s="6"/>
    </row>
    <row r="129" ht="15.75" customHeight="1">
      <c r="C129" s="61"/>
      <c r="D129" s="7"/>
      <c r="H129" s="6"/>
    </row>
    <row r="130" ht="15.75" customHeight="1">
      <c r="C130" s="61"/>
      <c r="D130" s="7"/>
      <c r="H130" s="6"/>
    </row>
    <row r="131" ht="15.75" customHeight="1">
      <c r="C131" s="61"/>
      <c r="D131" s="7"/>
      <c r="H131" s="6"/>
    </row>
    <row r="132" ht="15.75" customHeight="1">
      <c r="C132" s="61"/>
      <c r="D132" s="7"/>
      <c r="H132" s="6"/>
    </row>
    <row r="133" ht="15.75" customHeight="1">
      <c r="C133" s="61"/>
      <c r="D133" s="7"/>
      <c r="H133" s="6"/>
    </row>
    <row r="134" ht="15.75" customHeight="1">
      <c r="C134" s="61"/>
      <c r="D134" s="7"/>
      <c r="H134" s="6"/>
    </row>
    <row r="135" ht="15.75" customHeight="1">
      <c r="C135" s="61"/>
      <c r="D135" s="7"/>
      <c r="H135" s="6"/>
    </row>
    <row r="136" ht="15.75" customHeight="1">
      <c r="C136" s="61"/>
      <c r="D136" s="7"/>
      <c r="H136" s="6"/>
    </row>
    <row r="137" ht="15.75" customHeight="1">
      <c r="C137" s="61"/>
      <c r="D137" s="7"/>
      <c r="H137" s="6"/>
    </row>
    <row r="138" ht="15.75" customHeight="1">
      <c r="C138" s="61"/>
      <c r="D138" s="7"/>
      <c r="H138" s="6"/>
    </row>
    <row r="139" ht="15.75" customHeight="1">
      <c r="C139" s="61"/>
      <c r="D139" s="7"/>
      <c r="H139" s="6"/>
    </row>
    <row r="140" ht="15.75" customHeight="1">
      <c r="C140" s="61"/>
      <c r="D140" s="7"/>
      <c r="H140" s="6"/>
    </row>
    <row r="141" ht="15.75" customHeight="1">
      <c r="C141" s="61"/>
      <c r="D141" s="7"/>
      <c r="H141" s="6"/>
    </row>
    <row r="142" ht="15.75" customHeight="1">
      <c r="C142" s="61"/>
      <c r="D142" s="7"/>
      <c r="H142" s="6"/>
    </row>
    <row r="143" ht="15.75" customHeight="1">
      <c r="C143" s="61"/>
      <c r="D143" s="7"/>
      <c r="H143" s="6"/>
    </row>
    <row r="144" ht="15.75" customHeight="1">
      <c r="C144" s="61"/>
      <c r="D144" s="7"/>
      <c r="H144" s="6"/>
    </row>
    <row r="145" ht="15.75" customHeight="1">
      <c r="C145" s="61"/>
      <c r="D145" s="7"/>
      <c r="H145" s="6"/>
    </row>
    <row r="146" ht="15.75" customHeight="1">
      <c r="C146" s="61"/>
      <c r="D146" s="7"/>
      <c r="H146" s="6"/>
    </row>
    <row r="147" ht="15.75" customHeight="1">
      <c r="C147" s="61"/>
      <c r="D147" s="7"/>
      <c r="H147" s="6"/>
    </row>
    <row r="148" ht="15.75" customHeight="1">
      <c r="C148" s="61"/>
      <c r="D148" s="7"/>
      <c r="H148" s="6"/>
    </row>
    <row r="149" ht="15.75" customHeight="1">
      <c r="C149" s="61"/>
      <c r="D149" s="7"/>
      <c r="H149" s="6"/>
    </row>
    <row r="150" ht="15.75" customHeight="1">
      <c r="C150" s="61"/>
      <c r="D150" s="7"/>
      <c r="H150" s="6"/>
    </row>
    <row r="151" ht="15.75" customHeight="1">
      <c r="C151" s="61"/>
      <c r="D151" s="7"/>
      <c r="H151" s="6"/>
    </row>
    <row r="152" ht="15.75" customHeight="1">
      <c r="C152" s="61"/>
      <c r="D152" s="7"/>
      <c r="H152" s="6"/>
    </row>
    <row r="153" ht="15.75" customHeight="1">
      <c r="C153" s="61"/>
      <c r="D153" s="7"/>
      <c r="H153" s="6"/>
    </row>
    <row r="154" ht="15.75" customHeight="1">
      <c r="C154" s="61"/>
      <c r="D154" s="7"/>
      <c r="H154" s="6"/>
    </row>
    <row r="155" ht="15.75" customHeight="1">
      <c r="C155" s="61"/>
      <c r="D155" s="7"/>
      <c r="H155" s="6"/>
    </row>
    <row r="156" ht="15.75" customHeight="1">
      <c r="C156" s="61"/>
      <c r="D156" s="7"/>
      <c r="H156" s="6"/>
    </row>
    <row r="157" ht="15.75" customHeight="1">
      <c r="C157" s="61"/>
      <c r="D157" s="7"/>
      <c r="H157" s="6"/>
    </row>
    <row r="158" ht="15.75" customHeight="1">
      <c r="C158" s="61"/>
      <c r="D158" s="7"/>
      <c r="H158" s="6"/>
    </row>
    <row r="159" ht="15.75" customHeight="1">
      <c r="C159" s="61"/>
      <c r="D159" s="7"/>
      <c r="H159" s="6"/>
    </row>
    <row r="160" ht="15.75" customHeight="1">
      <c r="C160" s="61"/>
      <c r="D160" s="7"/>
      <c r="H160" s="6"/>
    </row>
    <row r="161" ht="15.75" customHeight="1">
      <c r="C161" s="61"/>
      <c r="D161" s="7"/>
      <c r="H161" s="6"/>
    </row>
    <row r="162" ht="15.75" customHeight="1">
      <c r="C162" s="61"/>
      <c r="D162" s="7"/>
      <c r="H162" s="6"/>
    </row>
    <row r="163" ht="15.75" customHeight="1">
      <c r="C163" s="61"/>
      <c r="D163" s="7"/>
      <c r="H163" s="6"/>
    </row>
    <row r="164" ht="15.75" customHeight="1">
      <c r="C164" s="61"/>
      <c r="D164" s="7"/>
      <c r="H164" s="6"/>
    </row>
    <row r="165" ht="15.75" customHeight="1">
      <c r="C165" s="61"/>
      <c r="D165" s="7"/>
      <c r="H165" s="6"/>
    </row>
    <row r="166" ht="15.75" customHeight="1">
      <c r="C166" s="61"/>
      <c r="D166" s="7"/>
      <c r="H166" s="6"/>
    </row>
    <row r="167" ht="15.75" customHeight="1">
      <c r="C167" s="61"/>
      <c r="D167" s="7"/>
      <c r="H167" s="6"/>
    </row>
    <row r="168" ht="15.75" customHeight="1">
      <c r="C168" s="61"/>
      <c r="D168" s="7"/>
      <c r="H168" s="6"/>
    </row>
    <row r="169" ht="15.75" customHeight="1">
      <c r="C169" s="61"/>
      <c r="D169" s="7"/>
      <c r="H169" s="6"/>
    </row>
    <row r="170" ht="15.75" customHeight="1">
      <c r="C170" s="61"/>
      <c r="D170" s="7"/>
      <c r="H170" s="6"/>
    </row>
    <row r="171" ht="15.75" customHeight="1">
      <c r="C171" s="61"/>
      <c r="D171" s="7"/>
      <c r="H171" s="6"/>
    </row>
    <row r="172" ht="15.75" customHeight="1">
      <c r="C172" s="61"/>
      <c r="D172" s="7"/>
      <c r="H172" s="6"/>
    </row>
    <row r="173" ht="15.75" customHeight="1">
      <c r="C173" s="61"/>
      <c r="D173" s="7"/>
      <c r="H173" s="6"/>
    </row>
    <row r="174" ht="15.75" customHeight="1">
      <c r="C174" s="61"/>
      <c r="D174" s="7"/>
      <c r="H174" s="6"/>
    </row>
    <row r="175" ht="15.75" customHeight="1">
      <c r="C175" s="61"/>
      <c r="D175" s="7"/>
      <c r="H175" s="6"/>
    </row>
    <row r="176" ht="15.75" customHeight="1">
      <c r="C176" s="61"/>
      <c r="D176" s="7"/>
      <c r="H176" s="6"/>
    </row>
    <row r="177" ht="15.75" customHeight="1">
      <c r="C177" s="61"/>
      <c r="D177" s="7"/>
      <c r="H177" s="6"/>
    </row>
    <row r="178" ht="15.75" customHeight="1">
      <c r="C178" s="61"/>
      <c r="D178" s="7"/>
      <c r="H178" s="6"/>
    </row>
    <row r="179" ht="15.75" customHeight="1">
      <c r="C179" s="61"/>
      <c r="D179" s="7"/>
      <c r="H179" s="6"/>
    </row>
    <row r="180" ht="15.75" customHeight="1">
      <c r="C180" s="61"/>
      <c r="D180" s="7"/>
      <c r="H180" s="6"/>
    </row>
    <row r="181" ht="15.75" customHeight="1">
      <c r="C181" s="61"/>
      <c r="D181" s="7"/>
      <c r="H181" s="6"/>
    </row>
    <row r="182" ht="15.75" customHeight="1">
      <c r="C182" s="61"/>
      <c r="D182" s="7"/>
      <c r="H182" s="6"/>
    </row>
    <row r="183" ht="15.75" customHeight="1">
      <c r="C183" s="61"/>
      <c r="D183" s="7"/>
      <c r="H183" s="6"/>
    </row>
    <row r="184" ht="15.75" customHeight="1">
      <c r="C184" s="61"/>
      <c r="D184" s="7"/>
      <c r="H184" s="6"/>
    </row>
    <row r="185" ht="15.75" customHeight="1">
      <c r="C185" s="61"/>
      <c r="D185" s="7"/>
      <c r="H185" s="6"/>
    </row>
    <row r="186" ht="15.75" customHeight="1">
      <c r="C186" s="61"/>
      <c r="D186" s="7"/>
      <c r="H186" s="6"/>
    </row>
    <row r="187" ht="15.75" customHeight="1">
      <c r="C187" s="61"/>
      <c r="D187" s="7"/>
      <c r="H187" s="6"/>
    </row>
    <row r="188" ht="15.75" customHeight="1">
      <c r="C188" s="61"/>
      <c r="D188" s="7"/>
      <c r="H188" s="6"/>
    </row>
    <row r="189" ht="15.75" customHeight="1">
      <c r="C189" s="61"/>
      <c r="D189" s="7"/>
      <c r="H189" s="6"/>
    </row>
    <row r="190" ht="15.75" customHeight="1">
      <c r="C190" s="61"/>
      <c r="D190" s="7"/>
      <c r="H190" s="6"/>
    </row>
    <row r="191" ht="15.75" customHeight="1">
      <c r="C191" s="61"/>
      <c r="D191" s="7"/>
      <c r="H191" s="6"/>
    </row>
    <row r="192" ht="15.75" customHeight="1">
      <c r="C192" s="61"/>
      <c r="D192" s="7"/>
      <c r="H192" s="6"/>
    </row>
    <row r="193" ht="15.75" customHeight="1">
      <c r="C193" s="61"/>
      <c r="D193" s="7"/>
      <c r="H193" s="6"/>
    </row>
    <row r="194" ht="15.75" customHeight="1">
      <c r="C194" s="61"/>
      <c r="D194" s="7"/>
      <c r="H194" s="6"/>
    </row>
    <row r="195" ht="15.75" customHeight="1">
      <c r="C195" s="61"/>
      <c r="D195" s="7"/>
      <c r="H195" s="6"/>
    </row>
    <row r="196" ht="15.75" customHeight="1">
      <c r="C196" s="61"/>
      <c r="D196" s="7"/>
      <c r="H196" s="6"/>
    </row>
    <row r="197" ht="15.75" customHeight="1">
      <c r="C197" s="61"/>
      <c r="D197" s="7"/>
      <c r="H197" s="6"/>
    </row>
    <row r="198" ht="15.75" customHeight="1">
      <c r="C198" s="61"/>
      <c r="D198" s="7"/>
      <c r="H198" s="6"/>
    </row>
    <row r="199" ht="15.75" customHeight="1">
      <c r="C199" s="61"/>
      <c r="D199" s="7"/>
      <c r="H199" s="6"/>
    </row>
    <row r="200" ht="15.75" customHeight="1">
      <c r="C200" s="61"/>
      <c r="D200" s="7"/>
      <c r="H200" s="6"/>
    </row>
    <row r="201" ht="15.75" customHeight="1">
      <c r="C201" s="61"/>
      <c r="D201" s="7"/>
      <c r="H201" s="6"/>
    </row>
    <row r="202" ht="15.75" customHeight="1">
      <c r="C202" s="61"/>
      <c r="D202" s="7"/>
      <c r="H202" s="6"/>
    </row>
    <row r="203" ht="15.75" customHeight="1">
      <c r="C203" s="61"/>
      <c r="D203" s="7"/>
      <c r="H203" s="6"/>
    </row>
    <row r="204" ht="15.75" customHeight="1">
      <c r="C204" s="61"/>
      <c r="D204" s="7"/>
      <c r="H204" s="6"/>
    </row>
    <row r="205" ht="15.75" customHeight="1">
      <c r="C205" s="61"/>
      <c r="D205" s="7"/>
      <c r="H205" s="6"/>
    </row>
    <row r="206" ht="15.75" customHeight="1">
      <c r="C206" s="61"/>
      <c r="D206" s="7"/>
      <c r="H206" s="6"/>
    </row>
    <row r="207" ht="15.75" customHeight="1">
      <c r="C207" s="61"/>
      <c r="D207" s="7"/>
      <c r="H207" s="6"/>
    </row>
    <row r="208" ht="15.75" customHeight="1">
      <c r="C208" s="61"/>
      <c r="D208" s="7"/>
      <c r="H208" s="6"/>
    </row>
    <row r="209" ht="15.75" customHeight="1">
      <c r="C209" s="61"/>
      <c r="D209" s="7"/>
      <c r="H209" s="6"/>
    </row>
    <row r="210" ht="15.75" customHeight="1">
      <c r="C210" s="61"/>
      <c r="D210" s="7"/>
      <c r="H210" s="6"/>
    </row>
    <row r="211" ht="15.75" customHeight="1">
      <c r="C211" s="61"/>
      <c r="D211" s="7"/>
      <c r="H211" s="6"/>
    </row>
    <row r="212" ht="15.75" customHeight="1">
      <c r="C212" s="61"/>
      <c r="D212" s="7"/>
      <c r="H212" s="6"/>
    </row>
    <row r="213" ht="15.75" customHeight="1">
      <c r="C213" s="61"/>
      <c r="D213" s="7"/>
      <c r="H213" s="6"/>
    </row>
    <row r="214" ht="15.75" customHeight="1">
      <c r="C214" s="61"/>
      <c r="D214" s="7"/>
      <c r="H214" s="6"/>
    </row>
    <row r="215" ht="15.75" customHeight="1">
      <c r="C215" s="61"/>
      <c r="D215" s="7"/>
      <c r="H215" s="6"/>
    </row>
    <row r="216" ht="15.75" customHeight="1">
      <c r="C216" s="61"/>
      <c r="D216" s="7"/>
      <c r="H216" s="6"/>
    </row>
    <row r="217" ht="15.75" customHeight="1">
      <c r="C217" s="61"/>
      <c r="D217" s="7"/>
      <c r="H217" s="6"/>
    </row>
    <row r="218" ht="15.75" customHeight="1">
      <c r="C218" s="61"/>
      <c r="D218" s="7"/>
      <c r="H218" s="6"/>
    </row>
    <row r="219" ht="15.75" customHeight="1">
      <c r="C219" s="61"/>
      <c r="D219" s="7"/>
      <c r="H219" s="6"/>
    </row>
    <row r="220" ht="15.75" customHeight="1">
      <c r="C220" s="61"/>
      <c r="D220" s="7"/>
      <c r="H220" s="6"/>
    </row>
    <row r="221" ht="15.75" customHeight="1">
      <c r="C221" s="61"/>
      <c r="D221" s="7"/>
      <c r="H221" s="6"/>
    </row>
    <row r="222" ht="15.75" customHeight="1">
      <c r="C222" s="61"/>
      <c r="D222" s="7"/>
      <c r="H222" s="6"/>
    </row>
    <row r="223" ht="15.75" customHeight="1">
      <c r="C223" s="61"/>
      <c r="D223" s="7"/>
      <c r="H223" s="6"/>
    </row>
    <row r="224" ht="15.75" customHeight="1">
      <c r="C224" s="61"/>
      <c r="D224" s="7"/>
      <c r="H224" s="6"/>
    </row>
    <row r="225" ht="15.75" customHeight="1">
      <c r="C225" s="61"/>
      <c r="D225" s="7"/>
      <c r="H225" s="6"/>
    </row>
    <row r="226" ht="15.75" customHeight="1">
      <c r="C226" s="61"/>
      <c r="D226" s="7"/>
      <c r="H226" s="6"/>
    </row>
    <row r="227" ht="15.75" customHeight="1">
      <c r="C227" s="61"/>
      <c r="D227" s="7"/>
      <c r="H227" s="6"/>
    </row>
    <row r="228" ht="15.75" customHeight="1">
      <c r="C228" s="61"/>
      <c r="D228" s="7"/>
      <c r="H228" s="6"/>
    </row>
    <row r="229" ht="15.75" customHeight="1">
      <c r="C229" s="61"/>
      <c r="D229" s="7"/>
      <c r="H229" s="6"/>
    </row>
    <row r="230" ht="15.75" customHeight="1">
      <c r="C230" s="61"/>
      <c r="D230" s="7"/>
      <c r="H230" s="6"/>
    </row>
    <row r="231" ht="15.75" customHeight="1">
      <c r="C231" s="61"/>
      <c r="D231" s="7"/>
      <c r="H231" s="6"/>
    </row>
    <row r="232" ht="15.75" customHeight="1">
      <c r="C232" s="61"/>
      <c r="D232" s="7"/>
      <c r="H232" s="6"/>
    </row>
    <row r="233" ht="15.75" customHeight="1">
      <c r="C233" s="61"/>
      <c r="D233" s="7"/>
      <c r="H233" s="6"/>
    </row>
    <row r="234" ht="15.75" customHeight="1">
      <c r="C234" s="61"/>
      <c r="D234" s="7"/>
      <c r="H234" s="6"/>
    </row>
    <row r="235" ht="15.75" customHeight="1">
      <c r="C235" s="61"/>
      <c r="D235" s="7"/>
      <c r="H235" s="6"/>
    </row>
    <row r="236" ht="15.75" customHeight="1">
      <c r="C236" s="61"/>
      <c r="D236" s="7"/>
      <c r="H236" s="6"/>
    </row>
    <row r="237" ht="15.75" customHeight="1">
      <c r="C237" s="61"/>
      <c r="D237" s="7"/>
      <c r="H237" s="6"/>
    </row>
    <row r="238" ht="15.75" customHeight="1">
      <c r="C238" s="61"/>
      <c r="D238" s="7"/>
      <c r="H238" s="6"/>
    </row>
    <row r="239" ht="15.75" customHeight="1">
      <c r="C239" s="61"/>
      <c r="D239" s="7"/>
      <c r="H239" s="6"/>
    </row>
    <row r="240" ht="15.75" customHeight="1">
      <c r="C240" s="61"/>
      <c r="D240" s="7"/>
      <c r="H240" s="6"/>
    </row>
    <row r="241" ht="15.75" customHeight="1">
      <c r="C241" s="61"/>
      <c r="D241" s="7"/>
      <c r="H241" s="6"/>
    </row>
    <row r="242" ht="15.75" customHeight="1">
      <c r="C242" s="61"/>
      <c r="D242" s="7"/>
      <c r="H242" s="6"/>
    </row>
    <row r="243" ht="15.75" customHeight="1">
      <c r="C243" s="61"/>
      <c r="D243" s="7"/>
      <c r="H243" s="6"/>
    </row>
    <row r="244" ht="15.75" customHeight="1">
      <c r="C244" s="61"/>
      <c r="D244" s="7"/>
      <c r="H244" s="6"/>
    </row>
    <row r="245" ht="15.75" customHeight="1">
      <c r="C245" s="61"/>
      <c r="D245" s="7"/>
      <c r="H245" s="6"/>
    </row>
    <row r="246" ht="15.75" customHeight="1">
      <c r="C246" s="61"/>
      <c r="D246" s="7"/>
      <c r="H246" s="6"/>
    </row>
    <row r="247" ht="15.75" customHeight="1">
      <c r="C247" s="61"/>
      <c r="D247" s="7"/>
      <c r="H247" s="6"/>
    </row>
    <row r="248" ht="15.75" customHeight="1">
      <c r="C248" s="61"/>
      <c r="D248" s="7"/>
      <c r="H248" s="6"/>
    </row>
    <row r="249" ht="15.75" customHeight="1">
      <c r="C249" s="61"/>
      <c r="D249" s="7"/>
      <c r="H249" s="6"/>
    </row>
    <row r="250" ht="15.75" customHeight="1">
      <c r="C250" s="61"/>
      <c r="D250" s="7"/>
      <c r="H250" s="6"/>
    </row>
    <row r="251" ht="15.75" customHeight="1">
      <c r="C251" s="61"/>
      <c r="D251" s="7"/>
      <c r="H251" s="6"/>
    </row>
    <row r="252" ht="15.75" customHeight="1">
      <c r="C252" s="61"/>
      <c r="D252" s="7"/>
      <c r="H252" s="6"/>
    </row>
    <row r="253" ht="15.75" customHeight="1">
      <c r="C253" s="61"/>
      <c r="D253" s="7"/>
      <c r="H253" s="6"/>
    </row>
    <row r="254" ht="15.75" customHeight="1">
      <c r="C254" s="61"/>
      <c r="D254" s="7"/>
      <c r="H254" s="6"/>
    </row>
    <row r="255" ht="15.75" customHeight="1">
      <c r="C255" s="61"/>
      <c r="D255" s="7"/>
      <c r="H255" s="6"/>
    </row>
    <row r="256" ht="15.75" customHeight="1">
      <c r="C256" s="61"/>
      <c r="D256" s="7"/>
      <c r="H256" s="6"/>
    </row>
    <row r="257" ht="15.75" customHeight="1">
      <c r="C257" s="61"/>
      <c r="D257" s="7"/>
      <c r="H257" s="6"/>
    </row>
    <row r="258" ht="15.75" customHeight="1">
      <c r="C258" s="61"/>
      <c r="D258" s="7"/>
      <c r="H258" s="6"/>
    </row>
    <row r="259" ht="15.75" customHeight="1">
      <c r="C259" s="61"/>
      <c r="D259" s="7"/>
      <c r="H259" s="6"/>
    </row>
    <row r="260" ht="15.75" customHeight="1">
      <c r="C260" s="61"/>
      <c r="D260" s="7"/>
      <c r="H260" s="6"/>
    </row>
    <row r="261" ht="15.75" customHeight="1">
      <c r="C261" s="61"/>
      <c r="D261" s="7"/>
      <c r="H261" s="6"/>
    </row>
    <row r="262" ht="15.75" customHeight="1">
      <c r="C262" s="61"/>
      <c r="D262" s="7"/>
      <c r="H262" s="6"/>
    </row>
    <row r="263" ht="15.75" customHeight="1">
      <c r="C263" s="61"/>
      <c r="D263" s="7"/>
      <c r="H263" s="6"/>
    </row>
    <row r="264" ht="15.75" customHeight="1">
      <c r="C264" s="61"/>
      <c r="D264" s="7"/>
      <c r="H264" s="6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36:A37"/>
    <mergeCell ref="A41:A43"/>
    <mergeCell ref="B41:E41"/>
    <mergeCell ref="B42:E43"/>
    <mergeCell ref="K49:M49"/>
    <mergeCell ref="K50:M50"/>
    <mergeCell ref="K51:M51"/>
    <mergeCell ref="K52:M52"/>
    <mergeCell ref="A32:A33"/>
    <mergeCell ref="B32:E33"/>
    <mergeCell ref="J32:J33"/>
    <mergeCell ref="K32:N33"/>
    <mergeCell ref="B36:E37"/>
    <mergeCell ref="J38:J39"/>
    <mergeCell ref="K38:N3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6" width="8.71"/>
  </cols>
  <sheetData>
    <row r="2">
      <c r="B2" s="62" t="s">
        <v>71</v>
      </c>
    </row>
    <row r="3">
      <c r="B3" s="1" t="s">
        <v>72</v>
      </c>
    </row>
    <row r="4">
      <c r="A4" s="63" t="s">
        <v>48</v>
      </c>
      <c r="B4" s="63" t="s">
        <v>49</v>
      </c>
    </row>
    <row r="5">
      <c r="A5" s="63"/>
      <c r="B5" s="63"/>
    </row>
    <row r="6">
      <c r="A6" s="63" t="s">
        <v>55</v>
      </c>
      <c r="B6" s="63" t="s">
        <v>56</v>
      </c>
    </row>
    <row r="7">
      <c r="A7" s="63"/>
      <c r="B7" s="63"/>
    </row>
    <row r="8">
      <c r="A8" s="63" t="s">
        <v>61</v>
      </c>
      <c r="B8" s="63" t="s">
        <v>62</v>
      </c>
    </row>
    <row r="9">
      <c r="A9" s="63"/>
      <c r="B9" s="64">
        <v>44515.0</v>
      </c>
    </row>
    <row r="10">
      <c r="A10" s="63"/>
      <c r="B10" s="64"/>
    </row>
    <row r="11">
      <c r="A11" s="63" t="s">
        <v>50</v>
      </c>
      <c r="B11" s="63" t="s">
        <v>51</v>
      </c>
    </row>
    <row r="12">
      <c r="A12" s="63"/>
      <c r="B12" s="63"/>
    </row>
    <row r="13">
      <c r="A13" s="63" t="s">
        <v>58</v>
      </c>
      <c r="B13" s="63" t="s">
        <v>59</v>
      </c>
    </row>
    <row r="15">
      <c r="A15" s="5" t="s">
        <v>65</v>
      </c>
      <c r="B15" s="65" t="s">
        <v>66</v>
      </c>
    </row>
    <row r="16">
      <c r="B16" s="66" t="s">
        <v>68</v>
      </c>
    </row>
    <row r="17">
      <c r="B17" s="67" t="s">
        <v>69</v>
      </c>
    </row>
    <row r="18">
      <c r="B18" s="68" t="s">
        <v>70</v>
      </c>
    </row>
    <row r="20">
      <c r="B20" s="69" t="s">
        <v>0</v>
      </c>
      <c r="C20" s="70" t="s">
        <v>6</v>
      </c>
      <c r="D20" s="70" t="s">
        <v>67</v>
      </c>
    </row>
    <row r="21" ht="15.75" customHeight="1">
      <c r="B21" s="71" t="s">
        <v>8</v>
      </c>
      <c r="C21" s="72">
        <v>0.021</v>
      </c>
      <c r="D21" s="63"/>
    </row>
    <row r="22" ht="15.75" customHeight="1">
      <c r="B22" s="71" t="s">
        <v>11</v>
      </c>
      <c r="C22" s="72">
        <v>0.015</v>
      </c>
      <c r="D22" s="63"/>
    </row>
    <row r="23" ht="15.75" customHeight="1">
      <c r="B23" s="71" t="s">
        <v>14</v>
      </c>
      <c r="C23" s="72">
        <v>0.022</v>
      </c>
      <c r="D23" s="63"/>
    </row>
    <row r="24" ht="15.75" customHeight="1">
      <c r="B24" s="71" t="s">
        <v>17</v>
      </c>
      <c r="C24" s="72">
        <v>0.018</v>
      </c>
      <c r="D24" s="63"/>
    </row>
    <row r="25" ht="15.75" customHeight="1">
      <c r="B25" s="71" t="s">
        <v>19</v>
      </c>
      <c r="C25" s="72">
        <v>0.0285</v>
      </c>
      <c r="D25" s="63"/>
    </row>
    <row r="26" ht="15.75" customHeight="1">
      <c r="B26" s="71" t="s">
        <v>22</v>
      </c>
      <c r="C26" s="72">
        <v>0.0343</v>
      </c>
      <c r="D26" s="63"/>
    </row>
    <row r="27" ht="15.75" customHeight="1">
      <c r="B27" s="71" t="s">
        <v>24</v>
      </c>
      <c r="C27" s="72">
        <v>0.0401</v>
      </c>
      <c r="D27" s="63"/>
    </row>
    <row r="28" ht="15.75" customHeight="1">
      <c r="B28" s="71" t="s">
        <v>27</v>
      </c>
      <c r="C28" s="72">
        <v>0.0459</v>
      </c>
      <c r="D28" s="63"/>
    </row>
    <row r="29" ht="15.75" customHeight="1">
      <c r="B29" s="71" t="s">
        <v>30</v>
      </c>
      <c r="C29" s="72">
        <v>0.0517</v>
      </c>
      <c r="D29" s="63"/>
    </row>
    <row r="30" ht="15.75" customHeight="1">
      <c r="B30" s="71" t="s">
        <v>33</v>
      </c>
      <c r="C30" s="72">
        <v>0.0575</v>
      </c>
      <c r="D30" s="6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