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labfs.vlab.usc.edu\home$\spisupat\Downloads\"/>
    </mc:Choice>
  </mc:AlternateContent>
  <bookViews>
    <workbookView xWindow="0" yWindow="0" windowWidth="8325" windowHeight="9780" activeTab="2"/>
  </bookViews>
  <sheets>
    <sheet name="Before Resource distribution" sheetId="1" r:id="rId1"/>
    <sheet name="After resource distribution" sheetId="3" r:id="rId2"/>
    <sheet name="Answers" sheetId="4" r:id="rId3"/>
  </sheets>
  <externalReferences>
    <externalReference r:id="rId4"/>
  </externalReferences>
  <definedNames>
    <definedName name="_xlchart.0" hidden="1">'After resource distribution'!$G$131:$BM$131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4" l="1"/>
  <c r="F12" i="4"/>
  <c r="F11" i="4"/>
  <c r="F10" i="4"/>
  <c r="F9" i="4"/>
  <c r="F8" i="4"/>
  <c r="F6" i="4"/>
  <c r="AA197" i="1"/>
  <c r="G131" i="1"/>
  <c r="H131" i="1"/>
  <c r="I131" i="1"/>
  <c r="C123" i="1"/>
  <c r="C124" i="1"/>
  <c r="C125" i="1"/>
  <c r="C126" i="1"/>
  <c r="C127" i="1"/>
  <c r="C128" i="1"/>
  <c r="C129" i="1"/>
  <c r="J130" i="1"/>
  <c r="J131" i="1"/>
  <c r="K130" i="1"/>
  <c r="K131" i="1"/>
  <c r="L130" i="1"/>
  <c r="L131" i="1"/>
  <c r="M130" i="1"/>
  <c r="M131" i="1"/>
  <c r="BO123" i="1"/>
  <c r="BO124" i="1"/>
  <c r="BO125" i="1"/>
  <c r="BO126" i="1"/>
  <c r="BO127" i="1"/>
  <c r="BO128" i="1"/>
  <c r="BO129" i="1"/>
  <c r="N130" i="1"/>
  <c r="N131" i="1"/>
  <c r="O130" i="1"/>
  <c r="O131" i="1"/>
  <c r="P130" i="1"/>
  <c r="P131" i="1"/>
  <c r="Q130" i="1"/>
  <c r="Q131" i="1"/>
  <c r="R130" i="1"/>
  <c r="R131" i="1"/>
  <c r="S130" i="1"/>
  <c r="S131" i="1"/>
  <c r="T130" i="1"/>
  <c r="T131" i="1"/>
  <c r="U130" i="1"/>
  <c r="U131" i="1"/>
  <c r="V130" i="1"/>
  <c r="V131" i="1"/>
  <c r="W130" i="1"/>
  <c r="W131" i="1"/>
  <c r="X130" i="1"/>
  <c r="X131" i="1"/>
  <c r="Y130" i="1"/>
  <c r="Y131" i="1"/>
  <c r="Z130" i="1"/>
  <c r="Z131" i="1"/>
  <c r="AA130" i="1"/>
  <c r="AA131" i="1"/>
  <c r="AB130" i="1"/>
  <c r="AB131" i="1"/>
  <c r="AC130" i="1"/>
  <c r="AC131" i="1"/>
  <c r="AD130" i="1"/>
  <c r="AD131" i="1"/>
  <c r="AE130" i="1"/>
  <c r="AE131" i="1"/>
  <c r="AF130" i="1"/>
  <c r="AF131" i="1"/>
  <c r="AG130" i="1"/>
  <c r="AG131" i="1"/>
  <c r="AH130" i="1"/>
  <c r="AH131" i="1"/>
  <c r="AI130" i="1"/>
  <c r="AI131" i="1"/>
  <c r="AJ130" i="1"/>
  <c r="AJ131" i="1"/>
  <c r="AK130" i="1"/>
  <c r="AK131" i="1"/>
  <c r="AL130" i="1"/>
  <c r="AL131" i="1"/>
  <c r="AM130" i="1"/>
  <c r="AM131" i="1"/>
  <c r="AN130" i="1"/>
  <c r="AN131" i="1"/>
  <c r="AO130" i="1"/>
  <c r="AO131" i="1"/>
  <c r="AP130" i="1"/>
  <c r="AP131" i="1"/>
  <c r="AQ130" i="1"/>
  <c r="AQ131" i="1"/>
  <c r="AR130" i="1"/>
  <c r="AR131" i="1"/>
  <c r="AS130" i="1"/>
  <c r="AS131" i="1"/>
  <c r="AT130" i="1"/>
  <c r="AT131" i="1"/>
  <c r="AU130" i="1"/>
  <c r="AU131" i="1"/>
  <c r="AV131" i="1"/>
  <c r="AW131" i="1"/>
  <c r="AX131" i="1"/>
  <c r="AY131" i="1"/>
  <c r="AZ131" i="1"/>
  <c r="BA131" i="1"/>
  <c r="BB131" i="1"/>
  <c r="BC131" i="1"/>
  <c r="BD131" i="1"/>
  <c r="BE131" i="1"/>
  <c r="BF131" i="1"/>
  <c r="BG131" i="1"/>
  <c r="BH131" i="1"/>
  <c r="BI131" i="1"/>
  <c r="BJ130" i="1"/>
  <c r="BJ131" i="1"/>
  <c r="BK130" i="1"/>
  <c r="BK131" i="1"/>
  <c r="BL130" i="1"/>
  <c r="BL131" i="1"/>
  <c r="BM130" i="1"/>
  <c r="BM131" i="1"/>
  <c r="H142" i="3"/>
  <c r="H143" i="3"/>
  <c r="H144" i="3"/>
  <c r="H145" i="3"/>
  <c r="H146" i="3"/>
  <c r="H141" i="3"/>
  <c r="H140" i="3"/>
  <c r="C123" i="3"/>
  <c r="C124" i="3"/>
  <c r="C129" i="3"/>
  <c r="C125" i="3"/>
  <c r="C126" i="3"/>
  <c r="C127" i="3"/>
  <c r="C128" i="3"/>
  <c r="G131" i="3"/>
  <c r="H131" i="3"/>
  <c r="I131" i="3"/>
  <c r="M130" i="3"/>
  <c r="BO123" i="3"/>
  <c r="BO124" i="3"/>
  <c r="BO125" i="3"/>
  <c r="BO126" i="3"/>
  <c r="BO127" i="3"/>
  <c r="BO128" i="3"/>
  <c r="BO129" i="3"/>
  <c r="N130" i="3"/>
  <c r="O130" i="3"/>
  <c r="P130" i="3"/>
  <c r="Q130" i="3"/>
  <c r="R130" i="3"/>
  <c r="S130" i="3"/>
  <c r="T130" i="3"/>
  <c r="U130" i="3"/>
  <c r="V130" i="3"/>
  <c r="W130" i="3"/>
  <c r="X130" i="3"/>
  <c r="Y130" i="3"/>
  <c r="Z130" i="3"/>
  <c r="AA130" i="3"/>
  <c r="AB130" i="3"/>
  <c r="AC130" i="3"/>
  <c r="AD130" i="3"/>
  <c r="AE130" i="3"/>
  <c r="AF130" i="3"/>
  <c r="AG130" i="3"/>
  <c r="AH130" i="3"/>
  <c r="AI130" i="3"/>
  <c r="AJ130" i="3"/>
  <c r="AK130" i="3"/>
  <c r="AL130" i="3"/>
  <c r="AM130" i="3"/>
  <c r="AN130" i="3"/>
  <c r="AO130" i="3"/>
  <c r="AP130" i="3"/>
  <c r="AQ130" i="3"/>
  <c r="AR130" i="3"/>
  <c r="AS130" i="3"/>
  <c r="AT130" i="3"/>
  <c r="AU130" i="3"/>
  <c r="BJ130" i="3"/>
  <c r="BK130" i="3"/>
  <c r="BL130" i="3"/>
  <c r="BM130" i="3"/>
  <c r="K130" i="3"/>
  <c r="L130" i="3"/>
  <c r="J130" i="3"/>
  <c r="J131" i="3"/>
  <c r="K131" i="3"/>
  <c r="L131" i="3"/>
  <c r="M131" i="3"/>
  <c r="N131" i="3"/>
  <c r="O131" i="3"/>
  <c r="P131" i="3"/>
  <c r="Q131" i="3"/>
  <c r="R131" i="3"/>
  <c r="S131" i="3"/>
  <c r="T131" i="3"/>
  <c r="U131" i="3"/>
  <c r="V131" i="3"/>
  <c r="W131" i="3"/>
  <c r="X131" i="3"/>
  <c r="Y131" i="3"/>
  <c r="Z131" i="3"/>
  <c r="AA131" i="3"/>
  <c r="AB131" i="3"/>
  <c r="AC131" i="3"/>
  <c r="AD131" i="3"/>
  <c r="AE131" i="3"/>
  <c r="AF131" i="3"/>
  <c r="AG131" i="3"/>
  <c r="AH131" i="3"/>
  <c r="AI131" i="3"/>
  <c r="AJ131" i="3"/>
  <c r="AK131" i="3"/>
  <c r="AL131" i="3"/>
  <c r="AM131" i="3"/>
  <c r="AN131" i="3"/>
  <c r="AO131" i="3"/>
  <c r="AP131" i="3"/>
  <c r="AQ131" i="3"/>
  <c r="AR131" i="3"/>
  <c r="AS131" i="3"/>
  <c r="AT131" i="3"/>
  <c r="AU131" i="3"/>
  <c r="AV131" i="3"/>
  <c r="AW131" i="3"/>
  <c r="AX131" i="3"/>
  <c r="AY131" i="3"/>
  <c r="AZ131" i="3"/>
  <c r="BA131" i="3"/>
  <c r="BB131" i="3"/>
  <c r="BC131" i="3"/>
  <c r="BD131" i="3"/>
  <c r="BE131" i="3"/>
  <c r="BF131" i="3"/>
  <c r="BG131" i="3"/>
  <c r="BH131" i="3"/>
  <c r="BI131" i="3"/>
  <c r="BJ131" i="3"/>
  <c r="BK131" i="3"/>
  <c r="BL131" i="3"/>
  <c r="BM131" i="3"/>
  <c r="AG209" i="3"/>
</calcChain>
</file>

<file path=xl/sharedStrings.xml><?xml version="1.0" encoding="utf-8"?>
<sst xmlns="http://schemas.openxmlformats.org/spreadsheetml/2006/main" count="580" uniqueCount="237">
  <si>
    <t>Team Member</t>
  </si>
  <si>
    <t>Member Code</t>
  </si>
  <si>
    <t>Hourly Salary</t>
  </si>
  <si>
    <t>Project Manager</t>
  </si>
  <si>
    <t>PM</t>
  </si>
  <si>
    <t>Head Design</t>
  </si>
  <si>
    <t>Quality Engineer</t>
  </si>
  <si>
    <t>Production Engineer</t>
  </si>
  <si>
    <t>Procurement Coordinator</t>
  </si>
  <si>
    <t>Factory Workers</t>
  </si>
  <si>
    <t>QE</t>
  </si>
  <si>
    <t>PE</t>
  </si>
  <si>
    <t>PC</t>
  </si>
  <si>
    <t>HD</t>
  </si>
  <si>
    <t>FW</t>
  </si>
  <si>
    <t>WBS</t>
  </si>
  <si>
    <t>Application</t>
  </si>
  <si>
    <t>Hiring the consultancy</t>
  </si>
  <si>
    <t>Contact the Company</t>
  </si>
  <si>
    <t>1.1.1</t>
  </si>
  <si>
    <t>Kickoff Meeting</t>
  </si>
  <si>
    <t>Duration</t>
  </si>
  <si>
    <t>Predecessors</t>
  </si>
  <si>
    <t>Team Members</t>
  </si>
  <si>
    <t>Organize the Kickoff meeting with the consultancy</t>
  </si>
  <si>
    <t>Apply for the audit of U-Stamp</t>
  </si>
  <si>
    <t>1.2.1</t>
  </si>
  <si>
    <t>1.2.2</t>
  </si>
  <si>
    <t>Preparation of Quality Control Manual</t>
  </si>
  <si>
    <t>Quality Chapters</t>
  </si>
  <si>
    <t>Review of existing methods and operations</t>
  </si>
  <si>
    <t>Design Chapters</t>
  </si>
  <si>
    <t>Production Chapters</t>
  </si>
  <si>
    <t>Procurement Chapters</t>
  </si>
  <si>
    <t>Design Exhibits</t>
  </si>
  <si>
    <t>Review and Formatting</t>
  </si>
  <si>
    <t>1.3.1</t>
  </si>
  <si>
    <t>1.3.2</t>
  </si>
  <si>
    <t>1.3.3</t>
  </si>
  <si>
    <t>1.3.4</t>
  </si>
  <si>
    <t>1.3.5</t>
  </si>
  <si>
    <t>1.3.6</t>
  </si>
  <si>
    <t>1.3.7</t>
  </si>
  <si>
    <t>1.3.8</t>
  </si>
  <si>
    <t>1.3.9</t>
  </si>
  <si>
    <t>Quality and Production Exhibits</t>
  </si>
  <si>
    <t>Distribute Uncontrol copies of the manual</t>
  </si>
  <si>
    <t>Planning Engineer</t>
  </si>
  <si>
    <t>PL</t>
  </si>
  <si>
    <t>Audit Meetings</t>
  </si>
  <si>
    <t>Meeting 1</t>
  </si>
  <si>
    <t>Review</t>
  </si>
  <si>
    <t>Meeting 2</t>
  </si>
  <si>
    <t>Meeting 3</t>
  </si>
  <si>
    <t>Internal Mock Audit</t>
  </si>
  <si>
    <t>Shop Visits</t>
  </si>
  <si>
    <t>Mock Audit</t>
  </si>
  <si>
    <t>1.5.1</t>
  </si>
  <si>
    <t>1.5.2</t>
  </si>
  <si>
    <t>1.5.3</t>
  </si>
  <si>
    <t>1.5.4</t>
  </si>
  <si>
    <t>1.5.5</t>
  </si>
  <si>
    <t>Design of the Model Equipment</t>
  </si>
  <si>
    <t>Create a CAD Model in 2D and 3D</t>
  </si>
  <si>
    <t>Perform software analysis</t>
  </si>
  <si>
    <t>Manual Calculations</t>
  </si>
  <si>
    <t>Final review and stamping</t>
  </si>
  <si>
    <t>Procurement</t>
  </si>
  <si>
    <t>Calcuations in standard sizes</t>
  </si>
  <si>
    <t>Make Purchase Requsition</t>
  </si>
  <si>
    <t>Purchase Raw Materials</t>
  </si>
  <si>
    <t>Purchase Consumables</t>
  </si>
  <si>
    <t>Purchase Asthetic Materials</t>
  </si>
  <si>
    <t>Purchase uniform and safety gear</t>
  </si>
  <si>
    <t>Production</t>
  </si>
  <si>
    <t>Shell</t>
  </si>
  <si>
    <t>Dishends</t>
  </si>
  <si>
    <t>Nozzles</t>
  </si>
  <si>
    <t>Welding Joints</t>
  </si>
  <si>
    <t>Initial Inspection</t>
  </si>
  <si>
    <t>Assembly</t>
  </si>
  <si>
    <t>Quality</t>
  </si>
  <si>
    <t>Welder Qualification</t>
  </si>
  <si>
    <t>Instrument Calibration</t>
  </si>
  <si>
    <t>Radiography Testing</t>
  </si>
  <si>
    <t>Shell, Dishend and Nozzle Inspection</t>
  </si>
  <si>
    <t>Raw Material and Consumables Inspection</t>
  </si>
  <si>
    <t>Welding and Assembly Inspection</t>
  </si>
  <si>
    <t>Hospitality Bookings and Food Araangement on Audit Days</t>
  </si>
  <si>
    <t>Office and Shop Audit</t>
  </si>
  <si>
    <t>Quality Audit</t>
  </si>
  <si>
    <t>Procurement Audit</t>
  </si>
  <si>
    <t>Production Audit</t>
  </si>
  <si>
    <t>Final Meeting</t>
  </si>
  <si>
    <t>1.6.1</t>
  </si>
  <si>
    <t>1.6.2</t>
  </si>
  <si>
    <t>1.6.3</t>
  </si>
  <si>
    <t>1.6.4</t>
  </si>
  <si>
    <t>1.6.5</t>
  </si>
  <si>
    <t>1.7.1</t>
  </si>
  <si>
    <t>1.7.2</t>
  </si>
  <si>
    <t>1.7.3</t>
  </si>
  <si>
    <t>1.7.4</t>
  </si>
  <si>
    <t>1.8.1</t>
  </si>
  <si>
    <t>1.8.2</t>
  </si>
  <si>
    <t>1.8.3</t>
  </si>
  <si>
    <t>1.8.4</t>
  </si>
  <si>
    <t>1.8.5</t>
  </si>
  <si>
    <t>1.8.6</t>
  </si>
  <si>
    <t>1.9.1</t>
  </si>
  <si>
    <t>1.9.2</t>
  </si>
  <si>
    <t>1.9.3</t>
  </si>
  <si>
    <t>1.9.4</t>
  </si>
  <si>
    <t>1.9.5</t>
  </si>
  <si>
    <t>Finalize dimensions</t>
  </si>
  <si>
    <t>Procurement Exhibits</t>
  </si>
  <si>
    <t>43, 44, 45, 14 days after 30</t>
  </si>
  <si>
    <t>Final Inspection and Review</t>
  </si>
  <si>
    <t>PM(25%)</t>
  </si>
  <si>
    <t>QE(75%)</t>
  </si>
  <si>
    <t>HD(60%)</t>
  </si>
  <si>
    <t>PC(50%)</t>
  </si>
  <si>
    <t>HD(50%)</t>
  </si>
  <si>
    <t>PC(10%)</t>
  </si>
  <si>
    <t>HD(80%)</t>
  </si>
  <si>
    <t>QE(45%)</t>
  </si>
  <si>
    <t>1.1.1.1</t>
  </si>
  <si>
    <t>1.1.1.2</t>
  </si>
  <si>
    <t>1.3.10</t>
  </si>
  <si>
    <t>1.4.1</t>
  </si>
  <si>
    <t>1.4.2</t>
  </si>
  <si>
    <t>1.4.3</t>
  </si>
  <si>
    <t>1.4.4</t>
  </si>
  <si>
    <t>1.4.5</t>
  </si>
  <si>
    <t>1.4.6</t>
  </si>
  <si>
    <t>1.4.7</t>
  </si>
  <si>
    <t>1.4.8</t>
  </si>
  <si>
    <t>1.4.9</t>
  </si>
  <si>
    <t>1.4.10</t>
  </si>
  <si>
    <t>1.6.6</t>
  </si>
  <si>
    <t>1.6.7</t>
  </si>
  <si>
    <t>1.7.1.1</t>
  </si>
  <si>
    <t>1.7.1.2</t>
  </si>
  <si>
    <t>1.7.1.3</t>
  </si>
  <si>
    <t>1.8.7</t>
  </si>
  <si>
    <t>Sr No</t>
  </si>
  <si>
    <t>Certification Project</t>
  </si>
  <si>
    <t>Finalise the contracts </t>
  </si>
  <si>
    <t>Production of Model</t>
  </si>
  <si>
    <t>Final Audit</t>
  </si>
  <si>
    <t>3 days</t>
  </si>
  <si>
    <t>1 day</t>
  </si>
  <si>
    <t>2 days</t>
  </si>
  <si>
    <t>4 days</t>
  </si>
  <si>
    <t>0.5 days</t>
  </si>
  <si>
    <t>11,14</t>
  </si>
  <si>
    <t>15,16,17</t>
  </si>
  <si>
    <t>50,54,55,56,57</t>
  </si>
  <si>
    <t>34,35</t>
  </si>
  <si>
    <t>47,48,49</t>
  </si>
  <si>
    <t>40,41</t>
  </si>
  <si>
    <t>Tasks</t>
  </si>
  <si>
    <t>PM(35%),QE(25%),PE(25%),PC(25%),HD(25%),PL(25%)</t>
  </si>
  <si>
    <t>PE(25%),PL(25%)</t>
  </si>
  <si>
    <t>QE(75%),PE(25%)</t>
  </si>
  <si>
    <t>PM(10%),QE(5%)</t>
  </si>
  <si>
    <t>PM(25%),PE(15%),QE(15%)</t>
  </si>
  <si>
    <t>PM(40%),QE(30%),PE(20%)</t>
  </si>
  <si>
    <t>PM,QE,PE,HD,PL(25%),PC(50%)</t>
  </si>
  <si>
    <t>PM(50%),HD(80%)</t>
  </si>
  <si>
    <t>PE(50%),FW(200%)</t>
  </si>
  <si>
    <t>QE,FW(200%)</t>
  </si>
  <si>
    <t>QE,PM,PE(40%)</t>
  </si>
  <si>
    <t>PM,QE</t>
  </si>
  <si>
    <t>PM,PC</t>
  </si>
  <si>
    <t>PM,PE,PL(50%),FW(150%)</t>
  </si>
  <si>
    <t>PM,QE,PE,HD,PL,PC</t>
  </si>
  <si>
    <t>DAYS</t>
  </si>
  <si>
    <t>O</t>
  </si>
  <si>
    <t>Project Team</t>
  </si>
  <si>
    <t>$per day</t>
  </si>
  <si>
    <t>Cost</t>
  </si>
  <si>
    <t>cummulative cost</t>
  </si>
  <si>
    <t>PM(20%)  + PM(10%)</t>
  </si>
  <si>
    <t>PM(75%),QE(65%),PE(40%),PC(40%),HD(50%),PL(25%) - PM(10%)</t>
  </si>
  <si>
    <t>QE(75%),FW(200%) - QE(20%)</t>
  </si>
  <si>
    <t xml:space="preserve">PC(50%) + HD(75%) </t>
  </si>
  <si>
    <t>PM(40%),HD(40%) + HD(30%)</t>
  </si>
  <si>
    <t xml:space="preserve">PM(35%),QE(25%),PE(25%),PC(25%),HD(35%),PL(25%) </t>
  </si>
  <si>
    <t xml:space="preserve">8 days </t>
  </si>
  <si>
    <t xml:space="preserve">6 days </t>
  </si>
  <si>
    <t xml:space="preserve">3 days </t>
  </si>
  <si>
    <t>PC(50%)   - PC(37.5%)</t>
  </si>
  <si>
    <t>PC(50%) - PC(37.5%)</t>
  </si>
  <si>
    <t>PM(35%),QE(35%),PE(25%),PC(35%),HD(25%),PL(25%) - PC(35%)</t>
  </si>
  <si>
    <t>PL(40%) + PC</t>
  </si>
  <si>
    <t>PL(30%) + PC (75%)</t>
  </si>
  <si>
    <t>PM(50%),HD(80%) + QE(60%) + PC</t>
  </si>
  <si>
    <t>HD(80%)  - HD(60%) + PC(70%)</t>
  </si>
  <si>
    <t>PE(50%),FW(300%) - PE(50%)</t>
  </si>
  <si>
    <t>PE(50%),FW(400%) - FW(400%)</t>
  </si>
  <si>
    <t>QE,FW(200%) + PE + FW(400%)</t>
  </si>
  <si>
    <t>QE(25%),FW(150%)  + FW(50%) -QE(25%)</t>
  </si>
  <si>
    <t>PE(50%),FW(300%)  + QE(28.25%)</t>
  </si>
  <si>
    <t>PE(50%),FW + PE(50%)</t>
  </si>
  <si>
    <t>PE(50%),FW(400%) - PE(50%)</t>
  </si>
  <si>
    <t>PM(40%),QE(30%),PE(30%) - QE(30%) - PM(40%) - PE(30%)</t>
  </si>
  <si>
    <t>PM(35%),QE(35%),PE(35%),PC(25%),HD(35%),PL(25%) - QE(35%) - PM(35%) + PE(15%) - HD(35%)</t>
  </si>
  <si>
    <t>QE,FW(200%) + FW(100%) + PM(75%) + PE(65%) + HD(35%)</t>
  </si>
  <si>
    <t>Average</t>
  </si>
  <si>
    <t>14 days after 30</t>
  </si>
  <si>
    <r>
      <t xml:space="preserve">PM(20%)  + </t>
    </r>
    <r>
      <rPr>
        <b/>
        <sz val="10"/>
        <color theme="1"/>
        <rFont val="Helvetica"/>
      </rPr>
      <t>PM(10%)</t>
    </r>
  </si>
  <si>
    <r>
      <t xml:space="preserve">PM(75%),QE(65%),PE(40%),PC(40%),HD(50%),PL(25%) - </t>
    </r>
    <r>
      <rPr>
        <b/>
        <sz val="10"/>
        <color theme="1"/>
        <rFont val="Helvetica"/>
      </rPr>
      <t>PM(10%)</t>
    </r>
  </si>
  <si>
    <r>
      <t xml:space="preserve">PM(40%),HD(40%) + </t>
    </r>
    <r>
      <rPr>
        <b/>
        <sz val="10"/>
        <color theme="1"/>
        <rFont val="Helvetica"/>
      </rPr>
      <t>HD(30%)</t>
    </r>
  </si>
  <si>
    <r>
      <t xml:space="preserve">PM(35%),QE(35%),PE(25%),PC(35%),HD(25%),PL(25%) - </t>
    </r>
    <r>
      <rPr>
        <b/>
        <sz val="10"/>
        <color theme="1"/>
        <rFont val="Helvetica"/>
      </rPr>
      <t>PC(35%)</t>
    </r>
  </si>
  <si>
    <r>
      <t xml:space="preserve">PM(35%),QE(35%),PE(35%),PC(25%),HD(35%),PL(25%) - QE(35%) - PM(35%) + </t>
    </r>
    <r>
      <rPr>
        <b/>
        <sz val="10"/>
        <color theme="1"/>
        <rFont val="Helvetica"/>
      </rPr>
      <t>PE(15%) - HD(35%)</t>
    </r>
  </si>
  <si>
    <r>
      <t xml:space="preserve">PM(40%),QE(30%),PE(30%) - QE(30%) - PM(40%) - </t>
    </r>
    <r>
      <rPr>
        <b/>
        <sz val="10"/>
        <color theme="1"/>
        <rFont val="Helvetica"/>
      </rPr>
      <t>PE(30%)</t>
    </r>
  </si>
  <si>
    <r>
      <t xml:space="preserve">HD(80%)  - </t>
    </r>
    <r>
      <rPr>
        <b/>
        <sz val="10"/>
        <color theme="1"/>
        <rFont val="Helvetica"/>
      </rPr>
      <t>HD(60%) + PC(70%)</t>
    </r>
  </si>
  <si>
    <r>
      <t>PM(50%),HD(80%) +</t>
    </r>
    <r>
      <rPr>
        <b/>
        <sz val="10"/>
        <color theme="1"/>
        <rFont val="Helvetica"/>
      </rPr>
      <t xml:space="preserve"> QE(60%) + PC</t>
    </r>
  </si>
  <si>
    <r>
      <t xml:space="preserve">PL(30%) + </t>
    </r>
    <r>
      <rPr>
        <b/>
        <sz val="10"/>
        <color theme="1"/>
        <rFont val="Helvetica"/>
      </rPr>
      <t>PC (75%)</t>
    </r>
  </si>
  <si>
    <r>
      <t>PL(40%) +</t>
    </r>
    <r>
      <rPr>
        <b/>
        <sz val="10"/>
        <color theme="1"/>
        <rFont val="Helvetica"/>
      </rPr>
      <t xml:space="preserve"> PC</t>
    </r>
  </si>
  <si>
    <r>
      <t xml:space="preserve">PC(50%)   - </t>
    </r>
    <r>
      <rPr>
        <b/>
        <sz val="10"/>
        <color theme="1"/>
        <rFont val="Helvetica"/>
      </rPr>
      <t>PC(37.5%</t>
    </r>
    <r>
      <rPr>
        <sz val="10"/>
        <color theme="1"/>
        <rFont val="Helvetica"/>
        <family val="2"/>
      </rPr>
      <t>)</t>
    </r>
  </si>
  <si>
    <r>
      <t xml:space="preserve">PC(50%) - </t>
    </r>
    <r>
      <rPr>
        <b/>
        <sz val="10"/>
        <color theme="1"/>
        <rFont val="Helvetica"/>
      </rPr>
      <t>PC(37.5%)</t>
    </r>
  </si>
  <si>
    <r>
      <t>PC(50%) -</t>
    </r>
    <r>
      <rPr>
        <b/>
        <sz val="10"/>
        <color theme="1"/>
        <rFont val="Helvetica"/>
      </rPr>
      <t xml:space="preserve"> PC(37.5%)</t>
    </r>
  </si>
  <si>
    <r>
      <t xml:space="preserve">PC(50%) </t>
    </r>
    <r>
      <rPr>
        <b/>
        <sz val="10"/>
        <color theme="1"/>
        <rFont val="Helvetica"/>
      </rPr>
      <t xml:space="preserve">+ HD(75%) </t>
    </r>
  </si>
  <si>
    <r>
      <t xml:space="preserve">PE(50%),FW(300%)  + </t>
    </r>
    <r>
      <rPr>
        <b/>
        <sz val="10"/>
        <color theme="1"/>
        <rFont val="Helvetica"/>
      </rPr>
      <t>QE(28.25%)</t>
    </r>
  </si>
  <si>
    <r>
      <t xml:space="preserve">PE(50%),FW(400%) - </t>
    </r>
    <r>
      <rPr>
        <b/>
        <sz val="10"/>
        <color theme="1"/>
        <rFont val="Helvetica"/>
      </rPr>
      <t>FW(400%)</t>
    </r>
  </si>
  <si>
    <r>
      <t xml:space="preserve">PE(50%),FW(300%) - </t>
    </r>
    <r>
      <rPr>
        <b/>
        <sz val="10"/>
        <color theme="1"/>
        <rFont val="Helvetica"/>
      </rPr>
      <t>PE(50%)</t>
    </r>
  </si>
  <si>
    <r>
      <t xml:space="preserve">PE(50%),FW + </t>
    </r>
    <r>
      <rPr>
        <b/>
        <sz val="10"/>
        <color theme="1"/>
        <rFont val="Helvetica"/>
      </rPr>
      <t>PE(50%)</t>
    </r>
  </si>
  <si>
    <r>
      <t xml:space="preserve">PE(50%),FW(400%) - </t>
    </r>
    <r>
      <rPr>
        <b/>
        <sz val="10"/>
        <color theme="1"/>
        <rFont val="Helvetica"/>
      </rPr>
      <t>PE(50%)</t>
    </r>
  </si>
  <si>
    <r>
      <t xml:space="preserve">QE(75%),FW(200%) - </t>
    </r>
    <r>
      <rPr>
        <b/>
        <sz val="10"/>
        <color theme="1"/>
        <rFont val="Helvetica"/>
      </rPr>
      <t>QE(20%)</t>
    </r>
  </si>
  <si>
    <r>
      <t xml:space="preserve">QE(25%),FW(150%)  + </t>
    </r>
    <r>
      <rPr>
        <b/>
        <sz val="10"/>
        <color theme="1"/>
        <rFont val="Helvetica"/>
      </rPr>
      <t>FW(50%) -QE(25%)</t>
    </r>
  </si>
  <si>
    <r>
      <t>QE,FW(200%) +</t>
    </r>
    <r>
      <rPr>
        <b/>
        <sz val="10"/>
        <color theme="1"/>
        <rFont val="Helvetica"/>
      </rPr>
      <t xml:space="preserve"> PE + FW(400%)</t>
    </r>
  </si>
  <si>
    <r>
      <t>QE,FW(200%)</t>
    </r>
    <r>
      <rPr>
        <b/>
        <sz val="10"/>
        <color theme="1"/>
        <rFont val="Helvetica"/>
      </rPr>
      <t xml:space="preserve"> + FW(100%) + PM(75%) + PE(65%) + HD(35%)</t>
    </r>
  </si>
  <si>
    <t>Average efficieny</t>
  </si>
  <si>
    <t xml:space="preserve">The entire project is considered as one life cycle. Hence the average number of people required are </t>
  </si>
  <si>
    <t>Number  of people required for the entire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</si>
</sst>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b/>
      <sz val="12"/>
      <color rgb="FF000000"/>
      <name val="Calibri"/>
      <family val="2"/>
      <scheme val="minor"/>
    </font>
    <font>
      <sz val="12"/>
      <color rgb="FF000000"/>
      <name val="Calibri"/>
      <family val="2"/>
      <scheme val="minor"/>
    </font>
    <font>
      <sz val="10"/>
      <color theme="1"/>
      <name val="Helvetica"/>
      <family val="2"/>
    </font>
    <font>
      <b/>
      <sz val="12"/>
      <color theme="1"/>
      <name val="Calibri"/>
      <family val="2"/>
      <scheme val="minor"/>
    </font>
    <font>
      <b/>
      <sz val="10"/>
      <color theme="1"/>
      <name val="Helvetica"/>
    </font>
    <font>
      <sz val="11"/>
      <color theme="0" tint="-0.499984740745262"/>
      <name val="Calibri"/>
      <family val="2"/>
      <scheme val="minor"/>
    </font>
    <font>
      <sz val="11"/>
      <color theme="0"/>
      <name val="Calibri"/>
      <family val="2"/>
      <scheme val="minor"/>
    </font>
    <font>
      <sz val="12"/>
      <color theme="0"/>
      <name val="Calibri"/>
      <family val="2"/>
      <scheme val="minor"/>
    </font>
    <font>
      <sz val="12"/>
      <color theme="1"/>
      <name val="Calibri"/>
      <family val="2"/>
      <scheme val="minor"/>
    </font>
    <font>
      <sz val="12"/>
      <color theme="8" tint="-0.499984740745262"/>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
      <patternFill patternType="solid">
        <fgColor theme="4"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diagonalUp="1">
      <left/>
      <right/>
      <top/>
      <bottom/>
      <diagonal style="thick">
        <color auto="1"/>
      </diagonal>
    </border>
    <border>
      <left/>
      <right style="thick">
        <color rgb="FF0000FF"/>
      </right>
      <top/>
      <bottom/>
      <diagonal/>
    </border>
    <border diagonalUp="1">
      <left/>
      <right style="thin">
        <color indexed="64"/>
      </right>
      <top/>
      <bottom/>
      <diagonal style="thick">
        <color auto="1"/>
      </diagonal>
    </border>
  </borders>
  <cellStyleXfs count="2">
    <xf numFmtId="0" fontId="0" fillId="0" borderId="0"/>
    <xf numFmtId="9" fontId="9" fillId="0" borderId="0" applyFont="0" applyFill="0" applyBorder="0" applyAlignment="0" applyProtection="0"/>
  </cellStyleXfs>
  <cellXfs count="44">
    <xf numFmtId="0" fontId="0" fillId="0" borderId="0" xfId="0"/>
    <xf numFmtId="0" fontId="1"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right" vertical="center"/>
    </xf>
    <xf numFmtId="0" fontId="2" fillId="0" borderId="1" xfId="0" applyFont="1" applyFill="1" applyBorder="1" applyAlignment="1">
      <alignment vertical="center" wrapText="1"/>
    </xf>
    <xf numFmtId="0" fontId="2" fillId="0" borderId="1" xfId="0" applyFont="1" applyFill="1" applyBorder="1" applyAlignment="1">
      <alignment horizontal="right" vertical="center"/>
    </xf>
    <xf numFmtId="0" fontId="0" fillId="0" borderId="0" xfId="0" applyAlignment="1">
      <alignment horizontal="right"/>
    </xf>
    <xf numFmtId="0" fontId="0" fillId="0" borderId="1" xfId="0" applyBorder="1" applyAlignment="1">
      <alignment horizontal="right"/>
    </xf>
    <xf numFmtId="0" fontId="0" fillId="0" borderId="1" xfId="0" applyBorder="1"/>
    <xf numFmtId="0" fontId="0" fillId="0" borderId="0" xfId="0" applyAlignment="1">
      <alignment wrapText="1"/>
    </xf>
    <xf numFmtId="0" fontId="0" fillId="0" borderId="1" xfId="0" applyBorder="1" applyAlignment="1">
      <alignment horizontal="right" wrapText="1"/>
    </xf>
    <xf numFmtId="0" fontId="0" fillId="0" borderId="1" xfId="0" applyBorder="1" applyAlignment="1">
      <alignment wrapText="1"/>
    </xf>
    <xf numFmtId="0" fontId="3" fillId="0" borderId="1" xfId="0" applyFont="1" applyBorder="1"/>
    <xf numFmtId="0" fontId="3" fillId="0" borderId="1" xfId="0" applyFont="1" applyBorder="1" applyAlignment="1">
      <alignment wrapText="1"/>
    </xf>
    <xf numFmtId="0" fontId="3" fillId="0" borderId="0" xfId="0" applyFont="1" applyAlignment="1">
      <alignment wrapText="1"/>
    </xf>
    <xf numFmtId="0" fontId="3" fillId="0" borderId="1" xfId="0" applyFont="1" applyBorder="1" applyAlignment="1">
      <alignment horizontal="right"/>
    </xf>
    <xf numFmtId="0" fontId="0" fillId="0" borderId="2" xfId="0" applyBorder="1" applyAlignment="1"/>
    <xf numFmtId="0" fontId="0" fillId="0" borderId="0" xfId="0" applyBorder="1" applyAlignment="1"/>
    <xf numFmtId="0" fontId="0" fillId="0" borderId="0" xfId="0" applyFill="1" applyBorder="1" applyAlignment="1"/>
    <xf numFmtId="0" fontId="5" fillId="0" borderId="1" xfId="0" applyFont="1" applyBorder="1" applyAlignment="1">
      <alignment wrapText="1"/>
    </xf>
    <xf numFmtId="0" fontId="0" fillId="2" borderId="0" xfId="0" applyFill="1"/>
    <xf numFmtId="0" fontId="6" fillId="2" borderId="4" xfId="0" applyFont="1" applyFill="1" applyBorder="1"/>
    <xf numFmtId="0" fontId="4" fillId="0" borderId="0" xfId="0" applyFont="1" applyAlignment="1">
      <alignment horizontal="right"/>
    </xf>
    <xf numFmtId="0" fontId="6" fillId="0" borderId="5" xfId="0" applyFont="1" applyBorder="1"/>
    <xf numFmtId="0" fontId="6" fillId="2" borderId="6" xfId="0" applyFont="1" applyFill="1" applyBorder="1"/>
    <xf numFmtId="0" fontId="4" fillId="0" borderId="0" xfId="0" applyFont="1"/>
    <xf numFmtId="0" fontId="0" fillId="0" borderId="0" xfId="0" applyNumberFormat="1"/>
    <xf numFmtId="0" fontId="0" fillId="0" borderId="0" xfId="0" applyAlignment="1">
      <alignment horizontal="right"/>
    </xf>
    <xf numFmtId="0" fontId="0" fillId="3" borderId="0" xfId="0" applyFill="1"/>
    <xf numFmtId="0" fontId="0" fillId="0" borderId="0" xfId="0" applyAlignment="1">
      <alignment horizontal="right"/>
    </xf>
    <xf numFmtId="0" fontId="7" fillId="0" borderId="5" xfId="0" applyFont="1" applyBorder="1"/>
    <xf numFmtId="0" fontId="8" fillId="0" borderId="0" xfId="0" applyFont="1"/>
    <xf numFmtId="0" fontId="0" fillId="0" borderId="0" xfId="0" applyAlignment="1">
      <alignment horizontal="center" wrapText="1"/>
    </xf>
    <xf numFmtId="0" fontId="0" fillId="0" borderId="3" xfId="0" applyBorder="1" applyAlignment="1">
      <alignment horizontal="center" wrapText="1"/>
    </xf>
    <xf numFmtId="0" fontId="4" fillId="0" borderId="0" xfId="0" applyFont="1" applyAlignment="1">
      <alignment horizontal="center"/>
    </xf>
    <xf numFmtId="0" fontId="0" fillId="0" borderId="0" xfId="0" applyAlignment="1">
      <alignment horizontal="center"/>
    </xf>
    <xf numFmtId="0" fontId="0" fillId="0" borderId="0" xfId="0" applyBorder="1"/>
    <xf numFmtId="0" fontId="0" fillId="0" borderId="3" xfId="0" applyBorder="1"/>
    <xf numFmtId="0" fontId="0" fillId="0" borderId="0" xfId="0" applyAlignment="1">
      <alignment horizontal="right"/>
    </xf>
    <xf numFmtId="0" fontId="0" fillId="0" borderId="3" xfId="0" applyBorder="1" applyAlignment="1">
      <alignment horizontal="right"/>
    </xf>
    <xf numFmtId="0" fontId="0" fillId="0" borderId="3" xfId="0" applyBorder="1" applyAlignment="1">
      <alignment horizontal="center"/>
    </xf>
    <xf numFmtId="0" fontId="10" fillId="4" borderId="0" xfId="0" applyFont="1" applyFill="1"/>
    <xf numFmtId="0" fontId="0" fillId="4" borderId="0" xfId="0" applyFill="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1011351706036746"/>
          <c:y val="0.19486111111111112"/>
          <c:w val="0.86803608923884512"/>
          <c:h val="0.72088764946048411"/>
        </c:manualLayout>
      </c:layout>
      <c:barChart>
        <c:barDir val="col"/>
        <c:grouping val="clustered"/>
        <c:varyColors val="0"/>
        <c:ser>
          <c:idx val="0"/>
          <c:order val="0"/>
          <c:tx>
            <c:strRef>
              <c:f>[1]Sheet3!$F$123</c:f>
              <c:strCache>
                <c:ptCount val="1"/>
                <c:pt idx="0">
                  <c:v>Project Manager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[1]Sheet3!$G$123:$BM$123</c:f>
              <c:numCache>
                <c:formatCode>General</c:formatCode>
                <c:ptCount val="59"/>
                <c:pt idx="0">
                  <c:v>0.25</c:v>
                </c:pt>
                <c:pt idx="1">
                  <c:v>0.25</c:v>
                </c:pt>
                <c:pt idx="2">
                  <c:v>0.25</c:v>
                </c:pt>
                <c:pt idx="3">
                  <c:v>1.1000000000000001</c:v>
                </c:pt>
                <c:pt idx="4">
                  <c:v>0.2</c:v>
                </c:pt>
                <c:pt idx="5">
                  <c:v>0.25</c:v>
                </c:pt>
                <c:pt idx="6">
                  <c:v>0</c:v>
                </c:pt>
                <c:pt idx="7">
                  <c:v>0</c:v>
                </c:pt>
                <c:pt idx="8">
                  <c:v>0</c:v>
                </c:pt>
                <c:pt idx="9">
                  <c:v>0</c:v>
                </c:pt>
                <c:pt idx="10">
                  <c:v>0.35</c:v>
                </c:pt>
                <c:pt idx="11">
                  <c:v>0.1</c:v>
                </c:pt>
                <c:pt idx="12">
                  <c:v>0.5</c:v>
                </c:pt>
                <c:pt idx="13">
                  <c:v>0</c:v>
                </c:pt>
                <c:pt idx="14">
                  <c:v>0</c:v>
                </c:pt>
                <c:pt idx="15">
                  <c:v>0</c:v>
                </c:pt>
                <c:pt idx="16">
                  <c:v>0.5</c:v>
                </c:pt>
                <c:pt idx="17">
                  <c:v>0.35</c:v>
                </c:pt>
                <c:pt idx="18">
                  <c:v>0.4</c:v>
                </c:pt>
                <c:pt idx="19">
                  <c:v>0.35</c:v>
                </c:pt>
                <c:pt idx="20">
                  <c:v>0.4</c:v>
                </c:pt>
                <c:pt idx="21">
                  <c:v>0</c:v>
                </c:pt>
                <c:pt idx="22">
                  <c:v>0</c:v>
                </c:pt>
                <c:pt idx="23">
                  <c:v>0</c:v>
                </c:pt>
                <c:pt idx="24">
                  <c:v>0</c:v>
                </c:pt>
                <c:pt idx="25">
                  <c:v>0</c:v>
                </c:pt>
                <c:pt idx="26">
                  <c:v>0</c:v>
                </c:pt>
                <c:pt idx="27">
                  <c:v>0</c:v>
                </c:pt>
                <c:pt idx="28">
                  <c:v>0</c:v>
                </c:pt>
                <c:pt idx="29">
                  <c:v>0</c:v>
                </c:pt>
                <c:pt idx="30">
                  <c:v>0.5</c:v>
                </c:pt>
                <c:pt idx="31">
                  <c:v>1</c:v>
                </c:pt>
                <c:pt idx="32">
                  <c:v>1.35</c:v>
                </c:pt>
                <c:pt idx="33">
                  <c:v>1.4</c:v>
                </c:pt>
                <c:pt idx="34">
                  <c:v>0</c:v>
                </c:pt>
                <c:pt idx="35">
                  <c:v>1</c:v>
                </c:pt>
                <c:pt idx="36">
                  <c:v>1</c:v>
                </c:pt>
                <c:pt idx="37">
                  <c:v>1</c:v>
                </c:pt>
                <c:pt idx="38">
                  <c:v>1</c:v>
                </c:pt>
                <c:pt idx="39">
                  <c:v>1</c:v>
                </c:pt>
                <c:pt idx="40">
                  <c:v>1</c:v>
                </c:pt>
                <c:pt idx="55">
                  <c:v>0.5</c:v>
                </c:pt>
                <c:pt idx="56">
                  <c:v>1</c:v>
                </c:pt>
                <c:pt idx="57">
                  <c:v>0.5</c:v>
                </c:pt>
                <c:pt idx="58">
                  <c:v>0.5</c:v>
                </c:pt>
              </c:numCache>
            </c:numRef>
          </c:val>
          <c:extLst>
            <c:ext xmlns:c16="http://schemas.microsoft.com/office/drawing/2014/chart" uri="{C3380CC4-5D6E-409C-BE32-E72D297353CC}">
              <c16:uniqueId val="{00000000-70EC-4AD2-8626-30BC03D1B4D7}"/>
            </c:ext>
          </c:extLst>
        </c:ser>
        <c:dLbls>
          <c:showLegendKey val="0"/>
          <c:showVal val="1"/>
          <c:showCatName val="0"/>
          <c:showSerName val="0"/>
          <c:showPercent val="0"/>
          <c:showBubbleSize val="0"/>
        </c:dLbls>
        <c:gapWidth val="150"/>
        <c:axId val="1714726320"/>
        <c:axId val="1714715088"/>
      </c:barChart>
      <c:catAx>
        <c:axId val="17147263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14715088"/>
        <c:crosses val="autoZero"/>
        <c:auto val="1"/>
        <c:lblAlgn val="ctr"/>
        <c:lblOffset val="100"/>
        <c:noMultiLvlLbl val="0"/>
      </c:catAx>
      <c:valAx>
        <c:axId val="1714715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2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'After resource distribution'!$F$124</c:f>
              <c:strCache>
                <c:ptCount val="1"/>
                <c:pt idx="0">
                  <c:v>Quality Engineer</c:v>
                </c:pt>
              </c:strCache>
            </c:strRef>
          </c:tx>
          <c:spPr>
            <a:solidFill>
              <a:schemeClr val="accent1"/>
            </a:solidFill>
            <a:ln>
              <a:noFill/>
            </a:ln>
            <a:effectLst/>
          </c:spPr>
          <c:invertIfNegative val="0"/>
          <c:val>
            <c:numRef>
              <c:f>'After resource distribution'!$G$124:$BM$124</c:f>
              <c:numCache>
                <c:formatCode>General</c:formatCode>
                <c:ptCount val="59"/>
                <c:pt idx="0">
                  <c:v>0</c:v>
                </c:pt>
                <c:pt idx="1">
                  <c:v>0</c:v>
                </c:pt>
                <c:pt idx="2">
                  <c:v>0</c:v>
                </c:pt>
                <c:pt idx="3">
                  <c:v>0.9</c:v>
                </c:pt>
                <c:pt idx="4">
                  <c:v>0.75</c:v>
                </c:pt>
                <c:pt idx="5">
                  <c:v>0.9</c:v>
                </c:pt>
                <c:pt idx="6">
                  <c:v>0.75</c:v>
                </c:pt>
                <c:pt idx="7">
                  <c:v>0.75</c:v>
                </c:pt>
                <c:pt idx="8">
                  <c:v>0.75</c:v>
                </c:pt>
                <c:pt idx="9">
                  <c:v>0.75</c:v>
                </c:pt>
                <c:pt idx="10">
                  <c:v>0.25</c:v>
                </c:pt>
                <c:pt idx="11">
                  <c:v>0.05</c:v>
                </c:pt>
                <c:pt idx="12">
                  <c:v>1</c:v>
                </c:pt>
                <c:pt idx="13">
                  <c:v>1</c:v>
                </c:pt>
                <c:pt idx="14">
                  <c:v>1</c:v>
                </c:pt>
                <c:pt idx="15">
                  <c:v>0.75</c:v>
                </c:pt>
                <c:pt idx="16">
                  <c:v>0.6</c:v>
                </c:pt>
                <c:pt idx="17">
                  <c:v>0.25</c:v>
                </c:pt>
                <c:pt idx="18">
                  <c:v>0</c:v>
                </c:pt>
                <c:pt idx="19">
                  <c:v>0.35</c:v>
                </c:pt>
                <c:pt idx="20">
                  <c:v>0.3</c:v>
                </c:pt>
                <c:pt idx="21">
                  <c:v>0</c:v>
                </c:pt>
                <c:pt idx="22">
                  <c:v>1</c:v>
                </c:pt>
                <c:pt idx="23">
                  <c:v>1</c:v>
                </c:pt>
                <c:pt idx="24">
                  <c:v>0.28249999999999997</c:v>
                </c:pt>
                <c:pt idx="25">
                  <c:v>0.28249999999999997</c:v>
                </c:pt>
                <c:pt idx="26">
                  <c:v>0.28249999999999997</c:v>
                </c:pt>
                <c:pt idx="27">
                  <c:v>0.28249999999999997</c:v>
                </c:pt>
                <c:pt idx="28">
                  <c:v>0</c:v>
                </c:pt>
                <c:pt idx="29">
                  <c:v>0</c:v>
                </c:pt>
                <c:pt idx="30">
                  <c:v>1</c:v>
                </c:pt>
                <c:pt idx="31">
                  <c:v>1</c:v>
                </c:pt>
                <c:pt idx="32">
                  <c:v>1</c:v>
                </c:pt>
                <c:pt idx="33">
                  <c:v>1</c:v>
                </c:pt>
                <c:pt idx="34">
                  <c:v>1</c:v>
                </c:pt>
                <c:pt idx="35">
                  <c:v>1</c:v>
                </c:pt>
                <c:pt idx="36">
                  <c:v>1</c:v>
                </c:pt>
                <c:pt idx="37">
                  <c:v>1</c:v>
                </c:pt>
                <c:pt idx="38">
                  <c:v>1</c:v>
                </c:pt>
                <c:pt idx="39">
                  <c:v>1</c:v>
                </c:pt>
                <c:pt idx="40">
                  <c:v>1</c:v>
                </c:pt>
                <c:pt idx="55">
                  <c:v>0.5</c:v>
                </c:pt>
                <c:pt idx="56">
                  <c:v>0.5</c:v>
                </c:pt>
                <c:pt idx="57">
                  <c:v>0</c:v>
                </c:pt>
                <c:pt idx="58">
                  <c:v>0.5</c:v>
                </c:pt>
              </c:numCache>
            </c:numRef>
          </c:val>
          <c:extLst>
            <c:ext xmlns:c16="http://schemas.microsoft.com/office/drawing/2014/chart" uri="{C3380CC4-5D6E-409C-BE32-E72D297353CC}">
              <c16:uniqueId val="{00000000-8309-49EA-B6E2-8500EC98068E}"/>
            </c:ext>
          </c:extLst>
        </c:ser>
        <c:dLbls>
          <c:showLegendKey val="0"/>
          <c:showVal val="0"/>
          <c:showCatName val="0"/>
          <c:showSerName val="0"/>
          <c:showPercent val="0"/>
          <c:showBubbleSize val="0"/>
        </c:dLbls>
        <c:gapWidth val="150"/>
        <c:axId val="1808944976"/>
        <c:axId val="1808940400"/>
      </c:barChart>
      <c:catAx>
        <c:axId val="18089449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08940400"/>
        <c:crosses val="autoZero"/>
        <c:auto val="1"/>
        <c:lblAlgn val="ctr"/>
        <c:lblOffset val="100"/>
        <c:noMultiLvlLbl val="0"/>
      </c:catAx>
      <c:valAx>
        <c:axId val="1808940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44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'After resource distribution'!$E$125:$F$125</c:f>
              <c:strCache>
                <c:ptCount val="2"/>
                <c:pt idx="0">
                  <c:v>PE</c:v>
                </c:pt>
                <c:pt idx="1">
                  <c:v>Production Engineer</c:v>
                </c:pt>
              </c:strCache>
            </c:strRef>
          </c:tx>
          <c:spPr>
            <a:solidFill>
              <a:schemeClr val="accent1"/>
            </a:solidFill>
            <a:ln>
              <a:noFill/>
            </a:ln>
            <a:effectLst/>
          </c:spPr>
          <c:invertIfNegative val="0"/>
          <c:val>
            <c:numRef>
              <c:f>'After resource distribution'!$G$125:$BM$125</c:f>
              <c:numCache>
                <c:formatCode>General</c:formatCode>
                <c:ptCount val="59"/>
                <c:pt idx="0">
                  <c:v>0</c:v>
                </c:pt>
                <c:pt idx="1">
                  <c:v>0</c:v>
                </c:pt>
                <c:pt idx="2">
                  <c:v>0</c:v>
                </c:pt>
                <c:pt idx="3">
                  <c:v>0.65</c:v>
                </c:pt>
                <c:pt idx="4">
                  <c:v>0.25</c:v>
                </c:pt>
                <c:pt idx="5">
                  <c:v>0.4</c:v>
                </c:pt>
                <c:pt idx="6">
                  <c:v>0</c:v>
                </c:pt>
                <c:pt idx="7">
                  <c:v>0</c:v>
                </c:pt>
                <c:pt idx="8">
                  <c:v>0.25</c:v>
                </c:pt>
                <c:pt idx="9">
                  <c:v>0.25</c:v>
                </c:pt>
                <c:pt idx="10">
                  <c:v>0.25</c:v>
                </c:pt>
                <c:pt idx="11">
                  <c:v>0</c:v>
                </c:pt>
                <c:pt idx="12">
                  <c:v>0</c:v>
                </c:pt>
                <c:pt idx="13">
                  <c:v>0</c:v>
                </c:pt>
                <c:pt idx="14">
                  <c:v>0</c:v>
                </c:pt>
                <c:pt idx="15">
                  <c:v>0</c:v>
                </c:pt>
                <c:pt idx="16">
                  <c:v>0</c:v>
                </c:pt>
                <c:pt idx="17">
                  <c:v>0.25</c:v>
                </c:pt>
                <c:pt idx="18">
                  <c:v>0</c:v>
                </c:pt>
                <c:pt idx="19">
                  <c:v>0.25</c:v>
                </c:pt>
                <c:pt idx="20">
                  <c:v>0.2</c:v>
                </c:pt>
                <c:pt idx="21">
                  <c:v>0</c:v>
                </c:pt>
                <c:pt idx="22">
                  <c:v>1</c:v>
                </c:pt>
                <c:pt idx="23">
                  <c:v>1</c:v>
                </c:pt>
                <c:pt idx="24">
                  <c:v>1</c:v>
                </c:pt>
                <c:pt idx="25">
                  <c:v>1</c:v>
                </c:pt>
                <c:pt idx="26">
                  <c:v>1</c:v>
                </c:pt>
                <c:pt idx="27">
                  <c:v>1</c:v>
                </c:pt>
                <c:pt idx="28">
                  <c:v>1</c:v>
                </c:pt>
                <c:pt idx="29">
                  <c:v>1</c:v>
                </c:pt>
                <c:pt idx="30">
                  <c:v>0</c:v>
                </c:pt>
                <c:pt idx="31">
                  <c:v>1</c:v>
                </c:pt>
                <c:pt idx="32">
                  <c:v>1</c:v>
                </c:pt>
                <c:pt idx="33">
                  <c:v>1</c:v>
                </c:pt>
                <c:pt idx="34">
                  <c:v>0.65</c:v>
                </c:pt>
                <c:pt idx="35">
                  <c:v>0.4</c:v>
                </c:pt>
                <c:pt idx="36">
                  <c:v>0.4</c:v>
                </c:pt>
                <c:pt idx="37">
                  <c:v>1</c:v>
                </c:pt>
                <c:pt idx="38">
                  <c:v>1</c:v>
                </c:pt>
                <c:pt idx="39">
                  <c:v>1</c:v>
                </c:pt>
                <c:pt idx="40">
                  <c:v>1</c:v>
                </c:pt>
                <c:pt idx="55">
                  <c:v>0.5</c:v>
                </c:pt>
                <c:pt idx="56">
                  <c:v>0</c:v>
                </c:pt>
                <c:pt idx="57">
                  <c:v>0.5</c:v>
                </c:pt>
                <c:pt idx="58">
                  <c:v>0.5</c:v>
                </c:pt>
              </c:numCache>
            </c:numRef>
          </c:val>
          <c:extLst>
            <c:ext xmlns:c16="http://schemas.microsoft.com/office/drawing/2014/chart" uri="{C3380CC4-5D6E-409C-BE32-E72D297353CC}">
              <c16:uniqueId val="{00000000-5708-4714-B3CF-6E4A5B3B4665}"/>
            </c:ext>
          </c:extLst>
        </c:ser>
        <c:dLbls>
          <c:showLegendKey val="0"/>
          <c:showVal val="0"/>
          <c:showCatName val="0"/>
          <c:showSerName val="0"/>
          <c:showPercent val="0"/>
          <c:showBubbleSize val="0"/>
        </c:dLbls>
        <c:gapWidth val="150"/>
        <c:axId val="1807419920"/>
        <c:axId val="1807411184"/>
      </c:barChart>
      <c:catAx>
        <c:axId val="18074199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07411184"/>
        <c:crosses val="autoZero"/>
        <c:auto val="1"/>
        <c:lblAlgn val="ctr"/>
        <c:lblOffset val="100"/>
        <c:noMultiLvlLbl val="0"/>
      </c:catAx>
      <c:valAx>
        <c:axId val="18074111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419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'After resource distribution'!$F$126</c:f>
              <c:strCache>
                <c:ptCount val="1"/>
                <c:pt idx="0">
                  <c:v>Procurement Coordinator</c:v>
                </c:pt>
              </c:strCache>
            </c:strRef>
          </c:tx>
          <c:spPr>
            <a:solidFill>
              <a:schemeClr val="accent1"/>
            </a:solidFill>
            <a:ln>
              <a:noFill/>
            </a:ln>
            <a:effectLst/>
          </c:spPr>
          <c:invertIfNegative val="0"/>
          <c:val>
            <c:numRef>
              <c:f>'After resource distribution'!$G$126:$BM$126</c:f>
              <c:numCache>
                <c:formatCode>General</c:formatCode>
                <c:ptCount val="59"/>
                <c:pt idx="0">
                  <c:v>0</c:v>
                </c:pt>
                <c:pt idx="1">
                  <c:v>0</c:v>
                </c:pt>
                <c:pt idx="2">
                  <c:v>0</c:v>
                </c:pt>
                <c:pt idx="3">
                  <c:v>0.65</c:v>
                </c:pt>
                <c:pt idx="4">
                  <c:v>0.5</c:v>
                </c:pt>
                <c:pt idx="5">
                  <c:v>0.1</c:v>
                </c:pt>
                <c:pt idx="6">
                  <c:v>0</c:v>
                </c:pt>
                <c:pt idx="7">
                  <c:v>0</c:v>
                </c:pt>
                <c:pt idx="8">
                  <c:v>0</c:v>
                </c:pt>
                <c:pt idx="9">
                  <c:v>0</c:v>
                </c:pt>
                <c:pt idx="10">
                  <c:v>0.25</c:v>
                </c:pt>
                <c:pt idx="11">
                  <c:v>0</c:v>
                </c:pt>
                <c:pt idx="12">
                  <c:v>0</c:v>
                </c:pt>
                <c:pt idx="13">
                  <c:v>0.7</c:v>
                </c:pt>
                <c:pt idx="14">
                  <c:v>0.7</c:v>
                </c:pt>
                <c:pt idx="15">
                  <c:v>0.7</c:v>
                </c:pt>
                <c:pt idx="16">
                  <c:v>1</c:v>
                </c:pt>
                <c:pt idx="17">
                  <c:v>1</c:v>
                </c:pt>
                <c:pt idx="18">
                  <c:v>1</c:v>
                </c:pt>
                <c:pt idx="19">
                  <c:v>1</c:v>
                </c:pt>
                <c:pt idx="20">
                  <c:v>1</c:v>
                </c:pt>
                <c:pt idx="21">
                  <c:v>1</c:v>
                </c:pt>
                <c:pt idx="22">
                  <c:v>1</c:v>
                </c:pt>
                <c:pt idx="23">
                  <c:v>1</c:v>
                </c:pt>
                <c:pt idx="24">
                  <c:v>1</c:v>
                </c:pt>
                <c:pt idx="25">
                  <c:v>0.5</c:v>
                </c:pt>
                <c:pt idx="26">
                  <c:v>0.5</c:v>
                </c:pt>
                <c:pt idx="27">
                  <c:v>0</c:v>
                </c:pt>
                <c:pt idx="28">
                  <c:v>0</c:v>
                </c:pt>
                <c:pt idx="29">
                  <c:v>0</c:v>
                </c:pt>
                <c:pt idx="30">
                  <c:v>0</c:v>
                </c:pt>
                <c:pt idx="31">
                  <c:v>1</c:v>
                </c:pt>
                <c:pt idx="32">
                  <c:v>0.75</c:v>
                </c:pt>
                <c:pt idx="33">
                  <c:v>0.5</c:v>
                </c:pt>
                <c:pt idx="34">
                  <c:v>0</c:v>
                </c:pt>
                <c:pt idx="35">
                  <c:v>0</c:v>
                </c:pt>
                <c:pt idx="36">
                  <c:v>0</c:v>
                </c:pt>
                <c:pt idx="37">
                  <c:v>0.5</c:v>
                </c:pt>
                <c:pt idx="38">
                  <c:v>0.5</c:v>
                </c:pt>
                <c:pt idx="39">
                  <c:v>0.5</c:v>
                </c:pt>
                <c:pt idx="40">
                  <c:v>0.5</c:v>
                </c:pt>
                <c:pt idx="55">
                  <c:v>0.25</c:v>
                </c:pt>
                <c:pt idx="56">
                  <c:v>0.5</c:v>
                </c:pt>
                <c:pt idx="57">
                  <c:v>0</c:v>
                </c:pt>
                <c:pt idx="58">
                  <c:v>0.5</c:v>
                </c:pt>
              </c:numCache>
            </c:numRef>
          </c:val>
          <c:extLst>
            <c:ext xmlns:c16="http://schemas.microsoft.com/office/drawing/2014/chart" uri="{C3380CC4-5D6E-409C-BE32-E72D297353CC}">
              <c16:uniqueId val="{00000000-D840-437A-8A4B-72CB879A565F}"/>
            </c:ext>
          </c:extLst>
        </c:ser>
        <c:dLbls>
          <c:showLegendKey val="0"/>
          <c:showVal val="0"/>
          <c:showCatName val="0"/>
          <c:showSerName val="0"/>
          <c:showPercent val="0"/>
          <c:showBubbleSize val="0"/>
        </c:dLbls>
        <c:gapWidth val="150"/>
        <c:axId val="1714627856"/>
        <c:axId val="1714624112"/>
      </c:barChart>
      <c:catAx>
        <c:axId val="17146278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14624112"/>
        <c:crosses val="autoZero"/>
        <c:auto val="1"/>
        <c:lblAlgn val="ctr"/>
        <c:lblOffset val="100"/>
        <c:noMultiLvlLbl val="0"/>
      </c:catAx>
      <c:valAx>
        <c:axId val="171462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2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'After resource distribution'!$F$127</c:f>
              <c:strCache>
                <c:ptCount val="1"/>
                <c:pt idx="0">
                  <c:v>Head Design</c:v>
                </c:pt>
              </c:strCache>
            </c:strRef>
          </c:tx>
          <c:spPr>
            <a:solidFill>
              <a:schemeClr val="accent1"/>
            </a:solidFill>
            <a:ln>
              <a:noFill/>
            </a:ln>
            <a:effectLst/>
          </c:spPr>
          <c:invertIfNegative val="0"/>
          <c:val>
            <c:numRef>
              <c:f>'After resource distribution'!$G$127:$BM$127</c:f>
              <c:numCache>
                <c:formatCode>General</c:formatCode>
                <c:ptCount val="59"/>
                <c:pt idx="0">
                  <c:v>0</c:v>
                </c:pt>
                <c:pt idx="1">
                  <c:v>0</c:v>
                </c:pt>
                <c:pt idx="2">
                  <c:v>0</c:v>
                </c:pt>
                <c:pt idx="3">
                  <c:v>0.75</c:v>
                </c:pt>
                <c:pt idx="4">
                  <c:v>0.6</c:v>
                </c:pt>
                <c:pt idx="5">
                  <c:v>0.6</c:v>
                </c:pt>
                <c:pt idx="6">
                  <c:v>0.5</c:v>
                </c:pt>
                <c:pt idx="7">
                  <c:v>0</c:v>
                </c:pt>
                <c:pt idx="8">
                  <c:v>0</c:v>
                </c:pt>
                <c:pt idx="9">
                  <c:v>0</c:v>
                </c:pt>
                <c:pt idx="10">
                  <c:v>0.25</c:v>
                </c:pt>
                <c:pt idx="11">
                  <c:v>0</c:v>
                </c:pt>
                <c:pt idx="12">
                  <c:v>0.8</c:v>
                </c:pt>
                <c:pt idx="13">
                  <c:v>1</c:v>
                </c:pt>
                <c:pt idx="14">
                  <c:v>1</c:v>
                </c:pt>
                <c:pt idx="15">
                  <c:v>1</c:v>
                </c:pt>
                <c:pt idx="16">
                  <c:v>0.8</c:v>
                </c:pt>
                <c:pt idx="17">
                  <c:v>0.35</c:v>
                </c:pt>
                <c:pt idx="18">
                  <c:v>0.7</c:v>
                </c:pt>
                <c:pt idx="19">
                  <c:v>1</c:v>
                </c:pt>
                <c:pt idx="20">
                  <c:v>0.75</c:v>
                </c:pt>
                <c:pt idx="21">
                  <c:v>0</c:v>
                </c:pt>
                <c:pt idx="22">
                  <c:v>0</c:v>
                </c:pt>
                <c:pt idx="23">
                  <c:v>0</c:v>
                </c:pt>
                <c:pt idx="24">
                  <c:v>0</c:v>
                </c:pt>
                <c:pt idx="25">
                  <c:v>0</c:v>
                </c:pt>
                <c:pt idx="26">
                  <c:v>0</c:v>
                </c:pt>
                <c:pt idx="27">
                  <c:v>0</c:v>
                </c:pt>
                <c:pt idx="28">
                  <c:v>0</c:v>
                </c:pt>
                <c:pt idx="29">
                  <c:v>0</c:v>
                </c:pt>
                <c:pt idx="30">
                  <c:v>0</c:v>
                </c:pt>
                <c:pt idx="31">
                  <c:v>1</c:v>
                </c:pt>
                <c:pt idx="32">
                  <c:v>1</c:v>
                </c:pt>
                <c:pt idx="33">
                  <c:v>1</c:v>
                </c:pt>
                <c:pt idx="34">
                  <c:v>0.35</c:v>
                </c:pt>
                <c:pt idx="35">
                  <c:v>0</c:v>
                </c:pt>
                <c:pt idx="36">
                  <c:v>0</c:v>
                </c:pt>
                <c:pt idx="37">
                  <c:v>1</c:v>
                </c:pt>
                <c:pt idx="38">
                  <c:v>1</c:v>
                </c:pt>
                <c:pt idx="39">
                  <c:v>1</c:v>
                </c:pt>
                <c:pt idx="40">
                  <c:v>1</c:v>
                </c:pt>
                <c:pt idx="55">
                  <c:v>0.5</c:v>
                </c:pt>
                <c:pt idx="56">
                  <c:v>0</c:v>
                </c:pt>
                <c:pt idx="57">
                  <c:v>0</c:v>
                </c:pt>
                <c:pt idx="58">
                  <c:v>0.5</c:v>
                </c:pt>
              </c:numCache>
            </c:numRef>
          </c:val>
          <c:extLst>
            <c:ext xmlns:c16="http://schemas.microsoft.com/office/drawing/2014/chart" uri="{C3380CC4-5D6E-409C-BE32-E72D297353CC}">
              <c16:uniqueId val="{00000000-3C67-46AD-83A6-AB84725F017B}"/>
            </c:ext>
          </c:extLst>
        </c:ser>
        <c:dLbls>
          <c:showLegendKey val="0"/>
          <c:showVal val="0"/>
          <c:showCatName val="0"/>
          <c:showSerName val="0"/>
          <c:showPercent val="0"/>
          <c:showBubbleSize val="0"/>
        </c:dLbls>
        <c:gapWidth val="150"/>
        <c:axId val="1808948304"/>
        <c:axId val="1808949136"/>
      </c:barChart>
      <c:catAx>
        <c:axId val="18089483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49136"/>
        <c:crosses val="autoZero"/>
        <c:auto val="1"/>
        <c:lblAlgn val="ctr"/>
        <c:lblOffset val="100"/>
        <c:noMultiLvlLbl val="0"/>
      </c:catAx>
      <c:valAx>
        <c:axId val="180894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4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'After resource distribution'!$F$128</c:f>
              <c:strCache>
                <c:ptCount val="1"/>
                <c:pt idx="0">
                  <c:v>Planning Engineer</c:v>
                </c:pt>
              </c:strCache>
            </c:strRef>
          </c:tx>
          <c:spPr>
            <a:solidFill>
              <a:schemeClr val="accent1"/>
            </a:solidFill>
            <a:ln>
              <a:noFill/>
            </a:ln>
            <a:effectLst/>
          </c:spPr>
          <c:invertIfNegative val="0"/>
          <c:val>
            <c:numRef>
              <c:f>'After resource distribution'!$G$128:$BM$128</c:f>
              <c:numCache>
                <c:formatCode>General</c:formatCode>
                <c:ptCount val="59"/>
                <c:pt idx="0">
                  <c:v>0</c:v>
                </c:pt>
                <c:pt idx="1">
                  <c:v>0</c:v>
                </c:pt>
                <c:pt idx="2">
                  <c:v>0</c:v>
                </c:pt>
                <c:pt idx="3">
                  <c:v>0.5</c:v>
                </c:pt>
                <c:pt idx="4">
                  <c:v>0.25</c:v>
                </c:pt>
                <c:pt idx="5">
                  <c:v>0.25</c:v>
                </c:pt>
                <c:pt idx="6">
                  <c:v>0</c:v>
                </c:pt>
                <c:pt idx="7">
                  <c:v>0</c:v>
                </c:pt>
                <c:pt idx="8">
                  <c:v>0</c:v>
                </c:pt>
                <c:pt idx="9">
                  <c:v>0</c:v>
                </c:pt>
                <c:pt idx="10">
                  <c:v>0.25</c:v>
                </c:pt>
                <c:pt idx="11">
                  <c:v>0</c:v>
                </c:pt>
                <c:pt idx="12">
                  <c:v>0</c:v>
                </c:pt>
                <c:pt idx="13">
                  <c:v>0</c:v>
                </c:pt>
                <c:pt idx="14">
                  <c:v>0</c:v>
                </c:pt>
                <c:pt idx="15">
                  <c:v>0</c:v>
                </c:pt>
                <c:pt idx="16">
                  <c:v>0</c:v>
                </c:pt>
                <c:pt idx="17">
                  <c:v>0.55000000000000004</c:v>
                </c:pt>
                <c:pt idx="18">
                  <c:v>0.4</c:v>
                </c:pt>
                <c:pt idx="19">
                  <c:v>0.25</c:v>
                </c:pt>
                <c:pt idx="20">
                  <c:v>0</c:v>
                </c:pt>
                <c:pt idx="21">
                  <c:v>0</c:v>
                </c:pt>
                <c:pt idx="22">
                  <c:v>0</c:v>
                </c:pt>
                <c:pt idx="23">
                  <c:v>0</c:v>
                </c:pt>
                <c:pt idx="24">
                  <c:v>0</c:v>
                </c:pt>
                <c:pt idx="25">
                  <c:v>0</c:v>
                </c:pt>
                <c:pt idx="26">
                  <c:v>0</c:v>
                </c:pt>
                <c:pt idx="27">
                  <c:v>0</c:v>
                </c:pt>
                <c:pt idx="28">
                  <c:v>0</c:v>
                </c:pt>
                <c:pt idx="29">
                  <c:v>0</c:v>
                </c:pt>
                <c:pt idx="30">
                  <c:v>0</c:v>
                </c:pt>
                <c:pt idx="31">
                  <c:v>0.25</c:v>
                </c:pt>
                <c:pt idx="32">
                  <c:v>0.5</c:v>
                </c:pt>
                <c:pt idx="33">
                  <c:v>0.25</c:v>
                </c:pt>
                <c:pt idx="34">
                  <c:v>0</c:v>
                </c:pt>
                <c:pt idx="35">
                  <c:v>0</c:v>
                </c:pt>
                <c:pt idx="36">
                  <c:v>0</c:v>
                </c:pt>
                <c:pt idx="37">
                  <c:v>0.25</c:v>
                </c:pt>
                <c:pt idx="38">
                  <c:v>0.25</c:v>
                </c:pt>
                <c:pt idx="39">
                  <c:v>0.25</c:v>
                </c:pt>
                <c:pt idx="40">
                  <c:v>0.25</c:v>
                </c:pt>
                <c:pt idx="55">
                  <c:v>0.125</c:v>
                </c:pt>
                <c:pt idx="56">
                  <c:v>0</c:v>
                </c:pt>
                <c:pt idx="57">
                  <c:v>0.25</c:v>
                </c:pt>
                <c:pt idx="58">
                  <c:v>0.5</c:v>
                </c:pt>
              </c:numCache>
            </c:numRef>
          </c:val>
          <c:extLst>
            <c:ext xmlns:c16="http://schemas.microsoft.com/office/drawing/2014/chart" uri="{C3380CC4-5D6E-409C-BE32-E72D297353CC}">
              <c16:uniqueId val="{00000000-70C6-4BEF-AF46-C3B7B7A6B47F}"/>
            </c:ext>
          </c:extLst>
        </c:ser>
        <c:dLbls>
          <c:showLegendKey val="0"/>
          <c:showVal val="0"/>
          <c:showCatName val="0"/>
          <c:showSerName val="0"/>
          <c:showPercent val="0"/>
          <c:showBubbleSize val="0"/>
        </c:dLbls>
        <c:gapWidth val="150"/>
        <c:axId val="1842147520"/>
        <c:axId val="1842149184"/>
      </c:barChart>
      <c:catAx>
        <c:axId val="18421475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49184"/>
        <c:crosses val="autoZero"/>
        <c:auto val="1"/>
        <c:lblAlgn val="ctr"/>
        <c:lblOffset val="100"/>
        <c:noMultiLvlLbl val="0"/>
      </c:catAx>
      <c:valAx>
        <c:axId val="18421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47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8373106417619236E-2"/>
          <c:y val="0.12568867503285394"/>
          <c:w val="0.97114247802049669"/>
          <c:h val="0.81996786673040334"/>
        </c:manualLayout>
      </c:layout>
      <c:barChart>
        <c:barDir val="col"/>
        <c:grouping val="clustered"/>
        <c:varyColors val="0"/>
        <c:ser>
          <c:idx val="0"/>
          <c:order val="0"/>
          <c:tx>
            <c:strRef>
              <c:f>'After resource distribution'!$F$129</c:f>
              <c:strCache>
                <c:ptCount val="1"/>
                <c:pt idx="0">
                  <c:v>Factory Workers</c:v>
                </c:pt>
              </c:strCache>
            </c:strRef>
          </c:tx>
          <c:spPr>
            <a:solidFill>
              <a:schemeClr val="accent1"/>
            </a:solidFill>
            <a:ln>
              <a:noFill/>
            </a:ln>
            <a:effectLst/>
          </c:spPr>
          <c:invertIfNegative val="0"/>
          <c:val>
            <c:numRef>
              <c:f>'After resource distribution'!$G$129:$BM$129</c:f>
              <c:numCache>
                <c:formatCode>General</c:formatCode>
                <c:ptCount val="59"/>
                <c:pt idx="0">
                  <c:v>0</c:v>
                </c:pt>
                <c:pt idx="1">
                  <c:v>0</c:v>
                </c:pt>
                <c:pt idx="2">
                  <c:v>0</c:v>
                </c:pt>
                <c:pt idx="3">
                  <c:v>0</c:v>
                </c:pt>
                <c:pt idx="4">
                  <c:v>0</c:v>
                </c:pt>
                <c:pt idx="5">
                  <c:v>0</c:v>
                </c:pt>
                <c:pt idx="6">
                  <c:v>0</c:v>
                </c:pt>
                <c:pt idx="7">
                  <c:v>0</c:v>
                </c:pt>
                <c:pt idx="8">
                  <c:v>0</c:v>
                </c:pt>
                <c:pt idx="9">
                  <c:v>0</c:v>
                </c:pt>
                <c:pt idx="10">
                  <c:v>0</c:v>
                </c:pt>
                <c:pt idx="11">
                  <c:v>0</c:v>
                </c:pt>
                <c:pt idx="12">
                  <c:v>2</c:v>
                </c:pt>
                <c:pt idx="13">
                  <c:v>2</c:v>
                </c:pt>
                <c:pt idx="14">
                  <c:v>2</c:v>
                </c:pt>
                <c:pt idx="15">
                  <c:v>2</c:v>
                </c:pt>
                <c:pt idx="16">
                  <c:v>0</c:v>
                </c:pt>
                <c:pt idx="17">
                  <c:v>0</c:v>
                </c:pt>
                <c:pt idx="18">
                  <c:v>0</c:v>
                </c:pt>
                <c:pt idx="19">
                  <c:v>0</c:v>
                </c:pt>
                <c:pt idx="20">
                  <c:v>0</c:v>
                </c:pt>
                <c:pt idx="21">
                  <c:v>0</c:v>
                </c:pt>
                <c:pt idx="22">
                  <c:v>6</c:v>
                </c:pt>
                <c:pt idx="23">
                  <c:v>6</c:v>
                </c:pt>
                <c:pt idx="24">
                  <c:v>6</c:v>
                </c:pt>
                <c:pt idx="25">
                  <c:v>6</c:v>
                </c:pt>
                <c:pt idx="26">
                  <c:v>6</c:v>
                </c:pt>
                <c:pt idx="27">
                  <c:v>6</c:v>
                </c:pt>
                <c:pt idx="28">
                  <c:v>6</c:v>
                </c:pt>
                <c:pt idx="29">
                  <c:v>6</c:v>
                </c:pt>
                <c:pt idx="30">
                  <c:v>6</c:v>
                </c:pt>
                <c:pt idx="31">
                  <c:v>6</c:v>
                </c:pt>
                <c:pt idx="32">
                  <c:v>4</c:v>
                </c:pt>
                <c:pt idx="33">
                  <c:v>4</c:v>
                </c:pt>
                <c:pt idx="34">
                  <c:v>3</c:v>
                </c:pt>
                <c:pt idx="35">
                  <c:v>0</c:v>
                </c:pt>
                <c:pt idx="36">
                  <c:v>0</c:v>
                </c:pt>
                <c:pt idx="37">
                  <c:v>0</c:v>
                </c:pt>
                <c:pt idx="38">
                  <c:v>0</c:v>
                </c:pt>
                <c:pt idx="39">
                  <c:v>0</c:v>
                </c:pt>
                <c:pt idx="40">
                  <c:v>0</c:v>
                </c:pt>
                <c:pt idx="55">
                  <c:v>0</c:v>
                </c:pt>
                <c:pt idx="56">
                  <c:v>0</c:v>
                </c:pt>
                <c:pt idx="57">
                  <c:v>0.75</c:v>
                </c:pt>
                <c:pt idx="58">
                  <c:v>0</c:v>
                </c:pt>
              </c:numCache>
            </c:numRef>
          </c:val>
          <c:extLst>
            <c:ext xmlns:c16="http://schemas.microsoft.com/office/drawing/2014/chart" uri="{C3380CC4-5D6E-409C-BE32-E72D297353CC}">
              <c16:uniqueId val="{00000000-A9D9-45A3-9CA0-ADA8D6A3ABA9}"/>
            </c:ext>
          </c:extLst>
        </c:ser>
        <c:dLbls>
          <c:showLegendKey val="0"/>
          <c:showVal val="0"/>
          <c:showCatName val="0"/>
          <c:showSerName val="0"/>
          <c:showPercent val="0"/>
          <c:showBubbleSize val="0"/>
        </c:dLbls>
        <c:gapWidth val="150"/>
        <c:axId val="1842157504"/>
        <c:axId val="1842154176"/>
      </c:barChart>
      <c:catAx>
        <c:axId val="18421575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54176"/>
        <c:crosses val="autoZero"/>
        <c:auto val="1"/>
        <c:lblAlgn val="ctr"/>
        <c:lblOffset val="100"/>
        <c:noMultiLvlLbl val="0"/>
      </c:catAx>
      <c:valAx>
        <c:axId val="184215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 </a:t>
            </a:r>
            <a:r>
              <a:rPr lang="en-US" sz="2400" baseline="0"/>
              <a:t>S- Curve</a:t>
            </a:r>
            <a:endParaRPr lang="en-US" sz="2400"/>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5.4629842383410732E-2"/>
          <c:y val="0.16869296450276519"/>
          <c:w val="0.91859831484951904"/>
          <c:h val="0.77476559514588805"/>
        </c:manualLayout>
      </c:layout>
      <c:lineChart>
        <c:grouping val="standard"/>
        <c:varyColors val="0"/>
        <c:ser>
          <c:idx val="0"/>
          <c:order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val>
            <c:numRef>
              <c:f>'After resource distribution'!$G$131:$BM$131</c:f>
              <c:numCache>
                <c:formatCode>General</c:formatCode>
                <c:ptCount val="59"/>
                <c:pt idx="0">
                  <c:v>110</c:v>
                </c:pt>
                <c:pt idx="1">
                  <c:v>220</c:v>
                </c:pt>
                <c:pt idx="2">
                  <c:v>330</c:v>
                </c:pt>
                <c:pt idx="3">
                  <c:v>1744</c:v>
                </c:pt>
                <c:pt idx="4">
                  <c:v>2552</c:v>
                </c:pt>
                <c:pt idx="5">
                  <c:v>3320</c:v>
                </c:pt>
                <c:pt idx="6">
                  <c:v>3710</c:v>
                </c:pt>
                <c:pt idx="7">
                  <c:v>3920</c:v>
                </c:pt>
                <c:pt idx="8">
                  <c:v>4190</c:v>
                </c:pt>
                <c:pt idx="9">
                  <c:v>4460</c:v>
                </c:pt>
                <c:pt idx="10">
                  <c:v>4964</c:v>
                </c:pt>
                <c:pt idx="11">
                  <c:v>5022</c:v>
                </c:pt>
                <c:pt idx="12">
                  <c:v>6210</c:v>
                </c:pt>
                <c:pt idx="13">
                  <c:v>7418</c:v>
                </c:pt>
                <c:pt idx="14">
                  <c:v>8626</c:v>
                </c:pt>
                <c:pt idx="15">
                  <c:v>9764</c:v>
                </c:pt>
                <c:pt idx="16">
                  <c:v>10680</c:v>
                </c:pt>
                <c:pt idx="17">
                  <c:v>11484</c:v>
                </c:pt>
                <c:pt idx="18">
                  <c:v>12264</c:v>
                </c:pt>
                <c:pt idx="19">
                  <c:v>13246</c:v>
                </c:pt>
                <c:pt idx="20">
                  <c:v>14064</c:v>
                </c:pt>
                <c:pt idx="21">
                  <c:v>14304</c:v>
                </c:pt>
                <c:pt idx="22">
                  <c:v>16264</c:v>
                </c:pt>
                <c:pt idx="23">
                  <c:v>18224</c:v>
                </c:pt>
                <c:pt idx="24">
                  <c:v>19983.099999999999</c:v>
                </c:pt>
                <c:pt idx="25">
                  <c:v>21622.199999999997</c:v>
                </c:pt>
                <c:pt idx="26">
                  <c:v>23261.299999999996</c:v>
                </c:pt>
                <c:pt idx="27">
                  <c:v>24780.399999999994</c:v>
                </c:pt>
                <c:pt idx="28">
                  <c:v>26220.399999999994</c:v>
                </c:pt>
                <c:pt idx="29">
                  <c:v>27660.399999999994</c:v>
                </c:pt>
                <c:pt idx="30">
                  <c:v>29360.399999999994</c:v>
                </c:pt>
                <c:pt idx="31">
                  <c:v>32190.399999999994</c:v>
                </c:pt>
                <c:pt idx="32">
                  <c:v>34630.399999999994</c:v>
                </c:pt>
                <c:pt idx="33">
                  <c:v>36940.399999999994</c:v>
                </c:pt>
                <c:pt idx="34">
                  <c:v>38432.399999999994</c:v>
                </c:pt>
                <c:pt idx="35">
                  <c:v>39248.399999999994</c:v>
                </c:pt>
                <c:pt idx="36">
                  <c:v>40064.399999999994</c:v>
                </c:pt>
                <c:pt idx="37">
                  <c:v>41574.399999999994</c:v>
                </c:pt>
                <c:pt idx="38">
                  <c:v>43084.399999999994</c:v>
                </c:pt>
                <c:pt idx="39">
                  <c:v>44594.399999999994</c:v>
                </c:pt>
                <c:pt idx="40">
                  <c:v>46104.399999999994</c:v>
                </c:pt>
                <c:pt idx="41">
                  <c:v>46104.399999999994</c:v>
                </c:pt>
                <c:pt idx="42">
                  <c:v>46104.399999999994</c:v>
                </c:pt>
                <c:pt idx="43">
                  <c:v>46104.399999999994</c:v>
                </c:pt>
                <c:pt idx="44">
                  <c:v>46104.399999999994</c:v>
                </c:pt>
                <c:pt idx="45">
                  <c:v>46104.399999999994</c:v>
                </c:pt>
                <c:pt idx="46">
                  <c:v>46104.399999999994</c:v>
                </c:pt>
                <c:pt idx="47">
                  <c:v>46104.399999999994</c:v>
                </c:pt>
                <c:pt idx="48">
                  <c:v>46104.399999999994</c:v>
                </c:pt>
                <c:pt idx="49">
                  <c:v>46104.399999999994</c:v>
                </c:pt>
                <c:pt idx="50">
                  <c:v>46104.399999999994</c:v>
                </c:pt>
                <c:pt idx="51">
                  <c:v>46104.399999999994</c:v>
                </c:pt>
                <c:pt idx="52">
                  <c:v>46104.399999999994</c:v>
                </c:pt>
                <c:pt idx="53">
                  <c:v>46104.399999999994</c:v>
                </c:pt>
                <c:pt idx="54">
                  <c:v>46104.399999999994</c:v>
                </c:pt>
                <c:pt idx="55">
                  <c:v>46859.399999999994</c:v>
                </c:pt>
                <c:pt idx="56">
                  <c:v>47559.399999999994</c:v>
                </c:pt>
                <c:pt idx="57">
                  <c:v>48119.399999999994</c:v>
                </c:pt>
                <c:pt idx="58">
                  <c:v>49039.399999999994</c:v>
                </c:pt>
              </c:numCache>
            </c:numRef>
          </c:val>
          <c:smooth val="0"/>
          <c:extLst>
            <c:ext xmlns:c16="http://schemas.microsoft.com/office/drawing/2014/chart" uri="{C3380CC4-5D6E-409C-BE32-E72D297353CC}">
              <c16:uniqueId val="{00000000-21D2-4CF5-8751-622D14CCB8F2}"/>
            </c:ext>
          </c:extLst>
        </c:ser>
        <c:dLbls>
          <c:showLegendKey val="0"/>
          <c:showVal val="0"/>
          <c:showCatName val="0"/>
          <c:showSerName val="0"/>
          <c:showPercent val="0"/>
          <c:showBubbleSize val="0"/>
        </c:dLbls>
        <c:marker val="1"/>
        <c:smooth val="0"/>
        <c:axId val="1871541152"/>
        <c:axId val="1871542400"/>
      </c:lineChart>
      <c:catAx>
        <c:axId val="1871541152"/>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542400"/>
        <c:crosses val="autoZero"/>
        <c:auto val="1"/>
        <c:lblAlgn val="ctr"/>
        <c:lblOffset val="100"/>
        <c:noMultiLvlLbl val="0"/>
      </c:catAx>
      <c:valAx>
        <c:axId val="1871542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541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[1]Sheet3!$F$124</c:f>
              <c:strCache>
                <c:ptCount val="1"/>
                <c:pt idx="0">
                  <c:v>Quality Engineer</c:v>
                </c:pt>
              </c:strCache>
            </c:strRef>
          </c:tx>
          <c:spPr>
            <a:solidFill>
              <a:schemeClr val="accent1"/>
            </a:solidFill>
            <a:ln>
              <a:noFill/>
            </a:ln>
            <a:effectLst/>
          </c:spPr>
          <c:invertIfNegative val="0"/>
          <c:val>
            <c:numRef>
              <c:f>[1]Sheet3!$G$124:$BM$124</c:f>
              <c:numCache>
                <c:formatCode>General</c:formatCode>
                <c:ptCount val="59"/>
                <c:pt idx="0">
                  <c:v>0</c:v>
                </c:pt>
                <c:pt idx="1">
                  <c:v>0</c:v>
                </c:pt>
                <c:pt idx="2">
                  <c:v>0</c:v>
                </c:pt>
                <c:pt idx="3">
                  <c:v>0.9</c:v>
                </c:pt>
                <c:pt idx="4">
                  <c:v>0.75</c:v>
                </c:pt>
                <c:pt idx="5">
                  <c:v>0.9</c:v>
                </c:pt>
                <c:pt idx="6">
                  <c:v>0.75</c:v>
                </c:pt>
                <c:pt idx="7">
                  <c:v>0.75</c:v>
                </c:pt>
                <c:pt idx="8">
                  <c:v>0.75</c:v>
                </c:pt>
                <c:pt idx="9">
                  <c:v>0.75</c:v>
                </c:pt>
                <c:pt idx="10">
                  <c:v>0.25</c:v>
                </c:pt>
                <c:pt idx="11">
                  <c:v>0.05</c:v>
                </c:pt>
                <c:pt idx="12">
                  <c:v>1.2</c:v>
                </c:pt>
                <c:pt idx="13">
                  <c:v>1.2</c:v>
                </c:pt>
                <c:pt idx="14">
                  <c:v>1.2</c:v>
                </c:pt>
                <c:pt idx="15">
                  <c:v>0.75</c:v>
                </c:pt>
                <c:pt idx="16">
                  <c:v>0</c:v>
                </c:pt>
                <c:pt idx="17">
                  <c:v>0.25</c:v>
                </c:pt>
                <c:pt idx="18">
                  <c:v>0</c:v>
                </c:pt>
                <c:pt idx="19">
                  <c:v>0.35</c:v>
                </c:pt>
                <c:pt idx="20">
                  <c:v>0.3</c:v>
                </c:pt>
                <c:pt idx="21">
                  <c:v>0</c:v>
                </c:pt>
                <c:pt idx="22">
                  <c:v>1</c:v>
                </c:pt>
                <c:pt idx="23">
                  <c:v>1</c:v>
                </c:pt>
                <c:pt idx="24">
                  <c:v>0</c:v>
                </c:pt>
                <c:pt idx="25">
                  <c:v>0</c:v>
                </c:pt>
                <c:pt idx="26">
                  <c:v>0</c:v>
                </c:pt>
                <c:pt idx="27">
                  <c:v>0</c:v>
                </c:pt>
                <c:pt idx="28">
                  <c:v>0</c:v>
                </c:pt>
                <c:pt idx="29">
                  <c:v>0</c:v>
                </c:pt>
                <c:pt idx="30">
                  <c:v>1.25</c:v>
                </c:pt>
                <c:pt idx="31">
                  <c:v>1.25</c:v>
                </c:pt>
                <c:pt idx="32">
                  <c:v>1.35</c:v>
                </c:pt>
                <c:pt idx="33">
                  <c:v>1.3</c:v>
                </c:pt>
                <c:pt idx="34">
                  <c:v>1</c:v>
                </c:pt>
                <c:pt idx="35">
                  <c:v>1</c:v>
                </c:pt>
                <c:pt idx="36">
                  <c:v>1</c:v>
                </c:pt>
                <c:pt idx="37">
                  <c:v>1</c:v>
                </c:pt>
                <c:pt idx="38">
                  <c:v>1</c:v>
                </c:pt>
                <c:pt idx="39">
                  <c:v>1</c:v>
                </c:pt>
                <c:pt idx="40">
                  <c:v>1</c:v>
                </c:pt>
                <c:pt idx="55">
                  <c:v>0.5</c:v>
                </c:pt>
                <c:pt idx="56">
                  <c:v>0.5</c:v>
                </c:pt>
                <c:pt idx="57">
                  <c:v>0</c:v>
                </c:pt>
                <c:pt idx="58">
                  <c:v>0.5</c:v>
                </c:pt>
              </c:numCache>
            </c:numRef>
          </c:val>
          <c:extLst>
            <c:ext xmlns:c16="http://schemas.microsoft.com/office/drawing/2014/chart" uri="{C3380CC4-5D6E-409C-BE32-E72D297353CC}">
              <c16:uniqueId val="{00000000-6D1E-4765-9AEE-2240028727B1}"/>
            </c:ext>
          </c:extLst>
        </c:ser>
        <c:dLbls>
          <c:showLegendKey val="0"/>
          <c:showVal val="0"/>
          <c:showCatName val="0"/>
          <c:showSerName val="0"/>
          <c:showPercent val="0"/>
          <c:showBubbleSize val="0"/>
        </c:dLbls>
        <c:gapWidth val="150"/>
        <c:axId val="1808944976"/>
        <c:axId val="1808940400"/>
      </c:barChart>
      <c:catAx>
        <c:axId val="18089449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08940400"/>
        <c:crosses val="autoZero"/>
        <c:auto val="1"/>
        <c:lblAlgn val="ctr"/>
        <c:lblOffset val="100"/>
        <c:noMultiLvlLbl val="0"/>
      </c:catAx>
      <c:valAx>
        <c:axId val="1808940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44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[1]Sheet3!$E$125:$F$125</c:f>
              <c:strCache>
                <c:ptCount val="2"/>
                <c:pt idx="0">
                  <c:v>PE</c:v>
                </c:pt>
                <c:pt idx="1">
                  <c:v>Production Engineer</c:v>
                </c:pt>
              </c:strCache>
            </c:strRef>
          </c:tx>
          <c:spPr>
            <a:solidFill>
              <a:schemeClr val="accent1"/>
            </a:solidFill>
            <a:ln>
              <a:noFill/>
            </a:ln>
            <a:effectLst/>
          </c:spPr>
          <c:invertIfNegative val="0"/>
          <c:val>
            <c:numRef>
              <c:f>[1]Sheet3!$G$125:$BM$125</c:f>
              <c:numCache>
                <c:formatCode>General</c:formatCode>
                <c:ptCount val="59"/>
                <c:pt idx="0">
                  <c:v>0</c:v>
                </c:pt>
                <c:pt idx="1">
                  <c:v>0</c:v>
                </c:pt>
                <c:pt idx="2">
                  <c:v>0</c:v>
                </c:pt>
                <c:pt idx="3">
                  <c:v>0.65</c:v>
                </c:pt>
                <c:pt idx="4">
                  <c:v>0.25</c:v>
                </c:pt>
                <c:pt idx="5">
                  <c:v>0.4</c:v>
                </c:pt>
                <c:pt idx="6">
                  <c:v>0</c:v>
                </c:pt>
                <c:pt idx="7">
                  <c:v>0</c:v>
                </c:pt>
                <c:pt idx="8">
                  <c:v>0.25</c:v>
                </c:pt>
                <c:pt idx="9">
                  <c:v>0.25</c:v>
                </c:pt>
                <c:pt idx="10">
                  <c:v>0.25</c:v>
                </c:pt>
                <c:pt idx="11">
                  <c:v>0</c:v>
                </c:pt>
                <c:pt idx="12">
                  <c:v>0</c:v>
                </c:pt>
                <c:pt idx="13">
                  <c:v>0</c:v>
                </c:pt>
                <c:pt idx="14">
                  <c:v>0</c:v>
                </c:pt>
                <c:pt idx="15">
                  <c:v>0</c:v>
                </c:pt>
                <c:pt idx="16">
                  <c:v>0</c:v>
                </c:pt>
                <c:pt idx="17">
                  <c:v>0.25</c:v>
                </c:pt>
                <c:pt idx="18">
                  <c:v>0</c:v>
                </c:pt>
                <c:pt idx="19">
                  <c:v>0.25</c:v>
                </c:pt>
                <c:pt idx="20">
                  <c:v>0.2</c:v>
                </c:pt>
                <c:pt idx="21">
                  <c:v>0</c:v>
                </c:pt>
                <c:pt idx="22">
                  <c:v>0</c:v>
                </c:pt>
                <c:pt idx="23">
                  <c:v>0</c:v>
                </c:pt>
                <c:pt idx="24">
                  <c:v>1.5</c:v>
                </c:pt>
                <c:pt idx="25">
                  <c:v>1.5</c:v>
                </c:pt>
                <c:pt idx="26">
                  <c:v>1.5</c:v>
                </c:pt>
                <c:pt idx="27">
                  <c:v>1.5</c:v>
                </c:pt>
                <c:pt idx="28">
                  <c:v>0.5</c:v>
                </c:pt>
                <c:pt idx="29">
                  <c:v>0.5</c:v>
                </c:pt>
                <c:pt idx="30">
                  <c:v>0</c:v>
                </c:pt>
                <c:pt idx="31">
                  <c:v>1.5</c:v>
                </c:pt>
                <c:pt idx="32">
                  <c:v>1.35</c:v>
                </c:pt>
                <c:pt idx="33">
                  <c:v>1.8</c:v>
                </c:pt>
                <c:pt idx="34">
                  <c:v>0</c:v>
                </c:pt>
                <c:pt idx="35">
                  <c:v>0.4</c:v>
                </c:pt>
                <c:pt idx="36">
                  <c:v>0.4</c:v>
                </c:pt>
                <c:pt idx="37">
                  <c:v>1</c:v>
                </c:pt>
                <c:pt idx="38">
                  <c:v>1</c:v>
                </c:pt>
                <c:pt idx="39">
                  <c:v>1</c:v>
                </c:pt>
                <c:pt idx="40">
                  <c:v>1</c:v>
                </c:pt>
                <c:pt idx="55">
                  <c:v>0.5</c:v>
                </c:pt>
                <c:pt idx="56">
                  <c:v>0</c:v>
                </c:pt>
                <c:pt idx="57">
                  <c:v>0.5</c:v>
                </c:pt>
                <c:pt idx="58">
                  <c:v>0.5</c:v>
                </c:pt>
              </c:numCache>
            </c:numRef>
          </c:val>
          <c:extLst>
            <c:ext xmlns:c16="http://schemas.microsoft.com/office/drawing/2014/chart" uri="{C3380CC4-5D6E-409C-BE32-E72D297353CC}">
              <c16:uniqueId val="{00000000-164D-445F-B94A-024DA21144BD}"/>
            </c:ext>
          </c:extLst>
        </c:ser>
        <c:dLbls>
          <c:showLegendKey val="0"/>
          <c:showVal val="0"/>
          <c:showCatName val="0"/>
          <c:showSerName val="0"/>
          <c:showPercent val="0"/>
          <c:showBubbleSize val="0"/>
        </c:dLbls>
        <c:gapWidth val="150"/>
        <c:axId val="1807419920"/>
        <c:axId val="1807411184"/>
      </c:barChart>
      <c:catAx>
        <c:axId val="18074199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07411184"/>
        <c:crosses val="autoZero"/>
        <c:auto val="1"/>
        <c:lblAlgn val="ctr"/>
        <c:lblOffset val="100"/>
        <c:noMultiLvlLbl val="0"/>
      </c:catAx>
      <c:valAx>
        <c:axId val="18074111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419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[1]Sheet3!$F$126</c:f>
              <c:strCache>
                <c:ptCount val="1"/>
                <c:pt idx="0">
                  <c:v>Procurement Coordinator</c:v>
                </c:pt>
              </c:strCache>
            </c:strRef>
          </c:tx>
          <c:spPr>
            <a:solidFill>
              <a:schemeClr val="accent1"/>
            </a:solidFill>
            <a:ln>
              <a:noFill/>
            </a:ln>
            <a:effectLst/>
          </c:spPr>
          <c:invertIfNegative val="0"/>
          <c:val>
            <c:numRef>
              <c:f>[1]Sheet3!$G$126:$BM$126</c:f>
              <c:numCache>
                <c:formatCode>General</c:formatCode>
                <c:ptCount val="59"/>
                <c:pt idx="0">
                  <c:v>0</c:v>
                </c:pt>
                <c:pt idx="1">
                  <c:v>0</c:v>
                </c:pt>
                <c:pt idx="2">
                  <c:v>0</c:v>
                </c:pt>
                <c:pt idx="3">
                  <c:v>0.65</c:v>
                </c:pt>
                <c:pt idx="4">
                  <c:v>0.5</c:v>
                </c:pt>
                <c:pt idx="5">
                  <c:v>0.1</c:v>
                </c:pt>
                <c:pt idx="6">
                  <c:v>0</c:v>
                </c:pt>
                <c:pt idx="7">
                  <c:v>0</c:v>
                </c:pt>
                <c:pt idx="8">
                  <c:v>0</c:v>
                </c:pt>
                <c:pt idx="9">
                  <c:v>0</c:v>
                </c:pt>
                <c:pt idx="10">
                  <c:v>0.25</c:v>
                </c:pt>
                <c:pt idx="11">
                  <c:v>0</c:v>
                </c:pt>
                <c:pt idx="12">
                  <c:v>0</c:v>
                </c:pt>
                <c:pt idx="13">
                  <c:v>0</c:v>
                </c:pt>
                <c:pt idx="14">
                  <c:v>0</c:v>
                </c:pt>
                <c:pt idx="15">
                  <c:v>0</c:v>
                </c:pt>
                <c:pt idx="16">
                  <c:v>0</c:v>
                </c:pt>
                <c:pt idx="17">
                  <c:v>0.25</c:v>
                </c:pt>
                <c:pt idx="18">
                  <c:v>0</c:v>
                </c:pt>
                <c:pt idx="19">
                  <c:v>2.85</c:v>
                </c:pt>
                <c:pt idx="20">
                  <c:v>2.5</c:v>
                </c:pt>
                <c:pt idx="21">
                  <c:v>2</c:v>
                </c:pt>
                <c:pt idx="22">
                  <c:v>1</c:v>
                </c:pt>
                <c:pt idx="23">
                  <c:v>1</c:v>
                </c:pt>
                <c:pt idx="24">
                  <c:v>1</c:v>
                </c:pt>
                <c:pt idx="25">
                  <c:v>0.5</c:v>
                </c:pt>
                <c:pt idx="26">
                  <c:v>0.5</c:v>
                </c:pt>
                <c:pt idx="27">
                  <c:v>0</c:v>
                </c:pt>
                <c:pt idx="28">
                  <c:v>0</c:v>
                </c:pt>
                <c:pt idx="29">
                  <c:v>0</c:v>
                </c:pt>
                <c:pt idx="30">
                  <c:v>0</c:v>
                </c:pt>
                <c:pt idx="31">
                  <c:v>1</c:v>
                </c:pt>
                <c:pt idx="32">
                  <c:v>0.75</c:v>
                </c:pt>
                <c:pt idx="33">
                  <c:v>0.5</c:v>
                </c:pt>
                <c:pt idx="34">
                  <c:v>0</c:v>
                </c:pt>
                <c:pt idx="35">
                  <c:v>0</c:v>
                </c:pt>
                <c:pt idx="36">
                  <c:v>0</c:v>
                </c:pt>
                <c:pt idx="37">
                  <c:v>0.5</c:v>
                </c:pt>
                <c:pt idx="38">
                  <c:v>0.5</c:v>
                </c:pt>
                <c:pt idx="39">
                  <c:v>0.5</c:v>
                </c:pt>
                <c:pt idx="40">
                  <c:v>0.5</c:v>
                </c:pt>
                <c:pt idx="55">
                  <c:v>0.25</c:v>
                </c:pt>
                <c:pt idx="56">
                  <c:v>0.5</c:v>
                </c:pt>
                <c:pt idx="57">
                  <c:v>0</c:v>
                </c:pt>
                <c:pt idx="58">
                  <c:v>0.5</c:v>
                </c:pt>
              </c:numCache>
            </c:numRef>
          </c:val>
          <c:extLst>
            <c:ext xmlns:c16="http://schemas.microsoft.com/office/drawing/2014/chart" uri="{C3380CC4-5D6E-409C-BE32-E72D297353CC}">
              <c16:uniqueId val="{00000000-0601-4E43-AE3E-4604165896F0}"/>
            </c:ext>
          </c:extLst>
        </c:ser>
        <c:dLbls>
          <c:showLegendKey val="0"/>
          <c:showVal val="0"/>
          <c:showCatName val="0"/>
          <c:showSerName val="0"/>
          <c:showPercent val="0"/>
          <c:showBubbleSize val="0"/>
        </c:dLbls>
        <c:gapWidth val="150"/>
        <c:axId val="1714627856"/>
        <c:axId val="1714624112"/>
      </c:barChart>
      <c:catAx>
        <c:axId val="17146278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14624112"/>
        <c:crosses val="autoZero"/>
        <c:auto val="1"/>
        <c:lblAlgn val="ctr"/>
        <c:lblOffset val="100"/>
        <c:noMultiLvlLbl val="0"/>
      </c:catAx>
      <c:valAx>
        <c:axId val="171462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2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[1]Sheet3!$F$127</c:f>
              <c:strCache>
                <c:ptCount val="1"/>
                <c:pt idx="0">
                  <c:v>Head Design</c:v>
                </c:pt>
              </c:strCache>
            </c:strRef>
          </c:tx>
          <c:spPr>
            <a:solidFill>
              <a:schemeClr val="accent1"/>
            </a:solidFill>
            <a:ln>
              <a:noFill/>
            </a:ln>
            <a:effectLst/>
          </c:spPr>
          <c:invertIfNegative val="0"/>
          <c:val>
            <c:numRef>
              <c:f>[1]Sheet3!$G$127:$BM$127</c:f>
              <c:numCache>
                <c:formatCode>General</c:formatCode>
                <c:ptCount val="59"/>
                <c:pt idx="0">
                  <c:v>0</c:v>
                </c:pt>
                <c:pt idx="1">
                  <c:v>0</c:v>
                </c:pt>
                <c:pt idx="2">
                  <c:v>0</c:v>
                </c:pt>
                <c:pt idx="3">
                  <c:v>0.75</c:v>
                </c:pt>
                <c:pt idx="4">
                  <c:v>0.6</c:v>
                </c:pt>
                <c:pt idx="5">
                  <c:v>0.6</c:v>
                </c:pt>
                <c:pt idx="6">
                  <c:v>0.5</c:v>
                </c:pt>
                <c:pt idx="7">
                  <c:v>0</c:v>
                </c:pt>
                <c:pt idx="8">
                  <c:v>0</c:v>
                </c:pt>
                <c:pt idx="9">
                  <c:v>0</c:v>
                </c:pt>
                <c:pt idx="10">
                  <c:v>0.25</c:v>
                </c:pt>
                <c:pt idx="11">
                  <c:v>0</c:v>
                </c:pt>
                <c:pt idx="12">
                  <c:v>0.8</c:v>
                </c:pt>
                <c:pt idx="13">
                  <c:v>1.6</c:v>
                </c:pt>
                <c:pt idx="14">
                  <c:v>1.6</c:v>
                </c:pt>
                <c:pt idx="15">
                  <c:v>1.6</c:v>
                </c:pt>
                <c:pt idx="16">
                  <c:v>0.8</c:v>
                </c:pt>
                <c:pt idx="17">
                  <c:v>0.35</c:v>
                </c:pt>
                <c:pt idx="18">
                  <c:v>0.4</c:v>
                </c:pt>
                <c:pt idx="19">
                  <c:v>0.25</c:v>
                </c:pt>
                <c:pt idx="20">
                  <c:v>0</c:v>
                </c:pt>
                <c:pt idx="21">
                  <c:v>0</c:v>
                </c:pt>
                <c:pt idx="22">
                  <c:v>0</c:v>
                </c:pt>
                <c:pt idx="23">
                  <c:v>0</c:v>
                </c:pt>
                <c:pt idx="24">
                  <c:v>0</c:v>
                </c:pt>
                <c:pt idx="25">
                  <c:v>0</c:v>
                </c:pt>
                <c:pt idx="26">
                  <c:v>0</c:v>
                </c:pt>
                <c:pt idx="27">
                  <c:v>0</c:v>
                </c:pt>
                <c:pt idx="28">
                  <c:v>0</c:v>
                </c:pt>
                <c:pt idx="29">
                  <c:v>0</c:v>
                </c:pt>
                <c:pt idx="30">
                  <c:v>0</c:v>
                </c:pt>
                <c:pt idx="31">
                  <c:v>1</c:v>
                </c:pt>
                <c:pt idx="32">
                  <c:v>1.35</c:v>
                </c:pt>
                <c:pt idx="33">
                  <c:v>1</c:v>
                </c:pt>
                <c:pt idx="34">
                  <c:v>0</c:v>
                </c:pt>
                <c:pt idx="35">
                  <c:v>0</c:v>
                </c:pt>
                <c:pt idx="36">
                  <c:v>0</c:v>
                </c:pt>
                <c:pt idx="37">
                  <c:v>1</c:v>
                </c:pt>
                <c:pt idx="38">
                  <c:v>1</c:v>
                </c:pt>
                <c:pt idx="39">
                  <c:v>1</c:v>
                </c:pt>
                <c:pt idx="40">
                  <c:v>1</c:v>
                </c:pt>
                <c:pt idx="55">
                  <c:v>0.5</c:v>
                </c:pt>
                <c:pt idx="56">
                  <c:v>0</c:v>
                </c:pt>
                <c:pt idx="57">
                  <c:v>0</c:v>
                </c:pt>
                <c:pt idx="58">
                  <c:v>0.5</c:v>
                </c:pt>
              </c:numCache>
            </c:numRef>
          </c:val>
          <c:extLst>
            <c:ext xmlns:c16="http://schemas.microsoft.com/office/drawing/2014/chart" uri="{C3380CC4-5D6E-409C-BE32-E72D297353CC}">
              <c16:uniqueId val="{00000000-0D48-4486-A6F7-E64EEE5CD777}"/>
            </c:ext>
          </c:extLst>
        </c:ser>
        <c:dLbls>
          <c:showLegendKey val="0"/>
          <c:showVal val="0"/>
          <c:showCatName val="0"/>
          <c:showSerName val="0"/>
          <c:showPercent val="0"/>
          <c:showBubbleSize val="0"/>
        </c:dLbls>
        <c:gapWidth val="150"/>
        <c:axId val="1808948304"/>
        <c:axId val="1808949136"/>
      </c:barChart>
      <c:catAx>
        <c:axId val="18089483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49136"/>
        <c:crosses val="autoZero"/>
        <c:auto val="1"/>
        <c:lblAlgn val="ctr"/>
        <c:lblOffset val="100"/>
        <c:noMultiLvlLbl val="0"/>
      </c:catAx>
      <c:valAx>
        <c:axId val="180894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4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[1]Sheet3!$F$128</c:f>
              <c:strCache>
                <c:ptCount val="1"/>
                <c:pt idx="0">
                  <c:v>Planning Engineer</c:v>
                </c:pt>
              </c:strCache>
            </c:strRef>
          </c:tx>
          <c:spPr>
            <a:solidFill>
              <a:schemeClr val="accent1"/>
            </a:solidFill>
            <a:ln>
              <a:noFill/>
            </a:ln>
            <a:effectLst/>
          </c:spPr>
          <c:invertIfNegative val="0"/>
          <c:val>
            <c:numRef>
              <c:f>[1]Sheet3!$G$128:$BM$128</c:f>
              <c:numCache>
                <c:formatCode>General</c:formatCode>
                <c:ptCount val="59"/>
                <c:pt idx="0">
                  <c:v>0</c:v>
                </c:pt>
                <c:pt idx="1">
                  <c:v>0</c:v>
                </c:pt>
                <c:pt idx="2">
                  <c:v>0</c:v>
                </c:pt>
                <c:pt idx="3">
                  <c:v>0.5</c:v>
                </c:pt>
                <c:pt idx="4">
                  <c:v>0.25</c:v>
                </c:pt>
                <c:pt idx="5">
                  <c:v>0.25</c:v>
                </c:pt>
                <c:pt idx="6">
                  <c:v>0</c:v>
                </c:pt>
                <c:pt idx="7">
                  <c:v>0</c:v>
                </c:pt>
                <c:pt idx="8">
                  <c:v>0</c:v>
                </c:pt>
                <c:pt idx="9">
                  <c:v>0</c:v>
                </c:pt>
                <c:pt idx="10">
                  <c:v>0.25</c:v>
                </c:pt>
                <c:pt idx="11">
                  <c:v>0</c:v>
                </c:pt>
                <c:pt idx="12">
                  <c:v>0</c:v>
                </c:pt>
                <c:pt idx="13">
                  <c:v>0</c:v>
                </c:pt>
                <c:pt idx="14">
                  <c:v>0</c:v>
                </c:pt>
                <c:pt idx="15">
                  <c:v>0</c:v>
                </c:pt>
                <c:pt idx="16">
                  <c:v>0</c:v>
                </c:pt>
                <c:pt idx="17">
                  <c:v>0.55000000000000004</c:v>
                </c:pt>
                <c:pt idx="18">
                  <c:v>0.4</c:v>
                </c:pt>
                <c:pt idx="19">
                  <c:v>0.25</c:v>
                </c:pt>
                <c:pt idx="20">
                  <c:v>0</c:v>
                </c:pt>
                <c:pt idx="21">
                  <c:v>0</c:v>
                </c:pt>
                <c:pt idx="22">
                  <c:v>0</c:v>
                </c:pt>
                <c:pt idx="23">
                  <c:v>0</c:v>
                </c:pt>
                <c:pt idx="24">
                  <c:v>0</c:v>
                </c:pt>
                <c:pt idx="25">
                  <c:v>0</c:v>
                </c:pt>
                <c:pt idx="26">
                  <c:v>0</c:v>
                </c:pt>
                <c:pt idx="27">
                  <c:v>0</c:v>
                </c:pt>
                <c:pt idx="28">
                  <c:v>0</c:v>
                </c:pt>
                <c:pt idx="29">
                  <c:v>0</c:v>
                </c:pt>
                <c:pt idx="30">
                  <c:v>0</c:v>
                </c:pt>
                <c:pt idx="31">
                  <c:v>0.25</c:v>
                </c:pt>
                <c:pt idx="32">
                  <c:v>0.5</c:v>
                </c:pt>
                <c:pt idx="33">
                  <c:v>0.25</c:v>
                </c:pt>
                <c:pt idx="34">
                  <c:v>0</c:v>
                </c:pt>
                <c:pt idx="35">
                  <c:v>0</c:v>
                </c:pt>
                <c:pt idx="36">
                  <c:v>0</c:v>
                </c:pt>
                <c:pt idx="37">
                  <c:v>0.25</c:v>
                </c:pt>
                <c:pt idx="38">
                  <c:v>0.25</c:v>
                </c:pt>
                <c:pt idx="39">
                  <c:v>0.25</c:v>
                </c:pt>
                <c:pt idx="40">
                  <c:v>0.25</c:v>
                </c:pt>
                <c:pt idx="55">
                  <c:v>0.125</c:v>
                </c:pt>
                <c:pt idx="56">
                  <c:v>0</c:v>
                </c:pt>
                <c:pt idx="57">
                  <c:v>0.25</c:v>
                </c:pt>
                <c:pt idx="58">
                  <c:v>0.5</c:v>
                </c:pt>
              </c:numCache>
            </c:numRef>
          </c:val>
          <c:extLst>
            <c:ext xmlns:c16="http://schemas.microsoft.com/office/drawing/2014/chart" uri="{C3380CC4-5D6E-409C-BE32-E72D297353CC}">
              <c16:uniqueId val="{00000000-1792-49B0-8071-7BCFA631D289}"/>
            </c:ext>
          </c:extLst>
        </c:ser>
        <c:dLbls>
          <c:showLegendKey val="0"/>
          <c:showVal val="0"/>
          <c:showCatName val="0"/>
          <c:showSerName val="0"/>
          <c:showPercent val="0"/>
          <c:showBubbleSize val="0"/>
        </c:dLbls>
        <c:gapWidth val="150"/>
        <c:axId val="1842147520"/>
        <c:axId val="1842149184"/>
      </c:barChart>
      <c:catAx>
        <c:axId val="18421475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49184"/>
        <c:crosses val="autoZero"/>
        <c:auto val="1"/>
        <c:lblAlgn val="ctr"/>
        <c:lblOffset val="100"/>
        <c:noMultiLvlLbl val="0"/>
      </c:catAx>
      <c:valAx>
        <c:axId val="18421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47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8373106417619236E-2"/>
          <c:y val="0.12568867503285394"/>
          <c:w val="0.97114247802049669"/>
          <c:h val="0.81996786673040334"/>
        </c:manualLayout>
      </c:layout>
      <c:barChart>
        <c:barDir val="col"/>
        <c:grouping val="clustered"/>
        <c:varyColors val="0"/>
        <c:ser>
          <c:idx val="0"/>
          <c:order val="0"/>
          <c:tx>
            <c:strRef>
              <c:f>[1]Sheet3!$F$129</c:f>
              <c:strCache>
                <c:ptCount val="1"/>
                <c:pt idx="0">
                  <c:v>Factory Workers</c:v>
                </c:pt>
              </c:strCache>
            </c:strRef>
          </c:tx>
          <c:spPr>
            <a:solidFill>
              <a:schemeClr val="accent1"/>
            </a:solidFill>
            <a:ln>
              <a:noFill/>
            </a:ln>
            <a:effectLst/>
          </c:spPr>
          <c:invertIfNegative val="0"/>
          <c:val>
            <c:numRef>
              <c:f>[1]Sheet3!$G$129:$BM$129</c:f>
              <c:numCache>
                <c:formatCode>General</c:formatCode>
                <c:ptCount val="59"/>
                <c:pt idx="0">
                  <c:v>0</c:v>
                </c:pt>
                <c:pt idx="1">
                  <c:v>0</c:v>
                </c:pt>
                <c:pt idx="2">
                  <c:v>0</c:v>
                </c:pt>
                <c:pt idx="3">
                  <c:v>0</c:v>
                </c:pt>
                <c:pt idx="4">
                  <c:v>0</c:v>
                </c:pt>
                <c:pt idx="5">
                  <c:v>0</c:v>
                </c:pt>
                <c:pt idx="6">
                  <c:v>0</c:v>
                </c:pt>
                <c:pt idx="7">
                  <c:v>0</c:v>
                </c:pt>
                <c:pt idx="8">
                  <c:v>0</c:v>
                </c:pt>
                <c:pt idx="9">
                  <c:v>0</c:v>
                </c:pt>
                <c:pt idx="10">
                  <c:v>0</c:v>
                </c:pt>
                <c:pt idx="11">
                  <c:v>0</c:v>
                </c:pt>
                <c:pt idx="12">
                  <c:v>2</c:v>
                </c:pt>
                <c:pt idx="13">
                  <c:v>2</c:v>
                </c:pt>
                <c:pt idx="14">
                  <c:v>2</c:v>
                </c:pt>
                <c:pt idx="15">
                  <c:v>2</c:v>
                </c:pt>
                <c:pt idx="16">
                  <c:v>0</c:v>
                </c:pt>
                <c:pt idx="17">
                  <c:v>0</c:v>
                </c:pt>
                <c:pt idx="18">
                  <c:v>0</c:v>
                </c:pt>
                <c:pt idx="19">
                  <c:v>0</c:v>
                </c:pt>
                <c:pt idx="20">
                  <c:v>0</c:v>
                </c:pt>
                <c:pt idx="21">
                  <c:v>0</c:v>
                </c:pt>
                <c:pt idx="22">
                  <c:v>2</c:v>
                </c:pt>
                <c:pt idx="23">
                  <c:v>2</c:v>
                </c:pt>
                <c:pt idx="24">
                  <c:v>10</c:v>
                </c:pt>
                <c:pt idx="25">
                  <c:v>10</c:v>
                </c:pt>
                <c:pt idx="26">
                  <c:v>10</c:v>
                </c:pt>
                <c:pt idx="27">
                  <c:v>10</c:v>
                </c:pt>
                <c:pt idx="28">
                  <c:v>3</c:v>
                </c:pt>
                <c:pt idx="29">
                  <c:v>3</c:v>
                </c:pt>
                <c:pt idx="30">
                  <c:v>5.5</c:v>
                </c:pt>
                <c:pt idx="31">
                  <c:v>5.5</c:v>
                </c:pt>
                <c:pt idx="32">
                  <c:v>4</c:v>
                </c:pt>
                <c:pt idx="33">
                  <c:v>4</c:v>
                </c:pt>
                <c:pt idx="34">
                  <c:v>2</c:v>
                </c:pt>
                <c:pt idx="35">
                  <c:v>0</c:v>
                </c:pt>
                <c:pt idx="36">
                  <c:v>0</c:v>
                </c:pt>
                <c:pt idx="37">
                  <c:v>0</c:v>
                </c:pt>
                <c:pt idx="38">
                  <c:v>0</c:v>
                </c:pt>
                <c:pt idx="39">
                  <c:v>0</c:v>
                </c:pt>
                <c:pt idx="40">
                  <c:v>0</c:v>
                </c:pt>
                <c:pt idx="55">
                  <c:v>0</c:v>
                </c:pt>
                <c:pt idx="56">
                  <c:v>0</c:v>
                </c:pt>
                <c:pt idx="57">
                  <c:v>0.75</c:v>
                </c:pt>
                <c:pt idx="58">
                  <c:v>0</c:v>
                </c:pt>
              </c:numCache>
            </c:numRef>
          </c:val>
          <c:extLst>
            <c:ext xmlns:c16="http://schemas.microsoft.com/office/drawing/2014/chart" uri="{C3380CC4-5D6E-409C-BE32-E72D297353CC}">
              <c16:uniqueId val="{00000000-2DFE-4F60-8457-404D8B9E658C}"/>
            </c:ext>
          </c:extLst>
        </c:ser>
        <c:dLbls>
          <c:showLegendKey val="0"/>
          <c:showVal val="0"/>
          <c:showCatName val="0"/>
          <c:showSerName val="0"/>
          <c:showPercent val="0"/>
          <c:showBubbleSize val="0"/>
        </c:dLbls>
        <c:gapWidth val="150"/>
        <c:axId val="1842157504"/>
        <c:axId val="1842154176"/>
      </c:barChart>
      <c:catAx>
        <c:axId val="18421575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54176"/>
        <c:crosses val="autoZero"/>
        <c:auto val="1"/>
        <c:lblAlgn val="ctr"/>
        <c:lblOffset val="100"/>
        <c:noMultiLvlLbl val="0"/>
      </c:catAx>
      <c:valAx>
        <c:axId val="184215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 </a:t>
            </a:r>
            <a:r>
              <a:rPr lang="en-US" sz="2400" baseline="0"/>
              <a:t>S- Curve</a:t>
            </a:r>
            <a:endParaRPr lang="en-US" sz="2400"/>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val>
            <c:numRef>
              <c:f>[1]Sheet3!$G$131:$BM$131</c:f>
              <c:numCache>
                <c:formatCode>General</c:formatCode>
                <c:ptCount val="59"/>
                <c:pt idx="0">
                  <c:v>110</c:v>
                </c:pt>
                <c:pt idx="1">
                  <c:v>220</c:v>
                </c:pt>
                <c:pt idx="2">
                  <c:v>330</c:v>
                </c:pt>
                <c:pt idx="3">
                  <c:v>1788</c:v>
                </c:pt>
                <c:pt idx="4">
                  <c:v>2552</c:v>
                </c:pt>
                <c:pt idx="5">
                  <c:v>3320</c:v>
                </c:pt>
                <c:pt idx="6">
                  <c:v>3710</c:v>
                </c:pt>
                <c:pt idx="7">
                  <c:v>3920</c:v>
                </c:pt>
                <c:pt idx="8">
                  <c:v>4190</c:v>
                </c:pt>
                <c:pt idx="9">
                  <c:v>4460</c:v>
                </c:pt>
                <c:pt idx="10">
                  <c:v>4964</c:v>
                </c:pt>
                <c:pt idx="11">
                  <c:v>5022</c:v>
                </c:pt>
                <c:pt idx="12">
                  <c:v>6266</c:v>
                </c:pt>
                <c:pt idx="13">
                  <c:v>7578</c:v>
                </c:pt>
                <c:pt idx="14">
                  <c:v>8890</c:v>
                </c:pt>
                <c:pt idx="15">
                  <c:v>10076</c:v>
                </c:pt>
                <c:pt idx="16">
                  <c:v>10584</c:v>
                </c:pt>
                <c:pt idx="17">
                  <c:v>11208</c:v>
                </c:pt>
                <c:pt idx="18">
                  <c:v>11640</c:v>
                </c:pt>
                <c:pt idx="19">
                  <c:v>12796</c:v>
                </c:pt>
                <c:pt idx="20">
                  <c:v>13704</c:v>
                </c:pt>
                <c:pt idx="21">
                  <c:v>14184</c:v>
                </c:pt>
                <c:pt idx="22">
                  <c:v>15104</c:v>
                </c:pt>
                <c:pt idx="23">
                  <c:v>16024</c:v>
                </c:pt>
                <c:pt idx="24">
                  <c:v>18624</c:v>
                </c:pt>
                <c:pt idx="25">
                  <c:v>21104</c:v>
                </c:pt>
                <c:pt idx="26">
                  <c:v>23584</c:v>
                </c:pt>
                <c:pt idx="27">
                  <c:v>25944</c:v>
                </c:pt>
                <c:pt idx="28">
                  <c:v>26664</c:v>
                </c:pt>
                <c:pt idx="29">
                  <c:v>27384</c:v>
                </c:pt>
                <c:pt idx="30">
                  <c:v>29054</c:v>
                </c:pt>
                <c:pt idx="31">
                  <c:v>31974</c:v>
                </c:pt>
                <c:pt idx="32">
                  <c:v>34876</c:v>
                </c:pt>
                <c:pt idx="33">
                  <c:v>37638</c:v>
                </c:pt>
                <c:pt idx="34">
                  <c:v>38318</c:v>
                </c:pt>
                <c:pt idx="35">
                  <c:v>39134</c:v>
                </c:pt>
                <c:pt idx="36">
                  <c:v>39950</c:v>
                </c:pt>
                <c:pt idx="37">
                  <c:v>41460</c:v>
                </c:pt>
                <c:pt idx="38">
                  <c:v>42970</c:v>
                </c:pt>
                <c:pt idx="39">
                  <c:v>44480</c:v>
                </c:pt>
                <c:pt idx="40">
                  <c:v>45990</c:v>
                </c:pt>
                <c:pt idx="41">
                  <c:v>45990</c:v>
                </c:pt>
                <c:pt idx="42">
                  <c:v>45990</c:v>
                </c:pt>
                <c:pt idx="43">
                  <c:v>45990</c:v>
                </c:pt>
                <c:pt idx="44">
                  <c:v>45990</c:v>
                </c:pt>
                <c:pt idx="45">
                  <c:v>45990</c:v>
                </c:pt>
                <c:pt idx="46">
                  <c:v>45990</c:v>
                </c:pt>
                <c:pt idx="47">
                  <c:v>45990</c:v>
                </c:pt>
                <c:pt idx="48">
                  <c:v>45990</c:v>
                </c:pt>
                <c:pt idx="49">
                  <c:v>45990</c:v>
                </c:pt>
                <c:pt idx="50">
                  <c:v>45990</c:v>
                </c:pt>
                <c:pt idx="51">
                  <c:v>45990</c:v>
                </c:pt>
                <c:pt idx="52">
                  <c:v>45990</c:v>
                </c:pt>
                <c:pt idx="53">
                  <c:v>45990</c:v>
                </c:pt>
                <c:pt idx="54">
                  <c:v>45990</c:v>
                </c:pt>
                <c:pt idx="55">
                  <c:v>46745</c:v>
                </c:pt>
                <c:pt idx="56">
                  <c:v>47445</c:v>
                </c:pt>
                <c:pt idx="57">
                  <c:v>48005</c:v>
                </c:pt>
                <c:pt idx="58">
                  <c:v>48925</c:v>
                </c:pt>
              </c:numCache>
            </c:numRef>
          </c:val>
          <c:smooth val="0"/>
          <c:extLst>
            <c:ext xmlns:c16="http://schemas.microsoft.com/office/drawing/2014/chart" uri="{C3380CC4-5D6E-409C-BE32-E72D297353CC}">
              <c16:uniqueId val="{00000000-6D3F-4474-BF99-E2F67F71720F}"/>
            </c:ext>
          </c:extLst>
        </c:ser>
        <c:dLbls>
          <c:showLegendKey val="0"/>
          <c:showVal val="0"/>
          <c:showCatName val="0"/>
          <c:showSerName val="0"/>
          <c:showPercent val="0"/>
          <c:showBubbleSize val="0"/>
        </c:dLbls>
        <c:marker val="1"/>
        <c:smooth val="0"/>
        <c:axId val="1871541152"/>
        <c:axId val="1871542400"/>
      </c:lineChart>
      <c:catAx>
        <c:axId val="1871541152"/>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542400"/>
        <c:crosses val="autoZero"/>
        <c:auto val="1"/>
        <c:lblAlgn val="ctr"/>
        <c:lblOffset val="100"/>
        <c:noMultiLvlLbl val="0"/>
      </c:catAx>
      <c:valAx>
        <c:axId val="1871542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541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1011351706036746"/>
          <c:y val="0.19486111111111112"/>
          <c:w val="0.86803608923884512"/>
          <c:h val="0.72088764946048411"/>
        </c:manualLayout>
      </c:layout>
      <c:barChart>
        <c:barDir val="col"/>
        <c:grouping val="clustered"/>
        <c:varyColors val="0"/>
        <c:ser>
          <c:idx val="0"/>
          <c:order val="0"/>
          <c:tx>
            <c:strRef>
              <c:f>'After resource distribution'!$F$123</c:f>
              <c:strCache>
                <c:ptCount val="1"/>
                <c:pt idx="0">
                  <c:v>Project Manager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'After resource distribution'!$G$123:$BM$123</c:f>
              <c:numCache>
                <c:formatCode>General</c:formatCode>
                <c:ptCount val="59"/>
                <c:pt idx="0">
                  <c:v>0.25</c:v>
                </c:pt>
                <c:pt idx="1">
                  <c:v>0.25</c:v>
                </c:pt>
                <c:pt idx="2">
                  <c:v>0.25</c:v>
                </c:pt>
                <c:pt idx="3">
                  <c:v>1</c:v>
                </c:pt>
                <c:pt idx="4">
                  <c:v>0.3</c:v>
                </c:pt>
                <c:pt idx="5">
                  <c:v>0.25</c:v>
                </c:pt>
                <c:pt idx="6">
                  <c:v>0</c:v>
                </c:pt>
                <c:pt idx="7">
                  <c:v>0</c:v>
                </c:pt>
                <c:pt idx="8">
                  <c:v>0</c:v>
                </c:pt>
                <c:pt idx="9">
                  <c:v>0</c:v>
                </c:pt>
                <c:pt idx="10">
                  <c:v>0.35</c:v>
                </c:pt>
                <c:pt idx="11">
                  <c:v>0.1</c:v>
                </c:pt>
                <c:pt idx="12">
                  <c:v>0.5</c:v>
                </c:pt>
                <c:pt idx="13">
                  <c:v>0</c:v>
                </c:pt>
                <c:pt idx="14">
                  <c:v>0</c:v>
                </c:pt>
                <c:pt idx="15">
                  <c:v>0</c:v>
                </c:pt>
                <c:pt idx="16">
                  <c:v>0.5</c:v>
                </c:pt>
                <c:pt idx="17">
                  <c:v>0.35</c:v>
                </c:pt>
                <c:pt idx="18">
                  <c:v>0.4</c:v>
                </c:pt>
                <c:pt idx="19">
                  <c:v>0.35</c:v>
                </c:pt>
                <c:pt idx="20">
                  <c:v>0.4</c:v>
                </c:pt>
                <c:pt idx="21">
                  <c:v>0</c:v>
                </c:pt>
                <c:pt idx="22">
                  <c:v>0</c:v>
                </c:pt>
                <c:pt idx="23">
                  <c:v>0</c:v>
                </c:pt>
                <c:pt idx="24">
                  <c:v>0</c:v>
                </c:pt>
                <c:pt idx="25">
                  <c:v>0</c:v>
                </c:pt>
                <c:pt idx="26">
                  <c:v>0</c:v>
                </c:pt>
                <c:pt idx="27">
                  <c:v>0</c:v>
                </c:pt>
                <c:pt idx="28">
                  <c:v>0</c:v>
                </c:pt>
                <c:pt idx="29">
                  <c:v>0</c:v>
                </c:pt>
                <c:pt idx="30">
                  <c:v>0.5</c:v>
                </c:pt>
                <c:pt idx="31">
                  <c:v>1</c:v>
                </c:pt>
                <c:pt idx="32">
                  <c:v>1</c:v>
                </c:pt>
                <c:pt idx="33">
                  <c:v>1</c:v>
                </c:pt>
                <c:pt idx="34">
                  <c:v>0.75</c:v>
                </c:pt>
                <c:pt idx="35">
                  <c:v>1</c:v>
                </c:pt>
                <c:pt idx="36">
                  <c:v>1</c:v>
                </c:pt>
                <c:pt idx="37">
                  <c:v>1</c:v>
                </c:pt>
                <c:pt idx="38">
                  <c:v>1</c:v>
                </c:pt>
                <c:pt idx="39">
                  <c:v>1</c:v>
                </c:pt>
                <c:pt idx="40">
                  <c:v>1</c:v>
                </c:pt>
                <c:pt idx="55">
                  <c:v>0.5</c:v>
                </c:pt>
                <c:pt idx="56">
                  <c:v>1</c:v>
                </c:pt>
                <c:pt idx="57">
                  <c:v>0.5</c:v>
                </c:pt>
                <c:pt idx="58">
                  <c:v>0.5</c:v>
                </c:pt>
              </c:numCache>
            </c:numRef>
          </c:val>
          <c:extLst>
            <c:ext xmlns:c16="http://schemas.microsoft.com/office/drawing/2014/chart" uri="{C3380CC4-5D6E-409C-BE32-E72D297353CC}">
              <c16:uniqueId val="{00000000-B5EE-41F5-804C-ADA42A3C6508}"/>
            </c:ext>
          </c:extLst>
        </c:ser>
        <c:dLbls>
          <c:showLegendKey val="0"/>
          <c:showVal val="1"/>
          <c:showCatName val="0"/>
          <c:showSerName val="0"/>
          <c:showPercent val="0"/>
          <c:showBubbleSize val="0"/>
        </c:dLbls>
        <c:gapWidth val="150"/>
        <c:axId val="1714726320"/>
        <c:axId val="1714715088"/>
      </c:barChart>
      <c:catAx>
        <c:axId val="17147263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14715088"/>
        <c:crosses val="autoZero"/>
        <c:auto val="1"/>
        <c:lblAlgn val="ctr"/>
        <c:lblOffset val="100"/>
        <c:noMultiLvlLbl val="0"/>
      </c:catAx>
      <c:valAx>
        <c:axId val="1714715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2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761999</xdr:colOff>
      <xdr:row>6</xdr:row>
      <xdr:rowOff>119062</xdr:rowOff>
    </xdr:from>
    <xdr:to>
      <xdr:col>7</xdr:col>
      <xdr:colOff>0</xdr:colOff>
      <xdr:row>8</xdr:row>
      <xdr:rowOff>47625</xdr:rowOff>
    </xdr:to>
    <xdr:cxnSp macro="">
      <xdr:nvCxnSpPr>
        <xdr:cNvPr id="2" name="Straight Arrow Connector 1"/>
        <xdr:cNvCxnSpPr/>
      </xdr:nvCxnSpPr>
      <xdr:spPr>
        <a:xfrm>
          <a:off x="7229474" y="1795462"/>
          <a:ext cx="1" cy="3286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821531</xdr:colOff>
      <xdr:row>9</xdr:row>
      <xdr:rowOff>28575</xdr:rowOff>
    </xdr:from>
    <xdr:to>
      <xdr:col>9</xdr:col>
      <xdr:colOff>261938</xdr:colOff>
      <xdr:row>14</xdr:row>
      <xdr:rowOff>361950</xdr:rowOff>
    </xdr:to>
    <xdr:cxnSp macro="">
      <xdr:nvCxnSpPr>
        <xdr:cNvPr id="3" name="Straight Arrow Connector 2"/>
        <xdr:cNvCxnSpPr/>
      </xdr:nvCxnSpPr>
      <xdr:spPr>
        <a:xfrm flipH="1">
          <a:off x="7955756" y="1828800"/>
          <a:ext cx="278607" cy="22193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428624</xdr:colOff>
      <xdr:row>10</xdr:row>
      <xdr:rowOff>214312</xdr:rowOff>
    </xdr:from>
    <xdr:to>
      <xdr:col>9</xdr:col>
      <xdr:colOff>428626</xdr:colOff>
      <xdr:row>12</xdr:row>
      <xdr:rowOff>142874</xdr:rowOff>
    </xdr:to>
    <xdr:cxnSp macro="">
      <xdr:nvCxnSpPr>
        <xdr:cNvPr id="4" name="Straight Arrow Connector 3"/>
        <xdr:cNvCxnSpPr/>
      </xdr:nvCxnSpPr>
      <xdr:spPr>
        <a:xfrm flipH="1">
          <a:off x="8839199" y="2957512"/>
          <a:ext cx="2" cy="4619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xdr:colOff>
      <xdr:row>14</xdr:row>
      <xdr:rowOff>95250</xdr:rowOff>
    </xdr:from>
    <xdr:to>
      <xdr:col>10</xdr:col>
      <xdr:colOff>23812</xdr:colOff>
      <xdr:row>16</xdr:row>
      <xdr:rowOff>107156</xdr:rowOff>
    </xdr:to>
    <xdr:cxnSp macro="">
      <xdr:nvCxnSpPr>
        <xdr:cNvPr id="5" name="Straight Arrow Connector 4"/>
        <xdr:cNvCxnSpPr/>
      </xdr:nvCxnSpPr>
      <xdr:spPr>
        <a:xfrm flipH="1">
          <a:off x="8858249" y="4162425"/>
          <a:ext cx="23813" cy="7072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440531</xdr:colOff>
      <xdr:row>14</xdr:row>
      <xdr:rowOff>107156</xdr:rowOff>
    </xdr:from>
    <xdr:to>
      <xdr:col>10</xdr:col>
      <xdr:colOff>23813</xdr:colOff>
      <xdr:row>18</xdr:row>
      <xdr:rowOff>142875</xdr:rowOff>
    </xdr:to>
    <xdr:cxnSp macro="">
      <xdr:nvCxnSpPr>
        <xdr:cNvPr id="6" name="Straight Arrow Connector 5"/>
        <xdr:cNvCxnSpPr/>
      </xdr:nvCxnSpPr>
      <xdr:spPr>
        <a:xfrm>
          <a:off x="8851106" y="4174331"/>
          <a:ext cx="30957" cy="11310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428626</xdr:colOff>
      <xdr:row>14</xdr:row>
      <xdr:rowOff>178594</xdr:rowOff>
    </xdr:from>
    <xdr:to>
      <xdr:col>10</xdr:col>
      <xdr:colOff>11906</xdr:colOff>
      <xdr:row>21</xdr:row>
      <xdr:rowOff>23813</xdr:rowOff>
    </xdr:to>
    <xdr:cxnSp macro="">
      <xdr:nvCxnSpPr>
        <xdr:cNvPr id="7" name="Straight Arrow Connector 6"/>
        <xdr:cNvCxnSpPr/>
      </xdr:nvCxnSpPr>
      <xdr:spPr>
        <a:xfrm flipH="1">
          <a:off x="8839201" y="4245769"/>
          <a:ext cx="30955" cy="154066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428626</xdr:colOff>
      <xdr:row>14</xdr:row>
      <xdr:rowOff>178594</xdr:rowOff>
    </xdr:from>
    <xdr:to>
      <xdr:col>10</xdr:col>
      <xdr:colOff>11906</xdr:colOff>
      <xdr:row>23</xdr:row>
      <xdr:rowOff>23812</xdr:rowOff>
    </xdr:to>
    <xdr:cxnSp macro="">
      <xdr:nvCxnSpPr>
        <xdr:cNvPr id="8" name="Straight Arrow Connector 7"/>
        <xdr:cNvCxnSpPr/>
      </xdr:nvCxnSpPr>
      <xdr:spPr>
        <a:xfrm flipH="1">
          <a:off x="8839201" y="4245769"/>
          <a:ext cx="30955" cy="19407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23812</xdr:colOff>
      <xdr:row>20</xdr:row>
      <xdr:rowOff>47625</xdr:rowOff>
    </xdr:from>
    <xdr:to>
      <xdr:col>11</xdr:col>
      <xdr:colOff>23812</xdr:colOff>
      <xdr:row>28</xdr:row>
      <xdr:rowOff>0</xdr:rowOff>
    </xdr:to>
    <xdr:cxnSp macro="">
      <xdr:nvCxnSpPr>
        <xdr:cNvPr id="9" name="Straight Arrow Connector 8"/>
        <xdr:cNvCxnSpPr/>
      </xdr:nvCxnSpPr>
      <xdr:spPr>
        <a:xfrm>
          <a:off x="9320212" y="561022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xdr:colOff>
      <xdr:row>12</xdr:row>
      <xdr:rowOff>71438</xdr:rowOff>
    </xdr:from>
    <xdr:to>
      <xdr:col>11</xdr:col>
      <xdr:colOff>11906</xdr:colOff>
      <xdr:row>34</xdr:row>
      <xdr:rowOff>47625</xdr:rowOff>
    </xdr:to>
    <xdr:cxnSp macro="">
      <xdr:nvCxnSpPr>
        <xdr:cNvPr id="10" name="Straight Arrow Connector 9"/>
        <xdr:cNvCxnSpPr/>
      </xdr:nvCxnSpPr>
      <xdr:spPr>
        <a:xfrm flipH="1">
          <a:off x="9296401" y="3348038"/>
          <a:ext cx="11905" cy="56530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23813</xdr:colOff>
      <xdr:row>17</xdr:row>
      <xdr:rowOff>166687</xdr:rowOff>
    </xdr:from>
    <xdr:to>
      <xdr:col>12</xdr:col>
      <xdr:colOff>23816</xdr:colOff>
      <xdr:row>27</xdr:row>
      <xdr:rowOff>23812</xdr:rowOff>
    </xdr:to>
    <xdr:cxnSp macro="">
      <xdr:nvCxnSpPr>
        <xdr:cNvPr id="11" name="Straight Arrow Connector 10"/>
        <xdr:cNvCxnSpPr/>
      </xdr:nvCxnSpPr>
      <xdr:spPr>
        <a:xfrm flipH="1">
          <a:off x="9863138" y="5129212"/>
          <a:ext cx="3" cy="1857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523875</xdr:colOff>
      <xdr:row>22</xdr:row>
      <xdr:rowOff>142875</xdr:rowOff>
    </xdr:from>
    <xdr:to>
      <xdr:col>14</xdr:col>
      <xdr:colOff>23812</xdr:colOff>
      <xdr:row>24</xdr:row>
      <xdr:rowOff>23812</xdr:rowOff>
    </xdr:to>
    <xdr:cxnSp macro="">
      <xdr:nvCxnSpPr>
        <xdr:cNvPr id="12" name="Straight Arrow Connector 11"/>
        <xdr:cNvCxnSpPr/>
      </xdr:nvCxnSpPr>
      <xdr:spPr>
        <a:xfrm>
          <a:off x="9820275" y="6105525"/>
          <a:ext cx="1004887" cy="2809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23812</xdr:colOff>
      <xdr:row>24</xdr:row>
      <xdr:rowOff>23813</xdr:rowOff>
    </xdr:from>
    <xdr:to>
      <xdr:col>16</xdr:col>
      <xdr:colOff>23816</xdr:colOff>
      <xdr:row>30</xdr:row>
      <xdr:rowOff>119062</xdr:rowOff>
    </xdr:to>
    <xdr:cxnSp macro="">
      <xdr:nvCxnSpPr>
        <xdr:cNvPr id="13" name="Straight Arrow Connector 12"/>
        <xdr:cNvCxnSpPr/>
      </xdr:nvCxnSpPr>
      <xdr:spPr>
        <a:xfrm flipH="1">
          <a:off x="12139612" y="6386513"/>
          <a:ext cx="4" cy="12953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30</xdr:row>
      <xdr:rowOff>285750</xdr:rowOff>
    </xdr:from>
    <xdr:to>
      <xdr:col>17</xdr:col>
      <xdr:colOff>1</xdr:colOff>
      <xdr:row>32</xdr:row>
      <xdr:rowOff>190500</xdr:rowOff>
    </xdr:to>
    <xdr:cxnSp macro="">
      <xdr:nvCxnSpPr>
        <xdr:cNvPr id="14" name="Straight Arrow Connector 13"/>
        <xdr:cNvCxnSpPr/>
      </xdr:nvCxnSpPr>
      <xdr:spPr>
        <a:xfrm flipH="1">
          <a:off x="12582525" y="7848600"/>
          <a:ext cx="1"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23812</xdr:colOff>
      <xdr:row>32</xdr:row>
      <xdr:rowOff>238125</xdr:rowOff>
    </xdr:from>
    <xdr:to>
      <xdr:col>18</xdr:col>
      <xdr:colOff>23813</xdr:colOff>
      <xdr:row>54</xdr:row>
      <xdr:rowOff>23812</xdr:rowOff>
    </xdr:to>
    <xdr:cxnSp macro="">
      <xdr:nvCxnSpPr>
        <xdr:cNvPr id="15" name="Straight Arrow Connector 14"/>
        <xdr:cNvCxnSpPr/>
      </xdr:nvCxnSpPr>
      <xdr:spPr>
        <a:xfrm flipH="1">
          <a:off x="13034962" y="8334375"/>
          <a:ext cx="1" cy="66817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xdr:colOff>
      <xdr:row>54</xdr:row>
      <xdr:rowOff>119062</xdr:rowOff>
    </xdr:from>
    <xdr:to>
      <xdr:col>18</xdr:col>
      <xdr:colOff>23813</xdr:colOff>
      <xdr:row>91</xdr:row>
      <xdr:rowOff>71437</xdr:rowOff>
    </xdr:to>
    <xdr:cxnSp macro="">
      <xdr:nvCxnSpPr>
        <xdr:cNvPr id="16" name="Straight Arrow Connector 15"/>
        <xdr:cNvCxnSpPr/>
      </xdr:nvCxnSpPr>
      <xdr:spPr>
        <a:xfrm flipH="1">
          <a:off x="13011149" y="15111412"/>
          <a:ext cx="23814" cy="10544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404814</xdr:colOff>
      <xdr:row>32</xdr:row>
      <xdr:rowOff>261937</xdr:rowOff>
    </xdr:from>
    <xdr:to>
      <xdr:col>18</xdr:col>
      <xdr:colOff>-1</xdr:colOff>
      <xdr:row>93</xdr:row>
      <xdr:rowOff>142875</xdr:rowOff>
    </xdr:to>
    <xdr:cxnSp macro="">
      <xdr:nvCxnSpPr>
        <xdr:cNvPr id="17" name="Straight Arrow Connector 16"/>
        <xdr:cNvCxnSpPr/>
      </xdr:nvCxnSpPr>
      <xdr:spPr>
        <a:xfrm flipH="1">
          <a:off x="12987339" y="8358187"/>
          <a:ext cx="23810" cy="179022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xdr:colOff>
      <xdr:row>55</xdr:row>
      <xdr:rowOff>0</xdr:rowOff>
    </xdr:from>
    <xdr:to>
      <xdr:col>19</xdr:col>
      <xdr:colOff>23812</xdr:colOff>
      <xdr:row>56</xdr:row>
      <xdr:rowOff>95250</xdr:rowOff>
    </xdr:to>
    <xdr:cxnSp macro="">
      <xdr:nvCxnSpPr>
        <xdr:cNvPr id="18" name="Straight Arrow Connector 17"/>
        <xdr:cNvCxnSpPr/>
      </xdr:nvCxnSpPr>
      <xdr:spPr>
        <a:xfrm>
          <a:off x="13430254" y="15192375"/>
          <a:ext cx="23808"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380999</xdr:colOff>
      <xdr:row>55</xdr:row>
      <xdr:rowOff>11906</xdr:rowOff>
    </xdr:from>
    <xdr:to>
      <xdr:col>19</xdr:col>
      <xdr:colOff>0</xdr:colOff>
      <xdr:row>60</xdr:row>
      <xdr:rowOff>95250</xdr:rowOff>
    </xdr:to>
    <xdr:cxnSp macro="">
      <xdr:nvCxnSpPr>
        <xdr:cNvPr id="19" name="Straight Arrow Connector 18"/>
        <xdr:cNvCxnSpPr/>
      </xdr:nvCxnSpPr>
      <xdr:spPr>
        <a:xfrm>
          <a:off x="13392149" y="15204281"/>
          <a:ext cx="38101" cy="108346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119062</xdr:rowOff>
    </xdr:from>
    <xdr:to>
      <xdr:col>14</xdr:col>
      <xdr:colOff>0</xdr:colOff>
      <xdr:row>24</xdr:row>
      <xdr:rowOff>59531</xdr:rowOff>
    </xdr:to>
    <xdr:cxnSp macro="">
      <xdr:nvCxnSpPr>
        <xdr:cNvPr id="20" name="Straight Arrow Connector 19"/>
        <xdr:cNvCxnSpPr/>
      </xdr:nvCxnSpPr>
      <xdr:spPr>
        <a:xfrm>
          <a:off x="10801350" y="4881562"/>
          <a:ext cx="0" cy="154066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476250</xdr:colOff>
      <xdr:row>26</xdr:row>
      <xdr:rowOff>119063</xdr:rowOff>
    </xdr:from>
    <xdr:to>
      <xdr:col>15</xdr:col>
      <xdr:colOff>404812</xdr:colOff>
      <xdr:row>30</xdr:row>
      <xdr:rowOff>261937</xdr:rowOff>
    </xdr:to>
    <xdr:cxnSp macro="">
      <xdr:nvCxnSpPr>
        <xdr:cNvPr id="21" name="Straight Arrow Connector 20"/>
        <xdr:cNvCxnSpPr/>
      </xdr:nvCxnSpPr>
      <xdr:spPr>
        <a:xfrm>
          <a:off x="10315575" y="6881813"/>
          <a:ext cx="1795462" cy="94297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28</xdr:row>
      <xdr:rowOff>92869</xdr:rowOff>
    </xdr:from>
    <xdr:to>
      <xdr:col>16</xdr:col>
      <xdr:colOff>35718</xdr:colOff>
      <xdr:row>30</xdr:row>
      <xdr:rowOff>261938</xdr:rowOff>
    </xdr:to>
    <xdr:cxnSp macro="">
      <xdr:nvCxnSpPr>
        <xdr:cNvPr id="22" name="Straight Arrow Connector 21"/>
        <xdr:cNvCxnSpPr/>
      </xdr:nvCxnSpPr>
      <xdr:spPr>
        <a:xfrm>
          <a:off x="9848850" y="7255669"/>
          <a:ext cx="2302668" cy="5691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35718</xdr:colOff>
      <xdr:row>36</xdr:row>
      <xdr:rowOff>164309</xdr:rowOff>
    </xdr:from>
    <xdr:to>
      <xdr:col>23</xdr:col>
      <xdr:colOff>45245</xdr:colOff>
      <xdr:row>62</xdr:row>
      <xdr:rowOff>0</xdr:rowOff>
    </xdr:to>
    <xdr:cxnSp macro="">
      <xdr:nvCxnSpPr>
        <xdr:cNvPr id="23" name="Straight Arrow Connector 22"/>
        <xdr:cNvCxnSpPr/>
      </xdr:nvCxnSpPr>
      <xdr:spPr>
        <a:xfrm flipV="1">
          <a:off x="15485268" y="9517859"/>
          <a:ext cx="9527" cy="72080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511968</xdr:colOff>
      <xdr:row>36</xdr:row>
      <xdr:rowOff>250031</xdr:rowOff>
    </xdr:from>
    <xdr:to>
      <xdr:col>24</xdr:col>
      <xdr:colOff>23812</xdr:colOff>
      <xdr:row>38</xdr:row>
      <xdr:rowOff>119064</xdr:rowOff>
    </xdr:to>
    <xdr:cxnSp macro="">
      <xdr:nvCxnSpPr>
        <xdr:cNvPr id="24" name="Straight Arrow Connector 23"/>
        <xdr:cNvCxnSpPr/>
      </xdr:nvCxnSpPr>
      <xdr:spPr>
        <a:xfrm>
          <a:off x="15961518" y="9603581"/>
          <a:ext cx="45244" cy="4024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11906</xdr:colOff>
      <xdr:row>40</xdr:row>
      <xdr:rowOff>411960</xdr:rowOff>
    </xdr:from>
    <xdr:to>
      <xdr:col>27</xdr:col>
      <xdr:colOff>19052</xdr:colOff>
      <xdr:row>76</xdr:row>
      <xdr:rowOff>142875</xdr:rowOff>
    </xdr:to>
    <xdr:cxnSp macro="">
      <xdr:nvCxnSpPr>
        <xdr:cNvPr id="25" name="Straight Arrow Connector 24"/>
        <xdr:cNvCxnSpPr/>
      </xdr:nvCxnSpPr>
      <xdr:spPr>
        <a:xfrm flipV="1">
          <a:off x="17614106" y="10832310"/>
          <a:ext cx="7146" cy="94845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41</xdr:row>
      <xdr:rowOff>0</xdr:rowOff>
    </xdr:from>
    <xdr:to>
      <xdr:col>28</xdr:col>
      <xdr:colOff>47625</xdr:colOff>
      <xdr:row>42</xdr:row>
      <xdr:rowOff>23813</xdr:rowOff>
    </xdr:to>
    <xdr:cxnSp macro="">
      <xdr:nvCxnSpPr>
        <xdr:cNvPr id="26" name="Straight Arrow Connector 25"/>
        <xdr:cNvCxnSpPr/>
      </xdr:nvCxnSpPr>
      <xdr:spPr>
        <a:xfrm>
          <a:off x="18154650" y="10915650"/>
          <a:ext cx="47625" cy="2238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440531</xdr:colOff>
      <xdr:row>44</xdr:row>
      <xdr:rowOff>564361</xdr:rowOff>
    </xdr:from>
    <xdr:to>
      <xdr:col>38</xdr:col>
      <xdr:colOff>16671</xdr:colOff>
      <xdr:row>85</xdr:row>
      <xdr:rowOff>261937</xdr:rowOff>
    </xdr:to>
    <xdr:cxnSp macro="">
      <xdr:nvCxnSpPr>
        <xdr:cNvPr id="27" name="Straight Arrow Connector 26"/>
        <xdr:cNvCxnSpPr/>
      </xdr:nvCxnSpPr>
      <xdr:spPr>
        <a:xfrm flipV="1">
          <a:off x="22729031" y="12080086"/>
          <a:ext cx="1052515" cy="11632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547687</xdr:colOff>
      <xdr:row>44</xdr:row>
      <xdr:rowOff>607219</xdr:rowOff>
    </xdr:from>
    <xdr:to>
      <xdr:col>38</xdr:col>
      <xdr:colOff>130968</xdr:colOff>
      <xdr:row>91</xdr:row>
      <xdr:rowOff>142874</xdr:rowOff>
    </xdr:to>
    <xdr:cxnSp macro="">
      <xdr:nvCxnSpPr>
        <xdr:cNvPr id="28" name="Straight Arrow Connector 27"/>
        <xdr:cNvCxnSpPr/>
      </xdr:nvCxnSpPr>
      <xdr:spPr>
        <a:xfrm flipV="1">
          <a:off x="14854237" y="12122944"/>
          <a:ext cx="9041606" cy="136040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404812</xdr:colOff>
      <xdr:row>44</xdr:row>
      <xdr:rowOff>642937</xdr:rowOff>
    </xdr:from>
    <xdr:to>
      <xdr:col>38</xdr:col>
      <xdr:colOff>119062</xdr:colOff>
      <xdr:row>93</xdr:row>
      <xdr:rowOff>166687</xdr:rowOff>
    </xdr:to>
    <xdr:cxnSp macro="">
      <xdr:nvCxnSpPr>
        <xdr:cNvPr id="29" name="Straight Arrow Connector 28"/>
        <xdr:cNvCxnSpPr/>
      </xdr:nvCxnSpPr>
      <xdr:spPr>
        <a:xfrm flipV="1">
          <a:off x="14254162" y="12158662"/>
          <a:ext cx="9629775" cy="14125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11906</xdr:colOff>
      <xdr:row>44</xdr:row>
      <xdr:rowOff>595313</xdr:rowOff>
    </xdr:from>
    <xdr:to>
      <xdr:col>38</xdr:col>
      <xdr:colOff>154781</xdr:colOff>
      <xdr:row>95</xdr:row>
      <xdr:rowOff>130969</xdr:rowOff>
    </xdr:to>
    <xdr:cxnSp macro="">
      <xdr:nvCxnSpPr>
        <xdr:cNvPr id="30" name="Straight Arrow Connector 29"/>
        <xdr:cNvCxnSpPr/>
      </xdr:nvCxnSpPr>
      <xdr:spPr>
        <a:xfrm flipV="1">
          <a:off x="23776781" y="12111038"/>
          <a:ext cx="142875" cy="145375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809624</xdr:colOff>
      <xdr:row>44</xdr:row>
      <xdr:rowOff>523875</xdr:rowOff>
    </xdr:from>
    <xdr:to>
      <xdr:col>38</xdr:col>
      <xdr:colOff>47625</xdr:colOff>
      <xdr:row>97</xdr:row>
      <xdr:rowOff>11907</xdr:rowOff>
    </xdr:to>
    <xdr:cxnSp macro="">
      <xdr:nvCxnSpPr>
        <xdr:cNvPr id="31" name="Straight Arrow Connector 30"/>
        <xdr:cNvCxnSpPr/>
      </xdr:nvCxnSpPr>
      <xdr:spPr>
        <a:xfrm flipV="1">
          <a:off x="19831049" y="12039600"/>
          <a:ext cx="3981451" cy="150233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45</xdr:row>
      <xdr:rowOff>0</xdr:rowOff>
    </xdr:from>
    <xdr:to>
      <xdr:col>39</xdr:col>
      <xdr:colOff>23812</xdr:colOff>
      <xdr:row>46</xdr:row>
      <xdr:rowOff>238125</xdr:rowOff>
    </xdr:to>
    <xdr:cxnSp macro="">
      <xdr:nvCxnSpPr>
        <xdr:cNvPr id="32" name="Straight Arrow Connector 31"/>
        <xdr:cNvCxnSpPr/>
      </xdr:nvCxnSpPr>
      <xdr:spPr>
        <a:xfrm>
          <a:off x="24288750" y="12172950"/>
          <a:ext cx="2381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49</xdr:row>
      <xdr:rowOff>11906</xdr:rowOff>
    </xdr:from>
    <xdr:to>
      <xdr:col>37</xdr:col>
      <xdr:colOff>23813</xdr:colOff>
      <xdr:row>99</xdr:row>
      <xdr:rowOff>178594</xdr:rowOff>
    </xdr:to>
    <xdr:cxnSp macro="">
      <xdr:nvCxnSpPr>
        <xdr:cNvPr id="33" name="Straight Arrow Connector 32"/>
        <xdr:cNvCxnSpPr/>
      </xdr:nvCxnSpPr>
      <xdr:spPr>
        <a:xfrm flipV="1">
          <a:off x="22736175" y="13413581"/>
          <a:ext cx="547688" cy="143494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23812</xdr:colOff>
      <xdr:row>50</xdr:row>
      <xdr:rowOff>297657</xdr:rowOff>
    </xdr:from>
    <xdr:to>
      <xdr:col>43</xdr:col>
      <xdr:colOff>23812</xdr:colOff>
      <xdr:row>103</xdr:row>
      <xdr:rowOff>166687</xdr:rowOff>
    </xdr:to>
    <xdr:cxnSp macro="">
      <xdr:nvCxnSpPr>
        <xdr:cNvPr id="34" name="Straight Arrow Connector 33"/>
        <xdr:cNvCxnSpPr/>
      </xdr:nvCxnSpPr>
      <xdr:spPr>
        <a:xfrm flipV="1">
          <a:off x="25293637" y="13899357"/>
          <a:ext cx="1095375" cy="150804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0</xdr:colOff>
      <xdr:row>51</xdr:row>
      <xdr:rowOff>0</xdr:rowOff>
    </xdr:from>
    <xdr:to>
      <xdr:col>46</xdr:col>
      <xdr:colOff>23812</xdr:colOff>
      <xdr:row>52</xdr:row>
      <xdr:rowOff>238125</xdr:rowOff>
    </xdr:to>
    <xdr:cxnSp macro="">
      <xdr:nvCxnSpPr>
        <xdr:cNvPr id="35" name="Straight Arrow Connector 34"/>
        <xdr:cNvCxnSpPr/>
      </xdr:nvCxnSpPr>
      <xdr:spPr>
        <a:xfrm>
          <a:off x="28336875" y="13935075"/>
          <a:ext cx="2381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57</xdr:row>
      <xdr:rowOff>0</xdr:rowOff>
    </xdr:from>
    <xdr:to>
      <xdr:col>20</xdr:col>
      <xdr:colOff>23808</xdr:colOff>
      <xdr:row>58</xdr:row>
      <xdr:rowOff>95251</xdr:rowOff>
    </xdr:to>
    <xdr:cxnSp macro="">
      <xdr:nvCxnSpPr>
        <xdr:cNvPr id="36" name="Straight Arrow Connector 35"/>
        <xdr:cNvCxnSpPr/>
      </xdr:nvCxnSpPr>
      <xdr:spPr>
        <a:xfrm>
          <a:off x="13849350" y="15592425"/>
          <a:ext cx="23808" cy="2952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0</xdr:colOff>
      <xdr:row>63</xdr:row>
      <xdr:rowOff>0</xdr:rowOff>
    </xdr:from>
    <xdr:to>
      <xdr:col>23</xdr:col>
      <xdr:colOff>23812</xdr:colOff>
      <xdr:row>64</xdr:row>
      <xdr:rowOff>154781</xdr:rowOff>
    </xdr:to>
    <xdr:cxnSp macro="">
      <xdr:nvCxnSpPr>
        <xdr:cNvPr id="37" name="Straight Arrow Connector 36"/>
        <xdr:cNvCxnSpPr/>
      </xdr:nvCxnSpPr>
      <xdr:spPr>
        <a:xfrm>
          <a:off x="15449550" y="17059275"/>
          <a:ext cx="23812" cy="8691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0</xdr:colOff>
      <xdr:row>65</xdr:row>
      <xdr:rowOff>0</xdr:rowOff>
    </xdr:from>
    <xdr:to>
      <xdr:col>24</xdr:col>
      <xdr:colOff>47625</xdr:colOff>
      <xdr:row>66</xdr:row>
      <xdr:rowOff>59531</xdr:rowOff>
    </xdr:to>
    <xdr:cxnSp macro="">
      <xdr:nvCxnSpPr>
        <xdr:cNvPr id="38" name="Straight Arrow Connector 37"/>
        <xdr:cNvCxnSpPr/>
      </xdr:nvCxnSpPr>
      <xdr:spPr>
        <a:xfrm>
          <a:off x="15982950" y="17973675"/>
          <a:ext cx="47625" cy="2595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47625</xdr:colOff>
      <xdr:row>68</xdr:row>
      <xdr:rowOff>47625</xdr:rowOff>
    </xdr:to>
    <xdr:cxnSp macro="">
      <xdr:nvCxnSpPr>
        <xdr:cNvPr id="39" name="Straight Arrow Connector 38"/>
        <xdr:cNvCxnSpPr/>
      </xdr:nvCxnSpPr>
      <xdr:spPr>
        <a:xfrm>
          <a:off x="16535400" y="18373725"/>
          <a:ext cx="47625" cy="247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35719</xdr:colOff>
      <xdr:row>70</xdr:row>
      <xdr:rowOff>47625</xdr:rowOff>
    </xdr:to>
    <xdr:cxnSp macro="">
      <xdr:nvCxnSpPr>
        <xdr:cNvPr id="40" name="Straight Arrow Connector 39"/>
        <xdr:cNvCxnSpPr/>
      </xdr:nvCxnSpPr>
      <xdr:spPr>
        <a:xfrm>
          <a:off x="16535400" y="18373725"/>
          <a:ext cx="35719" cy="647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11906</xdr:colOff>
      <xdr:row>72</xdr:row>
      <xdr:rowOff>130968</xdr:rowOff>
    </xdr:to>
    <xdr:cxnSp macro="">
      <xdr:nvCxnSpPr>
        <xdr:cNvPr id="41" name="Straight Arrow Connector 40"/>
        <xdr:cNvCxnSpPr/>
      </xdr:nvCxnSpPr>
      <xdr:spPr>
        <a:xfrm>
          <a:off x="16535400" y="18373725"/>
          <a:ext cx="11906" cy="113109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11906</xdr:colOff>
      <xdr:row>74</xdr:row>
      <xdr:rowOff>190500</xdr:rowOff>
    </xdr:to>
    <xdr:cxnSp macro="">
      <xdr:nvCxnSpPr>
        <xdr:cNvPr id="42" name="Straight Arrow Connector 41"/>
        <xdr:cNvCxnSpPr/>
      </xdr:nvCxnSpPr>
      <xdr:spPr>
        <a:xfrm>
          <a:off x="16535400" y="18373725"/>
          <a:ext cx="11906" cy="1590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47625</xdr:colOff>
      <xdr:row>76</xdr:row>
      <xdr:rowOff>285750</xdr:rowOff>
    </xdr:to>
    <xdr:cxnSp macro="">
      <xdr:nvCxnSpPr>
        <xdr:cNvPr id="43" name="Straight Arrow Connector 42"/>
        <xdr:cNvCxnSpPr/>
      </xdr:nvCxnSpPr>
      <xdr:spPr>
        <a:xfrm>
          <a:off x="16535400" y="18373725"/>
          <a:ext cx="47625" cy="20859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807243</xdr:colOff>
      <xdr:row>79</xdr:row>
      <xdr:rowOff>71437</xdr:rowOff>
    </xdr:from>
    <xdr:to>
      <xdr:col>30</xdr:col>
      <xdr:colOff>0</xdr:colOff>
      <xdr:row>97</xdr:row>
      <xdr:rowOff>57150</xdr:rowOff>
    </xdr:to>
    <xdr:cxnSp macro="">
      <xdr:nvCxnSpPr>
        <xdr:cNvPr id="44" name="Straight Arrow Connector 43"/>
        <xdr:cNvCxnSpPr/>
      </xdr:nvCxnSpPr>
      <xdr:spPr>
        <a:xfrm flipV="1">
          <a:off x="19828668" y="21921787"/>
          <a:ext cx="40482" cy="51863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738187</xdr:colOff>
      <xdr:row>81</xdr:row>
      <xdr:rowOff>214314</xdr:rowOff>
    </xdr:from>
    <xdr:to>
      <xdr:col>30</xdr:col>
      <xdr:colOff>11906</xdr:colOff>
      <xdr:row>97</xdr:row>
      <xdr:rowOff>107156</xdr:rowOff>
    </xdr:to>
    <xdr:cxnSp macro="">
      <xdr:nvCxnSpPr>
        <xdr:cNvPr id="45" name="Straight Arrow Connector 44"/>
        <xdr:cNvCxnSpPr/>
      </xdr:nvCxnSpPr>
      <xdr:spPr>
        <a:xfrm flipV="1">
          <a:off x="19759612" y="22598064"/>
          <a:ext cx="121444" cy="45600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785812</xdr:colOff>
      <xdr:row>83</xdr:row>
      <xdr:rowOff>214312</xdr:rowOff>
    </xdr:from>
    <xdr:to>
      <xdr:col>30</xdr:col>
      <xdr:colOff>11906</xdr:colOff>
      <xdr:row>97</xdr:row>
      <xdr:rowOff>250031</xdr:rowOff>
    </xdr:to>
    <xdr:cxnSp macro="">
      <xdr:nvCxnSpPr>
        <xdr:cNvPr id="46" name="Straight Arrow Connector 45"/>
        <xdr:cNvCxnSpPr/>
      </xdr:nvCxnSpPr>
      <xdr:spPr>
        <a:xfrm flipV="1">
          <a:off x="19807237" y="23131462"/>
          <a:ext cx="73819" cy="416956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452437</xdr:colOff>
      <xdr:row>79</xdr:row>
      <xdr:rowOff>226219</xdr:rowOff>
    </xdr:from>
    <xdr:to>
      <xdr:col>34</xdr:col>
      <xdr:colOff>47625</xdr:colOff>
      <xdr:row>85</xdr:row>
      <xdr:rowOff>95250</xdr:rowOff>
    </xdr:to>
    <xdr:cxnSp macro="">
      <xdr:nvCxnSpPr>
        <xdr:cNvPr id="47" name="Straight Arrow Connector 46"/>
        <xdr:cNvCxnSpPr/>
      </xdr:nvCxnSpPr>
      <xdr:spPr>
        <a:xfrm>
          <a:off x="21769387" y="22076569"/>
          <a:ext cx="61913" cy="14692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404812</xdr:colOff>
      <xdr:row>81</xdr:row>
      <xdr:rowOff>83344</xdr:rowOff>
    </xdr:from>
    <xdr:to>
      <xdr:col>34</xdr:col>
      <xdr:colOff>0</xdr:colOff>
      <xdr:row>85</xdr:row>
      <xdr:rowOff>250031</xdr:rowOff>
    </xdr:to>
    <xdr:cxnSp macro="">
      <xdr:nvCxnSpPr>
        <xdr:cNvPr id="48" name="Straight Arrow Connector 47"/>
        <xdr:cNvCxnSpPr/>
      </xdr:nvCxnSpPr>
      <xdr:spPr>
        <a:xfrm>
          <a:off x="21721762" y="22467094"/>
          <a:ext cx="61913" cy="12334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440531</xdr:colOff>
      <xdr:row>83</xdr:row>
      <xdr:rowOff>321468</xdr:rowOff>
    </xdr:from>
    <xdr:to>
      <xdr:col>34</xdr:col>
      <xdr:colOff>11906</xdr:colOff>
      <xdr:row>85</xdr:row>
      <xdr:rowOff>333375</xdr:rowOff>
    </xdr:to>
    <xdr:cxnSp macro="">
      <xdr:nvCxnSpPr>
        <xdr:cNvPr id="49" name="Straight Arrow Connector 48"/>
        <xdr:cNvCxnSpPr/>
      </xdr:nvCxnSpPr>
      <xdr:spPr>
        <a:xfrm>
          <a:off x="21757481" y="23238618"/>
          <a:ext cx="38100" cy="5453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86</xdr:row>
      <xdr:rowOff>0</xdr:rowOff>
    </xdr:from>
    <xdr:to>
      <xdr:col>36</xdr:col>
      <xdr:colOff>0</xdr:colOff>
      <xdr:row>87</xdr:row>
      <xdr:rowOff>83344</xdr:rowOff>
    </xdr:to>
    <xdr:cxnSp macro="">
      <xdr:nvCxnSpPr>
        <xdr:cNvPr id="50" name="Straight Arrow Connector 49"/>
        <xdr:cNvCxnSpPr/>
      </xdr:nvCxnSpPr>
      <xdr:spPr>
        <a:xfrm>
          <a:off x="22736175" y="23822025"/>
          <a:ext cx="0" cy="4548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0</xdr:colOff>
      <xdr:row>88</xdr:row>
      <xdr:rowOff>0</xdr:rowOff>
    </xdr:from>
    <xdr:to>
      <xdr:col>37</xdr:col>
      <xdr:colOff>0</xdr:colOff>
      <xdr:row>89</xdr:row>
      <xdr:rowOff>190500</xdr:rowOff>
    </xdr:to>
    <xdr:cxnSp macro="">
      <xdr:nvCxnSpPr>
        <xdr:cNvPr id="51" name="Straight Arrow Connector 50"/>
        <xdr:cNvCxnSpPr/>
      </xdr:nvCxnSpPr>
      <xdr:spPr>
        <a:xfrm>
          <a:off x="23260050" y="24393525"/>
          <a:ext cx="0"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416718</xdr:colOff>
      <xdr:row>85</xdr:row>
      <xdr:rowOff>261937</xdr:rowOff>
    </xdr:from>
    <xdr:to>
      <xdr:col>36</xdr:col>
      <xdr:colOff>11906</xdr:colOff>
      <xdr:row>95</xdr:row>
      <xdr:rowOff>142875</xdr:rowOff>
    </xdr:to>
    <xdr:cxnSp macro="">
      <xdr:nvCxnSpPr>
        <xdr:cNvPr id="52" name="Straight Arrow Connector 51"/>
        <xdr:cNvCxnSpPr/>
      </xdr:nvCxnSpPr>
      <xdr:spPr>
        <a:xfrm>
          <a:off x="22705218" y="23712487"/>
          <a:ext cx="42863" cy="29479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535781</xdr:colOff>
      <xdr:row>70</xdr:row>
      <xdr:rowOff>178594</xdr:rowOff>
    </xdr:from>
    <xdr:to>
      <xdr:col>28</xdr:col>
      <xdr:colOff>11906</xdr:colOff>
      <xdr:row>97</xdr:row>
      <xdr:rowOff>23812</xdr:rowOff>
    </xdr:to>
    <xdr:cxnSp macro="">
      <xdr:nvCxnSpPr>
        <xdr:cNvPr id="53" name="Straight Arrow Connector 52"/>
        <xdr:cNvCxnSpPr/>
      </xdr:nvCxnSpPr>
      <xdr:spPr>
        <a:xfrm>
          <a:off x="18137981" y="19152394"/>
          <a:ext cx="28575" cy="79224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68</xdr:row>
      <xdr:rowOff>142875</xdr:rowOff>
    </xdr:from>
    <xdr:to>
      <xdr:col>28</xdr:col>
      <xdr:colOff>0</xdr:colOff>
      <xdr:row>97</xdr:row>
      <xdr:rowOff>142874</xdr:rowOff>
    </xdr:to>
    <xdr:cxnSp macro="">
      <xdr:nvCxnSpPr>
        <xdr:cNvPr id="54" name="Straight Arrow Connector 53"/>
        <xdr:cNvCxnSpPr/>
      </xdr:nvCxnSpPr>
      <xdr:spPr>
        <a:xfrm>
          <a:off x="18154650" y="18716625"/>
          <a:ext cx="0" cy="84772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85</xdr:row>
      <xdr:rowOff>166687</xdr:rowOff>
    </xdr:from>
    <xdr:to>
      <xdr:col>36</xdr:col>
      <xdr:colOff>23813</xdr:colOff>
      <xdr:row>99</xdr:row>
      <xdr:rowOff>226218</xdr:rowOff>
    </xdr:to>
    <xdr:cxnSp macro="">
      <xdr:nvCxnSpPr>
        <xdr:cNvPr id="55" name="Straight Arrow Connector 54"/>
        <xdr:cNvCxnSpPr/>
      </xdr:nvCxnSpPr>
      <xdr:spPr>
        <a:xfrm flipH="1">
          <a:off x="22736175" y="23617237"/>
          <a:ext cx="23813" cy="41933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500062</xdr:colOff>
      <xdr:row>89</xdr:row>
      <xdr:rowOff>297656</xdr:rowOff>
    </xdr:from>
    <xdr:to>
      <xdr:col>39</xdr:col>
      <xdr:colOff>523875</xdr:colOff>
      <xdr:row>101</xdr:row>
      <xdr:rowOff>154781</xdr:rowOff>
    </xdr:to>
    <xdr:cxnSp macro="">
      <xdr:nvCxnSpPr>
        <xdr:cNvPr id="56" name="Straight Arrow Connector 55"/>
        <xdr:cNvCxnSpPr/>
      </xdr:nvCxnSpPr>
      <xdr:spPr>
        <a:xfrm>
          <a:off x="24788812" y="24891206"/>
          <a:ext cx="23813" cy="3381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440531</xdr:colOff>
      <xdr:row>101</xdr:row>
      <xdr:rowOff>464344</xdr:rowOff>
    </xdr:from>
    <xdr:to>
      <xdr:col>41</xdr:col>
      <xdr:colOff>-1</xdr:colOff>
      <xdr:row>103</xdr:row>
      <xdr:rowOff>154781</xdr:rowOff>
    </xdr:to>
    <xdr:cxnSp macro="">
      <xdr:nvCxnSpPr>
        <xdr:cNvPr id="57" name="Straight Arrow Connector 56"/>
        <xdr:cNvCxnSpPr/>
      </xdr:nvCxnSpPr>
      <xdr:spPr>
        <a:xfrm flipH="1">
          <a:off x="25262681" y="28582144"/>
          <a:ext cx="7143" cy="385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464345</xdr:colOff>
      <xdr:row>74</xdr:row>
      <xdr:rowOff>130969</xdr:rowOff>
    </xdr:from>
    <xdr:to>
      <xdr:col>61</xdr:col>
      <xdr:colOff>83343</xdr:colOff>
      <xdr:row>105</xdr:row>
      <xdr:rowOff>59531</xdr:rowOff>
    </xdr:to>
    <xdr:cxnSp macro="">
      <xdr:nvCxnSpPr>
        <xdr:cNvPr id="58" name="Straight Arrow Connector 57"/>
        <xdr:cNvCxnSpPr/>
      </xdr:nvCxnSpPr>
      <xdr:spPr>
        <a:xfrm>
          <a:off x="21247895" y="19904869"/>
          <a:ext cx="17545048" cy="94249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464343</xdr:colOff>
      <xdr:row>76</xdr:row>
      <xdr:rowOff>154781</xdr:rowOff>
    </xdr:from>
    <xdr:to>
      <xdr:col>61</xdr:col>
      <xdr:colOff>35718</xdr:colOff>
      <xdr:row>105</xdr:row>
      <xdr:rowOff>83343</xdr:rowOff>
    </xdr:to>
    <xdr:cxnSp macro="">
      <xdr:nvCxnSpPr>
        <xdr:cNvPr id="59" name="Straight Arrow Connector 58"/>
        <xdr:cNvCxnSpPr/>
      </xdr:nvCxnSpPr>
      <xdr:spPr>
        <a:xfrm>
          <a:off x="17580768" y="20328731"/>
          <a:ext cx="21164550" cy="90249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304800</xdr:colOff>
      <xdr:row>90</xdr:row>
      <xdr:rowOff>400050</xdr:rowOff>
    </xdr:from>
    <xdr:to>
      <xdr:col>61</xdr:col>
      <xdr:colOff>188118</xdr:colOff>
      <xdr:row>105</xdr:row>
      <xdr:rowOff>235743</xdr:rowOff>
    </xdr:to>
    <xdr:cxnSp macro="">
      <xdr:nvCxnSpPr>
        <xdr:cNvPr id="60" name="Straight Arrow Connector 59"/>
        <xdr:cNvCxnSpPr/>
      </xdr:nvCxnSpPr>
      <xdr:spPr>
        <a:xfrm>
          <a:off x="24593550" y="25326975"/>
          <a:ext cx="14304168" cy="417909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876300</xdr:colOff>
      <xdr:row>53</xdr:row>
      <xdr:rowOff>438150</xdr:rowOff>
    </xdr:from>
    <xdr:to>
      <xdr:col>61</xdr:col>
      <xdr:colOff>11906</xdr:colOff>
      <xdr:row>105</xdr:row>
      <xdr:rowOff>42862</xdr:rowOff>
    </xdr:to>
    <xdr:cxnSp macro="">
      <xdr:nvCxnSpPr>
        <xdr:cNvPr id="61" name="Straight Arrow Connector 60"/>
        <xdr:cNvCxnSpPr/>
      </xdr:nvCxnSpPr>
      <xdr:spPr>
        <a:xfrm>
          <a:off x="38690550" y="14906625"/>
          <a:ext cx="30956" cy="144065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0</xdr:colOff>
      <xdr:row>105</xdr:row>
      <xdr:rowOff>38100</xdr:rowOff>
    </xdr:from>
    <xdr:to>
      <xdr:col>62</xdr:col>
      <xdr:colOff>19050</xdr:colOff>
      <xdr:row>108</xdr:row>
      <xdr:rowOff>0</xdr:rowOff>
    </xdr:to>
    <xdr:cxnSp macro="">
      <xdr:nvCxnSpPr>
        <xdr:cNvPr id="62" name="Straight Arrow Connector 61"/>
        <xdr:cNvCxnSpPr/>
      </xdr:nvCxnSpPr>
      <xdr:spPr>
        <a:xfrm flipH="1">
          <a:off x="39919275" y="29308425"/>
          <a:ext cx="19050" cy="628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38100</xdr:colOff>
      <xdr:row>105</xdr:row>
      <xdr:rowOff>57150</xdr:rowOff>
    </xdr:from>
    <xdr:to>
      <xdr:col>62</xdr:col>
      <xdr:colOff>38100</xdr:colOff>
      <xdr:row>110</xdr:row>
      <xdr:rowOff>0</xdr:rowOff>
    </xdr:to>
    <xdr:cxnSp macro="">
      <xdr:nvCxnSpPr>
        <xdr:cNvPr id="63" name="Straight Arrow Connector 62"/>
        <xdr:cNvCxnSpPr/>
      </xdr:nvCxnSpPr>
      <xdr:spPr>
        <a:xfrm>
          <a:off x="39957375" y="29327475"/>
          <a:ext cx="0" cy="9239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63</xdr:col>
      <xdr:colOff>0</xdr:colOff>
      <xdr:row>107</xdr:row>
      <xdr:rowOff>133350</xdr:rowOff>
    </xdr:from>
    <xdr:to>
      <xdr:col>63</xdr:col>
      <xdr:colOff>19050</xdr:colOff>
      <xdr:row>111</xdr:row>
      <xdr:rowOff>152400</xdr:rowOff>
    </xdr:to>
    <xdr:cxnSp macro="">
      <xdr:nvCxnSpPr>
        <xdr:cNvPr id="64" name="Straight Arrow Connector 63"/>
        <xdr:cNvCxnSpPr/>
      </xdr:nvCxnSpPr>
      <xdr:spPr>
        <a:xfrm>
          <a:off x="41090850" y="29870400"/>
          <a:ext cx="19050" cy="657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64</xdr:col>
      <xdr:colOff>19050</xdr:colOff>
      <xdr:row>111</xdr:row>
      <xdr:rowOff>38100</xdr:rowOff>
    </xdr:from>
    <xdr:to>
      <xdr:col>64</xdr:col>
      <xdr:colOff>38100</xdr:colOff>
      <xdr:row>113</xdr:row>
      <xdr:rowOff>114300</xdr:rowOff>
    </xdr:to>
    <xdr:cxnSp macro="">
      <xdr:nvCxnSpPr>
        <xdr:cNvPr id="65" name="Straight Arrow Connector 64"/>
        <xdr:cNvCxnSpPr/>
      </xdr:nvCxnSpPr>
      <xdr:spPr>
        <a:xfrm>
          <a:off x="41719500" y="30413325"/>
          <a:ext cx="19050"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478973</xdr:colOff>
      <xdr:row>136</xdr:row>
      <xdr:rowOff>95250</xdr:rowOff>
    </xdr:from>
    <xdr:to>
      <xdr:col>13</xdr:col>
      <xdr:colOff>19050</xdr:colOff>
      <xdr:row>153</xdr:row>
      <xdr:rowOff>101146</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628650</xdr:colOff>
      <xdr:row>136</xdr:row>
      <xdr:rowOff>114299</xdr:rowOff>
    </xdr:from>
    <xdr:to>
      <xdr:col>23</xdr:col>
      <xdr:colOff>661307</xdr:colOff>
      <xdr:row>153</xdr:row>
      <xdr:rowOff>12700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253093</xdr:colOff>
      <xdr:row>132</xdr:row>
      <xdr:rowOff>171451</xdr:rowOff>
    </xdr:from>
    <xdr:to>
      <xdr:col>35</xdr:col>
      <xdr:colOff>495300</xdr:colOff>
      <xdr:row>154</xdr:row>
      <xdr:rowOff>1</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342900</xdr:colOff>
      <xdr:row>157</xdr:row>
      <xdr:rowOff>114300</xdr:rowOff>
    </xdr:from>
    <xdr:to>
      <xdr:col>15</xdr:col>
      <xdr:colOff>323850</xdr:colOff>
      <xdr:row>178</xdr:row>
      <xdr:rowOff>114300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361951</xdr:colOff>
      <xdr:row>157</xdr:row>
      <xdr:rowOff>76200</xdr:rowOff>
    </xdr:from>
    <xdr:to>
      <xdr:col>36</xdr:col>
      <xdr:colOff>781051</xdr:colOff>
      <xdr:row>178</xdr:row>
      <xdr:rowOff>152400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647701</xdr:colOff>
      <xdr:row>157</xdr:row>
      <xdr:rowOff>19050</xdr:rowOff>
    </xdr:from>
    <xdr:to>
      <xdr:col>25</xdr:col>
      <xdr:colOff>762000</xdr:colOff>
      <xdr:row>178</xdr:row>
      <xdr:rowOff>134712</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57150</xdr:colOff>
      <xdr:row>181</xdr:row>
      <xdr:rowOff>95250</xdr:rowOff>
    </xdr:from>
    <xdr:to>
      <xdr:col>18</xdr:col>
      <xdr:colOff>133350</xdr:colOff>
      <xdr:row>205</xdr:row>
      <xdr:rowOff>97971</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67</xdr:col>
      <xdr:colOff>0</xdr:colOff>
      <xdr:row>14</xdr:row>
      <xdr:rowOff>0</xdr:rowOff>
    </xdr:from>
    <xdr:to>
      <xdr:col>75</xdr:col>
      <xdr:colOff>435428</xdr:colOff>
      <xdr:row>30</xdr:row>
      <xdr:rowOff>718457</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525237</xdr:colOff>
      <xdr:row>145</xdr:row>
      <xdr:rowOff>296636</xdr:rowOff>
    </xdr:from>
    <xdr:to>
      <xdr:col>26</xdr:col>
      <xdr:colOff>427265</xdr:colOff>
      <xdr:row>165</xdr:row>
      <xdr:rowOff>3174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742950</xdr:colOff>
      <xdr:row>145</xdr:row>
      <xdr:rowOff>228601</xdr:rowOff>
    </xdr:from>
    <xdr:to>
      <xdr:col>42</xdr:col>
      <xdr:colOff>304800</xdr:colOff>
      <xdr:row>164</xdr:row>
      <xdr:rowOff>34473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261258</xdr:colOff>
      <xdr:row>173</xdr:row>
      <xdr:rowOff>206829</xdr:rowOff>
    </xdr:from>
    <xdr:to>
      <xdr:col>26</xdr:col>
      <xdr:colOff>332015</xdr:colOff>
      <xdr:row>188</xdr:row>
      <xdr:rowOff>59417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438150</xdr:colOff>
      <xdr:row>172</xdr:row>
      <xdr:rowOff>171450</xdr:rowOff>
    </xdr:from>
    <xdr:to>
      <xdr:col>41</xdr:col>
      <xdr:colOff>409121</xdr:colOff>
      <xdr:row>187</xdr:row>
      <xdr:rowOff>67355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377599</xdr:colOff>
      <xdr:row>192</xdr:row>
      <xdr:rowOff>95251</xdr:rowOff>
    </xdr:from>
    <xdr:to>
      <xdr:col>26</xdr:col>
      <xdr:colOff>95251</xdr:colOff>
      <xdr:row>209</xdr:row>
      <xdr:rowOff>67809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495300</xdr:colOff>
      <xdr:row>190</xdr:row>
      <xdr:rowOff>0</xdr:rowOff>
    </xdr:from>
    <xdr:to>
      <xdr:col>39</xdr:col>
      <xdr:colOff>508453</xdr:colOff>
      <xdr:row>209</xdr:row>
      <xdr:rowOff>159205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330652</xdr:colOff>
      <xdr:row>219</xdr:row>
      <xdr:rowOff>76200</xdr:rowOff>
    </xdr:from>
    <xdr:to>
      <xdr:col>31</xdr:col>
      <xdr:colOff>123825</xdr:colOff>
      <xdr:row>233</xdr:row>
      <xdr:rowOff>54428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365125</xdr:colOff>
      <xdr:row>4</xdr:row>
      <xdr:rowOff>174625</xdr:rowOff>
    </xdr:from>
    <xdr:to>
      <xdr:col>74</xdr:col>
      <xdr:colOff>647700</xdr:colOff>
      <xdr:row>28</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761999</xdr:colOff>
      <xdr:row>6</xdr:row>
      <xdr:rowOff>119062</xdr:rowOff>
    </xdr:from>
    <xdr:to>
      <xdr:col>7</xdr:col>
      <xdr:colOff>0</xdr:colOff>
      <xdr:row>8</xdr:row>
      <xdr:rowOff>47625</xdr:rowOff>
    </xdr:to>
    <xdr:cxnSp macro="">
      <xdr:nvCxnSpPr>
        <xdr:cNvPr id="12" name="Straight Arrow Connector 11"/>
        <xdr:cNvCxnSpPr/>
      </xdr:nvCxnSpPr>
      <xdr:spPr>
        <a:xfrm>
          <a:off x="6572249" y="1817687"/>
          <a:ext cx="1" cy="3413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583406</xdr:colOff>
      <xdr:row>9</xdr:row>
      <xdr:rowOff>0</xdr:rowOff>
    </xdr:from>
    <xdr:to>
      <xdr:col>9</xdr:col>
      <xdr:colOff>23813</xdr:colOff>
      <xdr:row>14</xdr:row>
      <xdr:rowOff>333375</xdr:rowOff>
    </xdr:to>
    <xdr:cxnSp macro="">
      <xdr:nvCxnSpPr>
        <xdr:cNvPr id="13" name="Straight Arrow Connector 12"/>
        <xdr:cNvCxnSpPr/>
      </xdr:nvCxnSpPr>
      <xdr:spPr>
        <a:xfrm flipH="1">
          <a:off x="7750969" y="2274094"/>
          <a:ext cx="35719" cy="21550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428624</xdr:colOff>
      <xdr:row>10</xdr:row>
      <xdr:rowOff>214312</xdr:rowOff>
    </xdr:from>
    <xdr:to>
      <xdr:col>9</xdr:col>
      <xdr:colOff>428626</xdr:colOff>
      <xdr:row>12</xdr:row>
      <xdr:rowOff>142874</xdr:rowOff>
    </xdr:to>
    <xdr:cxnSp macro="">
      <xdr:nvCxnSpPr>
        <xdr:cNvPr id="18" name="Straight Arrow Connector 17"/>
        <xdr:cNvCxnSpPr/>
      </xdr:nvCxnSpPr>
      <xdr:spPr>
        <a:xfrm flipH="1">
          <a:off x="7977187" y="2905125"/>
          <a:ext cx="2" cy="452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xdr:colOff>
      <xdr:row>14</xdr:row>
      <xdr:rowOff>95250</xdr:rowOff>
    </xdr:from>
    <xdr:to>
      <xdr:col>10</xdr:col>
      <xdr:colOff>23812</xdr:colOff>
      <xdr:row>16</xdr:row>
      <xdr:rowOff>107156</xdr:rowOff>
    </xdr:to>
    <xdr:cxnSp macro="">
      <xdr:nvCxnSpPr>
        <xdr:cNvPr id="22" name="Straight Arrow Connector 21"/>
        <xdr:cNvCxnSpPr/>
      </xdr:nvCxnSpPr>
      <xdr:spPr>
        <a:xfrm flipH="1">
          <a:off x="8215312" y="4191000"/>
          <a:ext cx="23813" cy="714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440531</xdr:colOff>
      <xdr:row>14</xdr:row>
      <xdr:rowOff>107156</xdr:rowOff>
    </xdr:from>
    <xdr:to>
      <xdr:col>10</xdr:col>
      <xdr:colOff>23813</xdr:colOff>
      <xdr:row>18</xdr:row>
      <xdr:rowOff>142875</xdr:rowOff>
    </xdr:to>
    <xdr:cxnSp macro="">
      <xdr:nvCxnSpPr>
        <xdr:cNvPr id="24" name="Straight Arrow Connector 23"/>
        <xdr:cNvCxnSpPr/>
      </xdr:nvCxnSpPr>
      <xdr:spPr>
        <a:xfrm>
          <a:off x="8203406" y="4202906"/>
          <a:ext cx="35720" cy="1143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428626</xdr:colOff>
      <xdr:row>14</xdr:row>
      <xdr:rowOff>178594</xdr:rowOff>
    </xdr:from>
    <xdr:to>
      <xdr:col>10</xdr:col>
      <xdr:colOff>11906</xdr:colOff>
      <xdr:row>21</xdr:row>
      <xdr:rowOff>23813</xdr:rowOff>
    </xdr:to>
    <xdr:cxnSp macro="">
      <xdr:nvCxnSpPr>
        <xdr:cNvPr id="26" name="Straight Arrow Connector 25"/>
        <xdr:cNvCxnSpPr/>
      </xdr:nvCxnSpPr>
      <xdr:spPr>
        <a:xfrm flipH="1">
          <a:off x="8191501" y="4274344"/>
          <a:ext cx="35718" cy="15597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428626</xdr:colOff>
      <xdr:row>14</xdr:row>
      <xdr:rowOff>178594</xdr:rowOff>
    </xdr:from>
    <xdr:to>
      <xdr:col>10</xdr:col>
      <xdr:colOff>11906</xdr:colOff>
      <xdr:row>23</xdr:row>
      <xdr:rowOff>23812</xdr:rowOff>
    </xdr:to>
    <xdr:cxnSp macro="">
      <xdr:nvCxnSpPr>
        <xdr:cNvPr id="27" name="Straight Arrow Connector 26"/>
        <xdr:cNvCxnSpPr/>
      </xdr:nvCxnSpPr>
      <xdr:spPr>
        <a:xfrm flipH="1">
          <a:off x="8191501" y="4274344"/>
          <a:ext cx="35718" cy="19645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23812</xdr:colOff>
      <xdr:row>20</xdr:row>
      <xdr:rowOff>47625</xdr:rowOff>
    </xdr:from>
    <xdr:to>
      <xdr:col>11</xdr:col>
      <xdr:colOff>23812</xdr:colOff>
      <xdr:row>28</xdr:row>
      <xdr:rowOff>0</xdr:rowOff>
    </xdr:to>
    <xdr:cxnSp macro="">
      <xdr:nvCxnSpPr>
        <xdr:cNvPr id="28" name="Straight Arrow Connector 27"/>
        <xdr:cNvCxnSpPr/>
      </xdr:nvCxnSpPr>
      <xdr:spPr>
        <a:xfrm>
          <a:off x="9334500" y="5655469"/>
          <a:ext cx="0" cy="15716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xdr:colOff>
      <xdr:row>12</xdr:row>
      <xdr:rowOff>71438</xdr:rowOff>
    </xdr:from>
    <xdr:to>
      <xdr:col>11</xdr:col>
      <xdr:colOff>11906</xdr:colOff>
      <xdr:row>34</xdr:row>
      <xdr:rowOff>47625</xdr:rowOff>
    </xdr:to>
    <xdr:cxnSp macro="">
      <xdr:nvCxnSpPr>
        <xdr:cNvPr id="31" name="Straight Arrow Connector 30"/>
        <xdr:cNvCxnSpPr/>
      </xdr:nvCxnSpPr>
      <xdr:spPr>
        <a:xfrm flipH="1">
          <a:off x="9310689" y="3369469"/>
          <a:ext cx="11905" cy="57030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23813</xdr:colOff>
      <xdr:row>17</xdr:row>
      <xdr:rowOff>166687</xdr:rowOff>
    </xdr:from>
    <xdr:to>
      <xdr:col>12</xdr:col>
      <xdr:colOff>23816</xdr:colOff>
      <xdr:row>27</xdr:row>
      <xdr:rowOff>23812</xdr:rowOff>
    </xdr:to>
    <xdr:cxnSp macro="">
      <xdr:nvCxnSpPr>
        <xdr:cNvPr id="33" name="Straight Arrow Connector 32"/>
        <xdr:cNvCxnSpPr/>
      </xdr:nvCxnSpPr>
      <xdr:spPr>
        <a:xfrm flipH="1">
          <a:off x="9001126" y="4881562"/>
          <a:ext cx="3" cy="1762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523875</xdr:colOff>
      <xdr:row>22</xdr:row>
      <xdr:rowOff>142875</xdr:rowOff>
    </xdr:from>
    <xdr:to>
      <xdr:col>14</xdr:col>
      <xdr:colOff>23812</xdr:colOff>
      <xdr:row>24</xdr:row>
      <xdr:rowOff>23812</xdr:rowOff>
    </xdr:to>
    <xdr:cxnSp macro="">
      <xdr:nvCxnSpPr>
        <xdr:cNvPr id="34" name="Straight Arrow Connector 33"/>
        <xdr:cNvCxnSpPr/>
      </xdr:nvCxnSpPr>
      <xdr:spPr>
        <a:xfrm>
          <a:off x="9179719" y="6155531"/>
          <a:ext cx="1012031"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23812</xdr:colOff>
      <xdr:row>24</xdr:row>
      <xdr:rowOff>23813</xdr:rowOff>
    </xdr:from>
    <xdr:to>
      <xdr:col>16</xdr:col>
      <xdr:colOff>23816</xdr:colOff>
      <xdr:row>30</xdr:row>
      <xdr:rowOff>119062</xdr:rowOff>
    </xdr:to>
    <xdr:cxnSp macro="">
      <xdr:nvCxnSpPr>
        <xdr:cNvPr id="36" name="Straight Arrow Connector 35"/>
        <xdr:cNvCxnSpPr/>
      </xdr:nvCxnSpPr>
      <xdr:spPr>
        <a:xfrm flipH="1">
          <a:off x="10906125" y="6072188"/>
          <a:ext cx="4" cy="12382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30</xdr:row>
      <xdr:rowOff>285750</xdr:rowOff>
    </xdr:from>
    <xdr:to>
      <xdr:col>17</xdr:col>
      <xdr:colOff>1</xdr:colOff>
      <xdr:row>32</xdr:row>
      <xdr:rowOff>190500</xdr:rowOff>
    </xdr:to>
    <xdr:cxnSp macro="">
      <xdr:nvCxnSpPr>
        <xdr:cNvPr id="38" name="Straight Arrow Connector 37"/>
        <xdr:cNvCxnSpPr/>
      </xdr:nvCxnSpPr>
      <xdr:spPr>
        <a:xfrm flipH="1">
          <a:off x="11358563" y="7477125"/>
          <a:ext cx="1" cy="4286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23812</xdr:colOff>
      <xdr:row>32</xdr:row>
      <xdr:rowOff>238125</xdr:rowOff>
    </xdr:from>
    <xdr:to>
      <xdr:col>18</xdr:col>
      <xdr:colOff>23813</xdr:colOff>
      <xdr:row>54</xdr:row>
      <xdr:rowOff>23812</xdr:rowOff>
    </xdr:to>
    <xdr:cxnSp macro="">
      <xdr:nvCxnSpPr>
        <xdr:cNvPr id="39" name="Straight Arrow Connector 38"/>
        <xdr:cNvCxnSpPr/>
      </xdr:nvCxnSpPr>
      <xdr:spPr>
        <a:xfrm flipH="1">
          <a:off x="11811000" y="7953375"/>
          <a:ext cx="1" cy="56435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xdr:colOff>
      <xdr:row>54</xdr:row>
      <xdr:rowOff>119062</xdr:rowOff>
    </xdr:from>
    <xdr:to>
      <xdr:col>18</xdr:col>
      <xdr:colOff>23813</xdr:colOff>
      <xdr:row>91</xdr:row>
      <xdr:rowOff>71437</xdr:rowOff>
    </xdr:to>
    <xdr:cxnSp macro="">
      <xdr:nvCxnSpPr>
        <xdr:cNvPr id="42" name="Straight Arrow Connector 41"/>
        <xdr:cNvCxnSpPr/>
      </xdr:nvCxnSpPr>
      <xdr:spPr>
        <a:xfrm flipH="1">
          <a:off x="11787187" y="13692187"/>
          <a:ext cx="23814" cy="9620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404814</xdr:colOff>
      <xdr:row>32</xdr:row>
      <xdr:rowOff>261937</xdr:rowOff>
    </xdr:from>
    <xdr:to>
      <xdr:col>18</xdr:col>
      <xdr:colOff>-1</xdr:colOff>
      <xdr:row>93</xdr:row>
      <xdr:rowOff>142875</xdr:rowOff>
    </xdr:to>
    <xdr:cxnSp macro="">
      <xdr:nvCxnSpPr>
        <xdr:cNvPr id="45" name="Straight Arrow Connector 44"/>
        <xdr:cNvCxnSpPr/>
      </xdr:nvCxnSpPr>
      <xdr:spPr>
        <a:xfrm flipH="1">
          <a:off x="13001627" y="8429625"/>
          <a:ext cx="23810" cy="179903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xdr:colOff>
      <xdr:row>55</xdr:row>
      <xdr:rowOff>0</xdr:rowOff>
    </xdr:from>
    <xdr:to>
      <xdr:col>19</xdr:col>
      <xdr:colOff>23812</xdr:colOff>
      <xdr:row>56</xdr:row>
      <xdr:rowOff>95250</xdr:rowOff>
    </xdr:to>
    <xdr:cxnSp macro="">
      <xdr:nvCxnSpPr>
        <xdr:cNvPr id="47" name="Straight Arrow Connector 46"/>
        <xdr:cNvCxnSpPr/>
      </xdr:nvCxnSpPr>
      <xdr:spPr>
        <a:xfrm>
          <a:off x="12215817" y="13763625"/>
          <a:ext cx="23808"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380999</xdr:colOff>
      <xdr:row>55</xdr:row>
      <xdr:rowOff>11906</xdr:rowOff>
    </xdr:from>
    <xdr:to>
      <xdr:col>19</xdr:col>
      <xdr:colOff>0</xdr:colOff>
      <xdr:row>60</xdr:row>
      <xdr:rowOff>95250</xdr:rowOff>
    </xdr:to>
    <xdr:cxnSp macro="">
      <xdr:nvCxnSpPr>
        <xdr:cNvPr id="49" name="Straight Arrow Connector 48"/>
        <xdr:cNvCxnSpPr/>
      </xdr:nvCxnSpPr>
      <xdr:spPr>
        <a:xfrm>
          <a:off x="13406437" y="15311437"/>
          <a:ext cx="35719" cy="10953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119062</xdr:rowOff>
    </xdr:from>
    <xdr:to>
      <xdr:col>14</xdr:col>
      <xdr:colOff>0</xdr:colOff>
      <xdr:row>24</xdr:row>
      <xdr:rowOff>59531</xdr:rowOff>
    </xdr:to>
    <xdr:cxnSp macro="">
      <xdr:nvCxnSpPr>
        <xdr:cNvPr id="37" name="Straight Arrow Connector 36"/>
        <xdr:cNvCxnSpPr/>
      </xdr:nvCxnSpPr>
      <xdr:spPr>
        <a:xfrm>
          <a:off x="10822781" y="4917281"/>
          <a:ext cx="0" cy="15597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476250</xdr:colOff>
      <xdr:row>26</xdr:row>
      <xdr:rowOff>119063</xdr:rowOff>
    </xdr:from>
    <xdr:to>
      <xdr:col>15</xdr:col>
      <xdr:colOff>404812</xdr:colOff>
      <xdr:row>30</xdr:row>
      <xdr:rowOff>261937</xdr:rowOff>
    </xdr:to>
    <xdr:cxnSp macro="">
      <xdr:nvCxnSpPr>
        <xdr:cNvPr id="41" name="Straight Arrow Connector 40"/>
        <xdr:cNvCxnSpPr/>
      </xdr:nvCxnSpPr>
      <xdr:spPr>
        <a:xfrm>
          <a:off x="10334625" y="6941344"/>
          <a:ext cx="1797843" cy="9524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28</xdr:row>
      <xdr:rowOff>92869</xdr:rowOff>
    </xdr:from>
    <xdr:to>
      <xdr:col>16</xdr:col>
      <xdr:colOff>35718</xdr:colOff>
      <xdr:row>30</xdr:row>
      <xdr:rowOff>261938</xdr:rowOff>
    </xdr:to>
    <xdr:cxnSp macro="">
      <xdr:nvCxnSpPr>
        <xdr:cNvPr id="43" name="Straight Arrow Connector 42"/>
        <xdr:cNvCxnSpPr/>
      </xdr:nvCxnSpPr>
      <xdr:spPr>
        <a:xfrm>
          <a:off x="9867900" y="7319963"/>
          <a:ext cx="2300287" cy="5738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35718</xdr:colOff>
      <xdr:row>36</xdr:row>
      <xdr:rowOff>164309</xdr:rowOff>
    </xdr:from>
    <xdr:to>
      <xdr:col>23</xdr:col>
      <xdr:colOff>45245</xdr:colOff>
      <xdr:row>62</xdr:row>
      <xdr:rowOff>0</xdr:rowOff>
    </xdr:to>
    <xdr:cxnSp macro="">
      <xdr:nvCxnSpPr>
        <xdr:cNvPr id="46" name="Straight Arrow Connector 45"/>
        <xdr:cNvCxnSpPr/>
      </xdr:nvCxnSpPr>
      <xdr:spPr>
        <a:xfrm flipV="1">
          <a:off x="15490031" y="9594059"/>
          <a:ext cx="9527" cy="72532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511968</xdr:colOff>
      <xdr:row>36</xdr:row>
      <xdr:rowOff>250031</xdr:rowOff>
    </xdr:from>
    <xdr:to>
      <xdr:col>24</xdr:col>
      <xdr:colOff>23812</xdr:colOff>
      <xdr:row>38</xdr:row>
      <xdr:rowOff>119064</xdr:rowOff>
    </xdr:to>
    <xdr:cxnSp macro="">
      <xdr:nvCxnSpPr>
        <xdr:cNvPr id="50" name="Straight Arrow Connector 49"/>
        <xdr:cNvCxnSpPr/>
      </xdr:nvCxnSpPr>
      <xdr:spPr>
        <a:xfrm>
          <a:off x="15966281" y="9679781"/>
          <a:ext cx="47625" cy="4048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11906</xdr:colOff>
      <xdr:row>40</xdr:row>
      <xdr:rowOff>411960</xdr:rowOff>
    </xdr:from>
    <xdr:to>
      <xdr:col>27</xdr:col>
      <xdr:colOff>19052</xdr:colOff>
      <xdr:row>76</xdr:row>
      <xdr:rowOff>142875</xdr:rowOff>
    </xdr:to>
    <xdr:cxnSp macro="">
      <xdr:nvCxnSpPr>
        <xdr:cNvPr id="52" name="Straight Arrow Connector 51"/>
        <xdr:cNvCxnSpPr/>
      </xdr:nvCxnSpPr>
      <xdr:spPr>
        <a:xfrm flipV="1">
          <a:off x="17621250" y="10913273"/>
          <a:ext cx="7146" cy="95535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41</xdr:row>
      <xdr:rowOff>0</xdr:rowOff>
    </xdr:from>
    <xdr:to>
      <xdr:col>28</xdr:col>
      <xdr:colOff>47625</xdr:colOff>
      <xdr:row>42</xdr:row>
      <xdr:rowOff>23813</xdr:rowOff>
    </xdr:to>
    <xdr:cxnSp macro="">
      <xdr:nvCxnSpPr>
        <xdr:cNvPr id="54" name="Straight Arrow Connector 53"/>
        <xdr:cNvCxnSpPr/>
      </xdr:nvCxnSpPr>
      <xdr:spPr>
        <a:xfrm>
          <a:off x="18157031" y="11001375"/>
          <a:ext cx="47625" cy="2262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440531</xdr:colOff>
      <xdr:row>44</xdr:row>
      <xdr:rowOff>564361</xdr:rowOff>
    </xdr:from>
    <xdr:to>
      <xdr:col>38</xdr:col>
      <xdr:colOff>16671</xdr:colOff>
      <xdr:row>85</xdr:row>
      <xdr:rowOff>261937</xdr:rowOff>
    </xdr:to>
    <xdr:cxnSp macro="">
      <xdr:nvCxnSpPr>
        <xdr:cNvPr id="57" name="Straight Arrow Connector 56"/>
        <xdr:cNvCxnSpPr/>
      </xdr:nvCxnSpPr>
      <xdr:spPr>
        <a:xfrm flipV="1">
          <a:off x="22717125" y="12172955"/>
          <a:ext cx="1052515" cy="116990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547687</xdr:colOff>
      <xdr:row>44</xdr:row>
      <xdr:rowOff>607219</xdr:rowOff>
    </xdr:from>
    <xdr:to>
      <xdr:col>38</xdr:col>
      <xdr:colOff>130968</xdr:colOff>
      <xdr:row>91</xdr:row>
      <xdr:rowOff>142874</xdr:rowOff>
    </xdr:to>
    <xdr:cxnSp macro="">
      <xdr:nvCxnSpPr>
        <xdr:cNvPr id="59" name="Straight Arrow Connector 58"/>
        <xdr:cNvCxnSpPr/>
      </xdr:nvCxnSpPr>
      <xdr:spPr>
        <a:xfrm flipV="1">
          <a:off x="14859000" y="12215813"/>
          <a:ext cx="9024937" cy="1366837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404812</xdr:colOff>
      <xdr:row>44</xdr:row>
      <xdr:rowOff>642937</xdr:rowOff>
    </xdr:from>
    <xdr:to>
      <xdr:col>38</xdr:col>
      <xdr:colOff>119062</xdr:colOff>
      <xdr:row>93</xdr:row>
      <xdr:rowOff>166687</xdr:rowOff>
    </xdr:to>
    <xdr:cxnSp macro="">
      <xdr:nvCxnSpPr>
        <xdr:cNvPr id="62" name="Straight Arrow Connector 61"/>
        <xdr:cNvCxnSpPr/>
      </xdr:nvCxnSpPr>
      <xdr:spPr>
        <a:xfrm flipV="1">
          <a:off x="14263687" y="12251531"/>
          <a:ext cx="9608344" cy="14192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11906</xdr:colOff>
      <xdr:row>44</xdr:row>
      <xdr:rowOff>595313</xdr:rowOff>
    </xdr:from>
    <xdr:to>
      <xdr:col>38</xdr:col>
      <xdr:colOff>154781</xdr:colOff>
      <xdr:row>95</xdr:row>
      <xdr:rowOff>130969</xdr:rowOff>
    </xdr:to>
    <xdr:cxnSp macro="">
      <xdr:nvCxnSpPr>
        <xdr:cNvPr id="65" name="Straight Arrow Connector 64"/>
        <xdr:cNvCxnSpPr/>
      </xdr:nvCxnSpPr>
      <xdr:spPr>
        <a:xfrm flipV="1">
          <a:off x="23764875" y="12203907"/>
          <a:ext cx="142875" cy="146089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809624</xdr:colOff>
      <xdr:row>44</xdr:row>
      <xdr:rowOff>523875</xdr:rowOff>
    </xdr:from>
    <xdr:to>
      <xdr:col>38</xdr:col>
      <xdr:colOff>47625</xdr:colOff>
      <xdr:row>97</xdr:row>
      <xdr:rowOff>11907</xdr:rowOff>
    </xdr:to>
    <xdr:cxnSp macro="">
      <xdr:nvCxnSpPr>
        <xdr:cNvPr id="68" name="Straight Arrow Connector 67"/>
        <xdr:cNvCxnSpPr/>
      </xdr:nvCxnSpPr>
      <xdr:spPr>
        <a:xfrm flipV="1">
          <a:off x="19835812" y="12132469"/>
          <a:ext cx="3964782" cy="150971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45</xdr:row>
      <xdr:rowOff>0</xdr:rowOff>
    </xdr:from>
    <xdr:to>
      <xdr:col>39</xdr:col>
      <xdr:colOff>23812</xdr:colOff>
      <xdr:row>46</xdr:row>
      <xdr:rowOff>238125</xdr:rowOff>
    </xdr:to>
    <xdr:cxnSp macro="">
      <xdr:nvCxnSpPr>
        <xdr:cNvPr id="71" name="Straight Arrow Connector 70"/>
        <xdr:cNvCxnSpPr/>
      </xdr:nvCxnSpPr>
      <xdr:spPr>
        <a:xfrm>
          <a:off x="24276844" y="12263438"/>
          <a:ext cx="23812" cy="4405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49</xdr:row>
      <xdr:rowOff>11906</xdr:rowOff>
    </xdr:from>
    <xdr:to>
      <xdr:col>37</xdr:col>
      <xdr:colOff>23813</xdr:colOff>
      <xdr:row>99</xdr:row>
      <xdr:rowOff>178594</xdr:rowOff>
    </xdr:to>
    <xdr:cxnSp macro="">
      <xdr:nvCxnSpPr>
        <xdr:cNvPr id="73" name="Straight Arrow Connector 72"/>
        <xdr:cNvCxnSpPr/>
      </xdr:nvCxnSpPr>
      <xdr:spPr>
        <a:xfrm flipV="1">
          <a:off x="22729031" y="13513594"/>
          <a:ext cx="547688" cy="1441846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23812</xdr:colOff>
      <xdr:row>50</xdr:row>
      <xdr:rowOff>297657</xdr:rowOff>
    </xdr:from>
    <xdr:to>
      <xdr:col>43</xdr:col>
      <xdr:colOff>23812</xdr:colOff>
      <xdr:row>103</xdr:row>
      <xdr:rowOff>166687</xdr:rowOff>
    </xdr:to>
    <xdr:cxnSp macro="">
      <xdr:nvCxnSpPr>
        <xdr:cNvPr id="76" name="Straight Arrow Connector 75"/>
        <xdr:cNvCxnSpPr/>
      </xdr:nvCxnSpPr>
      <xdr:spPr>
        <a:xfrm flipV="1">
          <a:off x="25288875" y="14001751"/>
          <a:ext cx="1095375" cy="151566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0</xdr:colOff>
      <xdr:row>51</xdr:row>
      <xdr:rowOff>0</xdr:rowOff>
    </xdr:from>
    <xdr:to>
      <xdr:col>46</xdr:col>
      <xdr:colOff>23812</xdr:colOff>
      <xdr:row>52</xdr:row>
      <xdr:rowOff>238125</xdr:rowOff>
    </xdr:to>
    <xdr:cxnSp macro="">
      <xdr:nvCxnSpPr>
        <xdr:cNvPr id="79" name="Straight Arrow Connector 78"/>
        <xdr:cNvCxnSpPr/>
      </xdr:nvCxnSpPr>
      <xdr:spPr>
        <a:xfrm>
          <a:off x="28324969" y="14037469"/>
          <a:ext cx="23812" cy="4405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57</xdr:row>
      <xdr:rowOff>0</xdr:rowOff>
    </xdr:from>
    <xdr:to>
      <xdr:col>20</xdr:col>
      <xdr:colOff>23808</xdr:colOff>
      <xdr:row>58</xdr:row>
      <xdr:rowOff>95251</xdr:rowOff>
    </xdr:to>
    <xdr:cxnSp macro="">
      <xdr:nvCxnSpPr>
        <xdr:cNvPr id="80" name="Straight Arrow Connector 79"/>
        <xdr:cNvCxnSpPr/>
      </xdr:nvCxnSpPr>
      <xdr:spPr>
        <a:xfrm>
          <a:off x="13858875" y="15704344"/>
          <a:ext cx="23808" cy="2976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0</xdr:colOff>
      <xdr:row>63</xdr:row>
      <xdr:rowOff>0</xdr:rowOff>
    </xdr:from>
    <xdr:to>
      <xdr:col>23</xdr:col>
      <xdr:colOff>23812</xdr:colOff>
      <xdr:row>64</xdr:row>
      <xdr:rowOff>154781</xdr:rowOff>
    </xdr:to>
    <xdr:cxnSp macro="">
      <xdr:nvCxnSpPr>
        <xdr:cNvPr id="82" name="Straight Arrow Connector 81"/>
        <xdr:cNvCxnSpPr/>
      </xdr:nvCxnSpPr>
      <xdr:spPr>
        <a:xfrm>
          <a:off x="15454313" y="17180719"/>
          <a:ext cx="23812" cy="8691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0</xdr:colOff>
      <xdr:row>65</xdr:row>
      <xdr:rowOff>0</xdr:rowOff>
    </xdr:from>
    <xdr:to>
      <xdr:col>24</xdr:col>
      <xdr:colOff>47625</xdr:colOff>
      <xdr:row>66</xdr:row>
      <xdr:rowOff>59531</xdr:rowOff>
    </xdr:to>
    <xdr:cxnSp macro="">
      <xdr:nvCxnSpPr>
        <xdr:cNvPr id="84" name="Straight Arrow Connector 83"/>
        <xdr:cNvCxnSpPr/>
      </xdr:nvCxnSpPr>
      <xdr:spPr>
        <a:xfrm>
          <a:off x="15990094" y="18097500"/>
          <a:ext cx="47625" cy="2619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47625</xdr:colOff>
      <xdr:row>68</xdr:row>
      <xdr:rowOff>47625</xdr:rowOff>
    </xdr:to>
    <xdr:cxnSp macro="">
      <xdr:nvCxnSpPr>
        <xdr:cNvPr id="86" name="Straight Arrow Connector 85"/>
        <xdr:cNvCxnSpPr/>
      </xdr:nvCxnSpPr>
      <xdr:spPr>
        <a:xfrm>
          <a:off x="16537781" y="18502313"/>
          <a:ext cx="47625" cy="2500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35719</xdr:colOff>
      <xdr:row>70</xdr:row>
      <xdr:rowOff>47625</xdr:rowOff>
    </xdr:to>
    <xdr:cxnSp macro="">
      <xdr:nvCxnSpPr>
        <xdr:cNvPr id="88" name="Straight Arrow Connector 87"/>
        <xdr:cNvCxnSpPr/>
      </xdr:nvCxnSpPr>
      <xdr:spPr>
        <a:xfrm>
          <a:off x="16537781" y="18502313"/>
          <a:ext cx="35719" cy="6548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11906</xdr:colOff>
      <xdr:row>72</xdr:row>
      <xdr:rowOff>130968</xdr:rowOff>
    </xdr:to>
    <xdr:cxnSp macro="">
      <xdr:nvCxnSpPr>
        <xdr:cNvPr id="90" name="Straight Arrow Connector 89"/>
        <xdr:cNvCxnSpPr/>
      </xdr:nvCxnSpPr>
      <xdr:spPr>
        <a:xfrm>
          <a:off x="16537781" y="18502313"/>
          <a:ext cx="11906" cy="11429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11906</xdr:colOff>
      <xdr:row>74</xdr:row>
      <xdr:rowOff>190500</xdr:rowOff>
    </xdr:to>
    <xdr:cxnSp macro="">
      <xdr:nvCxnSpPr>
        <xdr:cNvPr id="92" name="Straight Arrow Connector 91"/>
        <xdr:cNvCxnSpPr/>
      </xdr:nvCxnSpPr>
      <xdr:spPr>
        <a:xfrm>
          <a:off x="16537781" y="18502313"/>
          <a:ext cx="11906" cy="16073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67</xdr:row>
      <xdr:rowOff>0</xdr:rowOff>
    </xdr:from>
    <xdr:to>
      <xdr:col>25</xdr:col>
      <xdr:colOff>47625</xdr:colOff>
      <xdr:row>76</xdr:row>
      <xdr:rowOff>285750</xdr:rowOff>
    </xdr:to>
    <xdr:cxnSp macro="">
      <xdr:nvCxnSpPr>
        <xdr:cNvPr id="94" name="Straight Arrow Connector 93"/>
        <xdr:cNvCxnSpPr/>
      </xdr:nvCxnSpPr>
      <xdr:spPr>
        <a:xfrm>
          <a:off x="16537781" y="18502313"/>
          <a:ext cx="47625" cy="21074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807243</xdr:colOff>
      <xdr:row>79</xdr:row>
      <xdr:rowOff>71437</xdr:rowOff>
    </xdr:from>
    <xdr:to>
      <xdr:col>30</xdr:col>
      <xdr:colOff>0</xdr:colOff>
      <xdr:row>97</xdr:row>
      <xdr:rowOff>57150</xdr:rowOff>
    </xdr:to>
    <xdr:cxnSp macro="">
      <xdr:nvCxnSpPr>
        <xdr:cNvPr id="96" name="Straight Arrow Connector 95"/>
        <xdr:cNvCxnSpPr/>
      </xdr:nvCxnSpPr>
      <xdr:spPr>
        <a:xfrm flipV="1">
          <a:off x="19833431" y="22074187"/>
          <a:ext cx="38100" cy="52006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738187</xdr:colOff>
      <xdr:row>81</xdr:row>
      <xdr:rowOff>214314</xdr:rowOff>
    </xdr:from>
    <xdr:to>
      <xdr:col>30</xdr:col>
      <xdr:colOff>11906</xdr:colOff>
      <xdr:row>97</xdr:row>
      <xdr:rowOff>107156</xdr:rowOff>
    </xdr:to>
    <xdr:cxnSp macro="">
      <xdr:nvCxnSpPr>
        <xdr:cNvPr id="99" name="Straight Arrow Connector 98"/>
        <xdr:cNvCxnSpPr/>
      </xdr:nvCxnSpPr>
      <xdr:spPr>
        <a:xfrm flipV="1">
          <a:off x="19764375" y="22752845"/>
          <a:ext cx="119062" cy="45719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785812</xdr:colOff>
      <xdr:row>83</xdr:row>
      <xdr:rowOff>214312</xdr:rowOff>
    </xdr:from>
    <xdr:to>
      <xdr:col>30</xdr:col>
      <xdr:colOff>11906</xdr:colOff>
      <xdr:row>97</xdr:row>
      <xdr:rowOff>250031</xdr:rowOff>
    </xdr:to>
    <xdr:cxnSp macro="">
      <xdr:nvCxnSpPr>
        <xdr:cNvPr id="102" name="Straight Arrow Connector 101"/>
        <xdr:cNvCxnSpPr/>
      </xdr:nvCxnSpPr>
      <xdr:spPr>
        <a:xfrm flipV="1">
          <a:off x="19812000" y="23288625"/>
          <a:ext cx="71437" cy="41790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452437</xdr:colOff>
      <xdr:row>79</xdr:row>
      <xdr:rowOff>226219</xdr:rowOff>
    </xdr:from>
    <xdr:to>
      <xdr:col>34</xdr:col>
      <xdr:colOff>47625</xdr:colOff>
      <xdr:row>85</xdr:row>
      <xdr:rowOff>95250</xdr:rowOff>
    </xdr:to>
    <xdr:cxnSp macro="">
      <xdr:nvCxnSpPr>
        <xdr:cNvPr id="105" name="Straight Arrow Connector 104"/>
        <xdr:cNvCxnSpPr/>
      </xdr:nvCxnSpPr>
      <xdr:spPr>
        <a:xfrm>
          <a:off x="21764625" y="22228969"/>
          <a:ext cx="59531" cy="1476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404812</xdr:colOff>
      <xdr:row>81</xdr:row>
      <xdr:rowOff>83344</xdr:rowOff>
    </xdr:from>
    <xdr:to>
      <xdr:col>34</xdr:col>
      <xdr:colOff>0</xdr:colOff>
      <xdr:row>85</xdr:row>
      <xdr:rowOff>250031</xdr:rowOff>
    </xdr:to>
    <xdr:cxnSp macro="">
      <xdr:nvCxnSpPr>
        <xdr:cNvPr id="108" name="Straight Arrow Connector 107"/>
        <xdr:cNvCxnSpPr/>
      </xdr:nvCxnSpPr>
      <xdr:spPr>
        <a:xfrm>
          <a:off x="21717000" y="22621875"/>
          <a:ext cx="59531" cy="1238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440531</xdr:colOff>
      <xdr:row>83</xdr:row>
      <xdr:rowOff>321468</xdr:rowOff>
    </xdr:from>
    <xdr:to>
      <xdr:col>34</xdr:col>
      <xdr:colOff>11906</xdr:colOff>
      <xdr:row>85</xdr:row>
      <xdr:rowOff>333375</xdr:rowOff>
    </xdr:to>
    <xdr:cxnSp macro="">
      <xdr:nvCxnSpPr>
        <xdr:cNvPr id="111" name="Straight Arrow Connector 110"/>
        <xdr:cNvCxnSpPr/>
      </xdr:nvCxnSpPr>
      <xdr:spPr>
        <a:xfrm>
          <a:off x="21752719" y="23395781"/>
          <a:ext cx="35718" cy="5476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86</xdr:row>
      <xdr:rowOff>0</xdr:rowOff>
    </xdr:from>
    <xdr:to>
      <xdr:col>36</xdr:col>
      <xdr:colOff>0</xdr:colOff>
      <xdr:row>87</xdr:row>
      <xdr:rowOff>83344</xdr:rowOff>
    </xdr:to>
    <xdr:cxnSp macro="">
      <xdr:nvCxnSpPr>
        <xdr:cNvPr id="114" name="Straight Arrow Connector 113"/>
        <xdr:cNvCxnSpPr/>
      </xdr:nvCxnSpPr>
      <xdr:spPr>
        <a:xfrm>
          <a:off x="22729031" y="23979188"/>
          <a:ext cx="0" cy="452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0</xdr:colOff>
      <xdr:row>88</xdr:row>
      <xdr:rowOff>0</xdr:rowOff>
    </xdr:from>
    <xdr:to>
      <xdr:col>37</xdr:col>
      <xdr:colOff>0</xdr:colOff>
      <xdr:row>89</xdr:row>
      <xdr:rowOff>190500</xdr:rowOff>
    </xdr:to>
    <xdr:cxnSp macro="">
      <xdr:nvCxnSpPr>
        <xdr:cNvPr id="116" name="Straight Arrow Connector 115"/>
        <xdr:cNvCxnSpPr/>
      </xdr:nvCxnSpPr>
      <xdr:spPr>
        <a:xfrm>
          <a:off x="23252906" y="24550688"/>
          <a:ext cx="0" cy="3929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416718</xdr:colOff>
      <xdr:row>85</xdr:row>
      <xdr:rowOff>261937</xdr:rowOff>
    </xdr:from>
    <xdr:to>
      <xdr:col>36</xdr:col>
      <xdr:colOff>11906</xdr:colOff>
      <xdr:row>95</xdr:row>
      <xdr:rowOff>142875</xdr:rowOff>
    </xdr:to>
    <xdr:cxnSp macro="">
      <xdr:nvCxnSpPr>
        <xdr:cNvPr id="121" name="Straight Arrow Connector 120"/>
        <xdr:cNvCxnSpPr/>
      </xdr:nvCxnSpPr>
      <xdr:spPr>
        <a:xfrm>
          <a:off x="22693312" y="23872031"/>
          <a:ext cx="47625" cy="295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535781</xdr:colOff>
      <xdr:row>70</xdr:row>
      <xdr:rowOff>178594</xdr:rowOff>
    </xdr:from>
    <xdr:to>
      <xdr:col>28</xdr:col>
      <xdr:colOff>11906</xdr:colOff>
      <xdr:row>97</xdr:row>
      <xdr:rowOff>23812</xdr:rowOff>
    </xdr:to>
    <xdr:cxnSp macro="">
      <xdr:nvCxnSpPr>
        <xdr:cNvPr id="124" name="Straight Arrow Connector 123"/>
        <xdr:cNvCxnSpPr/>
      </xdr:nvCxnSpPr>
      <xdr:spPr>
        <a:xfrm>
          <a:off x="18145125" y="19288125"/>
          <a:ext cx="23812" cy="7953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68</xdr:row>
      <xdr:rowOff>142875</xdr:rowOff>
    </xdr:from>
    <xdr:to>
      <xdr:col>28</xdr:col>
      <xdr:colOff>0</xdr:colOff>
      <xdr:row>97</xdr:row>
      <xdr:rowOff>142874</xdr:rowOff>
    </xdr:to>
    <xdr:cxnSp macro="">
      <xdr:nvCxnSpPr>
        <xdr:cNvPr id="127" name="Straight Arrow Connector 126"/>
        <xdr:cNvCxnSpPr/>
      </xdr:nvCxnSpPr>
      <xdr:spPr>
        <a:xfrm>
          <a:off x="18157031" y="18847594"/>
          <a:ext cx="0" cy="85129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85</xdr:row>
      <xdr:rowOff>166687</xdr:rowOff>
    </xdr:from>
    <xdr:to>
      <xdr:col>36</xdr:col>
      <xdr:colOff>23813</xdr:colOff>
      <xdr:row>99</xdr:row>
      <xdr:rowOff>226218</xdr:rowOff>
    </xdr:to>
    <xdr:cxnSp macro="">
      <xdr:nvCxnSpPr>
        <xdr:cNvPr id="130" name="Straight Arrow Connector 129"/>
        <xdr:cNvCxnSpPr/>
      </xdr:nvCxnSpPr>
      <xdr:spPr>
        <a:xfrm flipH="1">
          <a:off x="22729031" y="23776781"/>
          <a:ext cx="23813" cy="42029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500062</xdr:colOff>
      <xdr:row>89</xdr:row>
      <xdr:rowOff>297656</xdr:rowOff>
    </xdr:from>
    <xdr:to>
      <xdr:col>39</xdr:col>
      <xdr:colOff>523875</xdr:colOff>
      <xdr:row>101</xdr:row>
      <xdr:rowOff>154781</xdr:rowOff>
    </xdr:to>
    <xdr:cxnSp macro="">
      <xdr:nvCxnSpPr>
        <xdr:cNvPr id="133" name="Straight Arrow Connector 132"/>
        <xdr:cNvCxnSpPr/>
      </xdr:nvCxnSpPr>
      <xdr:spPr>
        <a:xfrm>
          <a:off x="24776906" y="25050750"/>
          <a:ext cx="23813" cy="33932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440531</xdr:colOff>
      <xdr:row>101</xdr:row>
      <xdr:rowOff>464344</xdr:rowOff>
    </xdr:from>
    <xdr:to>
      <xdr:col>41</xdr:col>
      <xdr:colOff>-1</xdr:colOff>
      <xdr:row>103</xdr:row>
      <xdr:rowOff>154781</xdr:rowOff>
    </xdr:to>
    <xdr:cxnSp macro="">
      <xdr:nvCxnSpPr>
        <xdr:cNvPr id="138" name="Straight Arrow Connector 137"/>
        <xdr:cNvCxnSpPr/>
      </xdr:nvCxnSpPr>
      <xdr:spPr>
        <a:xfrm flipH="1">
          <a:off x="25253156" y="28753594"/>
          <a:ext cx="11906" cy="3929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464345</xdr:colOff>
      <xdr:row>74</xdr:row>
      <xdr:rowOff>130969</xdr:rowOff>
    </xdr:from>
    <xdr:to>
      <xdr:col>61</xdr:col>
      <xdr:colOff>83343</xdr:colOff>
      <xdr:row>105</xdr:row>
      <xdr:rowOff>59531</xdr:rowOff>
    </xdr:to>
    <xdr:cxnSp macro="">
      <xdr:nvCxnSpPr>
        <xdr:cNvPr id="141" name="Straight Arrow Connector 140"/>
        <xdr:cNvCxnSpPr/>
      </xdr:nvCxnSpPr>
      <xdr:spPr>
        <a:xfrm>
          <a:off x="21240751" y="20050125"/>
          <a:ext cx="17537905" cy="946546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464343</xdr:colOff>
      <xdr:row>76</xdr:row>
      <xdr:rowOff>154781</xdr:rowOff>
    </xdr:from>
    <xdr:to>
      <xdr:col>61</xdr:col>
      <xdr:colOff>35718</xdr:colOff>
      <xdr:row>105</xdr:row>
      <xdr:rowOff>83343</xdr:rowOff>
    </xdr:to>
    <xdr:cxnSp macro="">
      <xdr:nvCxnSpPr>
        <xdr:cNvPr id="145" name="Straight Arrow Connector 144"/>
        <xdr:cNvCxnSpPr/>
      </xdr:nvCxnSpPr>
      <xdr:spPr>
        <a:xfrm>
          <a:off x="17585531" y="20478750"/>
          <a:ext cx="21145500" cy="90606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304800</xdr:colOff>
      <xdr:row>90</xdr:row>
      <xdr:rowOff>400050</xdr:rowOff>
    </xdr:from>
    <xdr:to>
      <xdr:col>61</xdr:col>
      <xdr:colOff>188118</xdr:colOff>
      <xdr:row>105</xdr:row>
      <xdr:rowOff>235743</xdr:rowOff>
    </xdr:to>
    <xdr:cxnSp macro="">
      <xdr:nvCxnSpPr>
        <xdr:cNvPr id="148" name="Straight Arrow Connector 147"/>
        <xdr:cNvCxnSpPr/>
      </xdr:nvCxnSpPr>
      <xdr:spPr>
        <a:xfrm>
          <a:off x="24822150" y="26136600"/>
          <a:ext cx="14380368" cy="43124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876300</xdr:colOff>
      <xdr:row>53</xdr:row>
      <xdr:rowOff>438150</xdr:rowOff>
    </xdr:from>
    <xdr:to>
      <xdr:col>61</xdr:col>
      <xdr:colOff>11906</xdr:colOff>
      <xdr:row>105</xdr:row>
      <xdr:rowOff>42862</xdr:rowOff>
    </xdr:to>
    <xdr:cxnSp macro="">
      <xdr:nvCxnSpPr>
        <xdr:cNvPr id="151" name="Straight Arrow Connector 150"/>
        <xdr:cNvCxnSpPr/>
      </xdr:nvCxnSpPr>
      <xdr:spPr>
        <a:xfrm>
          <a:off x="38995350" y="15373350"/>
          <a:ext cx="30956" cy="148828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0</xdr:colOff>
      <xdr:row>105</xdr:row>
      <xdr:rowOff>38100</xdr:rowOff>
    </xdr:from>
    <xdr:to>
      <xdr:col>62</xdr:col>
      <xdr:colOff>19050</xdr:colOff>
      <xdr:row>108</xdr:row>
      <xdr:rowOff>0</xdr:rowOff>
    </xdr:to>
    <xdr:cxnSp macro="">
      <xdr:nvCxnSpPr>
        <xdr:cNvPr id="154" name="Straight Arrow Connector 153"/>
        <xdr:cNvCxnSpPr/>
      </xdr:nvCxnSpPr>
      <xdr:spPr>
        <a:xfrm flipH="1">
          <a:off x="40233600" y="30251400"/>
          <a:ext cx="19050" cy="647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38100</xdr:colOff>
      <xdr:row>105</xdr:row>
      <xdr:rowOff>57150</xdr:rowOff>
    </xdr:from>
    <xdr:to>
      <xdr:col>62</xdr:col>
      <xdr:colOff>38100</xdr:colOff>
      <xdr:row>110</xdr:row>
      <xdr:rowOff>0</xdr:rowOff>
    </xdr:to>
    <xdr:cxnSp macro="">
      <xdr:nvCxnSpPr>
        <xdr:cNvPr id="157" name="Straight Arrow Connector 156"/>
        <xdr:cNvCxnSpPr/>
      </xdr:nvCxnSpPr>
      <xdr:spPr>
        <a:xfrm>
          <a:off x="40271700" y="30270450"/>
          <a:ext cx="0" cy="952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63</xdr:col>
      <xdr:colOff>0</xdr:colOff>
      <xdr:row>107</xdr:row>
      <xdr:rowOff>133350</xdr:rowOff>
    </xdr:from>
    <xdr:to>
      <xdr:col>63</xdr:col>
      <xdr:colOff>19050</xdr:colOff>
      <xdr:row>111</xdr:row>
      <xdr:rowOff>152400</xdr:rowOff>
    </xdr:to>
    <xdr:cxnSp macro="">
      <xdr:nvCxnSpPr>
        <xdr:cNvPr id="160" name="Straight Arrow Connector 159"/>
        <xdr:cNvCxnSpPr/>
      </xdr:nvCxnSpPr>
      <xdr:spPr>
        <a:xfrm>
          <a:off x="41414700" y="30822900"/>
          <a:ext cx="19050" cy="685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64</xdr:col>
      <xdr:colOff>19050</xdr:colOff>
      <xdr:row>111</xdr:row>
      <xdr:rowOff>38100</xdr:rowOff>
    </xdr:from>
    <xdr:to>
      <xdr:col>64</xdr:col>
      <xdr:colOff>38100</xdr:colOff>
      <xdr:row>113</xdr:row>
      <xdr:rowOff>114300</xdr:rowOff>
    </xdr:to>
    <xdr:cxnSp macro="">
      <xdr:nvCxnSpPr>
        <xdr:cNvPr id="164" name="Straight Arrow Connector 163"/>
        <xdr:cNvCxnSpPr/>
      </xdr:nvCxnSpPr>
      <xdr:spPr>
        <a:xfrm>
          <a:off x="42043350" y="31394400"/>
          <a:ext cx="1905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685799</xdr:colOff>
      <xdr:row>12</xdr:row>
      <xdr:rowOff>85725</xdr:rowOff>
    </xdr:from>
    <xdr:to>
      <xdr:col>7</xdr:col>
      <xdr:colOff>247649</xdr:colOff>
      <xdr:row>18</xdr:row>
      <xdr:rowOff>57151</xdr:rowOff>
    </xdr:to>
    <xdr:sp macro="" textlink="">
      <xdr:nvSpPr>
        <xdr:cNvPr id="3" name="TextBox 2"/>
        <xdr:cNvSpPr txBox="1"/>
      </xdr:nvSpPr>
      <xdr:spPr>
        <a:xfrm>
          <a:off x="1371599" y="2486025"/>
          <a:ext cx="7667625" cy="117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project, it is observed that the planning engineer are very less in number required to finish the projectwork but they are allocated over a stretch of 58 days which is a waste of resources and time over the Life cycle. For the 9 subtasks, PM is required on an average of 2 people , QE - 3 people, PE- 2 people, PC - 2 people HD- 2 people, PL - 1 person and FW - 9 people. The average efficieny of each person seems to be less than 50% per day apart from the QA.  I would improve the average efficienies of each person to be atleast in the range of 70-80 % per day so that the resource will not be wasted and the number of days will be simulataneously reduced which cuts the time on the implementing the entire project. </a:t>
          </a:r>
        </a:p>
      </xdr:txBody>
    </xdr:sp>
    <xdr:clientData/>
  </xdr:twoCellAnchor>
  <xdr:twoCellAnchor>
    <xdr:from>
      <xdr:col>2</xdr:col>
      <xdr:colOff>19050</xdr:colOff>
      <xdr:row>19</xdr:row>
      <xdr:rowOff>114300</xdr:rowOff>
    </xdr:from>
    <xdr:to>
      <xdr:col>7</xdr:col>
      <xdr:colOff>304800</xdr:colOff>
      <xdr:row>27</xdr:row>
      <xdr:rowOff>133350</xdr:rowOff>
    </xdr:to>
    <xdr:sp macro="" textlink="">
      <xdr:nvSpPr>
        <xdr:cNvPr id="4" name="TextBox 3"/>
        <xdr:cNvSpPr txBox="1"/>
      </xdr:nvSpPr>
      <xdr:spPr>
        <a:xfrm>
          <a:off x="1390650" y="3914775"/>
          <a:ext cx="770572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average efficieny of each person seems to be less than 50% per day apart from the QA.  I would improve the average efficienies of each person to be atleast in the range of 70-80 % per day so that the resource will not be wasted and the number of days will be simulataneously reduced which cuts the time on the implementing the entire project. The s-curve doesnot look like it's supposed to look. The original s-curve doesnot show any lag in the development cycle and is linear in it's growth pattern. In the s-curve that is being generated from the HW, there is a linear development to almost two thirds of the project and then the curve gets stagnated with respect to the cummulative costs. It happens because the task 62 starts after 14 days of finishing the task 30. Hence S-curve looks like a horizontal straight line from days 41 to 55. It represents a miscalculation in terms of the time allocation for the project.</a:t>
          </a:r>
        </a:p>
      </xdr:txBody>
    </xdr:sp>
    <xdr:clientData/>
  </xdr:twoCellAnchor>
  <xdr:oneCellAnchor>
    <xdr:from>
      <xdr:col>2</xdr:col>
      <xdr:colOff>66675</xdr:colOff>
      <xdr:row>31</xdr:row>
      <xdr:rowOff>161925</xdr:rowOff>
    </xdr:from>
    <xdr:ext cx="7753350" cy="1866900"/>
    <xdr:sp macro="" textlink="">
      <xdr:nvSpPr>
        <xdr:cNvPr id="5" name="TextBox 4"/>
        <xdr:cNvSpPr txBox="1"/>
      </xdr:nvSpPr>
      <xdr:spPr>
        <a:xfrm>
          <a:off x="1438275" y="6362700"/>
          <a:ext cx="7753350" cy="1866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From</a:t>
          </a:r>
          <a:r>
            <a:rPr lang="en-US" sz="1100" baseline="0"/>
            <a:t> the matrix division of the organizational continuum, depending on the allocation the staff in the project team can be PM, HD, PE, QE. For these people, the cost per hour is high per day when compared to other departments and for PM and HD considerably less number of people are allocated which suggests that they are on the higher rank. PC, PL might be the staff in the functional team and FW are the staff in the lower chain of the functional team. These assumptions are made based on the cost per hour and the number of people allotted for the project. For example, in the project no resource is allotted after task 30 to task 62 and the days are counted on average. I would go against such wastage of time in order to reduce the days of work to improve the s-curve of the project hence improving the cost saving.  Also I would suggest on utilising more number of hours per day of work i,e Planning workers are utilised for 80 percent as soon as their task starts with i,e 6 hours atleast per day at a rate of 35 dollars an hour rather than 1.2 hours per day for a stretch of 58 days which reduces the overall payment per day by almost 40 percent. Hence increasing the efficieny of the project.</a:t>
          </a:r>
          <a:endParaRPr lang="en-US" sz="1100"/>
        </a:p>
      </xdr:txBody>
    </xdr:sp>
    <xdr:clientData/>
  </xdr:oneCellAnchor>
  <xdr:twoCellAnchor>
    <xdr:from>
      <xdr:col>2</xdr:col>
      <xdr:colOff>114300</xdr:colOff>
      <xdr:row>44</xdr:row>
      <xdr:rowOff>95250</xdr:rowOff>
    </xdr:from>
    <xdr:to>
      <xdr:col>6</xdr:col>
      <xdr:colOff>1714500</xdr:colOff>
      <xdr:row>50</xdr:row>
      <xdr:rowOff>171450</xdr:rowOff>
    </xdr:to>
    <xdr:sp macro="" textlink="">
      <xdr:nvSpPr>
        <xdr:cNvPr id="6" name="TextBox 5"/>
        <xdr:cNvSpPr txBox="1"/>
      </xdr:nvSpPr>
      <xdr:spPr>
        <a:xfrm>
          <a:off x="1485900" y="8896350"/>
          <a:ext cx="7239000"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By using this tool in order to undrestand the resource allocation of each employee, one can understand how</a:t>
          </a:r>
          <a:r>
            <a:rPr lang="en-US" sz="1100" baseline="0"/>
            <a:t> effective the team head is operating or the factory workers are operating on a task. For example if the resource allocation graph of PM and FW are taken, we can draw a conclusion that on days from 23-35, the factory workers work almost a range of 6-people per team for 8 hours where as the project manager works sparingly on an average of 50 percent efficieny. hence we can draw conclusions between the teams, functional vs project lead teams on the hours and management of tasks. This gives a better understanding on the work break down structure of the project life cycle.</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W1%20(Autosaved)%2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s>
    <sheetDataSet>
      <sheetData sheetId="0"/>
      <sheetData sheetId="1">
        <row r="123">
          <cell r="F123" t="str">
            <v>Project Manager</v>
          </cell>
          <cell r="G123">
            <v>0.25</v>
          </cell>
          <cell r="H123">
            <v>0.25</v>
          </cell>
          <cell r="I123">
            <v>0.25</v>
          </cell>
          <cell r="J123">
            <v>1.1000000000000001</v>
          </cell>
          <cell r="K123">
            <v>0.2</v>
          </cell>
          <cell r="L123">
            <v>0.25</v>
          </cell>
          <cell r="M123">
            <v>0</v>
          </cell>
          <cell r="N123">
            <v>0</v>
          </cell>
          <cell r="O123">
            <v>0</v>
          </cell>
          <cell r="P123">
            <v>0</v>
          </cell>
          <cell r="Q123">
            <v>0.35</v>
          </cell>
          <cell r="R123">
            <v>0.1</v>
          </cell>
          <cell r="S123">
            <v>0.5</v>
          </cell>
          <cell r="T123">
            <v>0</v>
          </cell>
          <cell r="U123">
            <v>0</v>
          </cell>
          <cell r="V123">
            <v>0</v>
          </cell>
          <cell r="W123">
            <v>0.5</v>
          </cell>
          <cell r="X123">
            <v>0.35</v>
          </cell>
          <cell r="Y123">
            <v>0.4</v>
          </cell>
          <cell r="Z123">
            <v>0.35</v>
          </cell>
          <cell r="AA123">
            <v>0.4</v>
          </cell>
          <cell r="AB123">
            <v>0</v>
          </cell>
          <cell r="AC123">
            <v>0</v>
          </cell>
          <cell r="AD123">
            <v>0</v>
          </cell>
          <cell r="AE123">
            <v>0</v>
          </cell>
          <cell r="AF123">
            <v>0</v>
          </cell>
          <cell r="AG123">
            <v>0</v>
          </cell>
          <cell r="AH123">
            <v>0</v>
          </cell>
          <cell r="AI123">
            <v>0</v>
          </cell>
          <cell r="AJ123">
            <v>0</v>
          </cell>
          <cell r="AK123">
            <v>0.5</v>
          </cell>
          <cell r="AL123">
            <v>1</v>
          </cell>
          <cell r="AM123">
            <v>1.35</v>
          </cell>
          <cell r="AN123">
            <v>1.4</v>
          </cell>
          <cell r="AO123">
            <v>0</v>
          </cell>
          <cell r="AP123">
            <v>1</v>
          </cell>
          <cell r="AQ123">
            <v>1</v>
          </cell>
          <cell r="AR123">
            <v>1</v>
          </cell>
          <cell r="AS123">
            <v>1</v>
          </cell>
          <cell r="AT123">
            <v>1</v>
          </cell>
          <cell r="AU123">
            <v>1</v>
          </cell>
          <cell r="BJ123">
            <v>0.5</v>
          </cell>
          <cell r="BK123">
            <v>1</v>
          </cell>
          <cell r="BL123">
            <v>0.5</v>
          </cell>
          <cell r="BM123">
            <v>0.5</v>
          </cell>
          <cell r="BO123">
            <v>440</v>
          </cell>
        </row>
        <row r="124">
          <cell r="F124" t="str">
            <v>Quality Engineer</v>
          </cell>
          <cell r="G124">
            <v>0</v>
          </cell>
          <cell r="H124">
            <v>0</v>
          </cell>
          <cell r="I124">
            <v>0</v>
          </cell>
          <cell r="J124">
            <v>0.9</v>
          </cell>
          <cell r="K124">
            <v>0.75</v>
          </cell>
          <cell r="L124">
            <v>0.9</v>
          </cell>
          <cell r="M124">
            <v>0.75</v>
          </cell>
          <cell r="N124">
            <v>0.75</v>
          </cell>
          <cell r="O124">
            <v>0.75</v>
          </cell>
          <cell r="P124">
            <v>0.75</v>
          </cell>
          <cell r="Q124">
            <v>0.25</v>
          </cell>
          <cell r="R124">
            <v>0.05</v>
          </cell>
          <cell r="S124">
            <v>1.2</v>
          </cell>
          <cell r="T124">
            <v>1.2</v>
          </cell>
          <cell r="U124">
            <v>1.2</v>
          </cell>
          <cell r="V124">
            <v>0.75</v>
          </cell>
          <cell r="W124">
            <v>0</v>
          </cell>
          <cell r="X124">
            <v>0.25</v>
          </cell>
          <cell r="Y124">
            <v>0</v>
          </cell>
          <cell r="Z124">
            <v>0.35</v>
          </cell>
          <cell r="AA124">
            <v>0.3</v>
          </cell>
          <cell r="AB124">
            <v>0</v>
          </cell>
          <cell r="AC124">
            <v>1</v>
          </cell>
          <cell r="AD124">
            <v>1</v>
          </cell>
          <cell r="AE124">
            <v>0</v>
          </cell>
          <cell r="AF124">
            <v>0</v>
          </cell>
          <cell r="AG124">
            <v>0</v>
          </cell>
          <cell r="AH124">
            <v>0</v>
          </cell>
          <cell r="AI124">
            <v>0</v>
          </cell>
          <cell r="AJ124">
            <v>0</v>
          </cell>
          <cell r="AK124">
            <v>1.25</v>
          </cell>
          <cell r="AL124">
            <v>1.25</v>
          </cell>
          <cell r="AM124">
            <v>1.35</v>
          </cell>
          <cell r="AN124">
            <v>1.3</v>
          </cell>
          <cell r="AO124">
            <v>1</v>
          </cell>
          <cell r="AP124">
            <v>1</v>
          </cell>
          <cell r="AQ124">
            <v>1</v>
          </cell>
          <cell r="AR124">
            <v>1</v>
          </cell>
          <cell r="AS124">
            <v>1</v>
          </cell>
          <cell r="AT124">
            <v>1</v>
          </cell>
          <cell r="AU124">
            <v>1</v>
          </cell>
          <cell r="BJ124">
            <v>0.5</v>
          </cell>
          <cell r="BK124">
            <v>0.5</v>
          </cell>
          <cell r="BL124">
            <v>0</v>
          </cell>
          <cell r="BM124">
            <v>0.5</v>
          </cell>
          <cell r="BO124">
            <v>280</v>
          </cell>
        </row>
        <row r="125">
          <cell r="E125" t="str">
            <v>PE</v>
          </cell>
          <cell r="F125" t="str">
            <v>Production Engineer</v>
          </cell>
          <cell r="G125">
            <v>0</v>
          </cell>
          <cell r="H125">
            <v>0</v>
          </cell>
          <cell r="I125">
            <v>0</v>
          </cell>
          <cell r="J125">
            <v>0.65</v>
          </cell>
          <cell r="K125">
            <v>0.25</v>
          </cell>
          <cell r="L125">
            <v>0.4</v>
          </cell>
          <cell r="M125">
            <v>0</v>
          </cell>
          <cell r="N125">
            <v>0</v>
          </cell>
          <cell r="O125">
            <v>0.25</v>
          </cell>
          <cell r="P125">
            <v>0.25</v>
          </cell>
          <cell r="Q125">
            <v>0.25</v>
          </cell>
          <cell r="R125">
            <v>0</v>
          </cell>
          <cell r="S125">
            <v>0</v>
          </cell>
          <cell r="T125">
            <v>0</v>
          </cell>
          <cell r="U125">
            <v>0</v>
          </cell>
          <cell r="V125">
            <v>0</v>
          </cell>
          <cell r="W125">
            <v>0</v>
          </cell>
          <cell r="X125">
            <v>0.25</v>
          </cell>
          <cell r="Y125">
            <v>0</v>
          </cell>
          <cell r="Z125">
            <v>0.25</v>
          </cell>
          <cell r="AA125">
            <v>0.2</v>
          </cell>
          <cell r="AB125">
            <v>0</v>
          </cell>
          <cell r="AC125">
            <v>0</v>
          </cell>
          <cell r="AD125">
            <v>0</v>
          </cell>
          <cell r="AE125">
            <v>1.5</v>
          </cell>
          <cell r="AF125">
            <v>1.5</v>
          </cell>
          <cell r="AG125">
            <v>1.5</v>
          </cell>
          <cell r="AH125">
            <v>1.5</v>
          </cell>
          <cell r="AI125">
            <v>0.5</v>
          </cell>
          <cell r="AJ125">
            <v>0.5</v>
          </cell>
          <cell r="AK125">
            <v>0</v>
          </cell>
          <cell r="AL125">
            <v>1.5</v>
          </cell>
          <cell r="AM125">
            <v>1.35</v>
          </cell>
          <cell r="AN125">
            <v>1.8</v>
          </cell>
          <cell r="AO125">
            <v>0</v>
          </cell>
          <cell r="AP125">
            <v>0.4</v>
          </cell>
          <cell r="AQ125">
            <v>0.4</v>
          </cell>
          <cell r="AR125">
            <v>1</v>
          </cell>
          <cell r="AS125">
            <v>1</v>
          </cell>
          <cell r="AT125">
            <v>1</v>
          </cell>
          <cell r="AU125">
            <v>1</v>
          </cell>
          <cell r="BJ125">
            <v>0.5</v>
          </cell>
          <cell r="BK125">
            <v>0</v>
          </cell>
          <cell r="BL125">
            <v>0.5</v>
          </cell>
          <cell r="BM125">
            <v>0.5</v>
          </cell>
          <cell r="BO125">
            <v>240</v>
          </cell>
        </row>
        <row r="126">
          <cell r="F126" t="str">
            <v>Procurement Coordinator</v>
          </cell>
          <cell r="G126">
            <v>0</v>
          </cell>
          <cell r="H126">
            <v>0</v>
          </cell>
          <cell r="I126">
            <v>0</v>
          </cell>
          <cell r="J126">
            <v>0.65</v>
          </cell>
          <cell r="K126">
            <v>0.5</v>
          </cell>
          <cell r="L126">
            <v>0.1</v>
          </cell>
          <cell r="M126">
            <v>0</v>
          </cell>
          <cell r="N126">
            <v>0</v>
          </cell>
          <cell r="O126">
            <v>0</v>
          </cell>
          <cell r="P126">
            <v>0</v>
          </cell>
          <cell r="Q126">
            <v>0.25</v>
          </cell>
          <cell r="R126">
            <v>0</v>
          </cell>
          <cell r="S126">
            <v>0</v>
          </cell>
          <cell r="T126">
            <v>0</v>
          </cell>
          <cell r="U126">
            <v>0</v>
          </cell>
          <cell r="V126">
            <v>0</v>
          </cell>
          <cell r="W126">
            <v>0</v>
          </cell>
          <cell r="X126">
            <v>0.25</v>
          </cell>
          <cell r="Y126">
            <v>0</v>
          </cell>
          <cell r="Z126">
            <v>2.85</v>
          </cell>
          <cell r="AA126">
            <v>2.5</v>
          </cell>
          <cell r="AB126">
            <v>2</v>
          </cell>
          <cell r="AC126">
            <v>1</v>
          </cell>
          <cell r="AD126">
            <v>1</v>
          </cell>
          <cell r="AE126">
            <v>1</v>
          </cell>
          <cell r="AF126">
            <v>0.5</v>
          </cell>
          <cell r="AG126">
            <v>0.5</v>
          </cell>
          <cell r="AH126">
            <v>0</v>
          </cell>
          <cell r="AI126">
            <v>0</v>
          </cell>
          <cell r="AJ126">
            <v>0</v>
          </cell>
          <cell r="AK126">
            <v>0</v>
          </cell>
          <cell r="AL126">
            <v>1</v>
          </cell>
          <cell r="AM126">
            <v>0.75</v>
          </cell>
          <cell r="AN126">
            <v>0.5</v>
          </cell>
          <cell r="AO126">
            <v>0</v>
          </cell>
          <cell r="AP126">
            <v>0</v>
          </cell>
          <cell r="AQ126">
            <v>0</v>
          </cell>
          <cell r="AR126">
            <v>0.5</v>
          </cell>
          <cell r="AS126">
            <v>0.5</v>
          </cell>
          <cell r="AT126">
            <v>0.5</v>
          </cell>
          <cell r="AU126">
            <v>0.5</v>
          </cell>
          <cell r="BJ126">
            <v>0.25</v>
          </cell>
          <cell r="BK126">
            <v>0.5</v>
          </cell>
          <cell r="BL126">
            <v>0</v>
          </cell>
          <cell r="BM126">
            <v>0.5</v>
          </cell>
          <cell r="BO126">
            <v>240</v>
          </cell>
        </row>
        <row r="127">
          <cell r="F127" t="str">
            <v>Head Design</v>
          </cell>
          <cell r="G127">
            <v>0</v>
          </cell>
          <cell r="H127">
            <v>0</v>
          </cell>
          <cell r="I127">
            <v>0</v>
          </cell>
          <cell r="J127">
            <v>0.75</v>
          </cell>
          <cell r="K127">
            <v>0.6</v>
          </cell>
          <cell r="L127">
            <v>0.6</v>
          </cell>
          <cell r="M127">
            <v>0.5</v>
          </cell>
          <cell r="N127">
            <v>0</v>
          </cell>
          <cell r="O127">
            <v>0</v>
          </cell>
          <cell r="P127">
            <v>0</v>
          </cell>
          <cell r="Q127">
            <v>0.25</v>
          </cell>
          <cell r="R127">
            <v>0</v>
          </cell>
          <cell r="S127">
            <v>0.8</v>
          </cell>
          <cell r="T127">
            <v>1.6</v>
          </cell>
          <cell r="U127">
            <v>1.6</v>
          </cell>
          <cell r="V127">
            <v>1.6</v>
          </cell>
          <cell r="W127">
            <v>0.8</v>
          </cell>
          <cell r="X127">
            <v>0.35</v>
          </cell>
          <cell r="Y127">
            <v>0.4</v>
          </cell>
          <cell r="Z127">
            <v>0.25</v>
          </cell>
          <cell r="AA127">
            <v>0</v>
          </cell>
          <cell r="AB127">
            <v>0</v>
          </cell>
          <cell r="AC127">
            <v>0</v>
          </cell>
          <cell r="AD127">
            <v>0</v>
          </cell>
          <cell r="AE127">
            <v>0</v>
          </cell>
          <cell r="AF127">
            <v>0</v>
          </cell>
          <cell r="AG127">
            <v>0</v>
          </cell>
          <cell r="AH127">
            <v>0</v>
          </cell>
          <cell r="AI127">
            <v>0</v>
          </cell>
          <cell r="AJ127">
            <v>0</v>
          </cell>
          <cell r="AK127">
            <v>0</v>
          </cell>
          <cell r="AL127">
            <v>1</v>
          </cell>
          <cell r="AM127">
            <v>1.35</v>
          </cell>
          <cell r="AN127">
            <v>1</v>
          </cell>
          <cell r="AO127">
            <v>0</v>
          </cell>
          <cell r="AP127">
            <v>0</v>
          </cell>
          <cell r="AQ127">
            <v>0</v>
          </cell>
          <cell r="AR127">
            <v>1</v>
          </cell>
          <cell r="AS127">
            <v>1</v>
          </cell>
          <cell r="AT127">
            <v>1</v>
          </cell>
          <cell r="AU127">
            <v>1</v>
          </cell>
          <cell r="BJ127">
            <v>0.5</v>
          </cell>
          <cell r="BK127">
            <v>0</v>
          </cell>
          <cell r="BL127">
            <v>0</v>
          </cell>
          <cell r="BM127">
            <v>0.5</v>
          </cell>
          <cell r="BO127">
            <v>360</v>
          </cell>
        </row>
        <row r="128">
          <cell r="F128" t="str">
            <v>Planning Engineer</v>
          </cell>
          <cell r="G128">
            <v>0</v>
          </cell>
          <cell r="H128">
            <v>0</v>
          </cell>
          <cell r="I128">
            <v>0</v>
          </cell>
          <cell r="J128">
            <v>0.5</v>
          </cell>
          <cell r="K128">
            <v>0.25</v>
          </cell>
          <cell r="L128">
            <v>0.25</v>
          </cell>
          <cell r="M128">
            <v>0</v>
          </cell>
          <cell r="N128">
            <v>0</v>
          </cell>
          <cell r="O128">
            <v>0</v>
          </cell>
          <cell r="P128">
            <v>0</v>
          </cell>
          <cell r="Q128">
            <v>0.25</v>
          </cell>
          <cell r="R128">
            <v>0</v>
          </cell>
          <cell r="S128">
            <v>0</v>
          </cell>
          <cell r="T128">
            <v>0</v>
          </cell>
          <cell r="U128">
            <v>0</v>
          </cell>
          <cell r="V128">
            <v>0</v>
          </cell>
          <cell r="W128">
            <v>0</v>
          </cell>
          <cell r="X128">
            <v>0.55000000000000004</v>
          </cell>
          <cell r="Y128">
            <v>0.4</v>
          </cell>
          <cell r="Z128">
            <v>0.25</v>
          </cell>
          <cell r="AA128">
            <v>0</v>
          </cell>
          <cell r="AB128">
            <v>0</v>
          </cell>
          <cell r="AC128">
            <v>0</v>
          </cell>
          <cell r="AD128">
            <v>0</v>
          </cell>
          <cell r="AE128">
            <v>0</v>
          </cell>
          <cell r="AF128">
            <v>0</v>
          </cell>
          <cell r="AG128">
            <v>0</v>
          </cell>
          <cell r="AH128">
            <v>0</v>
          </cell>
          <cell r="AI128">
            <v>0</v>
          </cell>
          <cell r="AJ128">
            <v>0</v>
          </cell>
          <cell r="AK128">
            <v>0</v>
          </cell>
          <cell r="AL128">
            <v>0.25</v>
          </cell>
          <cell r="AM128">
            <v>0.5</v>
          </cell>
          <cell r="AN128">
            <v>0.25</v>
          </cell>
          <cell r="AO128">
            <v>0</v>
          </cell>
          <cell r="AP128">
            <v>0</v>
          </cell>
          <cell r="AQ128">
            <v>0</v>
          </cell>
          <cell r="AR128">
            <v>0.25</v>
          </cell>
          <cell r="AS128">
            <v>0.25</v>
          </cell>
          <cell r="AT128">
            <v>0.25</v>
          </cell>
          <cell r="AU128">
            <v>0.25</v>
          </cell>
          <cell r="BJ128">
            <v>0.125</v>
          </cell>
          <cell r="BK128">
            <v>0</v>
          </cell>
          <cell r="BL128">
            <v>0.25</v>
          </cell>
          <cell r="BM128">
            <v>0.5</v>
          </cell>
        </row>
        <row r="129">
          <cell r="F129" t="str">
            <v>Factory Workers</v>
          </cell>
          <cell r="G129">
            <v>0</v>
          </cell>
          <cell r="H129">
            <v>0</v>
          </cell>
          <cell r="I129">
            <v>0</v>
          </cell>
          <cell r="J129">
            <v>0</v>
          </cell>
          <cell r="K129">
            <v>0</v>
          </cell>
          <cell r="L129">
            <v>0</v>
          </cell>
          <cell r="M129">
            <v>0</v>
          </cell>
          <cell r="N129">
            <v>0</v>
          </cell>
          <cell r="O129">
            <v>0</v>
          </cell>
          <cell r="P129">
            <v>0</v>
          </cell>
          <cell r="Q129">
            <v>0</v>
          </cell>
          <cell r="R129">
            <v>0</v>
          </cell>
          <cell r="S129">
            <v>2</v>
          </cell>
          <cell r="T129">
            <v>2</v>
          </cell>
          <cell r="U129">
            <v>2</v>
          </cell>
          <cell r="V129">
            <v>2</v>
          </cell>
          <cell r="W129">
            <v>0</v>
          </cell>
          <cell r="X129">
            <v>0</v>
          </cell>
          <cell r="Y129">
            <v>0</v>
          </cell>
          <cell r="Z129">
            <v>0</v>
          </cell>
          <cell r="AA129">
            <v>0</v>
          </cell>
          <cell r="AB129">
            <v>0</v>
          </cell>
          <cell r="AC129">
            <v>2</v>
          </cell>
          <cell r="AD129">
            <v>2</v>
          </cell>
          <cell r="AE129">
            <v>10</v>
          </cell>
          <cell r="AF129">
            <v>10</v>
          </cell>
          <cell r="AG129">
            <v>10</v>
          </cell>
          <cell r="AH129">
            <v>10</v>
          </cell>
          <cell r="AI129">
            <v>3</v>
          </cell>
          <cell r="AJ129">
            <v>3</v>
          </cell>
          <cell r="AK129">
            <v>5.5</v>
          </cell>
          <cell r="AL129">
            <v>5.5</v>
          </cell>
          <cell r="AM129">
            <v>4</v>
          </cell>
          <cell r="AN129">
            <v>4</v>
          </cell>
          <cell r="AO129">
            <v>2</v>
          </cell>
          <cell r="AP129">
            <v>0</v>
          </cell>
          <cell r="AQ129">
            <v>0</v>
          </cell>
          <cell r="AR129">
            <v>0</v>
          </cell>
          <cell r="AS129">
            <v>0</v>
          </cell>
          <cell r="AT129">
            <v>0</v>
          </cell>
          <cell r="AU129">
            <v>0</v>
          </cell>
          <cell r="BJ129">
            <v>0</v>
          </cell>
          <cell r="BK129">
            <v>0</v>
          </cell>
          <cell r="BL129">
            <v>0.75</v>
          </cell>
          <cell r="BM129">
            <v>0</v>
          </cell>
        </row>
        <row r="131">
          <cell r="G131">
            <v>110</v>
          </cell>
          <cell r="H131">
            <v>220</v>
          </cell>
          <cell r="I131">
            <v>330</v>
          </cell>
          <cell r="J131">
            <v>1788</v>
          </cell>
          <cell r="K131">
            <v>2552</v>
          </cell>
          <cell r="L131">
            <v>3320</v>
          </cell>
          <cell r="M131">
            <v>3710</v>
          </cell>
          <cell r="N131">
            <v>3920</v>
          </cell>
          <cell r="O131">
            <v>4190</v>
          </cell>
          <cell r="P131">
            <v>4460</v>
          </cell>
          <cell r="Q131">
            <v>4964</v>
          </cell>
          <cell r="R131">
            <v>5022</v>
          </cell>
          <cell r="S131">
            <v>6266</v>
          </cell>
          <cell r="T131">
            <v>7578</v>
          </cell>
          <cell r="U131">
            <v>8890</v>
          </cell>
          <cell r="V131">
            <v>10076</v>
          </cell>
          <cell r="W131">
            <v>10584</v>
          </cell>
          <cell r="X131">
            <v>11208</v>
          </cell>
          <cell r="Y131">
            <v>11640</v>
          </cell>
          <cell r="Z131">
            <v>12796</v>
          </cell>
          <cell r="AA131">
            <v>13704</v>
          </cell>
          <cell r="AB131">
            <v>14184</v>
          </cell>
          <cell r="AC131">
            <v>15104</v>
          </cell>
          <cell r="AD131">
            <v>16024</v>
          </cell>
          <cell r="AE131">
            <v>18624</v>
          </cell>
          <cell r="AF131">
            <v>21104</v>
          </cell>
          <cell r="AG131">
            <v>23584</v>
          </cell>
          <cell r="AH131">
            <v>25944</v>
          </cell>
          <cell r="AI131">
            <v>26664</v>
          </cell>
          <cell r="AJ131">
            <v>27384</v>
          </cell>
          <cell r="AK131">
            <v>29054</v>
          </cell>
          <cell r="AL131">
            <v>31974</v>
          </cell>
          <cell r="AM131">
            <v>34876</v>
          </cell>
          <cell r="AN131">
            <v>37638</v>
          </cell>
          <cell r="AO131">
            <v>38318</v>
          </cell>
          <cell r="AP131">
            <v>39134</v>
          </cell>
          <cell r="AQ131">
            <v>39950</v>
          </cell>
          <cell r="AR131">
            <v>41460</v>
          </cell>
          <cell r="AS131">
            <v>42970</v>
          </cell>
          <cell r="AT131">
            <v>44480</v>
          </cell>
          <cell r="AU131">
            <v>45990</v>
          </cell>
          <cell r="AV131">
            <v>45990</v>
          </cell>
          <cell r="AW131">
            <v>45990</v>
          </cell>
          <cell r="AX131">
            <v>45990</v>
          </cell>
          <cell r="AY131">
            <v>45990</v>
          </cell>
          <cell r="AZ131">
            <v>45990</v>
          </cell>
          <cell r="BA131">
            <v>45990</v>
          </cell>
          <cell r="BB131">
            <v>45990</v>
          </cell>
          <cell r="BC131">
            <v>45990</v>
          </cell>
          <cell r="BD131">
            <v>45990</v>
          </cell>
          <cell r="BE131">
            <v>45990</v>
          </cell>
          <cell r="BF131">
            <v>45990</v>
          </cell>
          <cell r="BG131">
            <v>45990</v>
          </cell>
          <cell r="BH131">
            <v>45990</v>
          </cell>
          <cell r="BI131">
            <v>45990</v>
          </cell>
          <cell r="BJ131">
            <v>46745</v>
          </cell>
          <cell r="BK131">
            <v>47445</v>
          </cell>
          <cell r="BL131">
            <v>48005</v>
          </cell>
          <cell r="BM131">
            <v>48925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Y197"/>
  <sheetViews>
    <sheetView topLeftCell="AQ1" zoomScale="50" zoomScaleNormal="50" workbookViewId="0">
      <selection activeCell="BE37" sqref="BE37"/>
    </sheetView>
  </sheetViews>
  <sheetFormatPr defaultColWidth="11" defaultRowHeight="15.75" x14ac:dyDescent="0.25"/>
  <cols>
    <col min="1" max="1" width="8" customWidth="1"/>
    <col min="3" max="3" width="19.625" customWidth="1"/>
    <col min="7" max="8" width="5.25" customWidth="1"/>
    <col min="9" max="9" width="6.5" customWidth="1"/>
    <col min="10" max="10" width="3.5" customWidth="1"/>
  </cols>
  <sheetData>
    <row r="1" spans="1:65" x14ac:dyDescent="0.25">
      <c r="A1" s="36" t="s">
        <v>145</v>
      </c>
      <c r="B1" s="38" t="s">
        <v>15</v>
      </c>
      <c r="C1" s="35" t="s">
        <v>161</v>
      </c>
      <c r="D1" s="35" t="s">
        <v>21</v>
      </c>
      <c r="E1" s="35" t="s">
        <v>22</v>
      </c>
      <c r="F1" s="32" t="s">
        <v>23</v>
      </c>
      <c r="G1" s="34" t="s">
        <v>177</v>
      </c>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row>
    <row r="2" spans="1:65" x14ac:dyDescent="0.25">
      <c r="A2" s="37"/>
      <c r="B2" s="39"/>
      <c r="C2" s="40"/>
      <c r="D2" s="40"/>
      <c r="E2" s="40"/>
      <c r="F2" s="33"/>
      <c r="G2" s="16">
        <v>1</v>
      </c>
      <c r="H2" s="17">
        <v>2</v>
      </c>
      <c r="I2" s="17">
        <v>3</v>
      </c>
      <c r="J2" s="18">
        <v>4</v>
      </c>
      <c r="K2" s="18">
        <v>5</v>
      </c>
      <c r="L2" s="18">
        <v>6</v>
      </c>
      <c r="M2" s="18">
        <v>7</v>
      </c>
      <c r="N2" s="18">
        <v>8</v>
      </c>
      <c r="O2" s="18">
        <v>9</v>
      </c>
      <c r="P2" s="18">
        <v>10</v>
      </c>
      <c r="Q2" s="18">
        <v>11</v>
      </c>
      <c r="R2" s="18">
        <v>12</v>
      </c>
      <c r="S2" s="18">
        <v>13</v>
      </c>
      <c r="T2" s="18">
        <v>14</v>
      </c>
      <c r="U2" s="18">
        <v>15</v>
      </c>
      <c r="V2" s="18">
        <v>16</v>
      </c>
      <c r="W2" s="18">
        <v>17</v>
      </c>
      <c r="X2" s="18">
        <v>18</v>
      </c>
      <c r="Y2" s="18">
        <v>19</v>
      </c>
      <c r="Z2" s="18">
        <v>20</v>
      </c>
      <c r="AA2" s="18">
        <v>21</v>
      </c>
      <c r="AB2" s="18">
        <v>22</v>
      </c>
      <c r="AC2" s="18">
        <v>23</v>
      </c>
      <c r="AD2" s="18">
        <v>24</v>
      </c>
      <c r="AE2" s="18">
        <v>25</v>
      </c>
      <c r="AF2" s="18">
        <v>26</v>
      </c>
      <c r="AG2" s="18">
        <v>27</v>
      </c>
      <c r="AH2" s="18">
        <v>28</v>
      </c>
      <c r="AI2" s="18">
        <v>29</v>
      </c>
      <c r="AJ2" s="18">
        <v>30</v>
      </c>
      <c r="AK2" s="18">
        <v>31</v>
      </c>
      <c r="AL2" s="18">
        <v>32</v>
      </c>
      <c r="AM2" s="18">
        <v>33</v>
      </c>
      <c r="AN2" s="18">
        <v>34</v>
      </c>
      <c r="AO2" s="18">
        <v>35</v>
      </c>
      <c r="AP2" s="18">
        <v>36</v>
      </c>
      <c r="AQ2" s="18">
        <v>37</v>
      </c>
      <c r="AR2" s="18">
        <v>38</v>
      </c>
      <c r="AS2" s="18">
        <v>39</v>
      </c>
      <c r="AT2" s="18">
        <v>40</v>
      </c>
      <c r="AU2" s="18">
        <v>41</v>
      </c>
      <c r="AV2" s="18">
        <v>42</v>
      </c>
      <c r="AW2" s="18">
        <v>43</v>
      </c>
      <c r="AX2" s="18">
        <v>44</v>
      </c>
      <c r="AY2" s="18">
        <v>45</v>
      </c>
      <c r="AZ2" s="18">
        <v>46</v>
      </c>
      <c r="BA2" s="18">
        <v>47</v>
      </c>
      <c r="BB2" s="18">
        <v>48</v>
      </c>
      <c r="BC2" s="18">
        <v>49</v>
      </c>
      <c r="BD2" s="18">
        <v>50</v>
      </c>
      <c r="BE2" s="18">
        <v>51</v>
      </c>
      <c r="BF2" s="18">
        <v>52</v>
      </c>
      <c r="BG2" s="18">
        <v>53</v>
      </c>
      <c r="BH2" s="18">
        <v>54</v>
      </c>
      <c r="BJ2" s="18">
        <v>55</v>
      </c>
      <c r="BK2" s="18">
        <v>56</v>
      </c>
      <c r="BL2" s="18">
        <v>57</v>
      </c>
      <c r="BM2" s="18">
        <v>58</v>
      </c>
    </row>
    <row r="3" spans="1:65" x14ac:dyDescent="0.25">
      <c r="A3" s="8">
        <v>1</v>
      </c>
      <c r="B3" s="15">
        <v>1</v>
      </c>
      <c r="C3" s="19" t="s">
        <v>146</v>
      </c>
      <c r="D3" s="12"/>
      <c r="E3" s="7"/>
      <c r="F3" s="11"/>
      <c r="BM3" s="23"/>
    </row>
    <row r="4" spans="1:65" x14ac:dyDescent="0.25">
      <c r="A4" s="8">
        <v>2</v>
      </c>
      <c r="B4" s="15">
        <v>1.1000000000000001</v>
      </c>
      <c r="C4" s="19" t="s">
        <v>16</v>
      </c>
      <c r="D4" s="12"/>
      <c r="E4" s="7"/>
      <c r="F4" s="11"/>
      <c r="BM4" s="23"/>
    </row>
    <row r="5" spans="1:65" x14ac:dyDescent="0.25">
      <c r="A5" s="8">
        <v>3</v>
      </c>
      <c r="B5" s="15" t="s">
        <v>19</v>
      </c>
      <c r="C5" s="19" t="s">
        <v>17</v>
      </c>
      <c r="D5" s="12"/>
      <c r="E5" s="7"/>
      <c r="F5" s="11"/>
      <c r="BM5" s="23"/>
    </row>
    <row r="6" spans="1:65" x14ac:dyDescent="0.25">
      <c r="A6" s="8"/>
      <c r="B6" s="15"/>
      <c r="C6" s="19"/>
      <c r="D6" s="12"/>
      <c r="E6" s="7"/>
      <c r="F6" s="11"/>
      <c r="BM6" s="23"/>
    </row>
    <row r="7" spans="1:65" x14ac:dyDescent="0.25">
      <c r="A7" s="8">
        <v>4</v>
      </c>
      <c r="B7" s="15" t="s">
        <v>126</v>
      </c>
      <c r="C7" s="13" t="s">
        <v>18</v>
      </c>
      <c r="D7" s="12" t="s">
        <v>151</v>
      </c>
      <c r="E7" s="7"/>
      <c r="F7" s="13" t="s">
        <v>118</v>
      </c>
      <c r="G7" s="20"/>
      <c r="H7">
        <v>4</v>
      </c>
      <c r="BM7" s="23"/>
    </row>
    <row r="8" spans="1:65" x14ac:dyDescent="0.25">
      <c r="A8" s="8"/>
      <c r="B8" s="15"/>
      <c r="C8" s="13"/>
      <c r="D8" s="12"/>
      <c r="E8" s="7"/>
      <c r="F8" s="13"/>
      <c r="BM8" s="23"/>
    </row>
    <row r="9" spans="1:65" x14ac:dyDescent="0.25">
      <c r="A9" s="8">
        <v>5</v>
      </c>
      <c r="B9" s="15" t="s">
        <v>127</v>
      </c>
      <c r="C9" s="13" t="s">
        <v>147</v>
      </c>
      <c r="D9" s="12" t="s">
        <v>152</v>
      </c>
      <c r="E9" s="15">
        <v>4</v>
      </c>
      <c r="F9" s="13" t="s">
        <v>118</v>
      </c>
      <c r="H9" s="20"/>
      <c r="I9" s="20"/>
      <c r="J9">
        <v>5</v>
      </c>
      <c r="BM9" s="23"/>
    </row>
    <row r="10" spans="1:65" x14ac:dyDescent="0.25">
      <c r="A10" s="8">
        <v>6</v>
      </c>
      <c r="B10" s="15">
        <v>1.2</v>
      </c>
      <c r="C10" s="19" t="s">
        <v>20</v>
      </c>
      <c r="D10" s="12"/>
      <c r="E10" s="7"/>
      <c r="F10" s="11"/>
      <c r="BM10" s="23"/>
    </row>
    <row r="11" spans="1:65" ht="64.5" x14ac:dyDescent="0.25">
      <c r="A11" s="8">
        <v>7</v>
      </c>
      <c r="B11" s="15" t="s">
        <v>26</v>
      </c>
      <c r="C11" s="13" t="s">
        <v>24</v>
      </c>
      <c r="D11" s="12" t="s">
        <v>151</v>
      </c>
      <c r="E11" s="15">
        <v>5</v>
      </c>
      <c r="F11" s="13" t="s">
        <v>162</v>
      </c>
      <c r="J11" s="20"/>
      <c r="K11">
        <v>7</v>
      </c>
      <c r="BM11" s="23"/>
    </row>
    <row r="12" spans="1:65" x14ac:dyDescent="0.25">
      <c r="A12" s="8"/>
      <c r="B12" s="15"/>
      <c r="C12" s="13"/>
      <c r="D12" s="12"/>
      <c r="E12" s="15"/>
      <c r="F12" s="13"/>
      <c r="BM12" s="23"/>
    </row>
    <row r="13" spans="1:65" ht="26.25" x14ac:dyDescent="0.25">
      <c r="A13" s="8">
        <v>8</v>
      </c>
      <c r="B13" s="15" t="s">
        <v>27</v>
      </c>
      <c r="C13" s="13" t="s">
        <v>25</v>
      </c>
      <c r="D13" s="12" t="s">
        <v>151</v>
      </c>
      <c r="E13" s="15">
        <v>7</v>
      </c>
      <c r="F13" s="13" t="s">
        <v>183</v>
      </c>
      <c r="K13" s="20"/>
      <c r="L13">
        <v>8</v>
      </c>
      <c r="BM13" s="23"/>
    </row>
    <row r="14" spans="1:65" ht="26.25" x14ac:dyDescent="0.25">
      <c r="A14" s="8">
        <v>9</v>
      </c>
      <c r="B14" s="15">
        <v>1.3</v>
      </c>
      <c r="C14" s="19" t="s">
        <v>28</v>
      </c>
      <c r="D14" s="12"/>
      <c r="E14" s="7"/>
      <c r="F14" s="11"/>
      <c r="BM14" s="23"/>
    </row>
    <row r="15" spans="1:65" ht="77.25" x14ac:dyDescent="0.25">
      <c r="A15" s="8">
        <v>10</v>
      </c>
      <c r="B15" s="15" t="s">
        <v>36</v>
      </c>
      <c r="C15" s="13" t="s">
        <v>30</v>
      </c>
      <c r="D15" s="12" t="s">
        <v>151</v>
      </c>
      <c r="E15" s="15">
        <v>5</v>
      </c>
      <c r="F15" s="13" t="s">
        <v>184</v>
      </c>
      <c r="J15" s="20"/>
      <c r="K15">
        <v>10</v>
      </c>
      <c r="BM15" s="23"/>
    </row>
    <row r="16" spans="1:65" x14ac:dyDescent="0.25">
      <c r="A16" s="8"/>
      <c r="B16" s="15"/>
      <c r="C16" s="13"/>
      <c r="D16" s="12"/>
      <c r="E16" s="15"/>
      <c r="F16" s="13"/>
      <c r="BM16" s="23"/>
    </row>
    <row r="17" spans="1:65" x14ac:dyDescent="0.25">
      <c r="A17" s="8">
        <v>11</v>
      </c>
      <c r="B17" s="15" t="s">
        <v>37</v>
      </c>
      <c r="C17" s="13" t="s">
        <v>29</v>
      </c>
      <c r="D17" s="12" t="s">
        <v>153</v>
      </c>
      <c r="E17" s="15">
        <v>10</v>
      </c>
      <c r="F17" s="13" t="s">
        <v>119</v>
      </c>
      <c r="K17" s="20"/>
      <c r="L17" s="20"/>
      <c r="M17" s="20"/>
      <c r="N17" s="20"/>
      <c r="O17">
        <v>11</v>
      </c>
      <c r="BM17" s="23"/>
    </row>
    <row r="18" spans="1:65" x14ac:dyDescent="0.25">
      <c r="A18" s="8"/>
      <c r="B18" s="15"/>
      <c r="C18" s="13"/>
      <c r="D18" s="12"/>
      <c r="E18" s="15"/>
      <c r="F18" s="13"/>
      <c r="BM18" s="23"/>
    </row>
    <row r="19" spans="1:65" x14ac:dyDescent="0.25">
      <c r="A19" s="8">
        <v>12</v>
      </c>
      <c r="B19" s="15" t="s">
        <v>38</v>
      </c>
      <c r="C19" s="13" t="s">
        <v>31</v>
      </c>
      <c r="D19" s="12" t="s">
        <v>152</v>
      </c>
      <c r="E19" s="15">
        <v>10</v>
      </c>
      <c r="F19" s="13" t="s">
        <v>120</v>
      </c>
      <c r="K19" s="20"/>
      <c r="L19" s="20"/>
      <c r="M19">
        <v>12</v>
      </c>
      <c r="BM19" s="23"/>
    </row>
    <row r="20" spans="1:65" x14ac:dyDescent="0.25">
      <c r="A20" s="8"/>
      <c r="B20" s="15"/>
      <c r="C20" s="13"/>
      <c r="D20" s="12"/>
      <c r="E20" s="15"/>
      <c r="F20" s="13"/>
      <c r="BM20" s="23"/>
    </row>
    <row r="21" spans="1:65" x14ac:dyDescent="0.25">
      <c r="A21" s="8">
        <v>13</v>
      </c>
      <c r="B21" s="15" t="s">
        <v>39</v>
      </c>
      <c r="C21" s="13" t="s">
        <v>33</v>
      </c>
      <c r="D21" s="12" t="s">
        <v>151</v>
      </c>
      <c r="E21" s="15">
        <v>10</v>
      </c>
      <c r="F21" s="13" t="s">
        <v>121</v>
      </c>
      <c r="K21" s="20"/>
      <c r="L21">
        <v>13</v>
      </c>
      <c r="BM21" s="23"/>
    </row>
    <row r="22" spans="1:65" x14ac:dyDescent="0.25">
      <c r="A22" s="8"/>
      <c r="B22" s="15"/>
      <c r="C22" s="13"/>
      <c r="D22" s="12"/>
      <c r="E22" s="15"/>
      <c r="F22" s="13"/>
      <c r="BM22" s="23"/>
    </row>
    <row r="23" spans="1:65" ht="26.25" x14ac:dyDescent="0.25">
      <c r="A23" s="8">
        <v>14</v>
      </c>
      <c r="B23" s="15" t="s">
        <v>40</v>
      </c>
      <c r="C23" s="13" t="s">
        <v>32</v>
      </c>
      <c r="D23" s="12" t="s">
        <v>152</v>
      </c>
      <c r="E23" s="15">
        <v>10</v>
      </c>
      <c r="F23" s="13" t="s">
        <v>163</v>
      </c>
      <c r="K23" s="20"/>
      <c r="L23" s="20"/>
      <c r="M23">
        <v>14</v>
      </c>
      <c r="BM23" s="23"/>
    </row>
    <row r="24" spans="1:65" x14ac:dyDescent="0.25">
      <c r="A24" s="8"/>
      <c r="B24" s="15"/>
      <c r="C24" s="13"/>
      <c r="D24" s="12"/>
      <c r="E24" s="15"/>
      <c r="F24" s="13"/>
      <c r="BM24" s="23"/>
    </row>
    <row r="25" spans="1:65" ht="26.25" x14ac:dyDescent="0.25">
      <c r="A25" s="8">
        <v>15</v>
      </c>
      <c r="B25" s="15" t="s">
        <v>41</v>
      </c>
      <c r="C25" s="13" t="s">
        <v>45</v>
      </c>
      <c r="D25" s="12" t="s">
        <v>152</v>
      </c>
      <c r="E25" s="15" t="s">
        <v>155</v>
      </c>
      <c r="F25" s="13" t="s">
        <v>164</v>
      </c>
      <c r="O25" s="20"/>
      <c r="P25" s="20"/>
      <c r="Q25">
        <v>15</v>
      </c>
      <c r="BM25" s="23"/>
    </row>
    <row r="26" spans="1:65" x14ac:dyDescent="0.25">
      <c r="A26" s="8"/>
      <c r="B26" s="15"/>
      <c r="C26" s="13"/>
      <c r="D26" s="12"/>
      <c r="E26" s="15"/>
      <c r="F26" s="13"/>
      <c r="BM26" s="23"/>
    </row>
    <row r="27" spans="1:65" x14ac:dyDescent="0.25">
      <c r="A27" s="8">
        <v>16</v>
      </c>
      <c r="B27" s="15" t="s">
        <v>42</v>
      </c>
      <c r="C27" s="13" t="s">
        <v>34</v>
      </c>
      <c r="D27" s="12" t="s">
        <v>151</v>
      </c>
      <c r="E27" s="15">
        <v>12</v>
      </c>
      <c r="F27" s="13" t="s">
        <v>122</v>
      </c>
      <c r="M27" s="20"/>
      <c r="N27">
        <v>16</v>
      </c>
      <c r="BM27" s="23"/>
    </row>
    <row r="28" spans="1:65" x14ac:dyDescent="0.25">
      <c r="A28" s="8"/>
      <c r="B28" s="15"/>
      <c r="C28" s="13"/>
      <c r="D28" s="12"/>
      <c r="E28" s="15"/>
      <c r="F28" s="13"/>
      <c r="BM28" s="23"/>
    </row>
    <row r="29" spans="1:65" x14ac:dyDescent="0.25">
      <c r="A29" s="8">
        <v>17</v>
      </c>
      <c r="B29" s="15" t="s">
        <v>43</v>
      </c>
      <c r="C29" s="13" t="s">
        <v>115</v>
      </c>
      <c r="D29" s="12" t="s">
        <v>151</v>
      </c>
      <c r="E29" s="15">
        <v>13</v>
      </c>
      <c r="F29" s="13" t="s">
        <v>123</v>
      </c>
      <c r="L29" s="20"/>
      <c r="M29">
        <v>17</v>
      </c>
      <c r="BM29" s="23"/>
    </row>
    <row r="30" spans="1:65" x14ac:dyDescent="0.25">
      <c r="A30" s="8"/>
      <c r="B30" s="15"/>
      <c r="C30" s="13"/>
      <c r="D30" s="12"/>
      <c r="E30" s="15"/>
      <c r="F30" s="13"/>
      <c r="BM30" s="23"/>
    </row>
    <row r="31" spans="1:65" ht="64.5" x14ac:dyDescent="0.25">
      <c r="A31" s="8">
        <v>18</v>
      </c>
      <c r="B31" s="15" t="s">
        <v>44</v>
      </c>
      <c r="C31" s="13" t="s">
        <v>35</v>
      </c>
      <c r="D31" s="12" t="s">
        <v>151</v>
      </c>
      <c r="E31" s="15" t="s">
        <v>156</v>
      </c>
      <c r="F31" s="13" t="s">
        <v>162</v>
      </c>
      <c r="Q31" s="20"/>
      <c r="R31">
        <v>18</v>
      </c>
      <c r="BM31" s="23"/>
    </row>
    <row r="32" spans="1:65" x14ac:dyDescent="0.25">
      <c r="A32" s="8"/>
      <c r="B32" s="15"/>
      <c r="C32" s="13"/>
      <c r="D32" s="12"/>
      <c r="E32" s="15"/>
      <c r="F32" s="13"/>
      <c r="BM32" s="23"/>
    </row>
    <row r="33" spans="1:65" ht="26.25" x14ac:dyDescent="0.25">
      <c r="A33" s="8">
        <v>19</v>
      </c>
      <c r="B33" s="15" t="s">
        <v>128</v>
      </c>
      <c r="C33" s="13" t="s">
        <v>46</v>
      </c>
      <c r="D33" s="12" t="s">
        <v>151</v>
      </c>
      <c r="E33" s="15">
        <v>18</v>
      </c>
      <c r="F33" s="13" t="s">
        <v>165</v>
      </c>
      <c r="R33" s="20"/>
      <c r="S33">
        <v>19</v>
      </c>
      <c r="BM33" s="23"/>
    </row>
    <row r="34" spans="1:65" x14ac:dyDescent="0.25">
      <c r="A34" s="8">
        <v>20</v>
      </c>
      <c r="B34" s="15">
        <v>1.4</v>
      </c>
      <c r="C34" s="19" t="s">
        <v>49</v>
      </c>
      <c r="D34" s="12"/>
      <c r="E34" s="7"/>
      <c r="F34" s="11"/>
      <c r="BM34" s="23"/>
    </row>
    <row r="35" spans="1:65" ht="39" x14ac:dyDescent="0.25">
      <c r="A35" s="8">
        <v>21</v>
      </c>
      <c r="B35" s="15" t="s">
        <v>129</v>
      </c>
      <c r="C35" s="13" t="s">
        <v>55</v>
      </c>
      <c r="D35" s="12" t="s">
        <v>151</v>
      </c>
      <c r="E35" s="15">
        <v>8</v>
      </c>
      <c r="F35" s="13" t="s">
        <v>166</v>
      </c>
      <c r="L35" s="20"/>
      <c r="M35">
        <v>21</v>
      </c>
      <c r="BM35" s="23"/>
    </row>
    <row r="36" spans="1:65" x14ac:dyDescent="0.25">
      <c r="A36" s="8"/>
      <c r="B36" s="15"/>
      <c r="C36" s="13"/>
      <c r="D36" s="12"/>
      <c r="E36" s="15"/>
      <c r="F36" s="13"/>
      <c r="BM36" s="23"/>
    </row>
    <row r="37" spans="1:65" ht="64.5" x14ac:dyDescent="0.25">
      <c r="A37" s="8">
        <v>22</v>
      </c>
      <c r="B37" s="15" t="s">
        <v>130</v>
      </c>
      <c r="C37" s="13" t="s">
        <v>50</v>
      </c>
      <c r="D37" s="12" t="s">
        <v>151</v>
      </c>
      <c r="E37" s="15">
        <v>36</v>
      </c>
      <c r="F37" s="13" t="s">
        <v>188</v>
      </c>
      <c r="X37" s="20"/>
      <c r="Y37">
        <v>22</v>
      </c>
      <c r="BM37" s="23"/>
    </row>
    <row r="38" spans="1:65" x14ac:dyDescent="0.25">
      <c r="A38" s="8"/>
      <c r="B38" s="15"/>
      <c r="C38" s="13"/>
      <c r="D38" s="12"/>
      <c r="E38" s="15"/>
      <c r="F38" s="13"/>
      <c r="BM38" s="23"/>
    </row>
    <row r="39" spans="1:65" ht="39" x14ac:dyDescent="0.25">
      <c r="A39" s="8">
        <v>23</v>
      </c>
      <c r="B39" s="15" t="s">
        <v>131</v>
      </c>
      <c r="C39" s="13" t="s">
        <v>51</v>
      </c>
      <c r="D39" s="12" t="s">
        <v>151</v>
      </c>
      <c r="E39" s="15">
        <v>22</v>
      </c>
      <c r="F39" s="13" t="s">
        <v>187</v>
      </c>
      <c r="Y39" s="20"/>
      <c r="Z39">
        <v>23</v>
      </c>
      <c r="BM39" s="23"/>
    </row>
    <row r="40" spans="1:65" x14ac:dyDescent="0.25">
      <c r="A40" s="8"/>
      <c r="B40" s="15"/>
      <c r="C40" s="13"/>
      <c r="D40" s="12"/>
      <c r="E40" s="15"/>
      <c r="F40" s="13"/>
      <c r="BM40" s="23"/>
    </row>
    <row r="41" spans="1:65" ht="77.25" x14ac:dyDescent="0.25">
      <c r="A41" s="8">
        <v>24</v>
      </c>
      <c r="B41" s="15" t="s">
        <v>132</v>
      </c>
      <c r="C41" s="13" t="s">
        <v>52</v>
      </c>
      <c r="D41" s="12" t="s">
        <v>151</v>
      </c>
      <c r="E41" s="15">
        <v>44</v>
      </c>
      <c r="F41" s="13" t="s">
        <v>194</v>
      </c>
      <c r="AB41" s="28"/>
      <c r="AC41">
        <v>24</v>
      </c>
      <c r="BM41" s="23"/>
    </row>
    <row r="42" spans="1:65" x14ac:dyDescent="0.25">
      <c r="A42" s="8"/>
      <c r="B42" s="15"/>
      <c r="C42" s="13"/>
      <c r="D42" s="12"/>
      <c r="E42" s="15"/>
      <c r="F42" s="13"/>
      <c r="BM42" s="23"/>
    </row>
    <row r="43" spans="1:65" ht="39" x14ac:dyDescent="0.25">
      <c r="A43" s="8">
        <v>25</v>
      </c>
      <c r="B43" s="15" t="s">
        <v>133</v>
      </c>
      <c r="C43" s="13" t="s">
        <v>51</v>
      </c>
      <c r="D43" s="12" t="s">
        <v>151</v>
      </c>
      <c r="E43" s="15">
        <v>24</v>
      </c>
      <c r="F43" s="13" t="s">
        <v>167</v>
      </c>
      <c r="AC43" s="20"/>
      <c r="AD43">
        <v>25</v>
      </c>
      <c r="BM43" s="23"/>
    </row>
    <row r="44" spans="1:65" x14ac:dyDescent="0.25">
      <c r="A44" s="8"/>
      <c r="B44" s="15"/>
      <c r="C44" s="13"/>
      <c r="D44" s="12"/>
      <c r="E44" s="15"/>
      <c r="F44" s="13"/>
      <c r="BM44" s="23"/>
    </row>
    <row r="45" spans="1:65" ht="115.5" x14ac:dyDescent="0.25">
      <c r="A45" s="8">
        <v>26</v>
      </c>
      <c r="B45" s="15" t="s">
        <v>134</v>
      </c>
      <c r="C45" s="13" t="s">
        <v>53</v>
      </c>
      <c r="D45" s="12" t="s">
        <v>151</v>
      </c>
      <c r="E45" s="15" t="s">
        <v>157</v>
      </c>
      <c r="F45" s="13" t="s">
        <v>207</v>
      </c>
      <c r="AM45" s="20"/>
      <c r="AN45">
        <v>26</v>
      </c>
      <c r="BM45" s="23"/>
    </row>
    <row r="46" spans="1:65" x14ac:dyDescent="0.25">
      <c r="A46" s="8"/>
      <c r="B46" s="15"/>
      <c r="C46" s="13"/>
      <c r="D46" s="12"/>
      <c r="E46" s="15"/>
      <c r="F46" s="13"/>
      <c r="BM46" s="23"/>
    </row>
    <row r="47" spans="1:65" ht="64.5" x14ac:dyDescent="0.25">
      <c r="A47" s="8">
        <v>27</v>
      </c>
      <c r="B47" s="15" t="s">
        <v>135</v>
      </c>
      <c r="C47" s="13" t="s">
        <v>51</v>
      </c>
      <c r="D47" s="12" t="s">
        <v>151</v>
      </c>
      <c r="E47" s="15">
        <v>26</v>
      </c>
      <c r="F47" s="13" t="s">
        <v>206</v>
      </c>
      <c r="AN47" s="20"/>
      <c r="AO47">
        <v>27</v>
      </c>
      <c r="BM47" s="23"/>
    </row>
    <row r="48" spans="1:65" x14ac:dyDescent="0.25">
      <c r="A48" s="8"/>
      <c r="B48" s="15"/>
      <c r="C48" s="13"/>
      <c r="D48" s="12"/>
      <c r="E48" s="15"/>
      <c r="F48" s="13"/>
      <c r="BM48" s="23"/>
    </row>
    <row r="49" spans="1:65" ht="39" x14ac:dyDescent="0.25">
      <c r="A49" s="8">
        <v>28</v>
      </c>
      <c r="B49" s="15" t="s">
        <v>136</v>
      </c>
      <c r="C49" s="13" t="s">
        <v>54</v>
      </c>
      <c r="D49" s="12" t="s">
        <v>150</v>
      </c>
      <c r="E49" s="15">
        <v>58</v>
      </c>
      <c r="F49" s="13" t="s">
        <v>168</v>
      </c>
      <c r="AL49" s="20"/>
      <c r="AM49" s="20"/>
      <c r="AN49" s="20"/>
      <c r="AO49">
        <v>28</v>
      </c>
      <c r="BM49" s="23"/>
    </row>
    <row r="50" spans="1:65" x14ac:dyDescent="0.25">
      <c r="A50" s="8"/>
      <c r="B50" s="15"/>
      <c r="C50" s="13"/>
      <c r="D50" s="12"/>
      <c r="E50" s="15"/>
      <c r="F50" s="13"/>
      <c r="BM50" s="23"/>
    </row>
    <row r="51" spans="1:65" ht="39" x14ac:dyDescent="0.25">
      <c r="A51" s="8">
        <v>29</v>
      </c>
      <c r="B51" s="15" t="s">
        <v>137</v>
      </c>
      <c r="C51" s="13" t="s">
        <v>56</v>
      </c>
      <c r="D51" s="12" t="s">
        <v>150</v>
      </c>
      <c r="E51" s="15">
        <v>60</v>
      </c>
      <c r="F51" s="13" t="s">
        <v>168</v>
      </c>
      <c r="AR51" s="20"/>
      <c r="AS51" s="20"/>
      <c r="AT51" s="20"/>
      <c r="AU51">
        <v>29</v>
      </c>
      <c r="BM51" s="23"/>
    </row>
    <row r="52" spans="1:65" x14ac:dyDescent="0.25">
      <c r="A52" s="8"/>
      <c r="B52" s="15"/>
      <c r="C52" s="13"/>
      <c r="D52" s="12"/>
      <c r="E52" s="15"/>
      <c r="F52" s="13"/>
      <c r="BM52" s="23"/>
    </row>
    <row r="53" spans="1:65" ht="39" x14ac:dyDescent="0.25">
      <c r="A53" s="8">
        <v>30</v>
      </c>
      <c r="B53" s="15" t="s">
        <v>138</v>
      </c>
      <c r="C53" s="13" t="s">
        <v>51</v>
      </c>
      <c r="D53" s="12" t="s">
        <v>151</v>
      </c>
      <c r="E53" s="15">
        <v>29</v>
      </c>
      <c r="F53" s="13" t="s">
        <v>168</v>
      </c>
      <c r="AU53" s="20"/>
      <c r="AV53">
        <v>30</v>
      </c>
      <c r="BM53" s="23"/>
    </row>
    <row r="54" spans="1:65" ht="26.25" x14ac:dyDescent="0.25">
      <c r="A54" s="8">
        <v>31</v>
      </c>
      <c r="B54" s="15">
        <v>1.5</v>
      </c>
      <c r="C54" s="19" t="s">
        <v>62</v>
      </c>
      <c r="D54" s="12"/>
      <c r="E54" s="7"/>
      <c r="F54" s="11"/>
      <c r="BI54" s="42"/>
      <c r="BJ54" t="s">
        <v>210</v>
      </c>
      <c r="BM54" s="23"/>
    </row>
    <row r="55" spans="1:65" ht="26.25" x14ac:dyDescent="0.25">
      <c r="A55" s="8">
        <v>32</v>
      </c>
      <c r="B55" s="15" t="s">
        <v>57</v>
      </c>
      <c r="C55" s="13" t="s">
        <v>114</v>
      </c>
      <c r="D55" s="12" t="s">
        <v>151</v>
      </c>
      <c r="E55" s="15">
        <v>19</v>
      </c>
      <c r="F55" s="13" t="s">
        <v>169</v>
      </c>
      <c r="S55" s="20"/>
      <c r="T55">
        <v>32</v>
      </c>
      <c r="BM55" s="23"/>
    </row>
    <row r="56" spans="1:65" x14ac:dyDescent="0.25">
      <c r="A56" s="8"/>
      <c r="B56" s="15"/>
      <c r="C56" s="13"/>
      <c r="D56" s="12"/>
      <c r="E56" s="15"/>
      <c r="F56" s="13"/>
      <c r="BM56" s="23"/>
    </row>
    <row r="57" spans="1:65" ht="26.25" x14ac:dyDescent="0.25">
      <c r="A57" s="8">
        <v>33</v>
      </c>
      <c r="B57" s="15" t="s">
        <v>58</v>
      </c>
      <c r="C57" s="13" t="s">
        <v>63</v>
      </c>
      <c r="D57" s="12" t="s">
        <v>151</v>
      </c>
      <c r="E57" s="15">
        <v>32</v>
      </c>
      <c r="F57" s="13" t="s">
        <v>124</v>
      </c>
      <c r="T57" s="20"/>
      <c r="U57">
        <v>33</v>
      </c>
      <c r="BM57" s="23"/>
    </row>
    <row r="58" spans="1:65" x14ac:dyDescent="0.25">
      <c r="A58" s="8"/>
      <c r="B58" s="15"/>
      <c r="C58" s="13"/>
      <c r="D58" s="12"/>
      <c r="E58" s="15"/>
      <c r="F58" s="13"/>
      <c r="BM58" s="23"/>
    </row>
    <row r="59" spans="1:65" ht="26.25" x14ac:dyDescent="0.25">
      <c r="A59" s="8">
        <v>34</v>
      </c>
      <c r="B59" s="15" t="s">
        <v>59</v>
      </c>
      <c r="C59" s="13" t="s">
        <v>64</v>
      </c>
      <c r="D59" s="12" t="s">
        <v>152</v>
      </c>
      <c r="E59" s="15">
        <v>33</v>
      </c>
      <c r="F59" s="13" t="s">
        <v>124</v>
      </c>
      <c r="U59" s="20"/>
      <c r="V59" s="20"/>
      <c r="W59">
        <v>34</v>
      </c>
      <c r="BM59" s="23"/>
    </row>
    <row r="60" spans="1:65" x14ac:dyDescent="0.25">
      <c r="A60" s="8"/>
      <c r="B60" s="15"/>
      <c r="C60" s="13"/>
      <c r="D60" s="12"/>
      <c r="E60" s="15"/>
      <c r="F60" s="13"/>
      <c r="BM60" s="23"/>
    </row>
    <row r="61" spans="1:65" ht="39" x14ac:dyDescent="0.25">
      <c r="A61" s="8">
        <v>35</v>
      </c>
      <c r="B61" s="15" t="s">
        <v>60</v>
      </c>
      <c r="C61" s="13" t="s">
        <v>65</v>
      </c>
      <c r="D61" s="12" t="s">
        <v>150</v>
      </c>
      <c r="E61" s="15">
        <v>32</v>
      </c>
      <c r="F61" s="13" t="s">
        <v>198</v>
      </c>
      <c r="T61" s="20"/>
      <c r="U61" s="20"/>
      <c r="V61" s="20"/>
      <c r="W61">
        <v>35</v>
      </c>
      <c r="BM61" s="23"/>
    </row>
    <row r="62" spans="1:65" x14ac:dyDescent="0.25">
      <c r="A62" s="8"/>
      <c r="B62" s="15"/>
      <c r="C62" s="13"/>
      <c r="D62" s="12"/>
      <c r="E62" s="15"/>
      <c r="F62" s="13"/>
      <c r="BM62" s="23"/>
    </row>
    <row r="63" spans="1:65" ht="51.75" x14ac:dyDescent="0.25">
      <c r="A63" s="8">
        <v>36</v>
      </c>
      <c r="B63" s="15" t="s">
        <v>61</v>
      </c>
      <c r="C63" s="13" t="s">
        <v>66</v>
      </c>
      <c r="D63" s="12" t="s">
        <v>151</v>
      </c>
      <c r="E63" s="15" t="s">
        <v>158</v>
      </c>
      <c r="F63" s="13" t="s">
        <v>197</v>
      </c>
      <c r="W63" s="20"/>
      <c r="X63">
        <v>36</v>
      </c>
      <c r="BM63" s="23"/>
    </row>
    <row r="64" spans="1:65" x14ac:dyDescent="0.25">
      <c r="A64" s="8">
        <v>37</v>
      </c>
      <c r="B64" s="15">
        <v>1.6</v>
      </c>
      <c r="C64" s="19" t="s">
        <v>67</v>
      </c>
      <c r="D64" s="12"/>
      <c r="E64" s="7"/>
      <c r="F64" s="11"/>
      <c r="BM64" s="23"/>
    </row>
    <row r="65" spans="1:65" ht="26.25" x14ac:dyDescent="0.25">
      <c r="A65" s="8">
        <v>38</v>
      </c>
      <c r="B65" s="15" t="s">
        <v>94</v>
      </c>
      <c r="C65" s="13" t="s">
        <v>68</v>
      </c>
      <c r="D65" s="12" t="s">
        <v>151</v>
      </c>
      <c r="E65" s="15">
        <v>36</v>
      </c>
      <c r="F65" s="13" t="s">
        <v>196</v>
      </c>
      <c r="X65" s="20"/>
      <c r="Y65">
        <v>38</v>
      </c>
      <c r="BM65" s="23"/>
    </row>
    <row r="66" spans="1:65" x14ac:dyDescent="0.25">
      <c r="A66" s="8"/>
      <c r="B66" s="15"/>
      <c r="C66" s="13"/>
      <c r="D66" s="12"/>
      <c r="E66" s="15"/>
      <c r="F66" s="13"/>
      <c r="BM66" s="23"/>
    </row>
    <row r="67" spans="1:65" ht="26.25" x14ac:dyDescent="0.25">
      <c r="A67" s="8">
        <v>39</v>
      </c>
      <c r="B67" s="15" t="s">
        <v>95</v>
      </c>
      <c r="C67" s="13" t="s">
        <v>69</v>
      </c>
      <c r="D67" s="12" t="s">
        <v>151</v>
      </c>
      <c r="E67" s="15">
        <v>38</v>
      </c>
      <c r="F67" s="13" t="s">
        <v>195</v>
      </c>
      <c r="Y67" s="20"/>
      <c r="Z67">
        <v>39</v>
      </c>
      <c r="BM67" s="23"/>
    </row>
    <row r="68" spans="1:65" x14ac:dyDescent="0.25">
      <c r="A68" s="8"/>
      <c r="B68" s="15"/>
      <c r="C68" s="13"/>
      <c r="D68" s="12"/>
      <c r="E68" s="15"/>
      <c r="F68" s="13"/>
      <c r="BM68" s="23"/>
    </row>
    <row r="69" spans="1:65" ht="26.25" x14ac:dyDescent="0.25">
      <c r="A69" s="8">
        <v>40</v>
      </c>
      <c r="B69" s="15" t="s">
        <v>96</v>
      </c>
      <c r="C69" s="13" t="s">
        <v>70</v>
      </c>
      <c r="D69" s="12" t="s">
        <v>150</v>
      </c>
      <c r="E69" s="15">
        <v>39</v>
      </c>
      <c r="F69" s="13" t="s">
        <v>192</v>
      </c>
      <c r="Z69" s="20"/>
      <c r="AA69" s="20"/>
      <c r="AB69" s="20"/>
      <c r="AC69">
        <v>40</v>
      </c>
      <c r="BM69" s="23"/>
    </row>
    <row r="70" spans="1:65" x14ac:dyDescent="0.25">
      <c r="A70" s="8"/>
      <c r="B70" s="15"/>
      <c r="C70" s="13"/>
      <c r="D70" s="12"/>
      <c r="E70" s="15"/>
      <c r="F70" s="13"/>
      <c r="BM70" s="23"/>
    </row>
    <row r="71" spans="1:65" ht="26.25" x14ac:dyDescent="0.25">
      <c r="A71" s="8">
        <v>41</v>
      </c>
      <c r="B71" s="15" t="s">
        <v>97</v>
      </c>
      <c r="C71" s="13" t="s">
        <v>71</v>
      </c>
      <c r="D71" s="12" t="s">
        <v>191</v>
      </c>
      <c r="E71" s="15">
        <v>39</v>
      </c>
      <c r="F71" s="13" t="s">
        <v>193</v>
      </c>
      <c r="Z71" s="20"/>
      <c r="AA71" s="20"/>
      <c r="AB71" s="20"/>
      <c r="AC71">
        <v>41</v>
      </c>
      <c r="BM71" s="23"/>
    </row>
    <row r="72" spans="1:65" x14ac:dyDescent="0.25">
      <c r="A72" s="8"/>
      <c r="B72" s="15"/>
      <c r="C72" s="13"/>
      <c r="D72" s="12"/>
      <c r="E72" s="15"/>
      <c r="F72" s="13"/>
      <c r="BM72" s="23"/>
    </row>
    <row r="73" spans="1:65" ht="26.25" x14ac:dyDescent="0.25">
      <c r="A73" s="8">
        <v>42</v>
      </c>
      <c r="B73" s="15" t="s">
        <v>98</v>
      </c>
      <c r="C73" s="13" t="s">
        <v>72</v>
      </c>
      <c r="D73" s="12" t="s">
        <v>190</v>
      </c>
      <c r="E73" s="15">
        <v>39</v>
      </c>
      <c r="F73" s="13" t="s">
        <v>193</v>
      </c>
      <c r="Z73" s="20"/>
      <c r="AA73" s="20"/>
      <c r="AB73" s="20"/>
      <c r="AC73" s="20"/>
      <c r="AD73" s="20"/>
      <c r="AE73" s="20"/>
      <c r="AF73">
        <v>42</v>
      </c>
      <c r="BM73" s="23"/>
    </row>
    <row r="74" spans="1:65" x14ac:dyDescent="0.25">
      <c r="A74" s="8"/>
      <c r="B74" s="15"/>
      <c r="C74" s="13"/>
      <c r="D74" s="12"/>
      <c r="E74" s="15"/>
      <c r="F74" s="13"/>
      <c r="BM74" s="23"/>
    </row>
    <row r="75" spans="1:65" ht="26.25" x14ac:dyDescent="0.25">
      <c r="A75" s="8">
        <v>43</v>
      </c>
      <c r="B75" s="15" t="s">
        <v>139</v>
      </c>
      <c r="C75" s="13" t="s">
        <v>73</v>
      </c>
      <c r="D75" s="12" t="s">
        <v>189</v>
      </c>
      <c r="E75" s="15">
        <v>39</v>
      </c>
      <c r="F75" s="13" t="s">
        <v>193</v>
      </c>
      <c r="Z75" s="20"/>
      <c r="AA75" s="20"/>
      <c r="AB75" s="20"/>
      <c r="AC75" s="20"/>
      <c r="AD75" s="20"/>
      <c r="AE75" s="20"/>
      <c r="AF75" s="20"/>
      <c r="AG75" s="20"/>
      <c r="AH75">
        <v>43</v>
      </c>
      <c r="BM75" s="23"/>
    </row>
    <row r="76" spans="1:65" x14ac:dyDescent="0.25">
      <c r="A76" s="8"/>
      <c r="B76" s="15"/>
      <c r="C76" s="13"/>
      <c r="D76" s="12"/>
      <c r="E76" s="15"/>
      <c r="F76" s="13"/>
      <c r="BM76" s="23"/>
    </row>
    <row r="77" spans="1:65" ht="39" x14ac:dyDescent="0.25">
      <c r="A77" s="8">
        <v>44</v>
      </c>
      <c r="B77" s="15" t="s">
        <v>140</v>
      </c>
      <c r="C77" s="13" t="s">
        <v>88</v>
      </c>
      <c r="D77" s="12" t="s">
        <v>152</v>
      </c>
      <c r="E77" s="15">
        <v>39</v>
      </c>
      <c r="F77" s="13" t="s">
        <v>186</v>
      </c>
      <c r="Z77" s="20"/>
      <c r="AA77" s="20"/>
      <c r="AB77">
        <v>44</v>
      </c>
      <c r="BM77" s="23"/>
    </row>
    <row r="78" spans="1:65" x14ac:dyDescent="0.25">
      <c r="A78" s="8">
        <v>45</v>
      </c>
      <c r="B78" s="15">
        <v>1.7</v>
      </c>
      <c r="C78" s="19" t="s">
        <v>74</v>
      </c>
      <c r="D78" s="12"/>
      <c r="E78" s="7"/>
      <c r="F78" s="11"/>
      <c r="BM78" s="23"/>
    </row>
    <row r="79" spans="1:65" x14ac:dyDescent="0.25">
      <c r="A79" s="8">
        <v>46</v>
      </c>
      <c r="B79" s="15" t="s">
        <v>99</v>
      </c>
      <c r="C79" s="19" t="s">
        <v>148</v>
      </c>
      <c r="D79" s="12"/>
      <c r="E79" s="7"/>
      <c r="F79" s="11"/>
      <c r="BM79" s="23"/>
    </row>
    <row r="80" spans="1:65" ht="39" x14ac:dyDescent="0.25">
      <c r="A80" s="8">
        <v>47</v>
      </c>
      <c r="B80" s="15" t="s">
        <v>141</v>
      </c>
      <c r="C80" s="13" t="s">
        <v>75</v>
      </c>
      <c r="D80" s="12" t="s">
        <v>153</v>
      </c>
      <c r="E80" s="15">
        <v>57</v>
      </c>
      <c r="F80" s="13" t="s">
        <v>203</v>
      </c>
      <c r="AE80" s="20"/>
      <c r="AF80" s="20"/>
      <c r="AG80" s="20"/>
      <c r="AH80" s="20"/>
      <c r="AI80">
        <v>47</v>
      </c>
      <c r="BM80" s="23"/>
    </row>
    <row r="81" spans="1:65" x14ac:dyDescent="0.25">
      <c r="A81" s="8"/>
      <c r="B81" s="15"/>
      <c r="C81" s="13"/>
      <c r="D81" s="12"/>
      <c r="E81" s="15"/>
      <c r="F81" s="13"/>
      <c r="BM81" s="23"/>
    </row>
    <row r="82" spans="1:65" ht="39" x14ac:dyDescent="0.25">
      <c r="A82" s="8">
        <v>48</v>
      </c>
      <c r="B82" s="15" t="s">
        <v>142</v>
      </c>
      <c r="C82" s="13" t="s">
        <v>76</v>
      </c>
      <c r="D82" s="12" t="s">
        <v>153</v>
      </c>
      <c r="E82" s="15">
        <v>57</v>
      </c>
      <c r="F82" s="13" t="s">
        <v>200</v>
      </c>
      <c r="AE82" s="20"/>
      <c r="AF82" s="20"/>
      <c r="AG82" s="20"/>
      <c r="AH82" s="20"/>
      <c r="AI82">
        <v>48</v>
      </c>
      <c r="BM82" s="23"/>
    </row>
    <row r="83" spans="1:65" x14ac:dyDescent="0.25">
      <c r="A83" s="8"/>
      <c r="B83" s="15"/>
      <c r="C83" s="13"/>
      <c r="D83" s="12"/>
      <c r="E83" s="15"/>
      <c r="F83" s="13"/>
      <c r="BM83" s="23"/>
    </row>
    <row r="84" spans="1:65" ht="39" x14ac:dyDescent="0.25">
      <c r="A84" s="8">
        <v>49</v>
      </c>
      <c r="B84" s="15" t="s">
        <v>143</v>
      </c>
      <c r="C84" s="13" t="s">
        <v>77</v>
      </c>
      <c r="D84" s="12" t="s">
        <v>153</v>
      </c>
      <c r="E84" s="15">
        <v>57</v>
      </c>
      <c r="F84" s="13" t="s">
        <v>199</v>
      </c>
      <c r="AE84" s="20"/>
      <c r="AF84" s="20"/>
      <c r="AG84" s="20"/>
      <c r="AH84" s="20"/>
      <c r="AI84">
        <v>49</v>
      </c>
      <c r="BM84" s="23"/>
    </row>
    <row r="85" spans="1:65" x14ac:dyDescent="0.25">
      <c r="A85" s="8"/>
      <c r="B85" s="15"/>
      <c r="C85" s="13"/>
      <c r="D85" s="12"/>
      <c r="E85" s="15"/>
      <c r="F85" s="13"/>
      <c r="BM85" s="23"/>
    </row>
    <row r="86" spans="1:65" ht="26.25" x14ac:dyDescent="0.25">
      <c r="A86" s="8">
        <v>50</v>
      </c>
      <c r="B86" s="15" t="s">
        <v>100</v>
      </c>
      <c r="C86" s="13" t="s">
        <v>78</v>
      </c>
      <c r="D86" s="12" t="s">
        <v>152</v>
      </c>
      <c r="E86" s="15" t="s">
        <v>159</v>
      </c>
      <c r="F86" s="13" t="s">
        <v>204</v>
      </c>
      <c r="AI86" s="20"/>
      <c r="AJ86" s="20"/>
      <c r="AK86">
        <v>50</v>
      </c>
      <c r="BM86" s="23"/>
    </row>
    <row r="87" spans="1:65" x14ac:dyDescent="0.25">
      <c r="A87" s="8"/>
      <c r="B87" s="15"/>
      <c r="C87" s="13"/>
      <c r="D87" s="12"/>
      <c r="E87" s="15"/>
      <c r="F87" s="13"/>
      <c r="BM87" s="23"/>
    </row>
    <row r="88" spans="1:65" ht="26.25" x14ac:dyDescent="0.25">
      <c r="A88" s="8">
        <v>51</v>
      </c>
      <c r="B88" s="15" t="s">
        <v>101</v>
      </c>
      <c r="C88" s="13" t="s">
        <v>79</v>
      </c>
      <c r="D88" s="12" t="s">
        <v>151</v>
      </c>
      <c r="E88" s="15">
        <v>50</v>
      </c>
      <c r="F88" s="13" t="s">
        <v>170</v>
      </c>
      <c r="AK88" s="20"/>
      <c r="AL88">
        <v>51</v>
      </c>
      <c r="BM88" s="23"/>
    </row>
    <row r="89" spans="1:65" x14ac:dyDescent="0.25">
      <c r="A89" s="8"/>
      <c r="B89" s="15"/>
      <c r="C89" s="13"/>
      <c r="D89" s="12"/>
      <c r="E89" s="15"/>
      <c r="F89" s="13"/>
      <c r="BM89" s="23"/>
    </row>
    <row r="90" spans="1:65" ht="39" x14ac:dyDescent="0.25">
      <c r="A90" s="8">
        <v>52</v>
      </c>
      <c r="B90" s="15" t="s">
        <v>102</v>
      </c>
      <c r="C90" s="13" t="s">
        <v>80</v>
      </c>
      <c r="D90" s="12" t="s">
        <v>150</v>
      </c>
      <c r="E90" s="15">
        <v>51</v>
      </c>
      <c r="F90" s="13" t="s">
        <v>205</v>
      </c>
      <c r="AL90" s="20"/>
      <c r="AM90" s="20"/>
      <c r="AN90" s="20"/>
      <c r="AO90">
        <v>52</v>
      </c>
      <c r="BM90" s="23"/>
    </row>
    <row r="91" spans="1:65" x14ac:dyDescent="0.25">
      <c r="A91" s="8">
        <v>53</v>
      </c>
      <c r="B91" s="15">
        <v>1.8</v>
      </c>
      <c r="C91" s="19" t="s">
        <v>81</v>
      </c>
      <c r="D91" s="12"/>
      <c r="E91" s="7"/>
      <c r="F91" s="11"/>
      <c r="AN91" s="41"/>
      <c r="AO91">
        <v>45</v>
      </c>
      <c r="BM91" s="23"/>
    </row>
    <row r="92" spans="1:65" ht="39" x14ac:dyDescent="0.25">
      <c r="A92" s="8">
        <v>54</v>
      </c>
      <c r="B92" s="15" t="s">
        <v>103</v>
      </c>
      <c r="C92" s="13" t="s">
        <v>82</v>
      </c>
      <c r="D92" s="12" t="s">
        <v>153</v>
      </c>
      <c r="E92" s="15">
        <v>19</v>
      </c>
      <c r="F92" s="13" t="s">
        <v>185</v>
      </c>
      <c r="S92" s="20"/>
      <c r="T92" s="20"/>
      <c r="U92" s="20"/>
      <c r="V92" s="20"/>
      <c r="W92">
        <v>54</v>
      </c>
      <c r="BM92" s="23"/>
    </row>
    <row r="93" spans="1:65" x14ac:dyDescent="0.25">
      <c r="A93" s="8"/>
      <c r="B93" s="15"/>
      <c r="C93" s="13"/>
      <c r="D93" s="12"/>
      <c r="E93" s="15"/>
      <c r="F93" s="13"/>
      <c r="BM93" s="23"/>
    </row>
    <row r="94" spans="1:65" x14ac:dyDescent="0.25">
      <c r="A94" s="8">
        <v>55</v>
      </c>
      <c r="B94" s="15" t="s">
        <v>104</v>
      </c>
      <c r="C94" s="13" t="s">
        <v>83</v>
      </c>
      <c r="D94" s="12" t="s">
        <v>150</v>
      </c>
      <c r="E94" s="15">
        <v>19</v>
      </c>
      <c r="F94" s="13" t="s">
        <v>125</v>
      </c>
      <c r="S94" s="20"/>
      <c r="T94" s="20"/>
      <c r="U94" s="20"/>
      <c r="V94">
        <v>55</v>
      </c>
      <c r="BM94" s="23"/>
    </row>
    <row r="95" spans="1:65" x14ac:dyDescent="0.25">
      <c r="A95" s="8"/>
      <c r="B95" s="15"/>
      <c r="C95" s="13"/>
      <c r="D95" s="12"/>
      <c r="E95" s="15"/>
      <c r="F95" s="13"/>
      <c r="BM95" s="23"/>
    </row>
    <row r="96" spans="1:65" ht="51.75" x14ac:dyDescent="0.25">
      <c r="A96" s="8">
        <v>56</v>
      </c>
      <c r="B96" s="15" t="s">
        <v>105</v>
      </c>
      <c r="C96" s="13" t="s">
        <v>84</v>
      </c>
      <c r="D96" s="12" t="s">
        <v>152</v>
      </c>
      <c r="E96" s="15">
        <v>50</v>
      </c>
      <c r="F96" s="13" t="s">
        <v>202</v>
      </c>
      <c r="AK96" s="20"/>
      <c r="AL96" s="20"/>
      <c r="AM96">
        <v>56</v>
      </c>
      <c r="BM96" s="23"/>
    </row>
    <row r="97" spans="1:65" x14ac:dyDescent="0.25">
      <c r="A97" s="8"/>
      <c r="B97" s="15"/>
      <c r="C97" s="13"/>
      <c r="D97" s="12"/>
      <c r="E97" s="15"/>
      <c r="F97" s="13"/>
      <c r="BM97" s="23"/>
    </row>
    <row r="98" spans="1:65" ht="39" x14ac:dyDescent="0.25">
      <c r="A98" s="8">
        <v>57</v>
      </c>
      <c r="B98" s="15" t="s">
        <v>106</v>
      </c>
      <c r="C98" s="13" t="s">
        <v>86</v>
      </c>
      <c r="D98" s="12" t="s">
        <v>152</v>
      </c>
      <c r="E98" s="15" t="s">
        <v>160</v>
      </c>
      <c r="F98" s="13" t="s">
        <v>201</v>
      </c>
      <c r="AC98" s="20"/>
      <c r="AD98" s="20"/>
      <c r="AE98">
        <v>57</v>
      </c>
      <c r="BM98" s="23"/>
    </row>
    <row r="99" spans="1:65" x14ac:dyDescent="0.25">
      <c r="A99" s="8"/>
      <c r="B99" s="15"/>
      <c r="C99" s="13"/>
      <c r="D99" s="12"/>
      <c r="E99" s="15"/>
      <c r="F99" s="13"/>
      <c r="BM99" s="23"/>
    </row>
    <row r="100" spans="1:65" ht="26.25" x14ac:dyDescent="0.25">
      <c r="A100" s="8">
        <v>58</v>
      </c>
      <c r="B100" s="15" t="s">
        <v>107</v>
      </c>
      <c r="C100" s="13" t="s">
        <v>85</v>
      </c>
      <c r="D100" s="12" t="s">
        <v>151</v>
      </c>
      <c r="E100" s="15">
        <v>50</v>
      </c>
      <c r="F100" s="13" t="s">
        <v>171</v>
      </c>
      <c r="AK100" s="20"/>
      <c r="AL100">
        <v>58</v>
      </c>
      <c r="BM100" s="23"/>
    </row>
    <row r="101" spans="1:65" x14ac:dyDescent="0.25">
      <c r="A101" s="8"/>
      <c r="B101" s="15"/>
      <c r="C101" s="13"/>
      <c r="D101" s="12"/>
      <c r="E101" s="15"/>
      <c r="F101" s="13"/>
      <c r="BM101" s="23"/>
    </row>
    <row r="102" spans="1:65" ht="77.25" x14ac:dyDescent="0.25">
      <c r="A102" s="8">
        <v>59</v>
      </c>
      <c r="B102" s="15" t="s">
        <v>108</v>
      </c>
      <c r="C102" s="13" t="s">
        <v>87</v>
      </c>
      <c r="D102" s="12" t="s">
        <v>151</v>
      </c>
      <c r="E102" s="15">
        <v>52</v>
      </c>
      <c r="F102" s="13" t="s">
        <v>208</v>
      </c>
      <c r="AO102" s="20"/>
      <c r="AP102">
        <v>59</v>
      </c>
      <c r="BM102" s="23"/>
    </row>
    <row r="103" spans="1:65" x14ac:dyDescent="0.25">
      <c r="A103" s="8"/>
      <c r="B103" s="15"/>
      <c r="C103" s="13"/>
      <c r="D103" s="12"/>
      <c r="E103" s="15"/>
      <c r="F103" s="13"/>
      <c r="BM103" s="23"/>
    </row>
    <row r="104" spans="1:65" ht="26.25" x14ac:dyDescent="0.25">
      <c r="A104" s="8">
        <v>60</v>
      </c>
      <c r="B104" s="15" t="s">
        <v>144</v>
      </c>
      <c r="C104" s="13" t="s">
        <v>117</v>
      </c>
      <c r="D104" s="12" t="s">
        <v>152</v>
      </c>
      <c r="E104" s="15">
        <v>59</v>
      </c>
      <c r="F104" s="13" t="s">
        <v>172</v>
      </c>
      <c r="AP104" s="20"/>
      <c r="AQ104" s="20"/>
      <c r="AR104">
        <v>60</v>
      </c>
      <c r="BM104" s="23"/>
    </row>
    <row r="105" spans="1:65" x14ac:dyDescent="0.25">
      <c r="A105" s="8">
        <v>61</v>
      </c>
      <c r="B105" s="15">
        <v>1.9</v>
      </c>
      <c r="C105" s="19" t="s">
        <v>149</v>
      </c>
      <c r="D105" s="12"/>
      <c r="E105" s="7"/>
      <c r="F105" s="11"/>
      <c r="BM105" s="23"/>
    </row>
    <row r="106" spans="1:65" ht="47.25" x14ac:dyDescent="0.25">
      <c r="A106" s="8">
        <v>62</v>
      </c>
      <c r="B106" s="15" t="s">
        <v>109</v>
      </c>
      <c r="C106" s="13" t="s">
        <v>89</v>
      </c>
      <c r="D106" s="12" t="s">
        <v>154</v>
      </c>
      <c r="E106" s="10" t="s">
        <v>116</v>
      </c>
      <c r="F106" s="13" t="s">
        <v>168</v>
      </c>
      <c r="BJ106" s="21" t="s">
        <v>178</v>
      </c>
      <c r="BK106">
        <v>62</v>
      </c>
      <c r="BM106" s="23"/>
    </row>
    <row r="107" spans="1:65" x14ac:dyDescent="0.25">
      <c r="A107" s="8"/>
      <c r="B107" s="15"/>
      <c r="C107" s="13"/>
      <c r="D107" s="12"/>
      <c r="E107" s="10"/>
      <c r="F107" s="13"/>
      <c r="BM107" s="23"/>
    </row>
    <row r="108" spans="1:65" x14ac:dyDescent="0.25">
      <c r="A108" s="8">
        <v>63</v>
      </c>
      <c r="B108" s="15" t="s">
        <v>110</v>
      </c>
      <c r="C108" s="13" t="s">
        <v>90</v>
      </c>
      <c r="D108" s="12" t="s">
        <v>154</v>
      </c>
      <c r="E108" s="15">
        <v>62</v>
      </c>
      <c r="F108" s="13" t="s">
        <v>173</v>
      </c>
      <c r="BK108" s="21" t="s">
        <v>178</v>
      </c>
      <c r="BL108">
        <v>63</v>
      </c>
      <c r="BM108" s="23"/>
    </row>
    <row r="109" spans="1:65" x14ac:dyDescent="0.25">
      <c r="A109" s="8"/>
      <c r="B109" s="15"/>
      <c r="C109" s="13"/>
      <c r="D109" s="12"/>
      <c r="E109" s="15"/>
      <c r="F109" s="13"/>
      <c r="BM109" s="23"/>
    </row>
    <row r="110" spans="1:65" x14ac:dyDescent="0.25">
      <c r="A110" s="8">
        <v>64</v>
      </c>
      <c r="B110" s="15" t="s">
        <v>111</v>
      </c>
      <c r="C110" s="13" t="s">
        <v>91</v>
      </c>
      <c r="D110" s="12" t="s">
        <v>154</v>
      </c>
      <c r="E110" s="15">
        <v>62</v>
      </c>
      <c r="F110" s="13" t="s">
        <v>174</v>
      </c>
      <c r="BK110" s="21" t="s">
        <v>178</v>
      </c>
      <c r="BL110">
        <v>64</v>
      </c>
      <c r="BM110" s="23"/>
    </row>
    <row r="111" spans="1:65" x14ac:dyDescent="0.25">
      <c r="A111" s="8"/>
      <c r="B111" s="15"/>
      <c r="C111" s="13"/>
      <c r="D111" s="12"/>
      <c r="E111" s="15"/>
      <c r="F111" s="13"/>
      <c r="BM111" s="23"/>
    </row>
    <row r="112" spans="1:65" ht="39" x14ac:dyDescent="0.25">
      <c r="A112" s="8">
        <v>65</v>
      </c>
      <c r="B112" s="15" t="s">
        <v>112</v>
      </c>
      <c r="C112" s="13" t="s">
        <v>92</v>
      </c>
      <c r="D112" s="12" t="s">
        <v>154</v>
      </c>
      <c r="E112" s="15">
        <v>63</v>
      </c>
      <c r="F112" s="13" t="s">
        <v>175</v>
      </c>
      <c r="BL112" s="21" t="s">
        <v>178</v>
      </c>
      <c r="BM112" s="23">
        <v>65</v>
      </c>
    </row>
    <row r="113" spans="1:285" x14ac:dyDescent="0.25">
      <c r="A113" s="8"/>
      <c r="B113" s="15"/>
      <c r="C113" s="13"/>
      <c r="D113" s="12"/>
      <c r="E113" s="15"/>
      <c r="F113" s="13"/>
      <c r="BM113" s="23"/>
    </row>
    <row r="114" spans="1:285" ht="26.25" x14ac:dyDescent="0.25">
      <c r="A114" s="8">
        <v>66</v>
      </c>
      <c r="B114" s="15" t="s">
        <v>113</v>
      </c>
      <c r="C114" s="13" t="s">
        <v>93</v>
      </c>
      <c r="D114" s="12" t="s">
        <v>154</v>
      </c>
      <c r="E114" s="15">
        <v>65</v>
      </c>
      <c r="F114" s="13" t="s">
        <v>176</v>
      </c>
      <c r="BM114" s="24" t="s">
        <v>178</v>
      </c>
    </row>
    <row r="115" spans="1:285" x14ac:dyDescent="0.25">
      <c r="B115" s="29"/>
      <c r="C115" s="9"/>
      <c r="E115" s="29"/>
      <c r="F115" s="14"/>
      <c r="BM115" s="23"/>
    </row>
    <row r="120" spans="1:285" x14ac:dyDescent="0.25">
      <c r="B120" s="29"/>
      <c r="C120" s="9"/>
      <c r="E120" s="29"/>
      <c r="F120" s="9"/>
      <c r="BM120" s="23"/>
    </row>
    <row r="121" spans="1:285" x14ac:dyDescent="0.25">
      <c r="B121" s="29"/>
      <c r="C121" s="9"/>
      <c r="F121" s="22" t="s">
        <v>179</v>
      </c>
      <c r="BM121" s="23"/>
    </row>
    <row r="122" spans="1:285" x14ac:dyDescent="0.25">
      <c r="B122" s="29"/>
      <c r="C122" s="9"/>
      <c r="E122" s="25" t="s">
        <v>1</v>
      </c>
      <c r="F122" s="22" t="s">
        <v>0</v>
      </c>
      <c r="J122" s="26"/>
      <c r="BN122" s="1" t="s">
        <v>2</v>
      </c>
      <c r="BO122" s="1" t="s">
        <v>180</v>
      </c>
    </row>
    <row r="123" spans="1:285" ht="31.5" x14ac:dyDescent="0.25">
      <c r="B123" s="29"/>
      <c r="C123" s="30">
        <f>BN123*8</f>
        <v>440</v>
      </c>
      <c r="D123" s="31">
        <v>440</v>
      </c>
      <c r="E123" s="2" t="s">
        <v>4</v>
      </c>
      <c r="F123" s="2" t="s">
        <v>3</v>
      </c>
      <c r="G123" s="26">
        <v>0.25</v>
      </c>
      <c r="H123" s="26">
        <v>0.25</v>
      </c>
      <c r="I123" s="26">
        <v>0.25</v>
      </c>
      <c r="J123" s="26">
        <v>1.1000000000000001</v>
      </c>
      <c r="K123" s="26">
        <v>0.2</v>
      </c>
      <c r="L123" s="26">
        <v>0.25</v>
      </c>
      <c r="M123" s="26">
        <v>0</v>
      </c>
      <c r="N123" s="26">
        <v>0</v>
      </c>
      <c r="O123" s="26">
        <v>0</v>
      </c>
      <c r="P123" s="26">
        <v>0</v>
      </c>
      <c r="Q123" s="26">
        <v>0.35</v>
      </c>
      <c r="R123" s="26">
        <v>0.1</v>
      </c>
      <c r="S123" s="26">
        <v>0.5</v>
      </c>
      <c r="T123" s="26">
        <v>0</v>
      </c>
      <c r="U123" s="26">
        <v>0</v>
      </c>
      <c r="V123" s="26">
        <v>0</v>
      </c>
      <c r="W123" s="26">
        <v>0.5</v>
      </c>
      <c r="X123" s="26">
        <v>0.35</v>
      </c>
      <c r="Y123" s="26">
        <v>0.4</v>
      </c>
      <c r="Z123" s="26">
        <v>0.35</v>
      </c>
      <c r="AA123" s="26">
        <v>0.4</v>
      </c>
      <c r="AB123" s="26">
        <v>0</v>
      </c>
      <c r="AC123" s="26">
        <v>0</v>
      </c>
      <c r="AD123" s="26">
        <v>0</v>
      </c>
      <c r="AE123" s="26">
        <v>0</v>
      </c>
      <c r="AF123" s="26">
        <v>0</v>
      </c>
      <c r="AG123" s="26">
        <v>0</v>
      </c>
      <c r="AH123" s="26">
        <v>0</v>
      </c>
      <c r="AI123" s="26">
        <v>0</v>
      </c>
      <c r="AJ123" s="26">
        <v>0</v>
      </c>
      <c r="AK123" s="26">
        <v>0.5</v>
      </c>
      <c r="AL123" s="26">
        <v>1</v>
      </c>
      <c r="AM123" s="26">
        <v>1.35</v>
      </c>
      <c r="AN123" s="26">
        <v>1.4</v>
      </c>
      <c r="AO123" s="26">
        <v>0</v>
      </c>
      <c r="AP123" s="26">
        <v>1</v>
      </c>
      <c r="AQ123" s="26">
        <v>1</v>
      </c>
      <c r="AR123" s="26">
        <v>1</v>
      </c>
      <c r="AS123" s="26">
        <v>1</v>
      </c>
      <c r="AT123" s="26">
        <v>1</v>
      </c>
      <c r="AU123" s="26">
        <v>1</v>
      </c>
      <c r="BJ123" s="26">
        <v>0.5</v>
      </c>
      <c r="BK123" s="26">
        <v>1</v>
      </c>
      <c r="BL123" s="26">
        <v>0.5</v>
      </c>
      <c r="BM123" s="26">
        <v>0.5</v>
      </c>
      <c r="BN123" s="3">
        <v>55</v>
      </c>
      <c r="BO123" s="23">
        <f t="shared" ref="BO123:BO129" si="0">BN123*8</f>
        <v>440</v>
      </c>
      <c r="BP123" s="31">
        <v>440</v>
      </c>
      <c r="BQ123" s="31">
        <v>440</v>
      </c>
      <c r="BR123" s="31">
        <v>440</v>
      </c>
      <c r="BS123" s="31">
        <v>440</v>
      </c>
      <c r="BT123" s="31">
        <v>440</v>
      </c>
      <c r="BU123" s="31">
        <v>440</v>
      </c>
      <c r="BV123" s="31">
        <v>440</v>
      </c>
      <c r="BW123" s="31">
        <v>440</v>
      </c>
      <c r="BX123" s="31">
        <v>440</v>
      </c>
      <c r="BY123" s="31">
        <v>440</v>
      </c>
      <c r="BZ123" s="31">
        <v>440</v>
      </c>
      <c r="CA123" s="31">
        <v>440</v>
      </c>
      <c r="CB123" s="31">
        <v>440</v>
      </c>
      <c r="CC123" s="31">
        <v>440</v>
      </c>
      <c r="CD123" s="31">
        <v>440</v>
      </c>
      <c r="CE123" s="31">
        <v>440</v>
      </c>
      <c r="CF123" s="31">
        <v>440</v>
      </c>
      <c r="CG123" s="31">
        <v>440</v>
      </c>
      <c r="CH123" s="31">
        <v>440</v>
      </c>
      <c r="CI123" s="31">
        <v>440</v>
      </c>
      <c r="CJ123" s="31">
        <v>440</v>
      </c>
      <c r="CK123" s="31">
        <v>440</v>
      </c>
      <c r="CL123" s="31">
        <v>440</v>
      </c>
      <c r="CM123" s="31">
        <v>440</v>
      </c>
      <c r="CN123" s="31">
        <v>440</v>
      </c>
      <c r="CO123" s="31">
        <v>440</v>
      </c>
      <c r="CP123" s="31">
        <v>440</v>
      </c>
      <c r="CQ123" s="31">
        <v>440</v>
      </c>
      <c r="CR123" s="31">
        <v>440</v>
      </c>
      <c r="CS123" s="31">
        <v>440</v>
      </c>
      <c r="CT123" s="31">
        <v>440</v>
      </c>
      <c r="CU123" s="31">
        <v>440</v>
      </c>
      <c r="CV123" s="31">
        <v>440</v>
      </c>
      <c r="CW123" s="31">
        <v>440</v>
      </c>
      <c r="CX123" s="31">
        <v>440</v>
      </c>
      <c r="CY123" s="31">
        <v>440</v>
      </c>
      <c r="CZ123" s="31">
        <v>440</v>
      </c>
      <c r="DA123" s="31">
        <v>440</v>
      </c>
      <c r="DB123" s="31">
        <v>440</v>
      </c>
      <c r="DC123" s="31">
        <v>440</v>
      </c>
      <c r="DD123" s="31">
        <v>440</v>
      </c>
      <c r="DE123" s="31">
        <v>440</v>
      </c>
      <c r="DF123" s="31">
        <v>440</v>
      </c>
      <c r="DG123" s="31">
        <v>440</v>
      </c>
      <c r="DH123" s="31">
        <v>440</v>
      </c>
      <c r="DI123" s="31">
        <v>440</v>
      </c>
      <c r="DJ123" s="31">
        <v>440</v>
      </c>
      <c r="DK123" s="31">
        <v>440</v>
      </c>
      <c r="DL123" s="31">
        <v>440</v>
      </c>
      <c r="DM123" s="31">
        <v>440</v>
      </c>
      <c r="DN123" s="31">
        <v>440</v>
      </c>
      <c r="DO123" s="31">
        <v>440</v>
      </c>
      <c r="DP123" s="31">
        <v>440</v>
      </c>
      <c r="DQ123" s="31">
        <v>440</v>
      </c>
      <c r="DR123" s="31">
        <v>440</v>
      </c>
      <c r="DS123" s="31">
        <v>440</v>
      </c>
      <c r="DT123" s="31">
        <v>440</v>
      </c>
      <c r="DU123" s="31">
        <v>440</v>
      </c>
      <c r="DV123" s="31">
        <v>440</v>
      </c>
      <c r="DW123" s="31">
        <v>440</v>
      </c>
      <c r="DX123" s="31">
        <v>440</v>
      </c>
      <c r="DY123" s="31">
        <v>440</v>
      </c>
      <c r="DZ123" s="31">
        <v>440</v>
      </c>
      <c r="EA123" s="31">
        <v>440</v>
      </c>
      <c r="EB123" s="31">
        <v>440</v>
      </c>
      <c r="EC123" s="31">
        <v>440</v>
      </c>
      <c r="ED123" s="31">
        <v>440</v>
      </c>
      <c r="EE123" s="31">
        <v>440</v>
      </c>
      <c r="EF123" s="31">
        <v>440</v>
      </c>
      <c r="EG123" s="31">
        <v>440</v>
      </c>
      <c r="EH123" s="31">
        <v>440</v>
      </c>
      <c r="EI123" s="31">
        <v>440</v>
      </c>
      <c r="EJ123" s="31">
        <v>440</v>
      </c>
      <c r="EK123" s="31">
        <v>440</v>
      </c>
      <c r="EL123" s="31">
        <v>440</v>
      </c>
      <c r="EM123" s="31">
        <v>440</v>
      </c>
      <c r="EN123" s="31">
        <v>440</v>
      </c>
      <c r="EO123" s="31">
        <v>440</v>
      </c>
      <c r="EP123" s="31">
        <v>440</v>
      </c>
      <c r="EQ123" s="31">
        <v>440</v>
      </c>
      <c r="ER123" s="31">
        <v>440</v>
      </c>
      <c r="ES123" s="31">
        <v>440</v>
      </c>
      <c r="ET123" s="31">
        <v>440</v>
      </c>
      <c r="EU123" s="31">
        <v>440</v>
      </c>
      <c r="EV123" s="31">
        <v>440</v>
      </c>
      <c r="EW123" s="31">
        <v>440</v>
      </c>
      <c r="EX123" s="31">
        <v>440</v>
      </c>
      <c r="EY123" s="31">
        <v>440</v>
      </c>
      <c r="EZ123" s="31">
        <v>440</v>
      </c>
      <c r="FA123" s="31">
        <v>440</v>
      </c>
      <c r="FB123" s="31">
        <v>440</v>
      </c>
      <c r="FC123" s="31">
        <v>440</v>
      </c>
      <c r="FD123" s="31">
        <v>440</v>
      </c>
      <c r="FE123" s="31">
        <v>440</v>
      </c>
      <c r="FF123" s="31">
        <v>440</v>
      </c>
      <c r="FG123" s="31">
        <v>440</v>
      </c>
      <c r="FH123" s="31">
        <v>440</v>
      </c>
      <c r="FI123" s="31">
        <v>440</v>
      </c>
      <c r="FJ123" s="31">
        <v>440</v>
      </c>
      <c r="FK123" s="31">
        <v>440</v>
      </c>
      <c r="FL123" s="31">
        <v>440</v>
      </c>
      <c r="FM123" s="31">
        <v>440</v>
      </c>
      <c r="FN123" s="31">
        <v>440</v>
      </c>
      <c r="FO123" s="31">
        <v>440</v>
      </c>
      <c r="FP123" s="31">
        <v>440</v>
      </c>
      <c r="FQ123" s="31">
        <v>440</v>
      </c>
      <c r="FR123" s="31">
        <v>440</v>
      </c>
      <c r="FS123" s="31">
        <v>440</v>
      </c>
      <c r="FT123" s="31">
        <v>440</v>
      </c>
      <c r="FU123" s="31">
        <v>440</v>
      </c>
      <c r="FV123" s="31">
        <v>440</v>
      </c>
      <c r="FW123" s="31">
        <v>440</v>
      </c>
      <c r="FX123" s="31">
        <v>440</v>
      </c>
      <c r="FY123" s="31">
        <v>440</v>
      </c>
      <c r="FZ123" s="31">
        <v>440</v>
      </c>
      <c r="GA123" s="31">
        <v>440</v>
      </c>
      <c r="GB123" s="31">
        <v>440</v>
      </c>
      <c r="GC123" s="31">
        <v>440</v>
      </c>
      <c r="GD123" s="31">
        <v>440</v>
      </c>
      <c r="GE123" s="31">
        <v>440</v>
      </c>
      <c r="GF123" s="31">
        <v>440</v>
      </c>
      <c r="GG123" s="31">
        <v>440</v>
      </c>
      <c r="GH123" s="31">
        <v>440</v>
      </c>
      <c r="GI123" s="31">
        <v>440</v>
      </c>
      <c r="GJ123" s="31">
        <v>440</v>
      </c>
      <c r="GK123" s="31">
        <v>440</v>
      </c>
      <c r="GL123" s="31">
        <v>440</v>
      </c>
      <c r="GM123" s="31">
        <v>440</v>
      </c>
      <c r="GN123" s="31">
        <v>440</v>
      </c>
      <c r="GO123" s="31">
        <v>440</v>
      </c>
      <c r="GP123" s="31">
        <v>440</v>
      </c>
      <c r="GQ123" s="31">
        <v>440</v>
      </c>
      <c r="GR123" s="31">
        <v>440</v>
      </c>
      <c r="GS123" s="31">
        <v>440</v>
      </c>
      <c r="GT123" s="31">
        <v>440</v>
      </c>
      <c r="GU123" s="31">
        <v>440</v>
      </c>
      <c r="GV123" s="31">
        <v>440</v>
      </c>
      <c r="GW123" s="31">
        <v>440</v>
      </c>
      <c r="GX123" s="31">
        <v>440</v>
      </c>
      <c r="GY123" s="31">
        <v>440</v>
      </c>
      <c r="GZ123" s="31">
        <v>440</v>
      </c>
      <c r="HA123" s="31">
        <v>440</v>
      </c>
      <c r="HB123" s="31">
        <v>440</v>
      </c>
      <c r="HC123" s="31">
        <v>440</v>
      </c>
      <c r="HD123" s="31">
        <v>440</v>
      </c>
      <c r="HE123" s="31">
        <v>440</v>
      </c>
      <c r="HF123" s="31">
        <v>440</v>
      </c>
      <c r="HG123" s="31">
        <v>440</v>
      </c>
      <c r="HH123" s="31">
        <v>440</v>
      </c>
      <c r="HI123" s="31">
        <v>440</v>
      </c>
      <c r="HJ123" s="31">
        <v>440</v>
      </c>
      <c r="HK123" s="31">
        <v>440</v>
      </c>
      <c r="HL123" s="31">
        <v>440</v>
      </c>
      <c r="HM123" s="31">
        <v>440</v>
      </c>
      <c r="HN123" s="31">
        <v>440</v>
      </c>
      <c r="HO123" s="31">
        <v>440</v>
      </c>
      <c r="HP123" s="31">
        <v>440</v>
      </c>
      <c r="HQ123" s="31">
        <v>440</v>
      </c>
      <c r="HR123" s="31">
        <v>440</v>
      </c>
      <c r="HS123" s="31">
        <v>440</v>
      </c>
      <c r="HT123" s="31">
        <v>440</v>
      </c>
      <c r="HU123" s="31">
        <v>440</v>
      </c>
      <c r="HV123" s="31">
        <v>440</v>
      </c>
      <c r="HW123" s="31">
        <v>440</v>
      </c>
      <c r="HX123" s="31">
        <v>440</v>
      </c>
      <c r="HY123" s="31">
        <v>440</v>
      </c>
      <c r="HZ123" s="31">
        <v>440</v>
      </c>
      <c r="IA123" s="31">
        <v>440</v>
      </c>
      <c r="IB123" s="31">
        <v>440</v>
      </c>
      <c r="IC123" s="31">
        <v>440</v>
      </c>
      <c r="ID123" s="31">
        <v>440</v>
      </c>
      <c r="IE123" s="31">
        <v>440</v>
      </c>
      <c r="IF123" s="31">
        <v>440</v>
      </c>
      <c r="IG123" s="31">
        <v>440</v>
      </c>
      <c r="IH123" s="31">
        <v>440</v>
      </c>
      <c r="II123" s="31">
        <v>440</v>
      </c>
      <c r="IJ123" s="31">
        <v>440</v>
      </c>
      <c r="IK123" s="31">
        <v>440</v>
      </c>
      <c r="IL123" s="31">
        <v>440</v>
      </c>
      <c r="IM123" s="31">
        <v>440</v>
      </c>
      <c r="IN123" s="31">
        <v>440</v>
      </c>
      <c r="IO123" s="31">
        <v>440</v>
      </c>
      <c r="IP123" s="31">
        <v>440</v>
      </c>
      <c r="IQ123" s="31">
        <v>440</v>
      </c>
      <c r="IR123" s="31">
        <v>440</v>
      </c>
      <c r="IS123" s="31">
        <v>440</v>
      </c>
      <c r="IT123" s="31">
        <v>440</v>
      </c>
      <c r="IU123" s="31">
        <v>440</v>
      </c>
      <c r="IV123" s="31">
        <v>440</v>
      </c>
      <c r="IW123" s="31">
        <v>440</v>
      </c>
      <c r="IX123" s="31">
        <v>440</v>
      </c>
      <c r="IY123" s="31">
        <v>440</v>
      </c>
      <c r="IZ123" s="31">
        <v>440</v>
      </c>
      <c r="JA123" s="31">
        <v>440</v>
      </c>
      <c r="JB123" s="31">
        <v>440</v>
      </c>
      <c r="JC123" s="31">
        <v>440</v>
      </c>
      <c r="JD123" s="31">
        <v>440</v>
      </c>
      <c r="JE123" s="31">
        <v>440</v>
      </c>
      <c r="JF123" s="31">
        <v>440</v>
      </c>
      <c r="JG123" s="31">
        <v>440</v>
      </c>
      <c r="JH123" s="31">
        <v>440</v>
      </c>
      <c r="JI123" s="31">
        <v>440</v>
      </c>
      <c r="JJ123" s="31">
        <v>440</v>
      </c>
      <c r="JK123" s="31">
        <v>440</v>
      </c>
      <c r="JL123" s="31">
        <v>440</v>
      </c>
      <c r="JM123" s="31">
        <v>440</v>
      </c>
      <c r="JN123" s="31">
        <v>440</v>
      </c>
      <c r="JO123" s="31">
        <v>440</v>
      </c>
      <c r="JP123" s="31">
        <v>440</v>
      </c>
      <c r="JQ123" s="31">
        <v>440</v>
      </c>
      <c r="JR123" s="31">
        <v>440</v>
      </c>
      <c r="JS123" s="31">
        <v>440</v>
      </c>
      <c r="JT123" s="31">
        <v>440</v>
      </c>
      <c r="JU123" s="31">
        <v>440</v>
      </c>
      <c r="JV123" s="31">
        <v>440</v>
      </c>
      <c r="JW123" s="31">
        <v>440</v>
      </c>
      <c r="JX123" s="31">
        <v>440</v>
      </c>
      <c r="JY123" s="31">
        <v>440</v>
      </c>
    </row>
    <row r="124" spans="1:285" ht="31.5" x14ac:dyDescent="0.25">
      <c r="B124" s="29"/>
      <c r="C124" s="30">
        <f t="shared" ref="C124:C129" si="1">BN124*8</f>
        <v>280</v>
      </c>
      <c r="D124" s="31">
        <v>280</v>
      </c>
      <c r="E124" s="2" t="s">
        <v>10</v>
      </c>
      <c r="F124" s="2" t="s">
        <v>6</v>
      </c>
      <c r="G124" s="26">
        <v>0</v>
      </c>
      <c r="H124" s="26">
        <v>0</v>
      </c>
      <c r="I124" s="26">
        <v>0</v>
      </c>
      <c r="J124" s="26">
        <v>0.9</v>
      </c>
      <c r="K124" s="26">
        <v>0.75</v>
      </c>
      <c r="L124" s="26">
        <v>0.9</v>
      </c>
      <c r="M124" s="26">
        <v>0.75</v>
      </c>
      <c r="N124" s="26">
        <v>0.75</v>
      </c>
      <c r="O124" s="26">
        <v>0.75</v>
      </c>
      <c r="P124" s="26">
        <v>0.75</v>
      </c>
      <c r="Q124" s="26">
        <v>0.25</v>
      </c>
      <c r="R124" s="26">
        <v>0.05</v>
      </c>
      <c r="S124" s="26">
        <v>1.2</v>
      </c>
      <c r="T124" s="26">
        <v>1.2</v>
      </c>
      <c r="U124" s="26">
        <v>1.2</v>
      </c>
      <c r="V124" s="26">
        <v>0.75</v>
      </c>
      <c r="W124" s="26">
        <v>0</v>
      </c>
      <c r="X124" s="26">
        <v>0.25</v>
      </c>
      <c r="Y124" s="26">
        <v>0</v>
      </c>
      <c r="Z124" s="26">
        <v>0.35</v>
      </c>
      <c r="AA124" s="26">
        <v>0.3</v>
      </c>
      <c r="AB124" s="26">
        <v>0</v>
      </c>
      <c r="AC124" s="26">
        <v>1</v>
      </c>
      <c r="AD124" s="26">
        <v>1</v>
      </c>
      <c r="AE124" s="26">
        <v>0</v>
      </c>
      <c r="AF124" s="26">
        <v>0</v>
      </c>
      <c r="AG124" s="26">
        <v>0</v>
      </c>
      <c r="AH124" s="26">
        <v>0</v>
      </c>
      <c r="AI124" s="26">
        <v>0</v>
      </c>
      <c r="AJ124" s="26">
        <v>0</v>
      </c>
      <c r="AK124" s="26">
        <v>1.25</v>
      </c>
      <c r="AL124" s="26">
        <v>1.25</v>
      </c>
      <c r="AM124" s="26">
        <v>1.35</v>
      </c>
      <c r="AN124" s="26">
        <v>1.3</v>
      </c>
      <c r="AO124" s="26">
        <v>1</v>
      </c>
      <c r="AP124" s="26">
        <v>1</v>
      </c>
      <c r="AQ124" s="26">
        <v>1</v>
      </c>
      <c r="AR124" s="26">
        <v>1</v>
      </c>
      <c r="AS124" s="26">
        <v>1</v>
      </c>
      <c r="AT124" s="26">
        <v>1</v>
      </c>
      <c r="AU124" s="26">
        <v>1</v>
      </c>
      <c r="BJ124" s="26">
        <v>0.5</v>
      </c>
      <c r="BK124" s="26">
        <v>0.5</v>
      </c>
      <c r="BL124" s="26">
        <v>0</v>
      </c>
      <c r="BM124" s="26">
        <v>0.5</v>
      </c>
      <c r="BN124" s="3">
        <v>35</v>
      </c>
      <c r="BO124" s="23">
        <f t="shared" si="0"/>
        <v>280</v>
      </c>
      <c r="BP124" s="31">
        <v>280</v>
      </c>
      <c r="BQ124" s="31">
        <v>280</v>
      </c>
      <c r="BR124" s="31">
        <v>280</v>
      </c>
      <c r="BS124" s="31">
        <v>280</v>
      </c>
      <c r="BT124" s="31">
        <v>280</v>
      </c>
      <c r="BU124" s="31">
        <v>280</v>
      </c>
      <c r="BV124" s="31">
        <v>280</v>
      </c>
      <c r="BW124" s="31">
        <v>280</v>
      </c>
      <c r="BX124" s="31">
        <v>280</v>
      </c>
      <c r="BY124" s="31">
        <v>280</v>
      </c>
      <c r="BZ124" s="31">
        <v>280</v>
      </c>
      <c r="CA124" s="31">
        <v>280</v>
      </c>
      <c r="CB124" s="31">
        <v>280</v>
      </c>
      <c r="CC124" s="31">
        <v>280</v>
      </c>
      <c r="CD124" s="31">
        <v>280</v>
      </c>
      <c r="CE124" s="31">
        <v>280</v>
      </c>
      <c r="CF124" s="31">
        <v>280</v>
      </c>
      <c r="CG124" s="31">
        <v>280</v>
      </c>
      <c r="CH124" s="31">
        <v>280</v>
      </c>
      <c r="CI124" s="31">
        <v>280</v>
      </c>
      <c r="CJ124" s="31">
        <v>280</v>
      </c>
      <c r="CK124" s="31">
        <v>280</v>
      </c>
      <c r="CL124" s="31">
        <v>280</v>
      </c>
      <c r="CM124" s="31">
        <v>280</v>
      </c>
      <c r="CN124" s="31">
        <v>280</v>
      </c>
      <c r="CO124" s="31">
        <v>280</v>
      </c>
      <c r="CP124" s="31">
        <v>280</v>
      </c>
      <c r="CQ124" s="31">
        <v>280</v>
      </c>
      <c r="CR124" s="31">
        <v>280</v>
      </c>
      <c r="CS124" s="31">
        <v>280</v>
      </c>
      <c r="CT124" s="31">
        <v>280</v>
      </c>
      <c r="CU124" s="31">
        <v>280</v>
      </c>
      <c r="CV124" s="31">
        <v>280</v>
      </c>
      <c r="CW124" s="31">
        <v>280</v>
      </c>
      <c r="CX124" s="31">
        <v>280</v>
      </c>
      <c r="CY124" s="31">
        <v>280</v>
      </c>
      <c r="CZ124" s="31">
        <v>280</v>
      </c>
      <c r="DA124" s="31">
        <v>280</v>
      </c>
      <c r="DB124" s="31">
        <v>280</v>
      </c>
      <c r="DC124" s="31">
        <v>280</v>
      </c>
      <c r="DD124" s="31">
        <v>280</v>
      </c>
      <c r="DE124" s="31">
        <v>280</v>
      </c>
      <c r="DF124" s="31">
        <v>280</v>
      </c>
      <c r="DG124" s="31">
        <v>280</v>
      </c>
      <c r="DH124" s="31">
        <v>280</v>
      </c>
      <c r="DI124" s="31">
        <v>280</v>
      </c>
      <c r="DJ124" s="31">
        <v>280</v>
      </c>
      <c r="DK124" s="31">
        <v>280</v>
      </c>
      <c r="DL124" s="31">
        <v>280</v>
      </c>
      <c r="DM124" s="31">
        <v>280</v>
      </c>
      <c r="DN124" s="31">
        <v>280</v>
      </c>
      <c r="DO124" s="31">
        <v>280</v>
      </c>
      <c r="DP124" s="31">
        <v>280</v>
      </c>
      <c r="DQ124" s="31">
        <v>280</v>
      </c>
      <c r="DR124" s="31">
        <v>280</v>
      </c>
      <c r="DS124" s="31">
        <v>280</v>
      </c>
      <c r="DT124" s="31">
        <v>280</v>
      </c>
      <c r="DU124" s="31">
        <v>280</v>
      </c>
      <c r="DV124" s="31">
        <v>280</v>
      </c>
      <c r="DW124" s="31">
        <v>280</v>
      </c>
      <c r="DX124" s="31">
        <v>280</v>
      </c>
      <c r="DY124" s="31">
        <v>280</v>
      </c>
      <c r="DZ124" s="31">
        <v>280</v>
      </c>
      <c r="EA124" s="31">
        <v>280</v>
      </c>
      <c r="EB124" s="31">
        <v>280</v>
      </c>
      <c r="EC124" s="31">
        <v>280</v>
      </c>
      <c r="ED124" s="31">
        <v>280</v>
      </c>
      <c r="EE124" s="31">
        <v>280</v>
      </c>
      <c r="EF124" s="31">
        <v>280</v>
      </c>
      <c r="EG124" s="31">
        <v>280</v>
      </c>
      <c r="EH124" s="31">
        <v>280</v>
      </c>
      <c r="EI124" s="31">
        <v>280</v>
      </c>
      <c r="EJ124" s="31">
        <v>280</v>
      </c>
      <c r="EK124" s="31">
        <v>280</v>
      </c>
      <c r="EL124" s="31">
        <v>280</v>
      </c>
      <c r="EM124" s="31">
        <v>280</v>
      </c>
      <c r="EN124" s="31">
        <v>280</v>
      </c>
      <c r="EO124" s="31">
        <v>280</v>
      </c>
      <c r="EP124" s="31">
        <v>280</v>
      </c>
      <c r="EQ124" s="31">
        <v>280</v>
      </c>
      <c r="ER124" s="31">
        <v>280</v>
      </c>
      <c r="ES124" s="31">
        <v>280</v>
      </c>
      <c r="ET124" s="31">
        <v>280</v>
      </c>
      <c r="EU124" s="31">
        <v>280</v>
      </c>
      <c r="EV124" s="31">
        <v>280</v>
      </c>
      <c r="EW124" s="31">
        <v>280</v>
      </c>
      <c r="EX124" s="31">
        <v>280</v>
      </c>
      <c r="EY124" s="31">
        <v>280</v>
      </c>
      <c r="EZ124" s="31">
        <v>280</v>
      </c>
      <c r="FA124" s="31">
        <v>280</v>
      </c>
      <c r="FB124" s="31">
        <v>280</v>
      </c>
      <c r="FC124" s="31">
        <v>280</v>
      </c>
      <c r="FD124" s="31">
        <v>280</v>
      </c>
      <c r="FE124" s="31">
        <v>280</v>
      </c>
      <c r="FF124" s="31">
        <v>280</v>
      </c>
      <c r="FG124" s="31">
        <v>280</v>
      </c>
      <c r="FH124" s="31">
        <v>280</v>
      </c>
      <c r="FI124" s="31">
        <v>280</v>
      </c>
      <c r="FJ124" s="31">
        <v>280</v>
      </c>
      <c r="FK124" s="31">
        <v>280</v>
      </c>
      <c r="FL124" s="31">
        <v>280</v>
      </c>
      <c r="FM124" s="31">
        <v>280</v>
      </c>
      <c r="FN124" s="31">
        <v>280</v>
      </c>
      <c r="FO124" s="31">
        <v>280</v>
      </c>
      <c r="FP124" s="31">
        <v>280</v>
      </c>
      <c r="FQ124" s="31">
        <v>280</v>
      </c>
      <c r="FR124" s="31">
        <v>280</v>
      </c>
      <c r="FS124" s="31">
        <v>280</v>
      </c>
      <c r="FT124" s="31">
        <v>280</v>
      </c>
      <c r="FU124" s="31">
        <v>280</v>
      </c>
      <c r="FV124" s="31">
        <v>280</v>
      </c>
      <c r="FW124" s="31">
        <v>280</v>
      </c>
      <c r="FX124" s="31">
        <v>280</v>
      </c>
      <c r="FY124" s="31">
        <v>280</v>
      </c>
      <c r="FZ124" s="31">
        <v>280</v>
      </c>
      <c r="GA124" s="31">
        <v>280</v>
      </c>
      <c r="GB124" s="31">
        <v>280</v>
      </c>
      <c r="GC124" s="31">
        <v>280</v>
      </c>
      <c r="GD124" s="31">
        <v>280</v>
      </c>
      <c r="GE124" s="31">
        <v>280</v>
      </c>
      <c r="GF124" s="31">
        <v>280</v>
      </c>
      <c r="GG124" s="31">
        <v>280</v>
      </c>
      <c r="GH124" s="31">
        <v>280</v>
      </c>
      <c r="GI124" s="31">
        <v>280</v>
      </c>
      <c r="GJ124" s="31">
        <v>280</v>
      </c>
      <c r="GK124" s="31">
        <v>280</v>
      </c>
      <c r="GL124" s="31">
        <v>280</v>
      </c>
      <c r="GM124" s="31">
        <v>280</v>
      </c>
      <c r="GN124" s="31">
        <v>280</v>
      </c>
      <c r="GO124" s="31">
        <v>280</v>
      </c>
      <c r="GP124" s="31">
        <v>280</v>
      </c>
      <c r="GQ124" s="31">
        <v>280</v>
      </c>
      <c r="GR124" s="31">
        <v>280</v>
      </c>
      <c r="GS124" s="31">
        <v>280</v>
      </c>
      <c r="GT124" s="31">
        <v>280</v>
      </c>
      <c r="GU124" s="31">
        <v>280</v>
      </c>
      <c r="GV124" s="31">
        <v>280</v>
      </c>
      <c r="GW124" s="31">
        <v>280</v>
      </c>
      <c r="GX124" s="31">
        <v>280</v>
      </c>
      <c r="GY124" s="31">
        <v>280</v>
      </c>
      <c r="GZ124" s="31">
        <v>280</v>
      </c>
      <c r="HA124" s="31">
        <v>280</v>
      </c>
      <c r="HB124" s="31">
        <v>280</v>
      </c>
      <c r="HC124" s="31">
        <v>280</v>
      </c>
      <c r="HD124" s="31">
        <v>280</v>
      </c>
      <c r="HE124" s="31">
        <v>280</v>
      </c>
      <c r="HF124" s="31">
        <v>280</v>
      </c>
      <c r="HG124" s="31">
        <v>280</v>
      </c>
      <c r="HH124" s="31">
        <v>280</v>
      </c>
      <c r="HI124" s="31">
        <v>280</v>
      </c>
      <c r="HJ124" s="31">
        <v>280</v>
      </c>
      <c r="HK124" s="31">
        <v>280</v>
      </c>
      <c r="HL124" s="31">
        <v>280</v>
      </c>
      <c r="HM124" s="31">
        <v>280</v>
      </c>
      <c r="HN124" s="31">
        <v>280</v>
      </c>
      <c r="HO124" s="31">
        <v>280</v>
      </c>
      <c r="HP124" s="31">
        <v>280</v>
      </c>
      <c r="HQ124" s="31">
        <v>280</v>
      </c>
      <c r="HR124" s="31">
        <v>280</v>
      </c>
      <c r="HS124" s="31">
        <v>280</v>
      </c>
      <c r="HT124" s="31">
        <v>280</v>
      </c>
      <c r="HU124" s="31">
        <v>280</v>
      </c>
      <c r="HV124" s="31">
        <v>280</v>
      </c>
      <c r="HW124" s="31">
        <v>280</v>
      </c>
      <c r="HX124" s="31">
        <v>280</v>
      </c>
      <c r="HY124" s="31">
        <v>280</v>
      </c>
      <c r="HZ124" s="31">
        <v>280</v>
      </c>
      <c r="IA124" s="31">
        <v>280</v>
      </c>
      <c r="IB124" s="31">
        <v>280</v>
      </c>
      <c r="IC124" s="31">
        <v>280</v>
      </c>
      <c r="ID124" s="31">
        <v>280</v>
      </c>
      <c r="IE124" s="31">
        <v>280</v>
      </c>
      <c r="IF124" s="31">
        <v>280</v>
      </c>
      <c r="IG124" s="31">
        <v>280</v>
      </c>
      <c r="IH124" s="31">
        <v>280</v>
      </c>
      <c r="II124" s="31">
        <v>280</v>
      </c>
      <c r="IJ124" s="31">
        <v>280</v>
      </c>
      <c r="IK124" s="31">
        <v>280</v>
      </c>
      <c r="IL124" s="31">
        <v>280</v>
      </c>
      <c r="IM124" s="31">
        <v>280</v>
      </c>
      <c r="IN124" s="31">
        <v>280</v>
      </c>
      <c r="IO124" s="31">
        <v>280</v>
      </c>
      <c r="IP124" s="31">
        <v>280</v>
      </c>
      <c r="IQ124" s="31">
        <v>280</v>
      </c>
      <c r="IR124" s="31">
        <v>280</v>
      </c>
      <c r="IS124" s="31">
        <v>280</v>
      </c>
      <c r="IT124" s="31">
        <v>280</v>
      </c>
      <c r="IU124" s="31">
        <v>280</v>
      </c>
      <c r="IV124" s="31">
        <v>280</v>
      </c>
      <c r="IW124" s="31">
        <v>280</v>
      </c>
      <c r="IX124" s="31">
        <v>280</v>
      </c>
      <c r="IY124" s="31">
        <v>280</v>
      </c>
      <c r="IZ124" s="31">
        <v>280</v>
      </c>
      <c r="JA124" s="31">
        <v>280</v>
      </c>
      <c r="JB124" s="31">
        <v>280</v>
      </c>
      <c r="JC124" s="31">
        <v>280</v>
      </c>
      <c r="JD124" s="31">
        <v>280</v>
      </c>
      <c r="JE124" s="31">
        <v>280</v>
      </c>
      <c r="JF124" s="31">
        <v>280</v>
      </c>
      <c r="JG124" s="31">
        <v>280</v>
      </c>
      <c r="JH124" s="31">
        <v>280</v>
      </c>
      <c r="JI124" s="31">
        <v>280</v>
      </c>
      <c r="JJ124" s="31">
        <v>280</v>
      </c>
      <c r="JK124" s="31">
        <v>280</v>
      </c>
      <c r="JL124" s="31">
        <v>280</v>
      </c>
      <c r="JM124" s="31">
        <v>280</v>
      </c>
      <c r="JN124" s="31">
        <v>280</v>
      </c>
      <c r="JO124" s="31">
        <v>280</v>
      </c>
      <c r="JP124" s="31">
        <v>280</v>
      </c>
      <c r="JQ124" s="31">
        <v>280</v>
      </c>
      <c r="JR124" s="31">
        <v>280</v>
      </c>
      <c r="JS124" s="31">
        <v>280</v>
      </c>
      <c r="JT124" s="31">
        <v>280</v>
      </c>
      <c r="JU124" s="31">
        <v>280</v>
      </c>
      <c r="JV124" s="31">
        <v>280</v>
      </c>
      <c r="JW124" s="31">
        <v>280</v>
      </c>
      <c r="JX124" s="31">
        <v>280</v>
      </c>
      <c r="JY124" s="31">
        <v>280</v>
      </c>
    </row>
    <row r="125" spans="1:285" ht="31.5" x14ac:dyDescent="0.25">
      <c r="B125" s="29"/>
      <c r="C125" s="30">
        <f t="shared" si="1"/>
        <v>240</v>
      </c>
      <c r="D125" s="31">
        <v>240</v>
      </c>
      <c r="E125" s="2" t="s">
        <v>11</v>
      </c>
      <c r="F125" s="2" t="s">
        <v>7</v>
      </c>
      <c r="G125" s="26">
        <v>0</v>
      </c>
      <c r="H125" s="26">
        <v>0</v>
      </c>
      <c r="I125" s="26">
        <v>0</v>
      </c>
      <c r="J125" s="26">
        <v>0.65</v>
      </c>
      <c r="K125" s="26">
        <v>0.25</v>
      </c>
      <c r="L125" s="26">
        <v>0.4</v>
      </c>
      <c r="M125" s="26">
        <v>0</v>
      </c>
      <c r="N125" s="26">
        <v>0</v>
      </c>
      <c r="O125" s="26">
        <v>0.25</v>
      </c>
      <c r="P125" s="26">
        <v>0.25</v>
      </c>
      <c r="Q125" s="26">
        <v>0.25</v>
      </c>
      <c r="R125" s="26">
        <v>0</v>
      </c>
      <c r="S125" s="26">
        <v>0</v>
      </c>
      <c r="T125" s="26">
        <v>0</v>
      </c>
      <c r="U125" s="26">
        <v>0</v>
      </c>
      <c r="V125" s="26">
        <v>0</v>
      </c>
      <c r="W125" s="26">
        <v>0</v>
      </c>
      <c r="X125" s="26">
        <v>0.25</v>
      </c>
      <c r="Y125" s="26">
        <v>0</v>
      </c>
      <c r="Z125" s="26">
        <v>0.25</v>
      </c>
      <c r="AA125" s="26">
        <v>0.2</v>
      </c>
      <c r="AB125" s="26">
        <v>0</v>
      </c>
      <c r="AC125" s="26">
        <v>0</v>
      </c>
      <c r="AD125" s="26">
        <v>0</v>
      </c>
      <c r="AE125" s="26">
        <v>1.5</v>
      </c>
      <c r="AF125" s="26">
        <v>1.5</v>
      </c>
      <c r="AG125" s="26">
        <v>1.5</v>
      </c>
      <c r="AH125" s="26">
        <v>1.5</v>
      </c>
      <c r="AI125" s="26">
        <v>0.5</v>
      </c>
      <c r="AJ125" s="26">
        <v>0.5</v>
      </c>
      <c r="AK125" s="26">
        <v>0</v>
      </c>
      <c r="AL125" s="26">
        <v>1.5</v>
      </c>
      <c r="AM125" s="26">
        <v>1.35</v>
      </c>
      <c r="AN125" s="26">
        <v>1.8</v>
      </c>
      <c r="AO125" s="26">
        <v>0</v>
      </c>
      <c r="AP125" s="26">
        <v>0.4</v>
      </c>
      <c r="AQ125" s="26">
        <v>0.4</v>
      </c>
      <c r="AR125" s="26">
        <v>1</v>
      </c>
      <c r="AS125" s="26">
        <v>1</v>
      </c>
      <c r="AT125" s="26">
        <v>1</v>
      </c>
      <c r="AU125" s="26">
        <v>1</v>
      </c>
      <c r="BJ125" s="26">
        <v>0.5</v>
      </c>
      <c r="BK125" s="26">
        <v>0</v>
      </c>
      <c r="BL125" s="26">
        <v>0.5</v>
      </c>
      <c r="BM125" s="26">
        <v>0.5</v>
      </c>
      <c r="BN125" s="3">
        <v>30</v>
      </c>
      <c r="BO125" s="23">
        <f t="shared" si="0"/>
        <v>240</v>
      </c>
      <c r="BP125" s="31">
        <v>240</v>
      </c>
      <c r="BQ125" s="31">
        <v>240</v>
      </c>
      <c r="BR125" s="31">
        <v>240</v>
      </c>
      <c r="BS125" s="31">
        <v>240</v>
      </c>
      <c r="BT125" s="31">
        <v>240</v>
      </c>
      <c r="BU125" s="31">
        <v>240</v>
      </c>
      <c r="BV125" s="31">
        <v>240</v>
      </c>
      <c r="BW125" s="31">
        <v>240</v>
      </c>
      <c r="BX125" s="31">
        <v>240</v>
      </c>
      <c r="BY125" s="31">
        <v>240</v>
      </c>
      <c r="BZ125" s="31">
        <v>240</v>
      </c>
      <c r="CA125" s="31">
        <v>240</v>
      </c>
      <c r="CB125" s="31">
        <v>240</v>
      </c>
      <c r="CC125" s="31">
        <v>240</v>
      </c>
      <c r="CD125" s="31">
        <v>240</v>
      </c>
      <c r="CE125" s="31">
        <v>240</v>
      </c>
      <c r="CF125" s="31">
        <v>240</v>
      </c>
      <c r="CG125" s="31">
        <v>240</v>
      </c>
      <c r="CH125" s="31">
        <v>240</v>
      </c>
      <c r="CI125" s="31">
        <v>240</v>
      </c>
      <c r="CJ125" s="31">
        <v>240</v>
      </c>
      <c r="CK125" s="31">
        <v>240</v>
      </c>
      <c r="CL125" s="31">
        <v>240</v>
      </c>
      <c r="CM125" s="31">
        <v>240</v>
      </c>
      <c r="CN125" s="31">
        <v>240</v>
      </c>
      <c r="CO125" s="31">
        <v>240</v>
      </c>
      <c r="CP125" s="31">
        <v>240</v>
      </c>
      <c r="CQ125" s="31">
        <v>240</v>
      </c>
      <c r="CR125" s="31">
        <v>240</v>
      </c>
      <c r="CS125" s="31">
        <v>240</v>
      </c>
      <c r="CT125" s="31">
        <v>240</v>
      </c>
      <c r="CU125" s="31">
        <v>240</v>
      </c>
      <c r="CV125" s="31">
        <v>240</v>
      </c>
      <c r="CW125" s="31">
        <v>240</v>
      </c>
      <c r="CX125" s="31">
        <v>240</v>
      </c>
      <c r="CY125" s="31">
        <v>240</v>
      </c>
      <c r="CZ125" s="31">
        <v>240</v>
      </c>
      <c r="DA125" s="31">
        <v>240</v>
      </c>
      <c r="DB125" s="31">
        <v>240</v>
      </c>
      <c r="DC125" s="31">
        <v>240</v>
      </c>
      <c r="DD125" s="31">
        <v>240</v>
      </c>
      <c r="DE125" s="31">
        <v>240</v>
      </c>
      <c r="DF125" s="31">
        <v>240</v>
      </c>
      <c r="DG125" s="31">
        <v>240</v>
      </c>
      <c r="DH125" s="31">
        <v>240</v>
      </c>
      <c r="DI125" s="31">
        <v>240</v>
      </c>
      <c r="DJ125" s="31">
        <v>240</v>
      </c>
      <c r="DK125" s="31">
        <v>240</v>
      </c>
      <c r="DL125" s="31">
        <v>240</v>
      </c>
      <c r="DM125" s="31">
        <v>240</v>
      </c>
      <c r="DN125" s="31">
        <v>240</v>
      </c>
      <c r="DO125" s="31">
        <v>240</v>
      </c>
      <c r="DP125" s="31">
        <v>240</v>
      </c>
      <c r="DQ125" s="31">
        <v>240</v>
      </c>
      <c r="DR125" s="31">
        <v>240</v>
      </c>
      <c r="DS125" s="31">
        <v>240</v>
      </c>
      <c r="DT125" s="31">
        <v>240</v>
      </c>
      <c r="DU125" s="31">
        <v>240</v>
      </c>
      <c r="DV125" s="31">
        <v>240</v>
      </c>
      <c r="DW125" s="31">
        <v>240</v>
      </c>
      <c r="DX125" s="31">
        <v>240</v>
      </c>
      <c r="DY125" s="31">
        <v>240</v>
      </c>
      <c r="DZ125" s="31">
        <v>240</v>
      </c>
      <c r="EA125" s="31">
        <v>240</v>
      </c>
      <c r="EB125" s="31">
        <v>240</v>
      </c>
      <c r="EC125" s="31">
        <v>240</v>
      </c>
      <c r="ED125" s="31">
        <v>240</v>
      </c>
      <c r="EE125" s="31">
        <v>240</v>
      </c>
      <c r="EF125" s="31">
        <v>240</v>
      </c>
      <c r="EG125" s="31">
        <v>240</v>
      </c>
      <c r="EH125" s="31">
        <v>240</v>
      </c>
      <c r="EI125" s="31">
        <v>240</v>
      </c>
      <c r="EJ125" s="31">
        <v>240</v>
      </c>
      <c r="EK125" s="31">
        <v>240</v>
      </c>
      <c r="EL125" s="31">
        <v>240</v>
      </c>
      <c r="EM125" s="31">
        <v>240</v>
      </c>
      <c r="EN125" s="31">
        <v>240</v>
      </c>
      <c r="EO125" s="31">
        <v>240</v>
      </c>
      <c r="EP125" s="31">
        <v>240</v>
      </c>
      <c r="EQ125" s="31">
        <v>240</v>
      </c>
      <c r="ER125" s="31">
        <v>240</v>
      </c>
      <c r="ES125" s="31">
        <v>240</v>
      </c>
      <c r="ET125" s="31">
        <v>240</v>
      </c>
      <c r="EU125" s="31">
        <v>240</v>
      </c>
      <c r="EV125" s="31">
        <v>240</v>
      </c>
      <c r="EW125" s="31">
        <v>240</v>
      </c>
      <c r="EX125" s="31">
        <v>240</v>
      </c>
      <c r="EY125" s="31">
        <v>240</v>
      </c>
      <c r="EZ125" s="31">
        <v>240</v>
      </c>
      <c r="FA125" s="31">
        <v>240</v>
      </c>
      <c r="FB125" s="31">
        <v>240</v>
      </c>
      <c r="FC125" s="31">
        <v>240</v>
      </c>
      <c r="FD125" s="31">
        <v>240</v>
      </c>
      <c r="FE125" s="31">
        <v>240</v>
      </c>
      <c r="FF125" s="31">
        <v>240</v>
      </c>
      <c r="FG125" s="31">
        <v>240</v>
      </c>
      <c r="FH125" s="31">
        <v>240</v>
      </c>
      <c r="FI125" s="31">
        <v>240</v>
      </c>
      <c r="FJ125" s="31">
        <v>240</v>
      </c>
      <c r="FK125" s="31">
        <v>240</v>
      </c>
      <c r="FL125" s="31">
        <v>240</v>
      </c>
      <c r="FM125" s="31">
        <v>240</v>
      </c>
      <c r="FN125" s="31">
        <v>240</v>
      </c>
      <c r="FO125" s="31">
        <v>240</v>
      </c>
      <c r="FP125" s="31">
        <v>240</v>
      </c>
      <c r="FQ125" s="31">
        <v>240</v>
      </c>
      <c r="FR125" s="31">
        <v>240</v>
      </c>
      <c r="FS125" s="31">
        <v>240</v>
      </c>
      <c r="FT125" s="31">
        <v>240</v>
      </c>
      <c r="FU125" s="31">
        <v>240</v>
      </c>
      <c r="FV125" s="31">
        <v>240</v>
      </c>
      <c r="FW125" s="31">
        <v>240</v>
      </c>
      <c r="FX125" s="31">
        <v>240</v>
      </c>
      <c r="FY125" s="31">
        <v>240</v>
      </c>
      <c r="FZ125" s="31">
        <v>240</v>
      </c>
      <c r="GA125" s="31">
        <v>240</v>
      </c>
      <c r="GB125" s="31">
        <v>240</v>
      </c>
      <c r="GC125" s="31">
        <v>240</v>
      </c>
      <c r="GD125" s="31">
        <v>240</v>
      </c>
      <c r="GE125" s="31">
        <v>240</v>
      </c>
      <c r="GF125" s="31">
        <v>240</v>
      </c>
      <c r="GG125" s="31">
        <v>240</v>
      </c>
      <c r="GH125" s="31">
        <v>240</v>
      </c>
      <c r="GI125" s="31">
        <v>240</v>
      </c>
      <c r="GJ125" s="31">
        <v>240</v>
      </c>
      <c r="GK125" s="31">
        <v>240</v>
      </c>
      <c r="GL125" s="31">
        <v>240</v>
      </c>
      <c r="GM125" s="31">
        <v>240</v>
      </c>
      <c r="GN125" s="31">
        <v>240</v>
      </c>
      <c r="GO125" s="31">
        <v>240</v>
      </c>
      <c r="GP125" s="31">
        <v>240</v>
      </c>
      <c r="GQ125" s="31">
        <v>240</v>
      </c>
      <c r="GR125" s="31">
        <v>240</v>
      </c>
      <c r="GS125" s="31">
        <v>240</v>
      </c>
      <c r="GT125" s="31">
        <v>240</v>
      </c>
      <c r="GU125" s="31">
        <v>240</v>
      </c>
      <c r="GV125" s="31">
        <v>240</v>
      </c>
      <c r="GW125" s="31">
        <v>240</v>
      </c>
      <c r="GX125" s="31">
        <v>240</v>
      </c>
      <c r="GY125" s="31">
        <v>240</v>
      </c>
      <c r="GZ125" s="31">
        <v>240</v>
      </c>
      <c r="HA125" s="31">
        <v>240</v>
      </c>
      <c r="HB125" s="31">
        <v>240</v>
      </c>
      <c r="HC125" s="31">
        <v>240</v>
      </c>
      <c r="HD125" s="31">
        <v>240</v>
      </c>
      <c r="HE125" s="31">
        <v>240</v>
      </c>
      <c r="HF125" s="31">
        <v>240</v>
      </c>
      <c r="HG125" s="31">
        <v>240</v>
      </c>
      <c r="HH125" s="31">
        <v>240</v>
      </c>
      <c r="HI125" s="31">
        <v>240</v>
      </c>
      <c r="HJ125" s="31">
        <v>240</v>
      </c>
      <c r="HK125" s="31">
        <v>240</v>
      </c>
      <c r="HL125" s="31">
        <v>240</v>
      </c>
      <c r="HM125" s="31">
        <v>240</v>
      </c>
      <c r="HN125" s="31">
        <v>240</v>
      </c>
      <c r="HO125" s="31">
        <v>240</v>
      </c>
      <c r="HP125" s="31">
        <v>240</v>
      </c>
      <c r="HQ125" s="31">
        <v>240</v>
      </c>
      <c r="HR125" s="31">
        <v>240</v>
      </c>
      <c r="HS125" s="31">
        <v>240</v>
      </c>
      <c r="HT125" s="31">
        <v>240</v>
      </c>
      <c r="HU125" s="31">
        <v>240</v>
      </c>
      <c r="HV125" s="31">
        <v>240</v>
      </c>
      <c r="HW125" s="31">
        <v>240</v>
      </c>
      <c r="HX125" s="31">
        <v>240</v>
      </c>
      <c r="HY125" s="31">
        <v>240</v>
      </c>
      <c r="HZ125" s="31">
        <v>240</v>
      </c>
      <c r="IA125" s="31">
        <v>240</v>
      </c>
      <c r="IB125" s="31">
        <v>240</v>
      </c>
      <c r="IC125" s="31">
        <v>240</v>
      </c>
      <c r="ID125" s="31">
        <v>240</v>
      </c>
      <c r="IE125" s="31">
        <v>240</v>
      </c>
      <c r="IF125" s="31">
        <v>240</v>
      </c>
      <c r="IG125" s="31">
        <v>240</v>
      </c>
      <c r="IH125" s="31">
        <v>240</v>
      </c>
      <c r="II125" s="31">
        <v>240</v>
      </c>
      <c r="IJ125" s="31">
        <v>240</v>
      </c>
      <c r="IK125" s="31">
        <v>240</v>
      </c>
      <c r="IL125" s="31">
        <v>240</v>
      </c>
      <c r="IM125" s="31">
        <v>240</v>
      </c>
      <c r="IN125" s="31">
        <v>240</v>
      </c>
      <c r="IO125" s="31">
        <v>240</v>
      </c>
      <c r="IP125" s="31">
        <v>240</v>
      </c>
      <c r="IQ125" s="31">
        <v>240</v>
      </c>
      <c r="IR125" s="31">
        <v>240</v>
      </c>
      <c r="IS125" s="31">
        <v>240</v>
      </c>
      <c r="IT125" s="31">
        <v>240</v>
      </c>
      <c r="IU125" s="31">
        <v>240</v>
      </c>
      <c r="IV125" s="31">
        <v>240</v>
      </c>
      <c r="IW125" s="31">
        <v>240</v>
      </c>
      <c r="IX125" s="31">
        <v>240</v>
      </c>
      <c r="IY125" s="31">
        <v>240</v>
      </c>
      <c r="IZ125" s="31">
        <v>240</v>
      </c>
      <c r="JA125" s="31">
        <v>240</v>
      </c>
      <c r="JB125" s="31">
        <v>240</v>
      </c>
      <c r="JC125" s="31">
        <v>240</v>
      </c>
      <c r="JD125" s="31">
        <v>240</v>
      </c>
      <c r="JE125" s="31">
        <v>240</v>
      </c>
      <c r="JF125" s="31">
        <v>240</v>
      </c>
      <c r="JG125" s="31">
        <v>240</v>
      </c>
      <c r="JH125" s="31">
        <v>240</v>
      </c>
      <c r="JI125" s="31">
        <v>240</v>
      </c>
      <c r="JJ125" s="31">
        <v>240</v>
      </c>
      <c r="JK125" s="31">
        <v>240</v>
      </c>
      <c r="JL125" s="31">
        <v>240</v>
      </c>
      <c r="JM125" s="31">
        <v>240</v>
      </c>
      <c r="JN125" s="31">
        <v>240</v>
      </c>
      <c r="JO125" s="31">
        <v>240</v>
      </c>
      <c r="JP125" s="31">
        <v>240</v>
      </c>
      <c r="JQ125" s="31">
        <v>240</v>
      </c>
      <c r="JR125" s="31">
        <v>240</v>
      </c>
      <c r="JS125" s="31">
        <v>240</v>
      </c>
      <c r="JT125" s="31">
        <v>240</v>
      </c>
      <c r="JU125" s="31">
        <v>240</v>
      </c>
      <c r="JV125" s="31">
        <v>240</v>
      </c>
      <c r="JW125" s="31">
        <v>240</v>
      </c>
      <c r="JX125" s="31">
        <v>240</v>
      </c>
      <c r="JY125" s="31">
        <v>240</v>
      </c>
    </row>
    <row r="126" spans="1:285" ht="47.25" x14ac:dyDescent="0.25">
      <c r="B126" s="29"/>
      <c r="C126" s="30">
        <f t="shared" si="1"/>
        <v>240</v>
      </c>
      <c r="D126" s="31">
        <v>240</v>
      </c>
      <c r="E126" s="2" t="s">
        <v>12</v>
      </c>
      <c r="F126" s="2" t="s">
        <v>8</v>
      </c>
      <c r="G126" s="26">
        <v>0</v>
      </c>
      <c r="H126" s="26">
        <v>0</v>
      </c>
      <c r="I126" s="26">
        <v>0</v>
      </c>
      <c r="J126" s="26">
        <v>0.65</v>
      </c>
      <c r="K126" s="26">
        <v>0.5</v>
      </c>
      <c r="L126" s="26">
        <v>0.1</v>
      </c>
      <c r="M126" s="26">
        <v>0</v>
      </c>
      <c r="N126" s="26">
        <v>0</v>
      </c>
      <c r="O126" s="26">
        <v>0</v>
      </c>
      <c r="P126" s="26">
        <v>0</v>
      </c>
      <c r="Q126" s="26">
        <v>0.25</v>
      </c>
      <c r="R126" s="26">
        <v>0</v>
      </c>
      <c r="S126" s="26">
        <v>0</v>
      </c>
      <c r="T126" s="26">
        <v>0</v>
      </c>
      <c r="U126" s="26">
        <v>0</v>
      </c>
      <c r="V126" s="26">
        <v>0</v>
      </c>
      <c r="W126" s="26">
        <v>0</v>
      </c>
      <c r="X126" s="26">
        <v>0.25</v>
      </c>
      <c r="Y126" s="26">
        <v>0</v>
      </c>
      <c r="Z126" s="26">
        <v>2.85</v>
      </c>
      <c r="AA126" s="26">
        <v>2.5</v>
      </c>
      <c r="AB126" s="26">
        <v>2</v>
      </c>
      <c r="AC126" s="26">
        <v>1</v>
      </c>
      <c r="AD126" s="26">
        <v>1</v>
      </c>
      <c r="AE126" s="26">
        <v>1</v>
      </c>
      <c r="AF126" s="26">
        <v>0.5</v>
      </c>
      <c r="AG126" s="26">
        <v>0.5</v>
      </c>
      <c r="AH126" s="26">
        <v>0</v>
      </c>
      <c r="AI126" s="26">
        <v>0</v>
      </c>
      <c r="AJ126" s="26">
        <v>0</v>
      </c>
      <c r="AK126" s="26">
        <v>0</v>
      </c>
      <c r="AL126" s="26">
        <v>1</v>
      </c>
      <c r="AM126" s="26">
        <v>0.75</v>
      </c>
      <c r="AN126" s="26">
        <v>0.5</v>
      </c>
      <c r="AO126" s="26">
        <v>0</v>
      </c>
      <c r="AP126" s="26">
        <v>0</v>
      </c>
      <c r="AQ126" s="26">
        <v>0</v>
      </c>
      <c r="AR126" s="26">
        <v>0.5</v>
      </c>
      <c r="AS126" s="26">
        <v>0.5</v>
      </c>
      <c r="AT126" s="26">
        <v>0.5</v>
      </c>
      <c r="AU126" s="26">
        <v>0.5</v>
      </c>
      <c r="BJ126" s="26">
        <v>0.25</v>
      </c>
      <c r="BK126" s="26">
        <v>0.5</v>
      </c>
      <c r="BL126" s="26">
        <v>0</v>
      </c>
      <c r="BM126" s="26">
        <v>0.5</v>
      </c>
      <c r="BN126" s="3">
        <v>30</v>
      </c>
      <c r="BO126" s="23">
        <f t="shared" si="0"/>
        <v>240</v>
      </c>
      <c r="BP126" s="31">
        <v>240</v>
      </c>
      <c r="BQ126" s="31">
        <v>240</v>
      </c>
      <c r="BR126" s="31">
        <v>240</v>
      </c>
      <c r="BS126" s="31">
        <v>240</v>
      </c>
      <c r="BT126" s="31">
        <v>240</v>
      </c>
      <c r="BU126" s="31">
        <v>240</v>
      </c>
      <c r="BV126" s="31">
        <v>240</v>
      </c>
      <c r="BW126" s="31">
        <v>240</v>
      </c>
      <c r="BX126" s="31">
        <v>240</v>
      </c>
      <c r="BY126" s="31">
        <v>240</v>
      </c>
      <c r="BZ126" s="31">
        <v>240</v>
      </c>
      <c r="CA126" s="31">
        <v>240</v>
      </c>
      <c r="CB126" s="31">
        <v>240</v>
      </c>
      <c r="CC126" s="31">
        <v>240</v>
      </c>
      <c r="CD126" s="31">
        <v>240</v>
      </c>
      <c r="CE126" s="31">
        <v>240</v>
      </c>
      <c r="CF126" s="31">
        <v>240</v>
      </c>
      <c r="CG126" s="31">
        <v>240</v>
      </c>
      <c r="CH126" s="31">
        <v>240</v>
      </c>
      <c r="CI126" s="31">
        <v>240</v>
      </c>
      <c r="CJ126" s="31">
        <v>240</v>
      </c>
      <c r="CK126" s="31">
        <v>240</v>
      </c>
      <c r="CL126" s="31">
        <v>240</v>
      </c>
      <c r="CM126" s="31">
        <v>240</v>
      </c>
      <c r="CN126" s="31">
        <v>240</v>
      </c>
      <c r="CO126" s="31">
        <v>240</v>
      </c>
      <c r="CP126" s="31">
        <v>240</v>
      </c>
      <c r="CQ126" s="31">
        <v>240</v>
      </c>
      <c r="CR126" s="31">
        <v>240</v>
      </c>
      <c r="CS126" s="31">
        <v>240</v>
      </c>
      <c r="CT126" s="31">
        <v>240</v>
      </c>
      <c r="CU126" s="31">
        <v>240</v>
      </c>
      <c r="CV126" s="31">
        <v>240</v>
      </c>
      <c r="CW126" s="31">
        <v>240</v>
      </c>
      <c r="CX126" s="31">
        <v>240</v>
      </c>
      <c r="CY126" s="31">
        <v>240</v>
      </c>
      <c r="CZ126" s="31">
        <v>240</v>
      </c>
      <c r="DA126" s="31">
        <v>240</v>
      </c>
      <c r="DB126" s="31">
        <v>240</v>
      </c>
      <c r="DC126" s="31">
        <v>240</v>
      </c>
      <c r="DD126" s="31">
        <v>240</v>
      </c>
      <c r="DE126" s="31">
        <v>240</v>
      </c>
      <c r="DF126" s="31">
        <v>240</v>
      </c>
      <c r="DG126" s="31">
        <v>240</v>
      </c>
      <c r="DH126" s="31">
        <v>240</v>
      </c>
      <c r="DI126" s="31">
        <v>240</v>
      </c>
      <c r="DJ126" s="31">
        <v>240</v>
      </c>
      <c r="DK126" s="31">
        <v>240</v>
      </c>
      <c r="DL126" s="31">
        <v>240</v>
      </c>
      <c r="DM126" s="31">
        <v>240</v>
      </c>
      <c r="DN126" s="31">
        <v>240</v>
      </c>
      <c r="DO126" s="31">
        <v>240</v>
      </c>
      <c r="DP126" s="31">
        <v>240</v>
      </c>
      <c r="DQ126" s="31">
        <v>240</v>
      </c>
      <c r="DR126" s="31">
        <v>240</v>
      </c>
      <c r="DS126" s="31">
        <v>240</v>
      </c>
      <c r="DT126" s="31">
        <v>240</v>
      </c>
      <c r="DU126" s="31">
        <v>240</v>
      </c>
      <c r="DV126" s="31">
        <v>240</v>
      </c>
      <c r="DW126" s="31">
        <v>240</v>
      </c>
      <c r="DX126" s="31">
        <v>240</v>
      </c>
      <c r="DY126" s="31">
        <v>240</v>
      </c>
      <c r="DZ126" s="31">
        <v>240</v>
      </c>
      <c r="EA126" s="31">
        <v>240</v>
      </c>
      <c r="EB126" s="31">
        <v>240</v>
      </c>
      <c r="EC126" s="31">
        <v>240</v>
      </c>
      <c r="ED126" s="31">
        <v>240</v>
      </c>
      <c r="EE126" s="31">
        <v>240</v>
      </c>
      <c r="EF126" s="31">
        <v>240</v>
      </c>
      <c r="EG126" s="31">
        <v>240</v>
      </c>
      <c r="EH126" s="31">
        <v>240</v>
      </c>
      <c r="EI126" s="31">
        <v>240</v>
      </c>
      <c r="EJ126" s="31">
        <v>240</v>
      </c>
      <c r="EK126" s="31">
        <v>240</v>
      </c>
      <c r="EL126" s="31">
        <v>240</v>
      </c>
      <c r="EM126" s="31">
        <v>240</v>
      </c>
      <c r="EN126" s="31">
        <v>240</v>
      </c>
      <c r="EO126" s="31">
        <v>240</v>
      </c>
      <c r="EP126" s="31">
        <v>240</v>
      </c>
      <c r="EQ126" s="31">
        <v>240</v>
      </c>
      <c r="ER126" s="31">
        <v>240</v>
      </c>
      <c r="ES126" s="31">
        <v>240</v>
      </c>
      <c r="ET126" s="31">
        <v>240</v>
      </c>
      <c r="EU126" s="31">
        <v>240</v>
      </c>
      <c r="EV126" s="31">
        <v>240</v>
      </c>
      <c r="EW126" s="31">
        <v>240</v>
      </c>
      <c r="EX126" s="31">
        <v>240</v>
      </c>
      <c r="EY126" s="31">
        <v>240</v>
      </c>
      <c r="EZ126" s="31">
        <v>240</v>
      </c>
      <c r="FA126" s="31">
        <v>240</v>
      </c>
      <c r="FB126" s="31">
        <v>240</v>
      </c>
      <c r="FC126" s="31">
        <v>240</v>
      </c>
      <c r="FD126" s="31">
        <v>240</v>
      </c>
      <c r="FE126" s="31">
        <v>240</v>
      </c>
      <c r="FF126" s="31">
        <v>240</v>
      </c>
      <c r="FG126" s="31">
        <v>240</v>
      </c>
      <c r="FH126" s="31">
        <v>240</v>
      </c>
      <c r="FI126" s="31">
        <v>240</v>
      </c>
      <c r="FJ126" s="31">
        <v>240</v>
      </c>
      <c r="FK126" s="31">
        <v>240</v>
      </c>
      <c r="FL126" s="31">
        <v>240</v>
      </c>
      <c r="FM126" s="31">
        <v>240</v>
      </c>
      <c r="FN126" s="31">
        <v>240</v>
      </c>
      <c r="FO126" s="31">
        <v>240</v>
      </c>
      <c r="FP126" s="31">
        <v>240</v>
      </c>
      <c r="FQ126" s="31">
        <v>240</v>
      </c>
      <c r="FR126" s="31">
        <v>240</v>
      </c>
      <c r="FS126" s="31">
        <v>240</v>
      </c>
      <c r="FT126" s="31">
        <v>240</v>
      </c>
      <c r="FU126" s="31">
        <v>240</v>
      </c>
      <c r="FV126" s="31">
        <v>240</v>
      </c>
      <c r="FW126" s="31">
        <v>240</v>
      </c>
      <c r="FX126" s="31">
        <v>240</v>
      </c>
      <c r="FY126" s="31">
        <v>240</v>
      </c>
      <c r="FZ126" s="31">
        <v>240</v>
      </c>
      <c r="GA126" s="31">
        <v>240</v>
      </c>
      <c r="GB126" s="31">
        <v>240</v>
      </c>
      <c r="GC126" s="31">
        <v>240</v>
      </c>
      <c r="GD126" s="31">
        <v>240</v>
      </c>
      <c r="GE126" s="31">
        <v>240</v>
      </c>
      <c r="GF126" s="31">
        <v>240</v>
      </c>
      <c r="GG126" s="31">
        <v>240</v>
      </c>
      <c r="GH126" s="31">
        <v>240</v>
      </c>
      <c r="GI126" s="31">
        <v>240</v>
      </c>
      <c r="GJ126" s="31">
        <v>240</v>
      </c>
      <c r="GK126" s="31">
        <v>240</v>
      </c>
      <c r="GL126" s="31">
        <v>240</v>
      </c>
      <c r="GM126" s="31">
        <v>240</v>
      </c>
      <c r="GN126" s="31">
        <v>240</v>
      </c>
      <c r="GO126" s="31">
        <v>240</v>
      </c>
      <c r="GP126" s="31">
        <v>240</v>
      </c>
      <c r="GQ126" s="31">
        <v>240</v>
      </c>
      <c r="GR126" s="31">
        <v>240</v>
      </c>
      <c r="GS126" s="31">
        <v>240</v>
      </c>
      <c r="GT126" s="31">
        <v>240</v>
      </c>
      <c r="GU126" s="31">
        <v>240</v>
      </c>
      <c r="GV126" s="31">
        <v>240</v>
      </c>
      <c r="GW126" s="31">
        <v>240</v>
      </c>
      <c r="GX126" s="31">
        <v>240</v>
      </c>
      <c r="GY126" s="31">
        <v>240</v>
      </c>
      <c r="GZ126" s="31">
        <v>240</v>
      </c>
      <c r="HA126" s="31">
        <v>240</v>
      </c>
      <c r="HB126" s="31">
        <v>240</v>
      </c>
      <c r="HC126" s="31">
        <v>240</v>
      </c>
      <c r="HD126" s="31">
        <v>240</v>
      </c>
      <c r="HE126" s="31">
        <v>240</v>
      </c>
      <c r="HF126" s="31">
        <v>240</v>
      </c>
      <c r="HG126" s="31">
        <v>240</v>
      </c>
      <c r="HH126" s="31">
        <v>240</v>
      </c>
      <c r="HI126" s="31">
        <v>240</v>
      </c>
      <c r="HJ126" s="31">
        <v>240</v>
      </c>
      <c r="HK126" s="31">
        <v>240</v>
      </c>
      <c r="HL126" s="31">
        <v>240</v>
      </c>
      <c r="HM126" s="31">
        <v>240</v>
      </c>
      <c r="HN126" s="31">
        <v>240</v>
      </c>
      <c r="HO126" s="31">
        <v>240</v>
      </c>
      <c r="HP126" s="31">
        <v>240</v>
      </c>
      <c r="HQ126" s="31">
        <v>240</v>
      </c>
      <c r="HR126" s="31">
        <v>240</v>
      </c>
      <c r="HS126" s="31">
        <v>240</v>
      </c>
      <c r="HT126" s="31">
        <v>240</v>
      </c>
      <c r="HU126" s="31">
        <v>240</v>
      </c>
      <c r="HV126" s="31">
        <v>240</v>
      </c>
      <c r="HW126" s="31">
        <v>240</v>
      </c>
      <c r="HX126" s="31">
        <v>240</v>
      </c>
      <c r="HY126" s="31">
        <v>240</v>
      </c>
      <c r="HZ126" s="31">
        <v>240</v>
      </c>
      <c r="IA126" s="31">
        <v>240</v>
      </c>
      <c r="IB126" s="31">
        <v>240</v>
      </c>
      <c r="IC126" s="31">
        <v>240</v>
      </c>
      <c r="ID126" s="31">
        <v>240</v>
      </c>
      <c r="IE126" s="31">
        <v>240</v>
      </c>
      <c r="IF126" s="31">
        <v>240</v>
      </c>
      <c r="IG126" s="31">
        <v>240</v>
      </c>
      <c r="IH126" s="31">
        <v>240</v>
      </c>
      <c r="II126" s="31">
        <v>240</v>
      </c>
      <c r="IJ126" s="31">
        <v>240</v>
      </c>
      <c r="IK126" s="31">
        <v>240</v>
      </c>
      <c r="IL126" s="31">
        <v>240</v>
      </c>
      <c r="IM126" s="31">
        <v>240</v>
      </c>
      <c r="IN126" s="31">
        <v>240</v>
      </c>
      <c r="IO126" s="31">
        <v>240</v>
      </c>
      <c r="IP126" s="31">
        <v>240</v>
      </c>
      <c r="IQ126" s="31">
        <v>240</v>
      </c>
      <c r="IR126" s="31">
        <v>240</v>
      </c>
      <c r="IS126" s="31">
        <v>240</v>
      </c>
      <c r="IT126" s="31">
        <v>240</v>
      </c>
      <c r="IU126" s="31">
        <v>240</v>
      </c>
      <c r="IV126" s="31">
        <v>240</v>
      </c>
      <c r="IW126" s="31">
        <v>240</v>
      </c>
      <c r="IX126" s="31">
        <v>240</v>
      </c>
      <c r="IY126" s="31">
        <v>240</v>
      </c>
      <c r="IZ126" s="31">
        <v>240</v>
      </c>
      <c r="JA126" s="31">
        <v>240</v>
      </c>
      <c r="JB126" s="31">
        <v>240</v>
      </c>
      <c r="JC126" s="31">
        <v>240</v>
      </c>
      <c r="JD126" s="31">
        <v>240</v>
      </c>
      <c r="JE126" s="31">
        <v>240</v>
      </c>
      <c r="JF126" s="31">
        <v>240</v>
      </c>
      <c r="JG126" s="31">
        <v>240</v>
      </c>
      <c r="JH126" s="31">
        <v>240</v>
      </c>
      <c r="JI126" s="31">
        <v>240</v>
      </c>
      <c r="JJ126" s="31">
        <v>240</v>
      </c>
      <c r="JK126" s="31">
        <v>240</v>
      </c>
      <c r="JL126" s="31">
        <v>240</v>
      </c>
      <c r="JM126" s="31">
        <v>240</v>
      </c>
      <c r="JN126" s="31">
        <v>240</v>
      </c>
      <c r="JO126" s="31">
        <v>240</v>
      </c>
      <c r="JP126" s="31">
        <v>240</v>
      </c>
      <c r="JQ126" s="31">
        <v>240</v>
      </c>
      <c r="JR126" s="31">
        <v>240</v>
      </c>
      <c r="JS126" s="31">
        <v>240</v>
      </c>
      <c r="JT126" s="31">
        <v>240</v>
      </c>
      <c r="JU126" s="31">
        <v>240</v>
      </c>
      <c r="JV126" s="31">
        <v>240</v>
      </c>
      <c r="JW126" s="31">
        <v>240</v>
      </c>
      <c r="JX126" s="31">
        <v>240</v>
      </c>
      <c r="JY126" s="31">
        <v>240</v>
      </c>
    </row>
    <row r="127" spans="1:285" ht="31.5" x14ac:dyDescent="0.25">
      <c r="B127" s="29"/>
      <c r="C127" s="30">
        <f t="shared" si="1"/>
        <v>360</v>
      </c>
      <c r="D127" s="31">
        <v>360</v>
      </c>
      <c r="E127" s="2" t="s">
        <v>13</v>
      </c>
      <c r="F127" s="2" t="s">
        <v>5</v>
      </c>
      <c r="G127" s="26">
        <v>0</v>
      </c>
      <c r="H127" s="26">
        <v>0</v>
      </c>
      <c r="I127" s="26">
        <v>0</v>
      </c>
      <c r="J127" s="26">
        <v>0.75</v>
      </c>
      <c r="K127" s="26">
        <v>0.6</v>
      </c>
      <c r="L127" s="26">
        <v>0.6</v>
      </c>
      <c r="M127" s="26">
        <v>0.5</v>
      </c>
      <c r="N127" s="26">
        <v>0</v>
      </c>
      <c r="O127" s="26">
        <v>0</v>
      </c>
      <c r="P127" s="26">
        <v>0</v>
      </c>
      <c r="Q127" s="26">
        <v>0.25</v>
      </c>
      <c r="R127" s="26">
        <v>0</v>
      </c>
      <c r="S127" s="26">
        <v>0.8</v>
      </c>
      <c r="T127" s="26">
        <v>1.6</v>
      </c>
      <c r="U127" s="26">
        <v>1.6</v>
      </c>
      <c r="V127" s="26">
        <v>1.6</v>
      </c>
      <c r="W127" s="26">
        <v>0.8</v>
      </c>
      <c r="X127" s="26">
        <v>0.35</v>
      </c>
      <c r="Y127" s="26">
        <v>0.4</v>
      </c>
      <c r="Z127" s="26">
        <v>0.25</v>
      </c>
      <c r="AA127" s="26">
        <v>0</v>
      </c>
      <c r="AB127" s="26">
        <v>0</v>
      </c>
      <c r="AC127" s="26">
        <v>0</v>
      </c>
      <c r="AD127" s="26">
        <v>0</v>
      </c>
      <c r="AE127" s="26">
        <v>0</v>
      </c>
      <c r="AF127" s="26">
        <v>0</v>
      </c>
      <c r="AG127" s="26">
        <v>0</v>
      </c>
      <c r="AH127" s="26">
        <v>0</v>
      </c>
      <c r="AI127" s="26">
        <v>0</v>
      </c>
      <c r="AJ127" s="26">
        <v>0</v>
      </c>
      <c r="AK127" s="26">
        <v>0</v>
      </c>
      <c r="AL127" s="26">
        <v>1</v>
      </c>
      <c r="AM127" s="26">
        <v>1.35</v>
      </c>
      <c r="AN127" s="26">
        <v>1</v>
      </c>
      <c r="AO127" s="26">
        <v>0</v>
      </c>
      <c r="AP127" s="26">
        <v>0</v>
      </c>
      <c r="AQ127" s="26">
        <v>0</v>
      </c>
      <c r="AR127" s="26">
        <v>1</v>
      </c>
      <c r="AS127" s="26">
        <v>1</v>
      </c>
      <c r="AT127" s="26">
        <v>1</v>
      </c>
      <c r="AU127" s="26">
        <v>1</v>
      </c>
      <c r="BJ127" s="26">
        <v>0.5</v>
      </c>
      <c r="BK127" s="26">
        <v>0</v>
      </c>
      <c r="BL127" s="26">
        <v>0</v>
      </c>
      <c r="BM127" s="26">
        <v>0.5</v>
      </c>
      <c r="BN127" s="3">
        <v>45</v>
      </c>
      <c r="BO127" s="23">
        <f t="shared" si="0"/>
        <v>360</v>
      </c>
      <c r="BP127" s="31">
        <v>360</v>
      </c>
      <c r="BQ127" s="31">
        <v>360</v>
      </c>
      <c r="BR127" s="31">
        <v>360</v>
      </c>
      <c r="BS127" s="31">
        <v>360</v>
      </c>
      <c r="BT127" s="31">
        <v>360</v>
      </c>
      <c r="BU127" s="31">
        <v>360</v>
      </c>
      <c r="BV127" s="31">
        <v>360</v>
      </c>
      <c r="BW127" s="31">
        <v>360</v>
      </c>
      <c r="BX127" s="31">
        <v>360</v>
      </c>
      <c r="BY127" s="31">
        <v>360</v>
      </c>
      <c r="BZ127" s="31">
        <v>360</v>
      </c>
      <c r="CA127" s="31">
        <v>360</v>
      </c>
      <c r="CB127" s="31">
        <v>360</v>
      </c>
      <c r="CC127" s="31">
        <v>360</v>
      </c>
      <c r="CD127" s="31">
        <v>360</v>
      </c>
      <c r="CE127" s="31">
        <v>360</v>
      </c>
      <c r="CF127" s="31">
        <v>360</v>
      </c>
      <c r="CG127" s="31">
        <v>360</v>
      </c>
      <c r="CH127" s="31">
        <v>360</v>
      </c>
      <c r="CI127" s="31">
        <v>360</v>
      </c>
      <c r="CJ127" s="31">
        <v>360</v>
      </c>
      <c r="CK127" s="31">
        <v>360</v>
      </c>
      <c r="CL127" s="31">
        <v>360</v>
      </c>
      <c r="CM127" s="31">
        <v>360</v>
      </c>
      <c r="CN127" s="31">
        <v>360</v>
      </c>
      <c r="CO127" s="31">
        <v>360</v>
      </c>
      <c r="CP127" s="31">
        <v>360</v>
      </c>
      <c r="CQ127" s="31">
        <v>360</v>
      </c>
      <c r="CR127" s="31">
        <v>360</v>
      </c>
      <c r="CS127" s="31">
        <v>360</v>
      </c>
      <c r="CT127" s="31">
        <v>360</v>
      </c>
      <c r="CU127" s="31">
        <v>360</v>
      </c>
      <c r="CV127" s="31">
        <v>360</v>
      </c>
      <c r="CW127" s="31">
        <v>360</v>
      </c>
      <c r="CX127" s="31">
        <v>360</v>
      </c>
      <c r="CY127" s="31">
        <v>360</v>
      </c>
      <c r="CZ127" s="31">
        <v>360</v>
      </c>
      <c r="DA127" s="31">
        <v>360</v>
      </c>
      <c r="DB127" s="31">
        <v>360</v>
      </c>
      <c r="DC127" s="31">
        <v>360</v>
      </c>
      <c r="DD127" s="31">
        <v>360</v>
      </c>
      <c r="DE127" s="31">
        <v>360</v>
      </c>
      <c r="DF127" s="31">
        <v>360</v>
      </c>
      <c r="DG127" s="31">
        <v>360</v>
      </c>
      <c r="DH127" s="31">
        <v>360</v>
      </c>
      <c r="DI127" s="31">
        <v>360</v>
      </c>
      <c r="DJ127" s="31">
        <v>360</v>
      </c>
      <c r="DK127" s="31">
        <v>360</v>
      </c>
      <c r="DL127" s="31">
        <v>360</v>
      </c>
      <c r="DM127" s="31">
        <v>360</v>
      </c>
      <c r="DN127" s="31">
        <v>360</v>
      </c>
      <c r="DO127" s="31">
        <v>360</v>
      </c>
      <c r="DP127" s="31">
        <v>360</v>
      </c>
      <c r="DQ127" s="31">
        <v>360</v>
      </c>
      <c r="DR127" s="31">
        <v>360</v>
      </c>
      <c r="DS127" s="31">
        <v>360</v>
      </c>
      <c r="DT127" s="31">
        <v>360</v>
      </c>
      <c r="DU127" s="31">
        <v>360</v>
      </c>
      <c r="DV127" s="31">
        <v>360</v>
      </c>
      <c r="DW127" s="31">
        <v>360</v>
      </c>
      <c r="DX127" s="31">
        <v>360</v>
      </c>
      <c r="DY127" s="31">
        <v>360</v>
      </c>
      <c r="DZ127" s="31">
        <v>360</v>
      </c>
      <c r="EA127" s="31">
        <v>360</v>
      </c>
      <c r="EB127" s="31">
        <v>360</v>
      </c>
      <c r="EC127" s="31">
        <v>360</v>
      </c>
      <c r="ED127" s="31">
        <v>360</v>
      </c>
      <c r="EE127" s="31">
        <v>360</v>
      </c>
      <c r="EF127" s="31">
        <v>360</v>
      </c>
      <c r="EG127" s="31">
        <v>360</v>
      </c>
      <c r="EH127" s="31">
        <v>360</v>
      </c>
      <c r="EI127" s="31">
        <v>360</v>
      </c>
      <c r="EJ127" s="31">
        <v>360</v>
      </c>
      <c r="EK127" s="31">
        <v>360</v>
      </c>
      <c r="EL127" s="31">
        <v>360</v>
      </c>
      <c r="EM127" s="31">
        <v>360</v>
      </c>
      <c r="EN127" s="31">
        <v>360</v>
      </c>
      <c r="EO127" s="31">
        <v>360</v>
      </c>
      <c r="EP127" s="31">
        <v>360</v>
      </c>
      <c r="EQ127" s="31">
        <v>360</v>
      </c>
      <c r="ER127" s="31">
        <v>360</v>
      </c>
      <c r="ES127" s="31">
        <v>360</v>
      </c>
      <c r="ET127" s="31">
        <v>360</v>
      </c>
      <c r="EU127" s="31">
        <v>360</v>
      </c>
      <c r="EV127" s="31">
        <v>360</v>
      </c>
      <c r="EW127" s="31">
        <v>360</v>
      </c>
      <c r="EX127" s="31">
        <v>360</v>
      </c>
      <c r="EY127" s="31">
        <v>360</v>
      </c>
      <c r="EZ127" s="31">
        <v>360</v>
      </c>
      <c r="FA127" s="31">
        <v>360</v>
      </c>
      <c r="FB127" s="31">
        <v>360</v>
      </c>
      <c r="FC127" s="31">
        <v>360</v>
      </c>
      <c r="FD127" s="31">
        <v>360</v>
      </c>
      <c r="FE127" s="31">
        <v>360</v>
      </c>
      <c r="FF127" s="31">
        <v>360</v>
      </c>
      <c r="FG127" s="31">
        <v>360</v>
      </c>
      <c r="FH127" s="31">
        <v>360</v>
      </c>
      <c r="FI127" s="31">
        <v>360</v>
      </c>
      <c r="FJ127" s="31">
        <v>360</v>
      </c>
      <c r="FK127" s="31">
        <v>360</v>
      </c>
      <c r="FL127" s="31">
        <v>360</v>
      </c>
      <c r="FM127" s="31">
        <v>360</v>
      </c>
      <c r="FN127" s="31">
        <v>360</v>
      </c>
      <c r="FO127" s="31">
        <v>360</v>
      </c>
      <c r="FP127" s="31">
        <v>360</v>
      </c>
      <c r="FQ127" s="31">
        <v>360</v>
      </c>
      <c r="FR127" s="31">
        <v>360</v>
      </c>
      <c r="FS127" s="31">
        <v>360</v>
      </c>
      <c r="FT127" s="31">
        <v>360</v>
      </c>
      <c r="FU127" s="31">
        <v>360</v>
      </c>
      <c r="FV127" s="31">
        <v>360</v>
      </c>
      <c r="FW127" s="31">
        <v>360</v>
      </c>
      <c r="FX127" s="31">
        <v>360</v>
      </c>
      <c r="FY127" s="31">
        <v>360</v>
      </c>
      <c r="FZ127" s="31">
        <v>360</v>
      </c>
      <c r="GA127" s="31">
        <v>360</v>
      </c>
      <c r="GB127" s="31">
        <v>360</v>
      </c>
      <c r="GC127" s="31">
        <v>360</v>
      </c>
      <c r="GD127" s="31">
        <v>360</v>
      </c>
      <c r="GE127" s="31">
        <v>360</v>
      </c>
      <c r="GF127" s="31">
        <v>360</v>
      </c>
      <c r="GG127" s="31">
        <v>360</v>
      </c>
      <c r="GH127" s="31">
        <v>360</v>
      </c>
      <c r="GI127" s="31">
        <v>360</v>
      </c>
      <c r="GJ127" s="31">
        <v>360</v>
      </c>
      <c r="GK127" s="31">
        <v>360</v>
      </c>
      <c r="GL127" s="31">
        <v>360</v>
      </c>
      <c r="GM127" s="31">
        <v>360</v>
      </c>
      <c r="GN127" s="31">
        <v>360</v>
      </c>
      <c r="GO127" s="31">
        <v>360</v>
      </c>
      <c r="GP127" s="31">
        <v>360</v>
      </c>
      <c r="GQ127" s="31">
        <v>360</v>
      </c>
      <c r="GR127" s="31">
        <v>360</v>
      </c>
      <c r="GS127" s="31">
        <v>360</v>
      </c>
      <c r="GT127" s="31">
        <v>360</v>
      </c>
      <c r="GU127" s="31">
        <v>360</v>
      </c>
      <c r="GV127" s="31">
        <v>360</v>
      </c>
      <c r="GW127" s="31">
        <v>360</v>
      </c>
      <c r="GX127" s="31">
        <v>360</v>
      </c>
      <c r="GY127" s="31">
        <v>360</v>
      </c>
      <c r="GZ127" s="31">
        <v>360</v>
      </c>
      <c r="HA127" s="31">
        <v>360</v>
      </c>
      <c r="HB127" s="31">
        <v>360</v>
      </c>
      <c r="HC127" s="31">
        <v>360</v>
      </c>
      <c r="HD127" s="31">
        <v>360</v>
      </c>
      <c r="HE127" s="31">
        <v>360</v>
      </c>
      <c r="HF127" s="31">
        <v>360</v>
      </c>
      <c r="HG127" s="31">
        <v>360</v>
      </c>
      <c r="HH127" s="31">
        <v>360</v>
      </c>
      <c r="HI127" s="31">
        <v>360</v>
      </c>
      <c r="HJ127" s="31">
        <v>360</v>
      </c>
      <c r="HK127" s="31">
        <v>360</v>
      </c>
      <c r="HL127" s="31">
        <v>360</v>
      </c>
      <c r="HM127" s="31">
        <v>360</v>
      </c>
      <c r="HN127" s="31">
        <v>360</v>
      </c>
      <c r="HO127" s="31">
        <v>360</v>
      </c>
      <c r="HP127" s="31">
        <v>360</v>
      </c>
      <c r="HQ127" s="31">
        <v>360</v>
      </c>
      <c r="HR127" s="31">
        <v>360</v>
      </c>
      <c r="HS127" s="31">
        <v>360</v>
      </c>
      <c r="HT127" s="31">
        <v>360</v>
      </c>
      <c r="HU127" s="31">
        <v>360</v>
      </c>
      <c r="HV127" s="31">
        <v>360</v>
      </c>
      <c r="HW127" s="31">
        <v>360</v>
      </c>
      <c r="HX127" s="31">
        <v>360</v>
      </c>
      <c r="HY127" s="31">
        <v>360</v>
      </c>
      <c r="HZ127" s="31">
        <v>360</v>
      </c>
      <c r="IA127" s="31">
        <v>360</v>
      </c>
      <c r="IB127" s="31">
        <v>360</v>
      </c>
      <c r="IC127" s="31">
        <v>360</v>
      </c>
      <c r="ID127" s="31">
        <v>360</v>
      </c>
      <c r="IE127" s="31">
        <v>360</v>
      </c>
      <c r="IF127" s="31">
        <v>360</v>
      </c>
      <c r="IG127" s="31">
        <v>360</v>
      </c>
      <c r="IH127" s="31">
        <v>360</v>
      </c>
      <c r="II127" s="31">
        <v>360</v>
      </c>
      <c r="IJ127" s="31">
        <v>360</v>
      </c>
      <c r="IK127" s="31">
        <v>360</v>
      </c>
      <c r="IL127" s="31">
        <v>360</v>
      </c>
      <c r="IM127" s="31">
        <v>360</v>
      </c>
      <c r="IN127" s="31">
        <v>360</v>
      </c>
      <c r="IO127" s="31">
        <v>360</v>
      </c>
      <c r="IP127" s="31">
        <v>360</v>
      </c>
      <c r="IQ127" s="31">
        <v>360</v>
      </c>
      <c r="IR127" s="31">
        <v>360</v>
      </c>
      <c r="IS127" s="31">
        <v>360</v>
      </c>
      <c r="IT127" s="31">
        <v>360</v>
      </c>
      <c r="IU127" s="31">
        <v>360</v>
      </c>
      <c r="IV127" s="31">
        <v>360</v>
      </c>
      <c r="IW127" s="31">
        <v>360</v>
      </c>
      <c r="IX127" s="31">
        <v>360</v>
      </c>
      <c r="IY127" s="31">
        <v>360</v>
      </c>
      <c r="IZ127" s="31">
        <v>360</v>
      </c>
      <c r="JA127" s="31">
        <v>360</v>
      </c>
      <c r="JB127" s="31">
        <v>360</v>
      </c>
      <c r="JC127" s="31">
        <v>360</v>
      </c>
      <c r="JD127" s="31">
        <v>360</v>
      </c>
      <c r="JE127" s="31">
        <v>360</v>
      </c>
      <c r="JF127" s="31">
        <v>360</v>
      </c>
      <c r="JG127" s="31">
        <v>360</v>
      </c>
      <c r="JH127" s="31">
        <v>360</v>
      </c>
      <c r="JI127" s="31">
        <v>360</v>
      </c>
      <c r="JJ127" s="31">
        <v>360</v>
      </c>
      <c r="JK127" s="31">
        <v>360</v>
      </c>
      <c r="JL127" s="31">
        <v>360</v>
      </c>
      <c r="JM127" s="31">
        <v>360</v>
      </c>
      <c r="JN127" s="31">
        <v>360</v>
      </c>
      <c r="JO127" s="31">
        <v>360</v>
      </c>
      <c r="JP127" s="31">
        <v>360</v>
      </c>
      <c r="JQ127" s="31">
        <v>360</v>
      </c>
      <c r="JR127" s="31">
        <v>360</v>
      </c>
      <c r="JS127" s="31">
        <v>360</v>
      </c>
      <c r="JT127" s="31">
        <v>360</v>
      </c>
      <c r="JU127" s="31">
        <v>360</v>
      </c>
      <c r="JV127" s="31">
        <v>360</v>
      </c>
      <c r="JW127" s="31">
        <v>360</v>
      </c>
      <c r="JX127" s="31">
        <v>360</v>
      </c>
      <c r="JY127" s="31">
        <v>360</v>
      </c>
    </row>
    <row r="128" spans="1:285" ht="31.5" x14ac:dyDescent="0.25">
      <c r="B128" s="29"/>
      <c r="C128" s="30">
        <f t="shared" si="1"/>
        <v>280</v>
      </c>
      <c r="D128" s="31">
        <v>280</v>
      </c>
      <c r="E128" s="2" t="s">
        <v>48</v>
      </c>
      <c r="F128" s="2" t="s">
        <v>47</v>
      </c>
      <c r="G128" s="26">
        <v>0</v>
      </c>
      <c r="H128" s="26">
        <v>0</v>
      </c>
      <c r="I128" s="26">
        <v>0</v>
      </c>
      <c r="J128" s="26">
        <v>0.5</v>
      </c>
      <c r="K128" s="26">
        <v>0.25</v>
      </c>
      <c r="L128" s="26">
        <v>0.25</v>
      </c>
      <c r="M128" s="26">
        <v>0</v>
      </c>
      <c r="N128" s="26">
        <v>0</v>
      </c>
      <c r="O128" s="26">
        <v>0</v>
      </c>
      <c r="P128" s="26">
        <v>0</v>
      </c>
      <c r="Q128" s="26">
        <v>0.25</v>
      </c>
      <c r="R128" s="26">
        <v>0</v>
      </c>
      <c r="S128" s="26">
        <v>0</v>
      </c>
      <c r="T128" s="26">
        <v>0</v>
      </c>
      <c r="U128" s="26">
        <v>0</v>
      </c>
      <c r="V128" s="26">
        <v>0</v>
      </c>
      <c r="W128" s="26">
        <v>0</v>
      </c>
      <c r="X128" s="26">
        <v>0.55000000000000004</v>
      </c>
      <c r="Y128" s="26">
        <v>0.4</v>
      </c>
      <c r="Z128" s="26">
        <v>0.25</v>
      </c>
      <c r="AA128" s="26">
        <v>0</v>
      </c>
      <c r="AB128" s="26">
        <v>0</v>
      </c>
      <c r="AC128" s="26">
        <v>0</v>
      </c>
      <c r="AD128" s="26">
        <v>0</v>
      </c>
      <c r="AE128" s="26">
        <v>0</v>
      </c>
      <c r="AF128" s="26">
        <v>0</v>
      </c>
      <c r="AG128" s="26">
        <v>0</v>
      </c>
      <c r="AH128" s="26">
        <v>0</v>
      </c>
      <c r="AI128" s="26">
        <v>0</v>
      </c>
      <c r="AJ128" s="26">
        <v>0</v>
      </c>
      <c r="AK128" s="26">
        <v>0</v>
      </c>
      <c r="AL128" s="26">
        <v>0.25</v>
      </c>
      <c r="AM128" s="26">
        <v>0.5</v>
      </c>
      <c r="AN128" s="26">
        <v>0.25</v>
      </c>
      <c r="AO128" s="26">
        <v>0</v>
      </c>
      <c r="AP128" s="26">
        <v>0</v>
      </c>
      <c r="AQ128" s="26">
        <v>0</v>
      </c>
      <c r="AR128" s="26">
        <v>0.25</v>
      </c>
      <c r="AS128" s="26">
        <v>0.25</v>
      </c>
      <c r="AT128" s="26">
        <v>0.25</v>
      </c>
      <c r="AU128" s="26">
        <v>0.25</v>
      </c>
      <c r="BJ128" s="26">
        <v>0.125</v>
      </c>
      <c r="BK128" s="26">
        <v>0</v>
      </c>
      <c r="BL128" s="26">
        <v>0.25</v>
      </c>
      <c r="BM128" s="26">
        <v>0.5</v>
      </c>
      <c r="BN128" s="3">
        <v>35</v>
      </c>
      <c r="BO128" s="23">
        <f t="shared" si="0"/>
        <v>280</v>
      </c>
      <c r="BP128" s="31">
        <v>280</v>
      </c>
      <c r="BQ128" s="31">
        <v>280</v>
      </c>
      <c r="BR128" s="31">
        <v>280</v>
      </c>
      <c r="BS128" s="31">
        <v>280</v>
      </c>
      <c r="BT128" s="31">
        <v>280</v>
      </c>
      <c r="BU128" s="31">
        <v>280</v>
      </c>
      <c r="BV128" s="31">
        <v>280</v>
      </c>
      <c r="BW128" s="31">
        <v>280</v>
      </c>
      <c r="BX128" s="31">
        <v>280</v>
      </c>
      <c r="BY128" s="31">
        <v>280</v>
      </c>
      <c r="BZ128" s="31">
        <v>280</v>
      </c>
      <c r="CA128" s="31">
        <v>280</v>
      </c>
      <c r="CB128" s="31">
        <v>280</v>
      </c>
      <c r="CC128" s="31">
        <v>280</v>
      </c>
      <c r="CD128" s="31">
        <v>280</v>
      </c>
      <c r="CE128" s="31">
        <v>280</v>
      </c>
      <c r="CF128" s="31">
        <v>280</v>
      </c>
      <c r="CG128" s="31">
        <v>280</v>
      </c>
      <c r="CH128" s="31">
        <v>280</v>
      </c>
      <c r="CI128" s="31">
        <v>280</v>
      </c>
      <c r="CJ128" s="31">
        <v>280</v>
      </c>
      <c r="CK128" s="31">
        <v>280</v>
      </c>
      <c r="CL128" s="31">
        <v>280</v>
      </c>
      <c r="CM128" s="31">
        <v>280</v>
      </c>
      <c r="CN128" s="31">
        <v>280</v>
      </c>
      <c r="CO128" s="31">
        <v>280</v>
      </c>
      <c r="CP128" s="31">
        <v>280</v>
      </c>
      <c r="CQ128" s="31">
        <v>280</v>
      </c>
      <c r="CR128" s="31">
        <v>280</v>
      </c>
      <c r="CS128" s="31">
        <v>280</v>
      </c>
      <c r="CT128" s="31">
        <v>280</v>
      </c>
      <c r="CU128" s="31">
        <v>280</v>
      </c>
      <c r="CV128" s="31">
        <v>280</v>
      </c>
      <c r="CW128" s="31">
        <v>280</v>
      </c>
      <c r="CX128" s="31">
        <v>280</v>
      </c>
      <c r="CY128" s="31">
        <v>280</v>
      </c>
      <c r="CZ128" s="31">
        <v>280</v>
      </c>
      <c r="DA128" s="31">
        <v>280</v>
      </c>
      <c r="DB128" s="31">
        <v>280</v>
      </c>
      <c r="DC128" s="31">
        <v>280</v>
      </c>
      <c r="DD128" s="31">
        <v>280</v>
      </c>
      <c r="DE128" s="31">
        <v>280</v>
      </c>
      <c r="DF128" s="31">
        <v>280</v>
      </c>
      <c r="DG128" s="31">
        <v>280</v>
      </c>
      <c r="DH128" s="31">
        <v>280</v>
      </c>
      <c r="DI128" s="31">
        <v>280</v>
      </c>
      <c r="DJ128" s="31">
        <v>280</v>
      </c>
      <c r="DK128" s="31">
        <v>280</v>
      </c>
      <c r="DL128" s="31">
        <v>280</v>
      </c>
      <c r="DM128" s="31">
        <v>280</v>
      </c>
      <c r="DN128" s="31">
        <v>280</v>
      </c>
      <c r="DO128" s="31">
        <v>280</v>
      </c>
      <c r="DP128" s="31">
        <v>280</v>
      </c>
      <c r="DQ128" s="31">
        <v>280</v>
      </c>
      <c r="DR128" s="31">
        <v>280</v>
      </c>
      <c r="DS128" s="31">
        <v>280</v>
      </c>
      <c r="DT128" s="31">
        <v>280</v>
      </c>
      <c r="DU128" s="31">
        <v>280</v>
      </c>
      <c r="DV128" s="31">
        <v>280</v>
      </c>
      <c r="DW128" s="31">
        <v>280</v>
      </c>
      <c r="DX128" s="31">
        <v>280</v>
      </c>
      <c r="DY128" s="31">
        <v>280</v>
      </c>
      <c r="DZ128" s="31">
        <v>280</v>
      </c>
      <c r="EA128" s="31">
        <v>280</v>
      </c>
      <c r="EB128" s="31">
        <v>280</v>
      </c>
      <c r="EC128" s="31">
        <v>280</v>
      </c>
      <c r="ED128" s="31">
        <v>280</v>
      </c>
      <c r="EE128" s="31">
        <v>280</v>
      </c>
      <c r="EF128" s="31">
        <v>280</v>
      </c>
      <c r="EG128" s="31">
        <v>280</v>
      </c>
      <c r="EH128" s="31">
        <v>280</v>
      </c>
      <c r="EI128" s="31">
        <v>280</v>
      </c>
      <c r="EJ128" s="31">
        <v>280</v>
      </c>
      <c r="EK128" s="31">
        <v>280</v>
      </c>
      <c r="EL128" s="31">
        <v>280</v>
      </c>
      <c r="EM128" s="31">
        <v>280</v>
      </c>
      <c r="EN128" s="31">
        <v>280</v>
      </c>
      <c r="EO128" s="31">
        <v>280</v>
      </c>
      <c r="EP128" s="31">
        <v>280</v>
      </c>
      <c r="EQ128" s="31">
        <v>280</v>
      </c>
      <c r="ER128" s="31">
        <v>280</v>
      </c>
      <c r="ES128" s="31">
        <v>280</v>
      </c>
      <c r="ET128" s="31">
        <v>280</v>
      </c>
      <c r="EU128" s="31">
        <v>280</v>
      </c>
      <c r="EV128" s="31">
        <v>280</v>
      </c>
      <c r="EW128" s="31">
        <v>280</v>
      </c>
      <c r="EX128" s="31">
        <v>280</v>
      </c>
      <c r="EY128" s="31">
        <v>280</v>
      </c>
      <c r="EZ128" s="31">
        <v>280</v>
      </c>
      <c r="FA128" s="31">
        <v>280</v>
      </c>
      <c r="FB128" s="31">
        <v>280</v>
      </c>
      <c r="FC128" s="31">
        <v>280</v>
      </c>
      <c r="FD128" s="31">
        <v>280</v>
      </c>
      <c r="FE128" s="31">
        <v>280</v>
      </c>
      <c r="FF128" s="31">
        <v>280</v>
      </c>
      <c r="FG128" s="31">
        <v>280</v>
      </c>
      <c r="FH128" s="31">
        <v>280</v>
      </c>
      <c r="FI128" s="31">
        <v>280</v>
      </c>
      <c r="FJ128" s="31">
        <v>280</v>
      </c>
      <c r="FK128" s="31">
        <v>280</v>
      </c>
      <c r="FL128" s="31">
        <v>280</v>
      </c>
      <c r="FM128" s="31">
        <v>280</v>
      </c>
      <c r="FN128" s="31">
        <v>280</v>
      </c>
      <c r="FO128" s="31">
        <v>280</v>
      </c>
      <c r="FP128" s="31">
        <v>280</v>
      </c>
      <c r="FQ128" s="31">
        <v>280</v>
      </c>
      <c r="FR128" s="31">
        <v>280</v>
      </c>
      <c r="FS128" s="31">
        <v>280</v>
      </c>
      <c r="FT128" s="31">
        <v>280</v>
      </c>
      <c r="FU128" s="31">
        <v>280</v>
      </c>
      <c r="FV128" s="31">
        <v>280</v>
      </c>
      <c r="FW128" s="31">
        <v>280</v>
      </c>
      <c r="FX128" s="31">
        <v>280</v>
      </c>
      <c r="FY128" s="31">
        <v>280</v>
      </c>
      <c r="FZ128" s="31">
        <v>280</v>
      </c>
      <c r="GA128" s="31">
        <v>280</v>
      </c>
      <c r="GB128" s="31">
        <v>280</v>
      </c>
      <c r="GC128" s="31">
        <v>280</v>
      </c>
      <c r="GD128" s="31">
        <v>280</v>
      </c>
      <c r="GE128" s="31">
        <v>280</v>
      </c>
      <c r="GF128" s="31">
        <v>280</v>
      </c>
      <c r="GG128" s="31">
        <v>280</v>
      </c>
      <c r="GH128" s="31">
        <v>280</v>
      </c>
      <c r="GI128" s="31">
        <v>280</v>
      </c>
      <c r="GJ128" s="31">
        <v>280</v>
      </c>
      <c r="GK128" s="31">
        <v>280</v>
      </c>
      <c r="GL128" s="31">
        <v>280</v>
      </c>
      <c r="GM128" s="31">
        <v>280</v>
      </c>
      <c r="GN128" s="31">
        <v>280</v>
      </c>
      <c r="GO128" s="31">
        <v>280</v>
      </c>
      <c r="GP128" s="31">
        <v>280</v>
      </c>
      <c r="GQ128" s="31">
        <v>280</v>
      </c>
      <c r="GR128" s="31">
        <v>280</v>
      </c>
      <c r="GS128" s="31">
        <v>280</v>
      </c>
      <c r="GT128" s="31">
        <v>280</v>
      </c>
      <c r="GU128" s="31">
        <v>280</v>
      </c>
      <c r="GV128" s="31">
        <v>280</v>
      </c>
      <c r="GW128" s="31">
        <v>280</v>
      </c>
      <c r="GX128" s="31">
        <v>280</v>
      </c>
      <c r="GY128" s="31">
        <v>280</v>
      </c>
      <c r="GZ128" s="31">
        <v>280</v>
      </c>
      <c r="HA128" s="31">
        <v>280</v>
      </c>
      <c r="HB128" s="31">
        <v>280</v>
      </c>
      <c r="HC128" s="31">
        <v>280</v>
      </c>
      <c r="HD128" s="31">
        <v>280</v>
      </c>
      <c r="HE128" s="31">
        <v>280</v>
      </c>
      <c r="HF128" s="31">
        <v>280</v>
      </c>
      <c r="HG128" s="31">
        <v>280</v>
      </c>
      <c r="HH128" s="31">
        <v>280</v>
      </c>
      <c r="HI128" s="31">
        <v>280</v>
      </c>
      <c r="HJ128" s="31">
        <v>280</v>
      </c>
      <c r="HK128" s="31">
        <v>280</v>
      </c>
      <c r="HL128" s="31">
        <v>280</v>
      </c>
      <c r="HM128" s="31">
        <v>280</v>
      </c>
      <c r="HN128" s="31">
        <v>280</v>
      </c>
      <c r="HO128" s="31">
        <v>280</v>
      </c>
      <c r="HP128" s="31">
        <v>280</v>
      </c>
      <c r="HQ128" s="31">
        <v>280</v>
      </c>
      <c r="HR128" s="31">
        <v>280</v>
      </c>
      <c r="HS128" s="31">
        <v>280</v>
      </c>
      <c r="HT128" s="31">
        <v>280</v>
      </c>
      <c r="HU128" s="31">
        <v>280</v>
      </c>
      <c r="HV128" s="31">
        <v>280</v>
      </c>
      <c r="HW128" s="31">
        <v>280</v>
      </c>
      <c r="HX128" s="31">
        <v>280</v>
      </c>
      <c r="HY128" s="31">
        <v>280</v>
      </c>
      <c r="HZ128" s="31">
        <v>280</v>
      </c>
      <c r="IA128" s="31">
        <v>280</v>
      </c>
      <c r="IB128" s="31">
        <v>280</v>
      </c>
      <c r="IC128" s="31">
        <v>280</v>
      </c>
      <c r="ID128" s="31">
        <v>280</v>
      </c>
      <c r="IE128" s="31">
        <v>280</v>
      </c>
      <c r="IF128" s="31">
        <v>280</v>
      </c>
      <c r="IG128" s="31">
        <v>280</v>
      </c>
      <c r="IH128" s="31">
        <v>280</v>
      </c>
      <c r="II128" s="31">
        <v>280</v>
      </c>
      <c r="IJ128" s="31">
        <v>280</v>
      </c>
      <c r="IK128" s="31">
        <v>280</v>
      </c>
      <c r="IL128" s="31">
        <v>280</v>
      </c>
      <c r="IM128" s="31">
        <v>280</v>
      </c>
      <c r="IN128" s="31">
        <v>280</v>
      </c>
      <c r="IO128" s="31">
        <v>280</v>
      </c>
      <c r="IP128" s="31">
        <v>280</v>
      </c>
      <c r="IQ128" s="31">
        <v>280</v>
      </c>
      <c r="IR128" s="31">
        <v>280</v>
      </c>
      <c r="IS128" s="31">
        <v>280</v>
      </c>
      <c r="IT128" s="31">
        <v>280</v>
      </c>
      <c r="IU128" s="31">
        <v>280</v>
      </c>
      <c r="IV128" s="31">
        <v>280</v>
      </c>
      <c r="IW128" s="31">
        <v>280</v>
      </c>
      <c r="IX128" s="31">
        <v>280</v>
      </c>
      <c r="IY128" s="31">
        <v>280</v>
      </c>
      <c r="IZ128" s="31">
        <v>280</v>
      </c>
      <c r="JA128" s="31">
        <v>280</v>
      </c>
      <c r="JB128" s="31">
        <v>280</v>
      </c>
      <c r="JC128" s="31">
        <v>280</v>
      </c>
      <c r="JD128" s="31">
        <v>280</v>
      </c>
      <c r="JE128" s="31">
        <v>280</v>
      </c>
      <c r="JF128" s="31">
        <v>280</v>
      </c>
      <c r="JG128" s="31">
        <v>280</v>
      </c>
      <c r="JH128" s="31">
        <v>280</v>
      </c>
      <c r="JI128" s="31">
        <v>280</v>
      </c>
      <c r="JJ128" s="31">
        <v>280</v>
      </c>
      <c r="JK128" s="31">
        <v>280</v>
      </c>
      <c r="JL128" s="31">
        <v>280</v>
      </c>
      <c r="JM128" s="31">
        <v>280</v>
      </c>
      <c r="JN128" s="31">
        <v>280</v>
      </c>
      <c r="JO128" s="31">
        <v>280</v>
      </c>
      <c r="JP128" s="31">
        <v>280</v>
      </c>
      <c r="JQ128" s="31">
        <v>280</v>
      </c>
      <c r="JR128" s="31">
        <v>280</v>
      </c>
      <c r="JS128" s="31">
        <v>280</v>
      </c>
      <c r="JT128" s="31">
        <v>280</v>
      </c>
      <c r="JU128" s="31">
        <v>280</v>
      </c>
      <c r="JV128" s="31">
        <v>280</v>
      </c>
      <c r="JW128" s="31">
        <v>280</v>
      </c>
      <c r="JX128" s="31">
        <v>280</v>
      </c>
      <c r="JY128" s="31">
        <v>280</v>
      </c>
    </row>
    <row r="129" spans="2:285" ht="31.5" x14ac:dyDescent="0.25">
      <c r="B129" s="29"/>
      <c r="C129" s="30">
        <f t="shared" si="1"/>
        <v>200</v>
      </c>
      <c r="D129" s="31">
        <v>200</v>
      </c>
      <c r="E129" s="4" t="s">
        <v>14</v>
      </c>
      <c r="F129" s="4" t="s">
        <v>9</v>
      </c>
      <c r="G129" s="26">
        <v>0</v>
      </c>
      <c r="H129" s="26">
        <v>0</v>
      </c>
      <c r="I129" s="26">
        <v>0</v>
      </c>
      <c r="J129" s="26">
        <v>0</v>
      </c>
      <c r="K129" s="26">
        <v>0</v>
      </c>
      <c r="L129" s="26">
        <v>0</v>
      </c>
      <c r="M129" s="26">
        <v>0</v>
      </c>
      <c r="N129" s="26">
        <v>0</v>
      </c>
      <c r="O129" s="26">
        <v>0</v>
      </c>
      <c r="P129" s="26">
        <v>0</v>
      </c>
      <c r="Q129" s="26">
        <v>0</v>
      </c>
      <c r="R129" s="26">
        <v>0</v>
      </c>
      <c r="S129" s="26">
        <v>2</v>
      </c>
      <c r="T129" s="26">
        <v>2</v>
      </c>
      <c r="U129" s="26">
        <v>2</v>
      </c>
      <c r="V129" s="26">
        <v>2</v>
      </c>
      <c r="W129" s="26">
        <v>0</v>
      </c>
      <c r="X129" s="26">
        <v>0</v>
      </c>
      <c r="Y129" s="26">
        <v>0</v>
      </c>
      <c r="Z129" s="26">
        <v>0</v>
      </c>
      <c r="AA129" s="26">
        <v>0</v>
      </c>
      <c r="AB129" s="26">
        <v>0</v>
      </c>
      <c r="AC129" s="26">
        <v>2</v>
      </c>
      <c r="AD129" s="26">
        <v>2</v>
      </c>
      <c r="AE129" s="26">
        <v>10</v>
      </c>
      <c r="AF129" s="26">
        <v>10</v>
      </c>
      <c r="AG129" s="26">
        <v>10</v>
      </c>
      <c r="AH129" s="26">
        <v>10</v>
      </c>
      <c r="AI129" s="26">
        <v>3</v>
      </c>
      <c r="AJ129" s="26">
        <v>3</v>
      </c>
      <c r="AK129" s="26">
        <v>5.5</v>
      </c>
      <c r="AL129" s="26">
        <v>5.5</v>
      </c>
      <c r="AM129" s="26">
        <v>4</v>
      </c>
      <c r="AN129" s="26">
        <v>4</v>
      </c>
      <c r="AO129" s="26">
        <v>2</v>
      </c>
      <c r="AP129" s="26">
        <v>0</v>
      </c>
      <c r="AQ129" s="26">
        <v>0</v>
      </c>
      <c r="AR129" s="26">
        <v>0</v>
      </c>
      <c r="AS129" s="26">
        <v>0</v>
      </c>
      <c r="AT129" s="26">
        <v>0</v>
      </c>
      <c r="AU129" s="26">
        <v>0</v>
      </c>
      <c r="BJ129" s="26">
        <v>0</v>
      </c>
      <c r="BK129" s="26">
        <v>0</v>
      </c>
      <c r="BL129" s="26">
        <v>0.75</v>
      </c>
      <c r="BM129" s="26">
        <v>0</v>
      </c>
      <c r="BN129" s="5">
        <v>25</v>
      </c>
      <c r="BO129" s="23">
        <f t="shared" si="0"/>
        <v>200</v>
      </c>
      <c r="BP129" s="31">
        <v>200</v>
      </c>
      <c r="BQ129" s="31">
        <v>200</v>
      </c>
      <c r="BR129" s="31">
        <v>200</v>
      </c>
      <c r="BS129" s="31">
        <v>200</v>
      </c>
      <c r="BT129" s="31">
        <v>200</v>
      </c>
      <c r="BU129" s="31">
        <v>200</v>
      </c>
      <c r="BV129" s="31">
        <v>200</v>
      </c>
      <c r="BW129" s="31">
        <v>200</v>
      </c>
      <c r="BX129" s="31">
        <v>200</v>
      </c>
      <c r="BY129" s="31">
        <v>200</v>
      </c>
      <c r="BZ129" s="31">
        <v>200</v>
      </c>
      <c r="CA129" s="31">
        <v>200</v>
      </c>
      <c r="CB129" s="31">
        <v>200</v>
      </c>
      <c r="CC129" s="31">
        <v>200</v>
      </c>
      <c r="CD129" s="31">
        <v>200</v>
      </c>
      <c r="CE129" s="31">
        <v>200</v>
      </c>
      <c r="CF129" s="31">
        <v>200</v>
      </c>
      <c r="CG129" s="31">
        <v>200</v>
      </c>
      <c r="CH129" s="31">
        <v>200</v>
      </c>
      <c r="CI129" s="31">
        <v>200</v>
      </c>
      <c r="CJ129" s="31">
        <v>200</v>
      </c>
      <c r="CK129" s="31">
        <v>200</v>
      </c>
      <c r="CL129" s="31">
        <v>200</v>
      </c>
      <c r="CM129" s="31">
        <v>200</v>
      </c>
      <c r="CN129" s="31">
        <v>200</v>
      </c>
      <c r="CO129" s="31">
        <v>200</v>
      </c>
      <c r="CP129" s="31">
        <v>200</v>
      </c>
      <c r="CQ129" s="31">
        <v>200</v>
      </c>
      <c r="CR129" s="31">
        <v>200</v>
      </c>
      <c r="CS129" s="31">
        <v>200</v>
      </c>
      <c r="CT129" s="31">
        <v>200</v>
      </c>
      <c r="CU129" s="31">
        <v>200</v>
      </c>
      <c r="CV129" s="31">
        <v>200</v>
      </c>
      <c r="CW129" s="31">
        <v>200</v>
      </c>
      <c r="CX129" s="31">
        <v>200</v>
      </c>
      <c r="CY129" s="31">
        <v>200</v>
      </c>
      <c r="CZ129" s="31">
        <v>200</v>
      </c>
      <c r="DA129" s="31">
        <v>200</v>
      </c>
      <c r="DB129" s="31">
        <v>200</v>
      </c>
      <c r="DC129" s="31">
        <v>200</v>
      </c>
      <c r="DD129" s="31">
        <v>200</v>
      </c>
      <c r="DE129" s="31">
        <v>200</v>
      </c>
      <c r="DF129" s="31">
        <v>200</v>
      </c>
      <c r="DG129" s="31">
        <v>200</v>
      </c>
      <c r="DH129" s="31">
        <v>200</v>
      </c>
      <c r="DI129" s="31">
        <v>200</v>
      </c>
      <c r="DJ129" s="31">
        <v>200</v>
      </c>
      <c r="DK129" s="31">
        <v>200</v>
      </c>
      <c r="DL129" s="31">
        <v>200</v>
      </c>
      <c r="DM129" s="31">
        <v>200</v>
      </c>
      <c r="DN129" s="31">
        <v>200</v>
      </c>
      <c r="DO129" s="31">
        <v>200</v>
      </c>
      <c r="DP129" s="31">
        <v>200</v>
      </c>
      <c r="DQ129" s="31">
        <v>200</v>
      </c>
      <c r="DR129" s="31">
        <v>200</v>
      </c>
      <c r="DS129" s="31">
        <v>200</v>
      </c>
      <c r="DT129" s="31">
        <v>200</v>
      </c>
      <c r="DU129" s="31">
        <v>200</v>
      </c>
      <c r="DV129" s="31">
        <v>200</v>
      </c>
      <c r="DW129" s="31">
        <v>200</v>
      </c>
      <c r="DX129" s="31">
        <v>200</v>
      </c>
      <c r="DY129" s="31">
        <v>200</v>
      </c>
      <c r="DZ129" s="31">
        <v>200</v>
      </c>
      <c r="EA129" s="31">
        <v>200</v>
      </c>
      <c r="EB129" s="31">
        <v>200</v>
      </c>
      <c r="EC129" s="31">
        <v>200</v>
      </c>
      <c r="ED129" s="31">
        <v>200</v>
      </c>
      <c r="EE129" s="31">
        <v>200</v>
      </c>
      <c r="EF129" s="31">
        <v>200</v>
      </c>
      <c r="EG129" s="31">
        <v>200</v>
      </c>
      <c r="EH129" s="31">
        <v>200</v>
      </c>
      <c r="EI129" s="31">
        <v>200</v>
      </c>
      <c r="EJ129" s="31">
        <v>200</v>
      </c>
      <c r="EK129" s="31">
        <v>200</v>
      </c>
      <c r="EL129" s="31">
        <v>200</v>
      </c>
      <c r="EM129" s="31">
        <v>200</v>
      </c>
      <c r="EN129" s="31">
        <v>200</v>
      </c>
      <c r="EO129" s="31">
        <v>200</v>
      </c>
      <c r="EP129" s="31">
        <v>200</v>
      </c>
      <c r="EQ129" s="31">
        <v>200</v>
      </c>
      <c r="ER129" s="31">
        <v>200</v>
      </c>
      <c r="ES129" s="31">
        <v>200</v>
      </c>
      <c r="ET129" s="31">
        <v>200</v>
      </c>
      <c r="EU129" s="31">
        <v>200</v>
      </c>
      <c r="EV129" s="31">
        <v>200</v>
      </c>
      <c r="EW129" s="31">
        <v>200</v>
      </c>
      <c r="EX129" s="31">
        <v>200</v>
      </c>
      <c r="EY129" s="31">
        <v>200</v>
      </c>
      <c r="EZ129" s="31">
        <v>200</v>
      </c>
      <c r="FA129" s="31">
        <v>200</v>
      </c>
      <c r="FB129" s="31">
        <v>200</v>
      </c>
      <c r="FC129" s="31">
        <v>200</v>
      </c>
      <c r="FD129" s="31">
        <v>200</v>
      </c>
      <c r="FE129" s="31">
        <v>200</v>
      </c>
      <c r="FF129" s="31">
        <v>200</v>
      </c>
      <c r="FG129" s="31">
        <v>200</v>
      </c>
      <c r="FH129" s="31">
        <v>200</v>
      </c>
      <c r="FI129" s="31">
        <v>200</v>
      </c>
      <c r="FJ129" s="31">
        <v>200</v>
      </c>
      <c r="FK129" s="31">
        <v>200</v>
      </c>
      <c r="FL129" s="31">
        <v>200</v>
      </c>
      <c r="FM129" s="31">
        <v>200</v>
      </c>
      <c r="FN129" s="31">
        <v>200</v>
      </c>
      <c r="FO129" s="31">
        <v>200</v>
      </c>
      <c r="FP129" s="31">
        <v>200</v>
      </c>
      <c r="FQ129" s="31">
        <v>200</v>
      </c>
      <c r="FR129" s="31">
        <v>200</v>
      </c>
      <c r="FS129" s="31">
        <v>200</v>
      </c>
      <c r="FT129" s="31">
        <v>200</v>
      </c>
      <c r="FU129" s="31">
        <v>200</v>
      </c>
      <c r="FV129" s="31">
        <v>200</v>
      </c>
      <c r="FW129" s="31">
        <v>200</v>
      </c>
      <c r="FX129" s="31">
        <v>200</v>
      </c>
      <c r="FY129" s="31">
        <v>200</v>
      </c>
      <c r="FZ129" s="31">
        <v>200</v>
      </c>
      <c r="GA129" s="31">
        <v>200</v>
      </c>
      <c r="GB129" s="31">
        <v>200</v>
      </c>
      <c r="GC129" s="31">
        <v>200</v>
      </c>
      <c r="GD129" s="31">
        <v>200</v>
      </c>
      <c r="GE129" s="31">
        <v>200</v>
      </c>
      <c r="GF129" s="31">
        <v>200</v>
      </c>
      <c r="GG129" s="31">
        <v>200</v>
      </c>
      <c r="GH129" s="31">
        <v>200</v>
      </c>
      <c r="GI129" s="31">
        <v>200</v>
      </c>
      <c r="GJ129" s="31">
        <v>200</v>
      </c>
      <c r="GK129" s="31">
        <v>200</v>
      </c>
      <c r="GL129" s="31">
        <v>200</v>
      </c>
      <c r="GM129" s="31">
        <v>200</v>
      </c>
      <c r="GN129" s="31">
        <v>200</v>
      </c>
      <c r="GO129" s="31">
        <v>200</v>
      </c>
      <c r="GP129" s="31">
        <v>200</v>
      </c>
      <c r="GQ129" s="31">
        <v>200</v>
      </c>
      <c r="GR129" s="31">
        <v>200</v>
      </c>
      <c r="GS129" s="31">
        <v>200</v>
      </c>
      <c r="GT129" s="31">
        <v>200</v>
      </c>
      <c r="GU129" s="31">
        <v>200</v>
      </c>
      <c r="GV129" s="31">
        <v>200</v>
      </c>
      <c r="GW129" s="31">
        <v>200</v>
      </c>
      <c r="GX129" s="31">
        <v>200</v>
      </c>
      <c r="GY129" s="31">
        <v>200</v>
      </c>
      <c r="GZ129" s="31">
        <v>200</v>
      </c>
      <c r="HA129" s="31">
        <v>200</v>
      </c>
      <c r="HB129" s="31">
        <v>200</v>
      </c>
      <c r="HC129" s="31">
        <v>200</v>
      </c>
      <c r="HD129" s="31">
        <v>200</v>
      </c>
      <c r="HE129" s="31">
        <v>200</v>
      </c>
      <c r="HF129" s="31">
        <v>200</v>
      </c>
      <c r="HG129" s="31">
        <v>200</v>
      </c>
      <c r="HH129" s="31">
        <v>200</v>
      </c>
      <c r="HI129" s="31">
        <v>200</v>
      </c>
      <c r="HJ129" s="31">
        <v>200</v>
      </c>
      <c r="HK129" s="31">
        <v>200</v>
      </c>
      <c r="HL129" s="31">
        <v>200</v>
      </c>
      <c r="HM129" s="31">
        <v>200</v>
      </c>
      <c r="HN129" s="31">
        <v>200</v>
      </c>
      <c r="HO129" s="31">
        <v>200</v>
      </c>
      <c r="HP129" s="31">
        <v>200</v>
      </c>
      <c r="HQ129" s="31">
        <v>200</v>
      </c>
      <c r="HR129" s="31">
        <v>200</v>
      </c>
      <c r="HS129" s="31">
        <v>200</v>
      </c>
      <c r="HT129" s="31">
        <v>200</v>
      </c>
      <c r="HU129" s="31">
        <v>200</v>
      </c>
      <c r="HV129" s="31">
        <v>200</v>
      </c>
      <c r="HW129" s="31">
        <v>200</v>
      </c>
      <c r="HX129" s="31">
        <v>200</v>
      </c>
      <c r="HY129" s="31">
        <v>200</v>
      </c>
      <c r="HZ129" s="31">
        <v>200</v>
      </c>
      <c r="IA129" s="31">
        <v>200</v>
      </c>
      <c r="IB129" s="31">
        <v>200</v>
      </c>
      <c r="IC129" s="31">
        <v>200</v>
      </c>
      <c r="ID129" s="31">
        <v>200</v>
      </c>
      <c r="IE129" s="31">
        <v>200</v>
      </c>
      <c r="IF129" s="31">
        <v>200</v>
      </c>
      <c r="IG129" s="31">
        <v>200</v>
      </c>
      <c r="IH129" s="31">
        <v>200</v>
      </c>
      <c r="II129" s="31">
        <v>200</v>
      </c>
      <c r="IJ129" s="31">
        <v>200</v>
      </c>
      <c r="IK129" s="31">
        <v>200</v>
      </c>
      <c r="IL129" s="31">
        <v>200</v>
      </c>
      <c r="IM129" s="31">
        <v>200</v>
      </c>
      <c r="IN129" s="31">
        <v>200</v>
      </c>
      <c r="IO129" s="31">
        <v>200</v>
      </c>
      <c r="IP129" s="31">
        <v>200</v>
      </c>
      <c r="IQ129" s="31">
        <v>200</v>
      </c>
      <c r="IR129" s="31">
        <v>200</v>
      </c>
      <c r="IS129" s="31">
        <v>200</v>
      </c>
      <c r="IT129" s="31">
        <v>200</v>
      </c>
      <c r="IU129" s="31">
        <v>200</v>
      </c>
      <c r="IV129" s="31">
        <v>200</v>
      </c>
      <c r="IW129" s="31">
        <v>200</v>
      </c>
      <c r="IX129" s="31">
        <v>200</v>
      </c>
      <c r="IY129" s="31">
        <v>200</v>
      </c>
      <c r="IZ129" s="31">
        <v>200</v>
      </c>
      <c r="JA129" s="31">
        <v>200</v>
      </c>
      <c r="JB129" s="31">
        <v>200</v>
      </c>
      <c r="JC129" s="31">
        <v>200</v>
      </c>
      <c r="JD129" s="31">
        <v>200</v>
      </c>
      <c r="JE129" s="31">
        <v>200</v>
      </c>
      <c r="JF129" s="31">
        <v>200</v>
      </c>
      <c r="JG129" s="31">
        <v>200</v>
      </c>
      <c r="JH129" s="31">
        <v>200</v>
      </c>
      <c r="JI129" s="31">
        <v>200</v>
      </c>
      <c r="JJ129" s="31">
        <v>200</v>
      </c>
      <c r="JK129" s="31">
        <v>200</v>
      </c>
      <c r="JL129" s="31">
        <v>200</v>
      </c>
      <c r="JM129" s="31">
        <v>200</v>
      </c>
      <c r="JN129" s="31">
        <v>200</v>
      </c>
      <c r="JO129" s="31">
        <v>200</v>
      </c>
      <c r="JP129" s="31">
        <v>200</v>
      </c>
      <c r="JQ129" s="31">
        <v>200</v>
      </c>
      <c r="JR129" s="31">
        <v>200</v>
      </c>
      <c r="JS129" s="31">
        <v>200</v>
      </c>
      <c r="JT129" s="31">
        <v>200</v>
      </c>
      <c r="JU129" s="31">
        <v>200</v>
      </c>
      <c r="JV129" s="31">
        <v>200</v>
      </c>
      <c r="JW129" s="31">
        <v>200</v>
      </c>
      <c r="JX129" s="31">
        <v>200</v>
      </c>
      <c r="JY129" s="31">
        <v>200</v>
      </c>
    </row>
    <row r="130" spans="2:285" x14ac:dyDescent="0.25">
      <c r="B130" s="29"/>
      <c r="C130" s="9"/>
      <c r="D130" s="9"/>
      <c r="E130" s="9"/>
      <c r="F130" s="9" t="s">
        <v>181</v>
      </c>
      <c r="G130">
        <v>110</v>
      </c>
      <c r="H130" s="26">
        <v>110</v>
      </c>
      <c r="I130" s="26">
        <v>110</v>
      </c>
      <c r="J130">
        <f xml:space="preserve"> J123*C123+J124*C124+J125*C125+J126*C126+J127*C127+J128*C128+J129*C129</f>
        <v>1458</v>
      </c>
      <c r="K130">
        <f xml:space="preserve"> K123*C123+K124*C124+K125*C125+K126*C126+K127*C127+K128*C128+K129*C129</f>
        <v>764</v>
      </c>
      <c r="L130">
        <f xml:space="preserve"> L123*C123+L124*C124+L125*C125+L126*C126+L127*C127+L128*C128+L129*C129</f>
        <v>768</v>
      </c>
      <c r="M130">
        <f xml:space="preserve"> M123*D123+M124*D124+M125*D125+M126*D126+M127*D127+M128*D128+M129*D129</f>
        <v>390</v>
      </c>
      <c r="N130">
        <f xml:space="preserve"> N123*BO123+N124*BO124+N125*BO125+N126*BO126+N127*BO127+N128*BO128+N129*BO129</f>
        <v>210</v>
      </c>
      <c r="O130">
        <f xml:space="preserve"> O123*BP123+O124*BP124+O125*BP125+O126*BP126+O127*BP127+O128*BP128+O129*BP129</f>
        <v>270</v>
      </c>
      <c r="P130">
        <f xml:space="preserve"> P123*BQ123+P124*BQ124+P125*BQ125+P126*BQ126+P127*BQ127+P128*BQ128+P129*BQ129</f>
        <v>270</v>
      </c>
      <c r="Q130">
        <f xml:space="preserve"> Q123*BR123+Q124*BR124+Q125*BR125+Q126*BR126+Q127*BR127+Q128*BR128+Q129*BR129</f>
        <v>504</v>
      </c>
      <c r="R130">
        <f t="shared" ref="R130:AU130" si="2" xml:space="preserve"> R123*BR123+R124*BR124+R125*BR125+R126*BR126+R127*BR127+R128*BR128+R129*BR129</f>
        <v>58</v>
      </c>
      <c r="S130">
        <f t="shared" si="2"/>
        <v>1244</v>
      </c>
      <c r="T130">
        <f t="shared" si="2"/>
        <v>1312</v>
      </c>
      <c r="U130">
        <f t="shared" si="2"/>
        <v>1312</v>
      </c>
      <c r="V130">
        <f t="shared" si="2"/>
        <v>1186</v>
      </c>
      <c r="W130">
        <f t="shared" si="2"/>
        <v>508</v>
      </c>
      <c r="X130">
        <f t="shared" si="2"/>
        <v>624</v>
      </c>
      <c r="Y130">
        <f t="shared" si="2"/>
        <v>432</v>
      </c>
      <c r="Z130">
        <f t="shared" si="2"/>
        <v>1156</v>
      </c>
      <c r="AA130">
        <f t="shared" si="2"/>
        <v>908</v>
      </c>
      <c r="AB130">
        <f t="shared" si="2"/>
        <v>480</v>
      </c>
      <c r="AC130">
        <f t="shared" si="2"/>
        <v>920</v>
      </c>
      <c r="AD130">
        <f t="shared" si="2"/>
        <v>920</v>
      </c>
      <c r="AE130">
        <f t="shared" si="2"/>
        <v>2600</v>
      </c>
      <c r="AF130">
        <f t="shared" si="2"/>
        <v>2480</v>
      </c>
      <c r="AG130">
        <f t="shared" si="2"/>
        <v>2480</v>
      </c>
      <c r="AH130">
        <f t="shared" si="2"/>
        <v>2360</v>
      </c>
      <c r="AI130">
        <f t="shared" si="2"/>
        <v>720</v>
      </c>
      <c r="AJ130">
        <f t="shared" si="2"/>
        <v>720</v>
      </c>
      <c r="AK130">
        <f t="shared" si="2"/>
        <v>1670</v>
      </c>
      <c r="AL130">
        <f t="shared" si="2"/>
        <v>2920</v>
      </c>
      <c r="AM130">
        <f t="shared" si="2"/>
        <v>2902</v>
      </c>
      <c r="AN130">
        <f t="shared" si="2"/>
        <v>2762</v>
      </c>
      <c r="AO130">
        <f t="shared" si="2"/>
        <v>680</v>
      </c>
      <c r="AP130">
        <f t="shared" si="2"/>
        <v>816</v>
      </c>
      <c r="AQ130">
        <f t="shared" si="2"/>
        <v>816</v>
      </c>
      <c r="AR130">
        <f t="shared" si="2"/>
        <v>1510</v>
      </c>
      <c r="AS130">
        <f t="shared" si="2"/>
        <v>1510</v>
      </c>
      <c r="AT130">
        <f t="shared" si="2"/>
        <v>1510</v>
      </c>
      <c r="AU130">
        <f t="shared" si="2"/>
        <v>1510</v>
      </c>
      <c r="BJ130">
        <f xml:space="preserve"> BJ123*DI123+BJ124*DI124+BJ125*DI125+BJ126*DI126+BJ127*DI127+BJ128*DI128+BJ129*DI129</f>
        <v>755</v>
      </c>
      <c r="BK130">
        <f xml:space="preserve"> BK123*DJ123+BK124*DJ124+BK125*DJ125+BK126*DJ126+BK127*DJ127+BK128*DJ128+BK129*DJ129</f>
        <v>700</v>
      </c>
      <c r="BL130">
        <f xml:space="preserve"> BL123*DK123+BL124*DK124+BL125*DK125+BL126*DK126+BL127*DK127+BL128*DK128+BL129*DK129</f>
        <v>560</v>
      </c>
      <c r="BM130">
        <f xml:space="preserve"> BM123*DL123+BM124*DL124+BM125*DL125+BM126*DL126+BM127*DL127+BM128*DL128+BM129*DL129</f>
        <v>920</v>
      </c>
    </row>
    <row r="131" spans="2:285" ht="31.5" x14ac:dyDescent="0.25">
      <c r="B131" s="29"/>
      <c r="C131" s="9"/>
      <c r="F131" s="9" t="s">
        <v>182</v>
      </c>
      <c r="G131">
        <f>G130</f>
        <v>110</v>
      </c>
      <c r="H131">
        <f>G131+H130</f>
        <v>220</v>
      </c>
      <c r="I131">
        <f>H131+I130</f>
        <v>330</v>
      </c>
      <c r="J131">
        <f>I131+J130</f>
        <v>1788</v>
      </c>
      <c r="K131">
        <f t="shared" ref="K131:BK131" si="3">J131+K130</f>
        <v>2552</v>
      </c>
      <c r="L131">
        <f t="shared" si="3"/>
        <v>3320</v>
      </c>
      <c r="M131">
        <f t="shared" si="3"/>
        <v>3710</v>
      </c>
      <c r="N131">
        <f t="shared" si="3"/>
        <v>3920</v>
      </c>
      <c r="O131">
        <f t="shared" si="3"/>
        <v>4190</v>
      </c>
      <c r="P131">
        <f t="shared" si="3"/>
        <v>4460</v>
      </c>
      <c r="Q131">
        <f t="shared" si="3"/>
        <v>4964</v>
      </c>
      <c r="R131">
        <f t="shared" si="3"/>
        <v>5022</v>
      </c>
      <c r="S131">
        <f t="shared" si="3"/>
        <v>6266</v>
      </c>
      <c r="T131">
        <f t="shared" si="3"/>
        <v>7578</v>
      </c>
      <c r="U131">
        <f t="shared" si="3"/>
        <v>8890</v>
      </c>
      <c r="V131">
        <f t="shared" si="3"/>
        <v>10076</v>
      </c>
      <c r="W131">
        <f t="shared" si="3"/>
        <v>10584</v>
      </c>
      <c r="X131">
        <f t="shared" si="3"/>
        <v>11208</v>
      </c>
      <c r="Y131">
        <f t="shared" si="3"/>
        <v>11640</v>
      </c>
      <c r="Z131">
        <f t="shared" si="3"/>
        <v>12796</v>
      </c>
      <c r="AA131">
        <f t="shared" si="3"/>
        <v>13704</v>
      </c>
      <c r="AB131">
        <f t="shared" si="3"/>
        <v>14184</v>
      </c>
      <c r="AC131">
        <f t="shared" si="3"/>
        <v>15104</v>
      </c>
      <c r="AD131">
        <f t="shared" si="3"/>
        <v>16024</v>
      </c>
      <c r="AE131">
        <f t="shared" si="3"/>
        <v>18624</v>
      </c>
      <c r="AF131">
        <f t="shared" si="3"/>
        <v>21104</v>
      </c>
      <c r="AG131">
        <f t="shared" si="3"/>
        <v>23584</v>
      </c>
      <c r="AH131">
        <f t="shared" si="3"/>
        <v>25944</v>
      </c>
      <c r="AI131">
        <f t="shared" si="3"/>
        <v>26664</v>
      </c>
      <c r="AJ131">
        <f t="shared" si="3"/>
        <v>27384</v>
      </c>
      <c r="AK131">
        <f t="shared" si="3"/>
        <v>29054</v>
      </c>
      <c r="AL131">
        <f t="shared" si="3"/>
        <v>31974</v>
      </c>
      <c r="AM131">
        <f t="shared" si="3"/>
        <v>34876</v>
      </c>
      <c r="AN131">
        <f t="shared" si="3"/>
        <v>37638</v>
      </c>
      <c r="AO131">
        <f t="shared" si="3"/>
        <v>38318</v>
      </c>
      <c r="AP131">
        <f t="shared" si="3"/>
        <v>39134</v>
      </c>
      <c r="AQ131">
        <f t="shared" si="3"/>
        <v>39950</v>
      </c>
      <c r="AR131">
        <f t="shared" si="3"/>
        <v>41460</v>
      </c>
      <c r="AS131">
        <f t="shared" si="3"/>
        <v>42970</v>
      </c>
      <c r="AT131">
        <f t="shared" si="3"/>
        <v>44480</v>
      </c>
      <c r="AU131">
        <f t="shared" si="3"/>
        <v>45990</v>
      </c>
      <c r="AV131">
        <f t="shared" si="3"/>
        <v>45990</v>
      </c>
      <c r="AW131">
        <f t="shared" si="3"/>
        <v>45990</v>
      </c>
      <c r="AX131">
        <f t="shared" si="3"/>
        <v>45990</v>
      </c>
      <c r="AY131">
        <f t="shared" si="3"/>
        <v>45990</v>
      </c>
      <c r="AZ131">
        <f t="shared" si="3"/>
        <v>45990</v>
      </c>
      <c r="BA131">
        <f t="shared" si="3"/>
        <v>45990</v>
      </c>
      <c r="BB131">
        <f t="shared" si="3"/>
        <v>45990</v>
      </c>
      <c r="BC131">
        <f t="shared" si="3"/>
        <v>45990</v>
      </c>
      <c r="BD131">
        <f t="shared" si="3"/>
        <v>45990</v>
      </c>
      <c r="BE131">
        <f t="shared" si="3"/>
        <v>45990</v>
      </c>
      <c r="BF131">
        <f t="shared" si="3"/>
        <v>45990</v>
      </c>
      <c r="BG131">
        <f t="shared" si="3"/>
        <v>45990</v>
      </c>
      <c r="BH131">
        <f t="shared" si="3"/>
        <v>45990</v>
      </c>
      <c r="BI131">
        <f t="shared" si="3"/>
        <v>45990</v>
      </c>
      <c r="BJ131">
        <f t="shared" si="3"/>
        <v>46745</v>
      </c>
      <c r="BK131">
        <f t="shared" si="3"/>
        <v>47445</v>
      </c>
      <c r="BL131">
        <f>BK131+BL130</f>
        <v>48005</v>
      </c>
      <c r="BM131">
        <f>BL131+BM130</f>
        <v>48925</v>
      </c>
    </row>
    <row r="197" spans="27:27" x14ac:dyDescent="0.25">
      <c r="AA197">
        <f>[1]Sheet3!G123*[1]Sheet3!BO123 + [1]Sheet3!G124*[1]Sheet3!BO124 + [1]Sheet3!G125*[1]Sheet3!BO125 + [1]Sheet3!G126*[1]Sheet3!BO126 + [1]Sheet3!G127*[1]Sheet3!BO127</f>
        <v>110</v>
      </c>
    </row>
  </sheetData>
  <mergeCells count="7">
    <mergeCell ref="G1:AK1"/>
    <mergeCell ref="A1:A2"/>
    <mergeCell ref="B1:B2"/>
    <mergeCell ref="C1:C2"/>
    <mergeCell ref="D1:D2"/>
    <mergeCell ref="E1:E2"/>
    <mergeCell ref="F1:F2"/>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Y209"/>
  <sheetViews>
    <sheetView topLeftCell="A68" zoomScaleNormal="100" workbookViewId="0">
      <selection activeCell="I139" sqref="I139"/>
    </sheetView>
  </sheetViews>
  <sheetFormatPr defaultColWidth="11" defaultRowHeight="15.75" x14ac:dyDescent="0.25"/>
  <cols>
    <col min="1" max="1" width="4.25" customWidth="1"/>
    <col min="2" max="2" width="5.25" style="6" customWidth="1"/>
    <col min="3" max="3" width="26.375" style="9" customWidth="1"/>
    <col min="4" max="4" width="12.75" customWidth="1"/>
    <col min="5" max="5" width="12.625" style="6" customWidth="1"/>
    <col min="6" max="6" width="23.625" style="9" customWidth="1"/>
    <col min="7" max="7" width="10" customWidth="1"/>
    <col min="8" max="8" width="7.625" customWidth="1"/>
    <col min="9" max="9" width="7.875" customWidth="1"/>
    <col min="10" max="10" width="5.875" customWidth="1"/>
    <col min="11" max="11" width="5.75" customWidth="1"/>
    <col min="12" max="12" width="7.125" customWidth="1"/>
    <col min="13" max="13" width="7.375" customWidth="1"/>
    <col min="14" max="14" width="5.25" customWidth="1"/>
    <col min="15" max="15" width="11.875" customWidth="1"/>
    <col min="16" max="16" width="5.375" customWidth="1"/>
    <col min="17" max="17" width="6.125" customWidth="1"/>
    <col min="18" max="18" width="5.625" customWidth="1"/>
    <col min="19" max="20" width="5.5" customWidth="1"/>
    <col min="21" max="21" width="6" customWidth="1"/>
    <col min="22" max="22" width="7.375" customWidth="1"/>
    <col min="23" max="23" width="7.625" customWidth="1"/>
    <col min="24" max="24" width="7" customWidth="1"/>
    <col min="25" max="25" width="7.25" customWidth="1"/>
    <col min="26" max="26" width="7.625" customWidth="1"/>
    <col min="27" max="27" width="6.375" customWidth="1"/>
    <col min="28" max="28" width="7.25" customWidth="1"/>
    <col min="29" max="29" width="11.375" customWidth="1"/>
    <col min="30" max="30" width="11.125" customWidth="1"/>
    <col min="31" max="32" width="6" customWidth="1"/>
    <col min="33" max="33" width="7" customWidth="1"/>
    <col min="34" max="34" width="6.125" customWidth="1"/>
    <col min="35" max="35" width="6.625" customWidth="1"/>
    <col min="36" max="36" width="5.875" customWidth="1"/>
    <col min="37" max="37" width="6.875" customWidth="1"/>
    <col min="38" max="38" width="6.625" customWidth="1"/>
    <col min="39" max="39" width="6.875" customWidth="1"/>
    <col min="40" max="40" width="7" customWidth="1"/>
    <col min="41" max="41" width="5.875" customWidth="1"/>
    <col min="42" max="42" width="6.5" customWidth="1"/>
    <col min="43" max="43" width="7.875" customWidth="1"/>
    <col min="44" max="44" width="6.625" customWidth="1"/>
    <col min="45" max="45" width="10.5" customWidth="1"/>
    <col min="46" max="46" width="8.75" customWidth="1"/>
    <col min="47" max="47" width="8.875" customWidth="1"/>
    <col min="48" max="48" width="11.375" customWidth="1"/>
    <col min="49" max="49" width="9.25" customWidth="1"/>
    <col min="50" max="50" width="10.75" customWidth="1"/>
    <col min="51" max="51" width="9.375" customWidth="1"/>
    <col min="52" max="53" width="7.5" customWidth="1"/>
    <col min="54" max="54" width="8.5" customWidth="1"/>
    <col min="55" max="55" width="7.125" customWidth="1"/>
    <col min="56" max="56" width="7.75" customWidth="1"/>
    <col min="57" max="57" width="7.25" customWidth="1"/>
    <col min="58" max="58" width="9" customWidth="1"/>
    <col min="59" max="59" width="8.5" customWidth="1"/>
    <col min="60" max="60" width="11.625" customWidth="1"/>
    <col min="61" max="61" width="11.75" customWidth="1"/>
    <col min="62" max="62" width="15.875" customWidth="1"/>
    <col min="63" max="63" width="15.375" customWidth="1"/>
    <col min="64" max="64" width="8" customWidth="1"/>
    <col min="65" max="65" width="8.25" customWidth="1"/>
  </cols>
  <sheetData>
    <row r="1" spans="1:65" x14ac:dyDescent="0.25">
      <c r="A1" s="36" t="s">
        <v>145</v>
      </c>
      <c r="B1" s="38" t="s">
        <v>15</v>
      </c>
      <c r="C1" s="35" t="s">
        <v>161</v>
      </c>
      <c r="D1" s="35" t="s">
        <v>21</v>
      </c>
      <c r="E1" s="35" t="s">
        <v>22</v>
      </c>
      <c r="F1" s="32" t="s">
        <v>23</v>
      </c>
      <c r="G1" s="34" t="s">
        <v>177</v>
      </c>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row>
    <row r="2" spans="1:65" ht="27.75" customHeight="1" x14ac:dyDescent="0.25">
      <c r="A2" s="37"/>
      <c r="B2" s="39"/>
      <c r="C2" s="40"/>
      <c r="D2" s="40"/>
      <c r="E2" s="40"/>
      <c r="F2" s="33"/>
      <c r="G2" s="16">
        <v>1</v>
      </c>
      <c r="H2" s="17">
        <v>2</v>
      </c>
      <c r="I2" s="17">
        <v>3</v>
      </c>
      <c r="J2" s="18">
        <v>4</v>
      </c>
      <c r="K2" s="18">
        <v>5</v>
      </c>
      <c r="L2" s="18">
        <v>6</v>
      </c>
      <c r="M2" s="18">
        <v>7</v>
      </c>
      <c r="N2" s="18">
        <v>8</v>
      </c>
      <c r="O2" s="18">
        <v>9</v>
      </c>
      <c r="P2" s="18">
        <v>10</v>
      </c>
      <c r="Q2" s="18">
        <v>11</v>
      </c>
      <c r="R2" s="18">
        <v>12</v>
      </c>
      <c r="S2" s="18">
        <v>13</v>
      </c>
      <c r="T2" s="18">
        <v>14</v>
      </c>
      <c r="U2" s="18">
        <v>15</v>
      </c>
      <c r="V2" s="18">
        <v>16</v>
      </c>
      <c r="W2" s="18">
        <v>17</v>
      </c>
      <c r="X2" s="18">
        <v>18</v>
      </c>
      <c r="Y2" s="18">
        <v>19</v>
      </c>
      <c r="Z2" s="18">
        <v>20</v>
      </c>
      <c r="AA2" s="18">
        <v>21</v>
      </c>
      <c r="AB2" s="18">
        <v>22</v>
      </c>
      <c r="AC2" s="18">
        <v>23</v>
      </c>
      <c r="AD2" s="18">
        <v>24</v>
      </c>
      <c r="AE2" s="18">
        <v>25</v>
      </c>
      <c r="AF2" s="18">
        <v>26</v>
      </c>
      <c r="AG2" s="18">
        <v>27</v>
      </c>
      <c r="AH2" s="18">
        <v>28</v>
      </c>
      <c r="AI2" s="18">
        <v>29</v>
      </c>
      <c r="AJ2" s="18">
        <v>30</v>
      </c>
      <c r="AK2" s="18">
        <v>31</v>
      </c>
      <c r="AL2" s="18">
        <v>32</v>
      </c>
      <c r="AM2" s="18">
        <v>33</v>
      </c>
      <c r="AN2" s="18">
        <v>34</v>
      </c>
      <c r="AO2" s="18">
        <v>35</v>
      </c>
      <c r="AP2" s="18">
        <v>36</v>
      </c>
      <c r="AQ2" s="18">
        <v>37</v>
      </c>
      <c r="AR2" s="18">
        <v>38</v>
      </c>
      <c r="AS2" s="18">
        <v>39</v>
      </c>
      <c r="AT2" s="18">
        <v>40</v>
      </c>
      <c r="AU2" s="18">
        <v>41</v>
      </c>
      <c r="AV2" s="18">
        <v>42</v>
      </c>
      <c r="AW2" s="18">
        <v>43</v>
      </c>
      <c r="AX2" s="18">
        <v>44</v>
      </c>
      <c r="AY2" s="18">
        <v>45</v>
      </c>
      <c r="AZ2" s="18">
        <v>46</v>
      </c>
      <c r="BA2" s="18">
        <v>47</v>
      </c>
      <c r="BB2" s="18">
        <v>48</v>
      </c>
      <c r="BC2" s="18">
        <v>49</v>
      </c>
      <c r="BD2" s="18">
        <v>50</v>
      </c>
      <c r="BE2" s="18">
        <v>51</v>
      </c>
      <c r="BF2" s="18">
        <v>52</v>
      </c>
      <c r="BG2" s="18">
        <v>53</v>
      </c>
      <c r="BH2" s="18">
        <v>54</v>
      </c>
      <c r="BJ2" s="18">
        <v>55</v>
      </c>
      <c r="BK2" s="18">
        <v>56</v>
      </c>
      <c r="BL2" s="18">
        <v>57</v>
      </c>
      <c r="BM2" s="18">
        <v>58</v>
      </c>
    </row>
    <row r="3" spans="1:65" x14ac:dyDescent="0.25">
      <c r="A3" s="8">
        <v>1</v>
      </c>
      <c r="B3" s="15">
        <v>1</v>
      </c>
      <c r="C3" s="19" t="s">
        <v>146</v>
      </c>
      <c r="D3" s="12"/>
      <c r="E3" s="7"/>
      <c r="F3" s="11"/>
      <c r="BM3" s="23"/>
    </row>
    <row r="4" spans="1:65" ht="33.75" customHeight="1" x14ac:dyDescent="0.25">
      <c r="A4" s="8">
        <v>2</v>
      </c>
      <c r="B4" s="15">
        <v>1.1000000000000001</v>
      </c>
      <c r="C4" s="19" t="s">
        <v>16</v>
      </c>
      <c r="D4" s="12"/>
      <c r="E4" s="7"/>
      <c r="F4" s="11"/>
      <c r="BM4" s="23"/>
    </row>
    <row r="5" spans="1:65" ht="23.25" customHeight="1" x14ac:dyDescent="0.25">
      <c r="A5" s="8">
        <v>3</v>
      </c>
      <c r="B5" s="15" t="s">
        <v>19</v>
      </c>
      <c r="C5" s="19" t="s">
        <v>17</v>
      </c>
      <c r="D5" s="12"/>
      <c r="E5" s="7"/>
      <c r="F5" s="11"/>
      <c r="BM5" s="23"/>
    </row>
    <row r="6" spans="1:65" ht="15.75" customHeight="1" x14ac:dyDescent="0.25">
      <c r="A6" s="8"/>
      <c r="B6" s="15"/>
      <c r="C6" s="19"/>
      <c r="D6" s="12"/>
      <c r="E6" s="7"/>
      <c r="F6" s="11"/>
      <c r="BM6" s="23"/>
    </row>
    <row r="7" spans="1:65" x14ac:dyDescent="0.25">
      <c r="A7" s="8">
        <v>4</v>
      </c>
      <c r="B7" s="15" t="s">
        <v>126</v>
      </c>
      <c r="C7" s="13" t="s">
        <v>18</v>
      </c>
      <c r="D7" s="12" t="s">
        <v>151</v>
      </c>
      <c r="E7" s="7"/>
      <c r="F7" s="13" t="s">
        <v>118</v>
      </c>
      <c r="G7" s="20"/>
      <c r="H7">
        <v>4</v>
      </c>
      <c r="BM7" s="23"/>
    </row>
    <row r="8" spans="1:65" x14ac:dyDescent="0.25">
      <c r="A8" s="8"/>
      <c r="B8" s="15"/>
      <c r="C8" s="13"/>
      <c r="D8" s="12"/>
      <c r="E8" s="7"/>
      <c r="F8" s="13"/>
      <c r="BM8" s="23"/>
    </row>
    <row r="9" spans="1:65" ht="14.25" customHeight="1" x14ac:dyDescent="0.25">
      <c r="A9" s="8">
        <v>5</v>
      </c>
      <c r="B9" s="15" t="s">
        <v>127</v>
      </c>
      <c r="C9" s="13" t="s">
        <v>147</v>
      </c>
      <c r="D9" s="12" t="s">
        <v>152</v>
      </c>
      <c r="E9" s="15">
        <v>4</v>
      </c>
      <c r="F9" s="13" t="s">
        <v>118</v>
      </c>
      <c r="H9" s="20"/>
      <c r="I9" s="20"/>
      <c r="J9">
        <v>5</v>
      </c>
      <c r="BM9" s="23"/>
    </row>
    <row r="10" spans="1:65" ht="38.25" customHeight="1" x14ac:dyDescent="0.25">
      <c r="A10" s="8">
        <v>6</v>
      </c>
      <c r="B10" s="15">
        <v>1.2</v>
      </c>
      <c r="C10" s="19" t="s">
        <v>20</v>
      </c>
      <c r="D10" s="12"/>
      <c r="E10" s="7"/>
      <c r="F10" s="11"/>
      <c r="BM10" s="23"/>
    </row>
    <row r="11" spans="1:65" ht="26.25" x14ac:dyDescent="0.25">
      <c r="A11" s="8">
        <v>7</v>
      </c>
      <c r="B11" s="15" t="s">
        <v>26</v>
      </c>
      <c r="C11" s="13" t="s">
        <v>24</v>
      </c>
      <c r="D11" s="12" t="s">
        <v>151</v>
      </c>
      <c r="E11" s="15">
        <v>5</v>
      </c>
      <c r="F11" s="13" t="s">
        <v>162</v>
      </c>
      <c r="J11" s="20"/>
      <c r="K11">
        <v>7</v>
      </c>
      <c r="BM11" s="23"/>
    </row>
    <row r="12" spans="1:65" x14ac:dyDescent="0.25">
      <c r="A12" s="8"/>
      <c r="B12" s="15"/>
      <c r="C12" s="13"/>
      <c r="D12" s="12"/>
      <c r="E12" s="15"/>
      <c r="F12" s="13"/>
      <c r="BM12" s="23"/>
    </row>
    <row r="13" spans="1:65" x14ac:dyDescent="0.25">
      <c r="A13" s="8">
        <v>8</v>
      </c>
      <c r="B13" s="15" t="s">
        <v>27</v>
      </c>
      <c r="C13" s="13" t="s">
        <v>25</v>
      </c>
      <c r="D13" s="12" t="s">
        <v>151</v>
      </c>
      <c r="E13" s="15">
        <v>7</v>
      </c>
      <c r="F13" s="13" t="s">
        <v>211</v>
      </c>
      <c r="K13" s="20"/>
      <c r="L13">
        <v>8</v>
      </c>
      <c r="BM13" s="23"/>
    </row>
    <row r="14" spans="1:65" ht="46.5" customHeight="1" x14ac:dyDescent="0.25">
      <c r="A14" s="8">
        <v>9</v>
      </c>
      <c r="B14" s="15">
        <v>1.3</v>
      </c>
      <c r="C14" s="19" t="s">
        <v>28</v>
      </c>
      <c r="D14" s="12"/>
      <c r="E14" s="7"/>
      <c r="F14" s="11"/>
      <c r="BM14" s="23"/>
    </row>
    <row r="15" spans="1:65" ht="39" x14ac:dyDescent="0.25">
      <c r="A15" s="8">
        <v>10</v>
      </c>
      <c r="B15" s="15" t="s">
        <v>36</v>
      </c>
      <c r="C15" s="13" t="s">
        <v>30</v>
      </c>
      <c r="D15" s="12" t="s">
        <v>151</v>
      </c>
      <c r="E15" s="15">
        <v>5</v>
      </c>
      <c r="F15" s="13" t="s">
        <v>212</v>
      </c>
      <c r="J15" s="20"/>
      <c r="K15">
        <v>10</v>
      </c>
      <c r="BM15" s="23"/>
    </row>
    <row r="16" spans="1:65" x14ac:dyDescent="0.25">
      <c r="A16" s="8"/>
      <c r="B16" s="15"/>
      <c r="C16" s="13"/>
      <c r="D16" s="12"/>
      <c r="E16" s="15"/>
      <c r="F16" s="13"/>
      <c r="BM16" s="23"/>
    </row>
    <row r="17" spans="1:65" x14ac:dyDescent="0.25">
      <c r="A17" s="8">
        <v>11</v>
      </c>
      <c r="B17" s="15" t="s">
        <v>37</v>
      </c>
      <c r="C17" s="13" t="s">
        <v>29</v>
      </c>
      <c r="D17" s="12" t="s">
        <v>153</v>
      </c>
      <c r="E17" s="15">
        <v>10</v>
      </c>
      <c r="F17" s="13" t="s">
        <v>119</v>
      </c>
      <c r="K17" s="20"/>
      <c r="L17" s="20"/>
      <c r="M17" s="20"/>
      <c r="N17" s="20"/>
      <c r="O17">
        <v>11</v>
      </c>
      <c r="BM17" s="23"/>
    </row>
    <row r="18" spans="1:65" x14ac:dyDescent="0.25">
      <c r="A18" s="8"/>
      <c r="B18" s="15"/>
      <c r="C18" s="13"/>
      <c r="D18" s="12"/>
      <c r="E18" s="15"/>
      <c r="F18" s="13"/>
      <c r="BM18" s="23"/>
    </row>
    <row r="19" spans="1:65" x14ac:dyDescent="0.25">
      <c r="A19" s="8">
        <v>12</v>
      </c>
      <c r="B19" s="15" t="s">
        <v>38</v>
      </c>
      <c r="C19" s="13" t="s">
        <v>31</v>
      </c>
      <c r="D19" s="12" t="s">
        <v>152</v>
      </c>
      <c r="E19" s="15">
        <v>10</v>
      </c>
      <c r="F19" s="13" t="s">
        <v>120</v>
      </c>
      <c r="K19" s="20"/>
      <c r="L19" s="20"/>
      <c r="M19">
        <v>12</v>
      </c>
      <c r="BM19" s="23"/>
    </row>
    <row r="20" spans="1:65" x14ac:dyDescent="0.25">
      <c r="A20" s="8"/>
      <c r="B20" s="15"/>
      <c r="C20" s="13"/>
      <c r="D20" s="12"/>
      <c r="E20" s="15"/>
      <c r="F20" s="13"/>
      <c r="BM20" s="23"/>
    </row>
    <row r="21" spans="1:65" x14ac:dyDescent="0.25">
      <c r="A21" s="8">
        <v>13</v>
      </c>
      <c r="B21" s="15" t="s">
        <v>39</v>
      </c>
      <c r="C21" s="13" t="s">
        <v>33</v>
      </c>
      <c r="D21" s="12" t="s">
        <v>151</v>
      </c>
      <c r="E21" s="15">
        <v>10</v>
      </c>
      <c r="F21" s="13" t="s">
        <v>121</v>
      </c>
      <c r="K21" s="20"/>
      <c r="L21">
        <v>13</v>
      </c>
      <c r="BM21" s="23"/>
    </row>
    <row r="22" spans="1:65" x14ac:dyDescent="0.25">
      <c r="A22" s="8"/>
      <c r="B22" s="15"/>
      <c r="C22" s="13"/>
      <c r="D22" s="12"/>
      <c r="E22" s="15"/>
      <c r="F22" s="13"/>
      <c r="BM22" s="23"/>
    </row>
    <row r="23" spans="1:65" x14ac:dyDescent="0.25">
      <c r="A23" s="8">
        <v>14</v>
      </c>
      <c r="B23" s="15" t="s">
        <v>40</v>
      </c>
      <c r="C23" s="13" t="s">
        <v>32</v>
      </c>
      <c r="D23" s="12" t="s">
        <v>152</v>
      </c>
      <c r="E23" s="15">
        <v>10</v>
      </c>
      <c r="F23" s="13" t="s">
        <v>163</v>
      </c>
      <c r="K23" s="20"/>
      <c r="L23" s="20"/>
      <c r="M23">
        <v>14</v>
      </c>
      <c r="BM23" s="23"/>
    </row>
    <row r="24" spans="1:65" x14ac:dyDescent="0.25">
      <c r="A24" s="8"/>
      <c r="B24" s="15"/>
      <c r="C24" s="13"/>
      <c r="D24" s="12"/>
      <c r="E24" s="15"/>
      <c r="F24" s="13"/>
      <c r="BM24" s="23"/>
    </row>
    <row r="25" spans="1:65" x14ac:dyDescent="0.25">
      <c r="A25" s="8">
        <v>15</v>
      </c>
      <c r="B25" s="15" t="s">
        <v>41</v>
      </c>
      <c r="C25" s="13" t="s">
        <v>45</v>
      </c>
      <c r="D25" s="12" t="s">
        <v>152</v>
      </c>
      <c r="E25" s="15" t="s">
        <v>155</v>
      </c>
      <c r="F25" s="13" t="s">
        <v>164</v>
      </c>
      <c r="O25" s="20"/>
      <c r="P25" s="20"/>
      <c r="Q25">
        <v>15</v>
      </c>
      <c r="BM25" s="23"/>
    </row>
    <row r="26" spans="1:65" x14ac:dyDescent="0.25">
      <c r="A26" s="8"/>
      <c r="B26" s="15"/>
      <c r="C26" s="13"/>
      <c r="D26" s="12"/>
      <c r="E26" s="15"/>
      <c r="F26" s="13"/>
      <c r="BM26" s="23"/>
    </row>
    <row r="27" spans="1:65" x14ac:dyDescent="0.25">
      <c r="A27" s="8">
        <v>16</v>
      </c>
      <c r="B27" s="15" t="s">
        <v>42</v>
      </c>
      <c r="C27" s="13" t="s">
        <v>34</v>
      </c>
      <c r="D27" s="12" t="s">
        <v>151</v>
      </c>
      <c r="E27" s="15">
        <v>12</v>
      </c>
      <c r="F27" s="13" t="s">
        <v>122</v>
      </c>
      <c r="M27" s="20"/>
      <c r="N27">
        <v>16</v>
      </c>
      <c r="BM27" s="23"/>
    </row>
    <row r="28" spans="1:65" x14ac:dyDescent="0.25">
      <c r="A28" s="8"/>
      <c r="B28" s="15"/>
      <c r="C28" s="13"/>
      <c r="D28" s="12"/>
      <c r="E28" s="15"/>
      <c r="F28" s="13"/>
      <c r="BM28" s="23"/>
    </row>
    <row r="29" spans="1:65" x14ac:dyDescent="0.25">
      <c r="A29" s="8">
        <v>17</v>
      </c>
      <c r="B29" s="15" t="s">
        <v>43</v>
      </c>
      <c r="C29" s="13" t="s">
        <v>115</v>
      </c>
      <c r="D29" s="12" t="s">
        <v>151</v>
      </c>
      <c r="E29" s="15">
        <v>13</v>
      </c>
      <c r="F29" s="13" t="s">
        <v>123</v>
      </c>
      <c r="L29" s="20"/>
      <c r="M29">
        <v>17</v>
      </c>
      <c r="BM29" s="23"/>
    </row>
    <row r="30" spans="1:65" x14ac:dyDescent="0.25">
      <c r="A30" s="8"/>
      <c r="B30" s="15"/>
      <c r="C30" s="13"/>
      <c r="D30" s="12"/>
      <c r="E30" s="15"/>
      <c r="F30" s="13"/>
      <c r="BM30" s="23"/>
    </row>
    <row r="31" spans="1:65" ht="26.25" x14ac:dyDescent="0.25">
      <c r="A31" s="8">
        <v>18</v>
      </c>
      <c r="B31" s="15" t="s">
        <v>44</v>
      </c>
      <c r="C31" s="13" t="s">
        <v>35</v>
      </c>
      <c r="D31" s="12" t="s">
        <v>151</v>
      </c>
      <c r="E31" s="15" t="s">
        <v>156</v>
      </c>
      <c r="F31" s="13" t="s">
        <v>162</v>
      </c>
      <c r="Q31" s="20"/>
      <c r="R31">
        <v>18</v>
      </c>
      <c r="BM31" s="23"/>
    </row>
    <row r="32" spans="1:65" x14ac:dyDescent="0.25">
      <c r="A32" s="8"/>
      <c r="B32" s="15"/>
      <c r="C32" s="13"/>
      <c r="D32" s="12"/>
      <c r="E32" s="15"/>
      <c r="F32" s="13"/>
      <c r="BM32" s="23"/>
    </row>
    <row r="33" spans="1:65" ht="26.25" x14ac:dyDescent="0.25">
      <c r="A33" s="8">
        <v>19</v>
      </c>
      <c r="B33" s="15" t="s">
        <v>128</v>
      </c>
      <c r="C33" s="13" t="s">
        <v>46</v>
      </c>
      <c r="D33" s="12" t="s">
        <v>151</v>
      </c>
      <c r="E33" s="15">
        <v>18</v>
      </c>
      <c r="F33" s="13" t="s">
        <v>165</v>
      </c>
      <c r="R33" s="20"/>
      <c r="S33">
        <v>19</v>
      </c>
      <c r="BM33" s="23"/>
    </row>
    <row r="34" spans="1:65" ht="41.25" customHeight="1" x14ac:dyDescent="0.25">
      <c r="A34" s="8">
        <v>20</v>
      </c>
      <c r="B34" s="15">
        <v>1.4</v>
      </c>
      <c r="C34" s="19" t="s">
        <v>49</v>
      </c>
      <c r="D34" s="12"/>
      <c r="E34" s="7"/>
      <c r="F34" s="11"/>
      <c r="BM34" s="23"/>
    </row>
    <row r="35" spans="1:65" x14ac:dyDescent="0.25">
      <c r="A35" s="8">
        <v>21</v>
      </c>
      <c r="B35" s="15" t="s">
        <v>129</v>
      </c>
      <c r="C35" s="13" t="s">
        <v>55</v>
      </c>
      <c r="D35" s="12" t="s">
        <v>151</v>
      </c>
      <c r="E35" s="15">
        <v>8</v>
      </c>
      <c r="F35" s="13" t="s">
        <v>166</v>
      </c>
      <c r="L35" s="20"/>
      <c r="M35">
        <v>21</v>
      </c>
      <c r="BM35" s="23"/>
    </row>
    <row r="36" spans="1:65" x14ac:dyDescent="0.25">
      <c r="A36" s="8"/>
      <c r="B36" s="15"/>
      <c r="C36" s="13"/>
      <c r="D36" s="12"/>
      <c r="E36" s="15"/>
      <c r="F36" s="13"/>
      <c r="BM36" s="23"/>
    </row>
    <row r="37" spans="1:65" ht="26.25" x14ac:dyDescent="0.25">
      <c r="A37" s="8">
        <v>22</v>
      </c>
      <c r="B37" s="15" t="s">
        <v>130</v>
      </c>
      <c r="C37" s="13" t="s">
        <v>50</v>
      </c>
      <c r="D37" s="12" t="s">
        <v>151</v>
      </c>
      <c r="E37" s="15">
        <v>36</v>
      </c>
      <c r="F37" s="13" t="s">
        <v>188</v>
      </c>
      <c r="X37" s="20"/>
      <c r="Y37">
        <v>22</v>
      </c>
      <c r="BM37" s="23"/>
    </row>
    <row r="38" spans="1:65" x14ac:dyDescent="0.25">
      <c r="A38" s="8"/>
      <c r="B38" s="15"/>
      <c r="C38" s="13"/>
      <c r="D38" s="12"/>
      <c r="E38" s="15"/>
      <c r="F38" s="13"/>
      <c r="BM38" s="23"/>
    </row>
    <row r="39" spans="1:65" x14ac:dyDescent="0.25">
      <c r="A39" s="8">
        <v>23</v>
      </c>
      <c r="B39" s="15" t="s">
        <v>131</v>
      </c>
      <c r="C39" s="13" t="s">
        <v>51</v>
      </c>
      <c r="D39" s="12" t="s">
        <v>151</v>
      </c>
      <c r="E39" s="15">
        <v>22</v>
      </c>
      <c r="F39" s="13" t="s">
        <v>213</v>
      </c>
      <c r="Y39" s="20"/>
      <c r="Z39">
        <v>23</v>
      </c>
      <c r="BM39" s="23"/>
    </row>
    <row r="40" spans="1:65" x14ac:dyDescent="0.25">
      <c r="A40" s="8"/>
      <c r="B40" s="15"/>
      <c r="C40" s="13"/>
      <c r="D40" s="12"/>
      <c r="E40" s="15"/>
      <c r="F40" s="13"/>
      <c r="BM40" s="23"/>
    </row>
    <row r="41" spans="1:65" ht="39" x14ac:dyDescent="0.25">
      <c r="A41" s="8">
        <v>24</v>
      </c>
      <c r="B41" s="15" t="s">
        <v>132</v>
      </c>
      <c r="C41" s="13" t="s">
        <v>52</v>
      </c>
      <c r="D41" s="12" t="s">
        <v>151</v>
      </c>
      <c r="E41" s="15">
        <v>44</v>
      </c>
      <c r="F41" s="13" t="s">
        <v>214</v>
      </c>
      <c r="AB41" s="28"/>
      <c r="AC41">
        <v>24</v>
      </c>
      <c r="BM41" s="23"/>
    </row>
    <row r="42" spans="1:65" x14ac:dyDescent="0.25">
      <c r="A42" s="8"/>
      <c r="B42" s="15"/>
      <c r="C42" s="13"/>
      <c r="D42" s="12"/>
      <c r="E42" s="15"/>
      <c r="F42" s="13"/>
      <c r="BM42" s="23"/>
    </row>
    <row r="43" spans="1:65" x14ac:dyDescent="0.25">
      <c r="A43" s="8">
        <v>25</v>
      </c>
      <c r="B43" s="15" t="s">
        <v>133</v>
      </c>
      <c r="C43" s="13" t="s">
        <v>51</v>
      </c>
      <c r="D43" s="12" t="s">
        <v>151</v>
      </c>
      <c r="E43" s="15">
        <v>24</v>
      </c>
      <c r="F43" s="13" t="s">
        <v>167</v>
      </c>
      <c r="AC43" s="20"/>
      <c r="AD43">
        <v>25</v>
      </c>
      <c r="BM43" s="23"/>
    </row>
    <row r="44" spans="1:65" x14ac:dyDescent="0.25">
      <c r="A44" s="8"/>
      <c r="B44" s="15"/>
      <c r="C44" s="13"/>
      <c r="D44" s="12"/>
      <c r="E44" s="15"/>
      <c r="F44" s="13"/>
      <c r="BM44" s="23"/>
    </row>
    <row r="45" spans="1:65" ht="51.75" x14ac:dyDescent="0.25">
      <c r="A45" s="8">
        <v>26</v>
      </c>
      <c r="B45" s="15" t="s">
        <v>134</v>
      </c>
      <c r="C45" s="13" t="s">
        <v>53</v>
      </c>
      <c r="D45" s="12" t="s">
        <v>151</v>
      </c>
      <c r="E45" s="15" t="s">
        <v>157</v>
      </c>
      <c r="F45" s="13" t="s">
        <v>215</v>
      </c>
      <c r="AM45" s="20"/>
      <c r="AN45">
        <v>26</v>
      </c>
      <c r="BM45" s="23"/>
    </row>
    <row r="46" spans="1:65" x14ac:dyDescent="0.25">
      <c r="A46" s="8"/>
      <c r="B46" s="15"/>
      <c r="C46" s="13"/>
      <c r="D46" s="12"/>
      <c r="E46" s="15"/>
      <c r="F46" s="13"/>
      <c r="BM46" s="23"/>
    </row>
    <row r="47" spans="1:65" ht="39" x14ac:dyDescent="0.25">
      <c r="A47" s="8">
        <v>27</v>
      </c>
      <c r="B47" s="15" t="s">
        <v>135</v>
      </c>
      <c r="C47" s="13" t="s">
        <v>51</v>
      </c>
      <c r="D47" s="12" t="s">
        <v>151</v>
      </c>
      <c r="E47" s="15">
        <v>26</v>
      </c>
      <c r="F47" s="13" t="s">
        <v>216</v>
      </c>
      <c r="AN47" s="20"/>
      <c r="AO47">
        <v>27</v>
      </c>
      <c r="BM47" s="23"/>
    </row>
    <row r="48" spans="1:65" x14ac:dyDescent="0.25">
      <c r="A48" s="8"/>
      <c r="B48" s="15"/>
      <c r="C48" s="13"/>
      <c r="D48" s="12"/>
      <c r="E48" s="15"/>
      <c r="F48" s="13"/>
      <c r="BM48" s="23"/>
    </row>
    <row r="49" spans="1:65" ht="26.25" x14ac:dyDescent="0.25">
      <c r="A49" s="8">
        <v>28</v>
      </c>
      <c r="B49" s="15" t="s">
        <v>136</v>
      </c>
      <c r="C49" s="13" t="s">
        <v>54</v>
      </c>
      <c r="D49" s="12" t="s">
        <v>150</v>
      </c>
      <c r="E49" s="15">
        <v>58</v>
      </c>
      <c r="F49" s="13" t="s">
        <v>168</v>
      </c>
      <c r="AL49" s="20"/>
      <c r="AM49" s="20"/>
      <c r="AN49" s="20"/>
      <c r="AO49">
        <v>28</v>
      </c>
      <c r="BM49" s="23"/>
    </row>
    <row r="50" spans="1:65" x14ac:dyDescent="0.25">
      <c r="A50" s="8"/>
      <c r="B50" s="15"/>
      <c r="C50" s="13"/>
      <c r="D50" s="12"/>
      <c r="E50" s="15"/>
      <c r="F50" s="13"/>
      <c r="BM50" s="23"/>
    </row>
    <row r="51" spans="1:65" ht="26.25" x14ac:dyDescent="0.25">
      <c r="A51" s="8">
        <v>29</v>
      </c>
      <c r="B51" s="15" t="s">
        <v>137</v>
      </c>
      <c r="C51" s="13" t="s">
        <v>56</v>
      </c>
      <c r="D51" s="12" t="s">
        <v>150</v>
      </c>
      <c r="E51" s="15">
        <v>60</v>
      </c>
      <c r="F51" s="13" t="s">
        <v>168</v>
      </c>
      <c r="AR51" s="20"/>
      <c r="AS51" s="20"/>
      <c r="AT51" s="20"/>
      <c r="AU51">
        <v>29</v>
      </c>
      <c r="BM51" s="23"/>
    </row>
    <row r="52" spans="1:65" x14ac:dyDescent="0.25">
      <c r="A52" s="8"/>
      <c r="B52" s="15"/>
      <c r="C52" s="13"/>
      <c r="D52" s="12"/>
      <c r="E52" s="15"/>
      <c r="F52" s="13"/>
      <c r="BM52" s="23"/>
    </row>
    <row r="53" spans="1:65" ht="26.25" x14ac:dyDescent="0.25">
      <c r="A53" s="8">
        <v>30</v>
      </c>
      <c r="B53" s="15" t="s">
        <v>138</v>
      </c>
      <c r="C53" s="13" t="s">
        <v>51</v>
      </c>
      <c r="D53" s="12" t="s">
        <v>151</v>
      </c>
      <c r="E53" s="15">
        <v>29</v>
      </c>
      <c r="F53" s="13" t="s">
        <v>168</v>
      </c>
      <c r="AU53" s="20"/>
      <c r="AV53">
        <v>30</v>
      </c>
      <c r="BM53" s="23"/>
    </row>
    <row r="54" spans="1:65" ht="41.25" customHeight="1" x14ac:dyDescent="0.25">
      <c r="A54" s="8">
        <v>31</v>
      </c>
      <c r="B54" s="15">
        <v>1.5</v>
      </c>
      <c r="C54" s="19" t="s">
        <v>62</v>
      </c>
      <c r="D54" s="12"/>
      <c r="E54" s="7"/>
      <c r="F54" s="11"/>
      <c r="BI54" s="42"/>
      <c r="BJ54" t="s">
        <v>210</v>
      </c>
      <c r="BM54" s="23"/>
    </row>
    <row r="55" spans="1:65" x14ac:dyDescent="0.25">
      <c r="A55" s="8">
        <v>32</v>
      </c>
      <c r="B55" s="15" t="s">
        <v>57</v>
      </c>
      <c r="C55" s="13" t="s">
        <v>114</v>
      </c>
      <c r="D55" s="12" t="s">
        <v>151</v>
      </c>
      <c r="E55" s="15">
        <v>19</v>
      </c>
      <c r="F55" s="13" t="s">
        <v>169</v>
      </c>
      <c r="S55" s="20"/>
      <c r="T55">
        <v>32</v>
      </c>
      <c r="BM55" s="23"/>
    </row>
    <row r="56" spans="1:65" x14ac:dyDescent="0.25">
      <c r="A56" s="8"/>
      <c r="B56" s="15"/>
      <c r="C56" s="13"/>
      <c r="D56" s="12"/>
      <c r="E56" s="15"/>
      <c r="F56" s="13"/>
      <c r="BM56" s="23"/>
    </row>
    <row r="57" spans="1:65" x14ac:dyDescent="0.25">
      <c r="A57" s="8">
        <v>33</v>
      </c>
      <c r="B57" s="15" t="s">
        <v>58</v>
      </c>
      <c r="C57" s="13" t="s">
        <v>63</v>
      </c>
      <c r="D57" s="12" t="s">
        <v>151</v>
      </c>
      <c r="E57" s="15">
        <v>32</v>
      </c>
      <c r="F57" s="13" t="s">
        <v>124</v>
      </c>
      <c r="T57" s="20"/>
      <c r="U57">
        <v>33</v>
      </c>
      <c r="BM57" s="23"/>
    </row>
    <row r="58" spans="1:65" x14ac:dyDescent="0.25">
      <c r="A58" s="8"/>
      <c r="B58" s="15"/>
      <c r="C58" s="13"/>
      <c r="D58" s="12"/>
      <c r="E58" s="15"/>
      <c r="F58" s="13"/>
      <c r="BM58" s="23"/>
    </row>
    <row r="59" spans="1:65" x14ac:dyDescent="0.25">
      <c r="A59" s="8">
        <v>34</v>
      </c>
      <c r="B59" s="15" t="s">
        <v>59</v>
      </c>
      <c r="C59" s="13" t="s">
        <v>64</v>
      </c>
      <c r="D59" s="12" t="s">
        <v>152</v>
      </c>
      <c r="E59" s="15">
        <v>33</v>
      </c>
      <c r="F59" s="13" t="s">
        <v>124</v>
      </c>
      <c r="U59" s="20"/>
      <c r="V59" s="20"/>
      <c r="W59">
        <v>34</v>
      </c>
      <c r="BM59" s="23"/>
    </row>
    <row r="60" spans="1:65" x14ac:dyDescent="0.25">
      <c r="A60" s="8"/>
      <c r="B60" s="15"/>
      <c r="C60" s="13"/>
      <c r="D60" s="12"/>
      <c r="E60" s="15"/>
      <c r="F60" s="13"/>
      <c r="BM60" s="23"/>
    </row>
    <row r="61" spans="1:65" ht="26.25" x14ac:dyDescent="0.25">
      <c r="A61" s="8">
        <v>35</v>
      </c>
      <c r="B61" s="15" t="s">
        <v>60</v>
      </c>
      <c r="C61" s="13" t="s">
        <v>65</v>
      </c>
      <c r="D61" s="12" t="s">
        <v>150</v>
      </c>
      <c r="E61" s="15">
        <v>32</v>
      </c>
      <c r="F61" s="13" t="s">
        <v>217</v>
      </c>
      <c r="T61" s="20"/>
      <c r="U61" s="20"/>
      <c r="V61" s="20"/>
      <c r="W61">
        <v>35</v>
      </c>
      <c r="BM61" s="23"/>
    </row>
    <row r="62" spans="1:65" x14ac:dyDescent="0.25">
      <c r="A62" s="8"/>
      <c r="B62" s="15"/>
      <c r="C62" s="13"/>
      <c r="D62" s="12"/>
      <c r="E62" s="15"/>
      <c r="F62" s="13"/>
      <c r="BM62" s="23"/>
    </row>
    <row r="63" spans="1:65" ht="26.25" x14ac:dyDescent="0.25">
      <c r="A63" s="8">
        <v>36</v>
      </c>
      <c r="B63" s="15" t="s">
        <v>61</v>
      </c>
      <c r="C63" s="13" t="s">
        <v>66</v>
      </c>
      <c r="D63" s="12" t="s">
        <v>151</v>
      </c>
      <c r="E63" s="15" t="s">
        <v>158</v>
      </c>
      <c r="F63" s="13" t="s">
        <v>218</v>
      </c>
      <c r="W63" s="20"/>
      <c r="X63">
        <v>36</v>
      </c>
      <c r="BM63" s="23"/>
    </row>
    <row r="64" spans="1:65" ht="56.25" customHeight="1" x14ac:dyDescent="0.25">
      <c r="A64" s="8">
        <v>37</v>
      </c>
      <c r="B64" s="15">
        <v>1.6</v>
      </c>
      <c r="C64" s="19" t="s">
        <v>67</v>
      </c>
      <c r="D64" s="12"/>
      <c r="E64" s="7"/>
      <c r="F64" s="11"/>
      <c r="BM64" s="23"/>
    </row>
    <row r="65" spans="1:65" x14ac:dyDescent="0.25">
      <c r="A65" s="8">
        <v>38</v>
      </c>
      <c r="B65" s="15" t="s">
        <v>94</v>
      </c>
      <c r="C65" s="13" t="s">
        <v>68</v>
      </c>
      <c r="D65" s="12" t="s">
        <v>151</v>
      </c>
      <c r="E65" s="15">
        <v>36</v>
      </c>
      <c r="F65" s="13" t="s">
        <v>219</v>
      </c>
      <c r="X65" s="20"/>
      <c r="Y65">
        <v>38</v>
      </c>
      <c r="BM65" s="23"/>
    </row>
    <row r="66" spans="1:65" x14ac:dyDescent="0.25">
      <c r="A66" s="8"/>
      <c r="B66" s="15"/>
      <c r="C66" s="13"/>
      <c r="D66" s="12"/>
      <c r="E66" s="15"/>
      <c r="F66" s="13"/>
      <c r="BM66" s="23"/>
    </row>
    <row r="67" spans="1:65" x14ac:dyDescent="0.25">
      <c r="A67" s="8">
        <v>39</v>
      </c>
      <c r="B67" s="15" t="s">
        <v>95</v>
      </c>
      <c r="C67" s="13" t="s">
        <v>69</v>
      </c>
      <c r="D67" s="12" t="s">
        <v>151</v>
      </c>
      <c r="E67" s="15">
        <v>38</v>
      </c>
      <c r="F67" s="13" t="s">
        <v>220</v>
      </c>
      <c r="Y67" s="20"/>
      <c r="Z67">
        <v>39</v>
      </c>
      <c r="BM67" s="23"/>
    </row>
    <row r="68" spans="1:65" x14ac:dyDescent="0.25">
      <c r="A68" s="8"/>
      <c r="B68" s="15"/>
      <c r="C68" s="13"/>
      <c r="D68" s="12"/>
      <c r="E68" s="15"/>
      <c r="F68" s="13"/>
      <c r="BM68" s="23"/>
    </row>
    <row r="69" spans="1:65" x14ac:dyDescent="0.25">
      <c r="A69" s="8">
        <v>40</v>
      </c>
      <c r="B69" s="15" t="s">
        <v>96</v>
      </c>
      <c r="C69" s="13" t="s">
        <v>70</v>
      </c>
      <c r="D69" s="12" t="s">
        <v>150</v>
      </c>
      <c r="E69" s="15">
        <v>39</v>
      </c>
      <c r="F69" s="13" t="s">
        <v>221</v>
      </c>
      <c r="Z69" s="20"/>
      <c r="AA69" s="20"/>
      <c r="AB69" s="20"/>
      <c r="AC69">
        <v>40</v>
      </c>
      <c r="BM69" s="23"/>
    </row>
    <row r="70" spans="1:65" x14ac:dyDescent="0.25">
      <c r="A70" s="8"/>
      <c r="B70" s="15"/>
      <c r="C70" s="13"/>
      <c r="D70" s="12"/>
      <c r="E70" s="15"/>
      <c r="F70" s="13"/>
      <c r="BM70" s="23"/>
    </row>
    <row r="71" spans="1:65" x14ac:dyDescent="0.25">
      <c r="A71" s="8">
        <v>41</v>
      </c>
      <c r="B71" s="15" t="s">
        <v>97</v>
      </c>
      <c r="C71" s="13" t="s">
        <v>71</v>
      </c>
      <c r="D71" s="12" t="s">
        <v>191</v>
      </c>
      <c r="E71" s="15">
        <v>39</v>
      </c>
      <c r="F71" s="13" t="s">
        <v>222</v>
      </c>
      <c r="Z71" s="20"/>
      <c r="AA71" s="20"/>
      <c r="AB71" s="20"/>
      <c r="AC71">
        <v>41</v>
      </c>
      <c r="BM71" s="23"/>
    </row>
    <row r="72" spans="1:65" x14ac:dyDescent="0.25">
      <c r="A72" s="8"/>
      <c r="B72" s="15"/>
      <c r="C72" s="13"/>
      <c r="D72" s="12"/>
      <c r="E72" s="15"/>
      <c r="F72" s="13"/>
      <c r="BM72" s="23"/>
    </row>
    <row r="73" spans="1:65" x14ac:dyDescent="0.25">
      <c r="A73" s="8">
        <v>42</v>
      </c>
      <c r="B73" s="15" t="s">
        <v>98</v>
      </c>
      <c r="C73" s="13" t="s">
        <v>72</v>
      </c>
      <c r="D73" s="12" t="s">
        <v>190</v>
      </c>
      <c r="E73" s="15">
        <v>39</v>
      </c>
      <c r="F73" s="13" t="s">
        <v>222</v>
      </c>
      <c r="Z73" s="20"/>
      <c r="AA73" s="20"/>
      <c r="AB73" s="20"/>
      <c r="AC73" s="20"/>
      <c r="AD73" s="20"/>
      <c r="AE73" s="20"/>
      <c r="AF73">
        <v>42</v>
      </c>
      <c r="BM73" s="23"/>
    </row>
    <row r="74" spans="1:65" x14ac:dyDescent="0.25">
      <c r="A74" s="8"/>
      <c r="B74" s="15"/>
      <c r="C74" s="13"/>
      <c r="D74" s="12"/>
      <c r="E74" s="15"/>
      <c r="F74" s="13"/>
      <c r="BM74" s="23"/>
    </row>
    <row r="75" spans="1:65" x14ac:dyDescent="0.25">
      <c r="A75" s="8">
        <v>43</v>
      </c>
      <c r="B75" s="15" t="s">
        <v>139</v>
      </c>
      <c r="C75" s="13" t="s">
        <v>73</v>
      </c>
      <c r="D75" s="12" t="s">
        <v>189</v>
      </c>
      <c r="E75" s="15">
        <v>39</v>
      </c>
      <c r="F75" s="13" t="s">
        <v>223</v>
      </c>
      <c r="Z75" s="20"/>
      <c r="AA75" s="20"/>
      <c r="AB75" s="20"/>
      <c r="AC75" s="20"/>
      <c r="AD75" s="20"/>
      <c r="AE75" s="20"/>
      <c r="AF75" s="20"/>
      <c r="AG75" s="20"/>
      <c r="AH75">
        <v>43</v>
      </c>
      <c r="BM75" s="23"/>
    </row>
    <row r="76" spans="1:65" x14ac:dyDescent="0.25">
      <c r="A76" s="8"/>
      <c r="B76" s="15"/>
      <c r="C76" s="13"/>
      <c r="D76" s="12"/>
      <c r="E76" s="15"/>
      <c r="F76" s="13"/>
      <c r="BM76" s="23"/>
    </row>
    <row r="77" spans="1:65" ht="26.25" x14ac:dyDescent="0.25">
      <c r="A77" s="8">
        <v>44</v>
      </c>
      <c r="B77" s="15" t="s">
        <v>140</v>
      </c>
      <c r="C77" s="13" t="s">
        <v>88</v>
      </c>
      <c r="D77" s="12" t="s">
        <v>152</v>
      </c>
      <c r="E77" s="15">
        <v>39</v>
      </c>
      <c r="F77" s="13" t="s">
        <v>224</v>
      </c>
      <c r="Z77" s="20"/>
      <c r="AA77" s="20"/>
      <c r="AB77">
        <v>44</v>
      </c>
      <c r="BM77" s="23"/>
    </row>
    <row r="78" spans="1:65" ht="71.25" customHeight="1" x14ac:dyDescent="0.25">
      <c r="A78" s="8">
        <v>45</v>
      </c>
      <c r="B78" s="15">
        <v>1.7</v>
      </c>
      <c r="C78" s="19" t="s">
        <v>74</v>
      </c>
      <c r="D78" s="12"/>
      <c r="E78" s="7"/>
      <c r="F78" s="11"/>
      <c r="BM78" s="23"/>
    </row>
    <row r="79" spans="1:65" ht="34.5" customHeight="1" x14ac:dyDescent="0.25">
      <c r="A79" s="8">
        <v>46</v>
      </c>
      <c r="B79" s="15" t="s">
        <v>99</v>
      </c>
      <c r="C79" s="19" t="s">
        <v>148</v>
      </c>
      <c r="D79" s="12"/>
      <c r="E79" s="7"/>
      <c r="F79" s="11"/>
      <c r="BM79" s="23"/>
    </row>
    <row r="80" spans="1:65" ht="26.25" x14ac:dyDescent="0.25">
      <c r="A80" s="8">
        <v>47</v>
      </c>
      <c r="B80" s="15" t="s">
        <v>141</v>
      </c>
      <c r="C80" s="13" t="s">
        <v>75</v>
      </c>
      <c r="D80" s="12" t="s">
        <v>153</v>
      </c>
      <c r="E80" s="15">
        <v>57</v>
      </c>
      <c r="F80" s="13" t="s">
        <v>225</v>
      </c>
      <c r="AE80" s="20"/>
      <c r="AF80" s="20"/>
      <c r="AG80" s="20"/>
      <c r="AH80" s="20"/>
      <c r="AI80">
        <v>47</v>
      </c>
      <c r="BM80" s="23"/>
    </row>
    <row r="81" spans="1:65" x14ac:dyDescent="0.25">
      <c r="A81" s="8"/>
      <c r="B81" s="15"/>
      <c r="C81" s="13"/>
      <c r="D81" s="12"/>
      <c r="E81" s="15"/>
      <c r="F81" s="13"/>
      <c r="BM81" s="23"/>
    </row>
    <row r="82" spans="1:65" ht="26.25" x14ac:dyDescent="0.25">
      <c r="A82" s="8">
        <v>48</v>
      </c>
      <c r="B82" s="15" t="s">
        <v>142</v>
      </c>
      <c r="C82" s="13" t="s">
        <v>76</v>
      </c>
      <c r="D82" s="12" t="s">
        <v>153</v>
      </c>
      <c r="E82" s="15">
        <v>57</v>
      </c>
      <c r="F82" s="13" t="s">
        <v>226</v>
      </c>
      <c r="AE82" s="20"/>
      <c r="AF82" s="20"/>
      <c r="AG82" s="20"/>
      <c r="AH82" s="20"/>
      <c r="AI82">
        <v>48</v>
      </c>
      <c r="BM82" s="23"/>
    </row>
    <row r="83" spans="1:65" x14ac:dyDescent="0.25">
      <c r="A83" s="8"/>
      <c r="B83" s="15"/>
      <c r="C83" s="13"/>
      <c r="D83" s="12"/>
      <c r="E83" s="15"/>
      <c r="F83" s="13"/>
      <c r="BM83" s="23"/>
    </row>
    <row r="84" spans="1:65" ht="26.25" x14ac:dyDescent="0.25">
      <c r="A84" s="8">
        <v>49</v>
      </c>
      <c r="B84" s="15" t="s">
        <v>143</v>
      </c>
      <c r="C84" s="13" t="s">
        <v>77</v>
      </c>
      <c r="D84" s="12" t="s">
        <v>153</v>
      </c>
      <c r="E84" s="15">
        <v>57</v>
      </c>
      <c r="F84" s="13" t="s">
        <v>227</v>
      </c>
      <c r="AE84" s="20"/>
      <c r="AF84" s="20"/>
      <c r="AG84" s="20"/>
      <c r="AH84" s="20"/>
      <c r="AI84">
        <v>49</v>
      </c>
      <c r="BM84" s="23"/>
    </row>
    <row r="85" spans="1:65" x14ac:dyDescent="0.25">
      <c r="A85" s="8"/>
      <c r="B85" s="15"/>
      <c r="C85" s="13"/>
      <c r="D85" s="12"/>
      <c r="E85" s="15"/>
      <c r="F85" s="13"/>
      <c r="BM85" s="23"/>
    </row>
    <row r="86" spans="1:65" ht="29.25" customHeight="1" x14ac:dyDescent="0.25">
      <c r="A86" s="8">
        <v>50</v>
      </c>
      <c r="B86" s="15" t="s">
        <v>100</v>
      </c>
      <c r="C86" s="13" t="s">
        <v>78</v>
      </c>
      <c r="D86" s="12" t="s">
        <v>152</v>
      </c>
      <c r="E86" s="15" t="s">
        <v>159</v>
      </c>
      <c r="F86" s="13" t="s">
        <v>228</v>
      </c>
      <c r="AI86" s="20"/>
      <c r="AJ86" s="20"/>
      <c r="AK86">
        <v>50</v>
      </c>
      <c r="BM86" s="23"/>
    </row>
    <row r="87" spans="1:65" ht="29.25" customHeight="1" x14ac:dyDescent="0.25">
      <c r="A87" s="8"/>
      <c r="B87" s="15"/>
      <c r="C87" s="13"/>
      <c r="D87" s="12"/>
      <c r="E87" s="15"/>
      <c r="F87" s="13"/>
      <c r="BM87" s="23"/>
    </row>
    <row r="88" spans="1:65" x14ac:dyDescent="0.25">
      <c r="A88" s="8">
        <v>51</v>
      </c>
      <c r="B88" s="15" t="s">
        <v>101</v>
      </c>
      <c r="C88" s="13" t="s">
        <v>79</v>
      </c>
      <c r="D88" s="12" t="s">
        <v>151</v>
      </c>
      <c r="E88" s="15">
        <v>50</v>
      </c>
      <c r="F88" s="13" t="s">
        <v>170</v>
      </c>
      <c r="AK88" s="20"/>
      <c r="AL88">
        <v>51</v>
      </c>
      <c r="BM88" s="23"/>
    </row>
    <row r="89" spans="1:65" x14ac:dyDescent="0.25">
      <c r="A89" s="8"/>
      <c r="B89" s="15"/>
      <c r="C89" s="13"/>
      <c r="D89" s="12"/>
      <c r="E89" s="15"/>
      <c r="F89" s="13"/>
      <c r="BM89" s="23"/>
    </row>
    <row r="90" spans="1:65" ht="26.25" x14ac:dyDescent="0.25">
      <c r="A90" s="8">
        <v>52</v>
      </c>
      <c r="B90" s="15" t="s">
        <v>102</v>
      </c>
      <c r="C90" s="13" t="s">
        <v>80</v>
      </c>
      <c r="D90" s="12" t="s">
        <v>150</v>
      </c>
      <c r="E90" s="15">
        <v>51</v>
      </c>
      <c r="F90" s="13" t="s">
        <v>229</v>
      </c>
      <c r="AL90" s="20"/>
      <c r="AM90" s="20"/>
      <c r="AN90" s="20"/>
      <c r="AO90">
        <v>52</v>
      </c>
      <c r="BM90" s="23"/>
    </row>
    <row r="91" spans="1:65" ht="51.75" customHeight="1" x14ac:dyDescent="0.25">
      <c r="A91" s="8">
        <v>53</v>
      </c>
      <c r="B91" s="15">
        <v>1.8</v>
      </c>
      <c r="C91" s="19" t="s">
        <v>81</v>
      </c>
      <c r="D91" s="12"/>
      <c r="E91" s="7"/>
      <c r="F91" s="11"/>
      <c r="AN91" s="41"/>
      <c r="AO91">
        <v>45</v>
      </c>
      <c r="BM91" s="23"/>
    </row>
    <row r="92" spans="1:65" ht="26.25" x14ac:dyDescent="0.25">
      <c r="A92" s="8">
        <v>54</v>
      </c>
      <c r="B92" s="15" t="s">
        <v>103</v>
      </c>
      <c r="C92" s="13" t="s">
        <v>82</v>
      </c>
      <c r="D92" s="12" t="s">
        <v>153</v>
      </c>
      <c r="E92" s="15">
        <v>19</v>
      </c>
      <c r="F92" s="13" t="s">
        <v>230</v>
      </c>
      <c r="S92" s="20"/>
      <c r="T92" s="20"/>
      <c r="U92" s="20"/>
      <c r="V92" s="20"/>
      <c r="W92">
        <v>54</v>
      </c>
      <c r="BM92" s="23"/>
    </row>
    <row r="93" spans="1:65" x14ac:dyDescent="0.25">
      <c r="A93" s="8"/>
      <c r="B93" s="15"/>
      <c r="C93" s="13"/>
      <c r="D93" s="12"/>
      <c r="E93" s="15"/>
      <c r="F93" s="13"/>
      <c r="BM93" s="23"/>
    </row>
    <row r="94" spans="1:65" x14ac:dyDescent="0.25">
      <c r="A94" s="8">
        <v>55</v>
      </c>
      <c r="B94" s="15" t="s">
        <v>104</v>
      </c>
      <c r="C94" s="13" t="s">
        <v>83</v>
      </c>
      <c r="D94" s="12" t="s">
        <v>150</v>
      </c>
      <c r="E94" s="15">
        <v>19</v>
      </c>
      <c r="F94" s="13" t="s">
        <v>125</v>
      </c>
      <c r="S94" s="20"/>
      <c r="T94" s="20"/>
      <c r="U94" s="20"/>
      <c r="V94">
        <v>55</v>
      </c>
      <c r="BM94" s="23"/>
    </row>
    <row r="95" spans="1:65" x14ac:dyDescent="0.25">
      <c r="A95" s="8"/>
      <c r="B95" s="15"/>
      <c r="C95" s="13"/>
      <c r="D95" s="12"/>
      <c r="E95" s="15"/>
      <c r="F95" s="13"/>
      <c r="BM95" s="23"/>
    </row>
    <row r="96" spans="1:65" ht="26.25" x14ac:dyDescent="0.25">
      <c r="A96" s="8">
        <v>56</v>
      </c>
      <c r="B96" s="15" t="s">
        <v>105</v>
      </c>
      <c r="C96" s="13" t="s">
        <v>84</v>
      </c>
      <c r="D96" s="12" t="s">
        <v>152</v>
      </c>
      <c r="E96" s="15">
        <v>50</v>
      </c>
      <c r="F96" s="13" t="s">
        <v>231</v>
      </c>
      <c r="AK96" s="20"/>
      <c r="AL96" s="20"/>
      <c r="AM96">
        <v>56</v>
      </c>
      <c r="BM96" s="23"/>
    </row>
    <row r="97" spans="1:65" x14ac:dyDescent="0.25">
      <c r="A97" s="8"/>
      <c r="B97" s="15"/>
      <c r="C97" s="13"/>
      <c r="D97" s="12"/>
      <c r="E97" s="15"/>
      <c r="F97" s="13"/>
      <c r="BM97" s="23"/>
    </row>
    <row r="98" spans="1:65" ht="26.25" x14ac:dyDescent="0.25">
      <c r="A98" s="8">
        <v>57</v>
      </c>
      <c r="B98" s="15" t="s">
        <v>106</v>
      </c>
      <c r="C98" s="13" t="s">
        <v>86</v>
      </c>
      <c r="D98" s="12" t="s">
        <v>152</v>
      </c>
      <c r="E98" s="15" t="s">
        <v>160</v>
      </c>
      <c r="F98" s="13" t="s">
        <v>232</v>
      </c>
      <c r="AC98" s="20"/>
      <c r="AD98" s="20"/>
      <c r="AE98">
        <v>57</v>
      </c>
      <c r="BM98" s="23"/>
    </row>
    <row r="99" spans="1:65" x14ac:dyDescent="0.25">
      <c r="A99" s="8"/>
      <c r="B99" s="15"/>
      <c r="C99" s="13"/>
      <c r="D99" s="12"/>
      <c r="E99" s="15"/>
      <c r="F99" s="13"/>
      <c r="BM99" s="23"/>
    </row>
    <row r="100" spans="1:65" ht="26.25" x14ac:dyDescent="0.25">
      <c r="A100" s="8">
        <v>58</v>
      </c>
      <c r="B100" s="15" t="s">
        <v>107</v>
      </c>
      <c r="C100" s="13" t="s">
        <v>85</v>
      </c>
      <c r="D100" s="12" t="s">
        <v>151</v>
      </c>
      <c r="E100" s="15">
        <v>50</v>
      </c>
      <c r="F100" s="13" t="s">
        <v>171</v>
      </c>
      <c r="AK100" s="20"/>
      <c r="AL100">
        <v>58</v>
      </c>
      <c r="BM100" s="23"/>
    </row>
    <row r="101" spans="1:65" x14ac:dyDescent="0.25">
      <c r="A101" s="8"/>
      <c r="B101" s="15"/>
      <c r="C101" s="13"/>
      <c r="D101" s="12"/>
      <c r="E101" s="15"/>
      <c r="F101" s="13"/>
      <c r="BM101" s="23"/>
    </row>
    <row r="102" spans="1:65" ht="39" x14ac:dyDescent="0.25">
      <c r="A102" s="8">
        <v>59</v>
      </c>
      <c r="B102" s="15" t="s">
        <v>108</v>
      </c>
      <c r="C102" s="13" t="s">
        <v>87</v>
      </c>
      <c r="D102" s="12" t="s">
        <v>151</v>
      </c>
      <c r="E102" s="15">
        <v>52</v>
      </c>
      <c r="F102" s="13" t="s">
        <v>233</v>
      </c>
      <c r="AO102" s="20"/>
      <c r="AP102">
        <v>59</v>
      </c>
      <c r="BM102" s="23"/>
    </row>
    <row r="103" spans="1:65" x14ac:dyDescent="0.25">
      <c r="A103" s="8"/>
      <c r="B103" s="15"/>
      <c r="C103" s="13"/>
      <c r="D103" s="12"/>
      <c r="E103" s="15"/>
      <c r="F103" s="13"/>
      <c r="BM103" s="23"/>
    </row>
    <row r="104" spans="1:65" x14ac:dyDescent="0.25">
      <c r="A104" s="8">
        <v>60</v>
      </c>
      <c r="B104" s="15" t="s">
        <v>144</v>
      </c>
      <c r="C104" s="13" t="s">
        <v>117</v>
      </c>
      <c r="D104" s="12" t="s">
        <v>152</v>
      </c>
      <c r="E104" s="15">
        <v>59</v>
      </c>
      <c r="F104" s="13" t="s">
        <v>172</v>
      </c>
      <c r="AP104" s="20"/>
      <c r="AQ104" s="20"/>
      <c r="AR104">
        <v>60</v>
      </c>
      <c r="BM104" s="23"/>
    </row>
    <row r="105" spans="1:65" ht="20.25" customHeight="1" x14ac:dyDescent="0.25">
      <c r="A105" s="8">
        <v>61</v>
      </c>
      <c r="B105" s="15">
        <v>1.9</v>
      </c>
      <c r="C105" s="19" t="s">
        <v>149</v>
      </c>
      <c r="D105" s="12"/>
      <c r="E105" s="7"/>
      <c r="F105" s="11"/>
      <c r="BM105" s="23"/>
    </row>
    <row r="106" spans="1:65" ht="28.5" customHeight="1" x14ac:dyDescent="0.25">
      <c r="A106" s="8">
        <v>62</v>
      </c>
      <c r="B106" s="15" t="s">
        <v>109</v>
      </c>
      <c r="C106" s="13" t="s">
        <v>89</v>
      </c>
      <c r="D106" s="12" t="s">
        <v>154</v>
      </c>
      <c r="E106" s="10" t="s">
        <v>116</v>
      </c>
      <c r="F106" s="13" t="s">
        <v>168</v>
      </c>
      <c r="BJ106" s="21" t="s">
        <v>178</v>
      </c>
      <c r="BK106">
        <v>62</v>
      </c>
      <c r="BM106" s="23"/>
    </row>
    <row r="107" spans="1:65" ht="8.25" customHeight="1" x14ac:dyDescent="0.25">
      <c r="A107" s="8"/>
      <c r="B107" s="15"/>
      <c r="C107" s="13"/>
      <c r="D107" s="12"/>
      <c r="E107" s="10"/>
      <c r="F107" s="13"/>
      <c r="BM107" s="23"/>
    </row>
    <row r="108" spans="1:65" x14ac:dyDescent="0.25">
      <c r="A108" s="8">
        <v>63</v>
      </c>
      <c r="B108" s="15" t="s">
        <v>110</v>
      </c>
      <c r="C108" s="13" t="s">
        <v>90</v>
      </c>
      <c r="D108" s="12" t="s">
        <v>154</v>
      </c>
      <c r="E108" s="15">
        <v>62</v>
      </c>
      <c r="F108" s="13" t="s">
        <v>173</v>
      </c>
      <c r="BK108" s="21" t="s">
        <v>178</v>
      </c>
      <c r="BL108">
        <v>63</v>
      </c>
      <c r="BM108" s="23"/>
    </row>
    <row r="109" spans="1:65" ht="9" customHeight="1" x14ac:dyDescent="0.25">
      <c r="A109" s="8"/>
      <c r="B109" s="15"/>
      <c r="C109" s="13"/>
      <c r="D109" s="12"/>
      <c r="E109" s="15"/>
      <c r="F109" s="13"/>
      <c r="BM109" s="23"/>
    </row>
    <row r="110" spans="1:65" x14ac:dyDescent="0.25">
      <c r="A110" s="8">
        <v>64</v>
      </c>
      <c r="B110" s="15" t="s">
        <v>111</v>
      </c>
      <c r="C110" s="13" t="s">
        <v>91</v>
      </c>
      <c r="D110" s="12" t="s">
        <v>154</v>
      </c>
      <c r="E110" s="15">
        <v>62</v>
      </c>
      <c r="F110" s="13" t="s">
        <v>174</v>
      </c>
      <c r="BK110" s="21" t="s">
        <v>178</v>
      </c>
      <c r="BL110">
        <v>64</v>
      </c>
      <c r="BM110" s="23"/>
    </row>
    <row r="111" spans="1:65" ht="9.75" customHeight="1" x14ac:dyDescent="0.25">
      <c r="A111" s="8"/>
      <c r="B111" s="15"/>
      <c r="C111" s="13"/>
      <c r="D111" s="12"/>
      <c r="E111" s="15"/>
      <c r="F111" s="13"/>
      <c r="BM111" s="23"/>
    </row>
    <row r="112" spans="1:65" x14ac:dyDescent="0.25">
      <c r="A112" s="8">
        <v>65</v>
      </c>
      <c r="B112" s="15" t="s">
        <v>112</v>
      </c>
      <c r="C112" s="13" t="s">
        <v>92</v>
      </c>
      <c r="D112" s="12" t="s">
        <v>154</v>
      </c>
      <c r="E112" s="15">
        <v>63</v>
      </c>
      <c r="F112" s="13" t="s">
        <v>175</v>
      </c>
      <c r="BL112" s="21" t="s">
        <v>178</v>
      </c>
      <c r="BM112" s="23">
        <v>65</v>
      </c>
    </row>
    <row r="113" spans="1:285" ht="9" customHeight="1" x14ac:dyDescent="0.25">
      <c r="A113" s="8"/>
      <c r="B113" s="15"/>
      <c r="C113" s="13"/>
      <c r="D113" s="12"/>
      <c r="E113" s="15"/>
      <c r="F113" s="13"/>
      <c r="BM113" s="23"/>
    </row>
    <row r="114" spans="1:285" x14ac:dyDescent="0.25">
      <c r="A114" s="8">
        <v>66</v>
      </c>
      <c r="B114" s="15" t="s">
        <v>113</v>
      </c>
      <c r="C114" s="13" t="s">
        <v>93</v>
      </c>
      <c r="D114" s="12" t="s">
        <v>154</v>
      </c>
      <c r="E114" s="15">
        <v>65</v>
      </c>
      <c r="F114" s="13" t="s">
        <v>176</v>
      </c>
      <c r="BM114" s="24" t="s">
        <v>178</v>
      </c>
      <c r="BN114">
        <v>66</v>
      </c>
    </row>
    <row r="115" spans="1:285" x14ac:dyDescent="0.25">
      <c r="F115" s="14"/>
      <c r="BM115" s="23"/>
    </row>
    <row r="116" spans="1:285" x14ac:dyDescent="0.25">
      <c r="BM116" s="23"/>
    </row>
    <row r="117" spans="1:285" x14ac:dyDescent="0.25">
      <c r="BM117" s="23"/>
    </row>
    <row r="118" spans="1:285" x14ac:dyDescent="0.25">
      <c r="BM118" s="23"/>
    </row>
    <row r="119" spans="1:285" x14ac:dyDescent="0.25">
      <c r="BM119" s="23"/>
    </row>
    <row r="120" spans="1:285" x14ac:dyDescent="0.25">
      <c r="BM120" s="23"/>
    </row>
    <row r="121" spans="1:285" x14ac:dyDescent="0.25">
      <c r="E121"/>
      <c r="F121" s="22" t="s">
        <v>179</v>
      </c>
      <c r="BM121" s="23"/>
    </row>
    <row r="122" spans="1:285" x14ac:dyDescent="0.25">
      <c r="E122" s="25" t="s">
        <v>1</v>
      </c>
      <c r="F122" s="22" t="s">
        <v>0</v>
      </c>
      <c r="J122" s="26"/>
      <c r="BN122" s="1" t="s">
        <v>2</v>
      </c>
      <c r="BO122" s="1" t="s">
        <v>180</v>
      </c>
    </row>
    <row r="123" spans="1:285" ht="32.25" customHeight="1" x14ac:dyDescent="0.25">
      <c r="C123" s="30">
        <f>BN123*8</f>
        <v>440</v>
      </c>
      <c r="D123" s="31">
        <v>440</v>
      </c>
      <c r="E123" s="2" t="s">
        <v>4</v>
      </c>
      <c r="F123" s="2" t="s">
        <v>3</v>
      </c>
      <c r="G123" s="26">
        <v>0.25</v>
      </c>
      <c r="H123" s="26">
        <v>0.25</v>
      </c>
      <c r="I123" s="26">
        <v>0.25</v>
      </c>
      <c r="J123" s="26">
        <v>1</v>
      </c>
      <c r="K123" s="26">
        <v>0.3</v>
      </c>
      <c r="L123" s="26">
        <v>0.25</v>
      </c>
      <c r="M123" s="26">
        <v>0</v>
      </c>
      <c r="N123" s="26">
        <v>0</v>
      </c>
      <c r="O123" s="26">
        <v>0</v>
      </c>
      <c r="P123" s="26">
        <v>0</v>
      </c>
      <c r="Q123" s="26">
        <v>0.35</v>
      </c>
      <c r="R123" s="26">
        <v>0.1</v>
      </c>
      <c r="S123" s="26">
        <v>0.5</v>
      </c>
      <c r="T123" s="26">
        <v>0</v>
      </c>
      <c r="U123" s="26">
        <v>0</v>
      </c>
      <c r="V123" s="26">
        <v>0</v>
      </c>
      <c r="W123" s="26">
        <v>0.5</v>
      </c>
      <c r="X123" s="26">
        <v>0.35</v>
      </c>
      <c r="Y123" s="26">
        <v>0.4</v>
      </c>
      <c r="Z123" s="26">
        <v>0.35</v>
      </c>
      <c r="AA123" s="26">
        <v>0.4</v>
      </c>
      <c r="AB123" s="26">
        <v>0</v>
      </c>
      <c r="AC123" s="26">
        <v>0</v>
      </c>
      <c r="AD123" s="26">
        <v>0</v>
      </c>
      <c r="AE123" s="26">
        <v>0</v>
      </c>
      <c r="AF123" s="26">
        <v>0</v>
      </c>
      <c r="AG123" s="26">
        <v>0</v>
      </c>
      <c r="AH123" s="26">
        <v>0</v>
      </c>
      <c r="AI123" s="26">
        <v>0</v>
      </c>
      <c r="AJ123" s="26">
        <v>0</v>
      </c>
      <c r="AK123" s="26">
        <v>0.5</v>
      </c>
      <c r="AL123" s="26">
        <v>1</v>
      </c>
      <c r="AM123" s="26">
        <v>1</v>
      </c>
      <c r="AN123" s="26">
        <v>1</v>
      </c>
      <c r="AO123" s="26">
        <v>0.75</v>
      </c>
      <c r="AP123" s="26">
        <v>1</v>
      </c>
      <c r="AQ123" s="26">
        <v>1</v>
      </c>
      <c r="AR123" s="26">
        <v>1</v>
      </c>
      <c r="AS123" s="26">
        <v>1</v>
      </c>
      <c r="AT123" s="26">
        <v>1</v>
      </c>
      <c r="AU123" s="26">
        <v>1</v>
      </c>
      <c r="BJ123" s="26">
        <v>0.5</v>
      </c>
      <c r="BK123" s="26">
        <v>1</v>
      </c>
      <c r="BL123" s="26">
        <v>0.5</v>
      </c>
      <c r="BM123" s="26">
        <v>0.5</v>
      </c>
      <c r="BN123" s="3">
        <v>55</v>
      </c>
      <c r="BO123" s="23">
        <f t="shared" ref="BO123:BO129" si="0">BN123*8</f>
        <v>440</v>
      </c>
      <c r="BP123" s="31">
        <v>440</v>
      </c>
      <c r="BQ123" s="31">
        <v>440</v>
      </c>
      <c r="BR123" s="31">
        <v>440</v>
      </c>
      <c r="BS123" s="31">
        <v>440</v>
      </c>
      <c r="BT123" s="31">
        <v>440</v>
      </c>
      <c r="BU123" s="31">
        <v>440</v>
      </c>
      <c r="BV123" s="31">
        <v>440</v>
      </c>
      <c r="BW123" s="31">
        <v>440</v>
      </c>
      <c r="BX123" s="31">
        <v>440</v>
      </c>
      <c r="BY123" s="31">
        <v>440</v>
      </c>
      <c r="BZ123" s="31">
        <v>440</v>
      </c>
      <c r="CA123" s="31">
        <v>440</v>
      </c>
      <c r="CB123" s="31">
        <v>440</v>
      </c>
      <c r="CC123" s="31">
        <v>440</v>
      </c>
      <c r="CD123" s="31">
        <v>440</v>
      </c>
      <c r="CE123" s="31">
        <v>440</v>
      </c>
      <c r="CF123" s="31">
        <v>440</v>
      </c>
      <c r="CG123" s="31">
        <v>440</v>
      </c>
      <c r="CH123" s="31">
        <v>440</v>
      </c>
      <c r="CI123" s="31">
        <v>440</v>
      </c>
      <c r="CJ123" s="31">
        <v>440</v>
      </c>
      <c r="CK123" s="31">
        <v>440</v>
      </c>
      <c r="CL123" s="31">
        <v>440</v>
      </c>
      <c r="CM123" s="31">
        <v>440</v>
      </c>
      <c r="CN123" s="31">
        <v>440</v>
      </c>
      <c r="CO123" s="31">
        <v>440</v>
      </c>
      <c r="CP123" s="31">
        <v>440</v>
      </c>
      <c r="CQ123" s="31">
        <v>440</v>
      </c>
      <c r="CR123" s="31">
        <v>440</v>
      </c>
      <c r="CS123" s="31">
        <v>440</v>
      </c>
      <c r="CT123" s="31">
        <v>440</v>
      </c>
      <c r="CU123" s="31">
        <v>440</v>
      </c>
      <c r="CV123" s="31">
        <v>440</v>
      </c>
      <c r="CW123" s="31">
        <v>440</v>
      </c>
      <c r="CX123" s="31">
        <v>440</v>
      </c>
      <c r="CY123" s="31">
        <v>440</v>
      </c>
      <c r="CZ123" s="31">
        <v>440</v>
      </c>
      <c r="DA123" s="31">
        <v>440</v>
      </c>
      <c r="DB123" s="31">
        <v>440</v>
      </c>
      <c r="DC123" s="31">
        <v>440</v>
      </c>
      <c r="DD123" s="31">
        <v>440</v>
      </c>
      <c r="DE123" s="31">
        <v>440</v>
      </c>
      <c r="DF123" s="31">
        <v>440</v>
      </c>
      <c r="DG123" s="31">
        <v>440</v>
      </c>
      <c r="DH123" s="31">
        <v>440</v>
      </c>
      <c r="DI123" s="31">
        <v>440</v>
      </c>
      <c r="DJ123" s="31">
        <v>440</v>
      </c>
      <c r="DK123" s="31">
        <v>440</v>
      </c>
      <c r="DL123" s="31">
        <v>440</v>
      </c>
      <c r="DM123" s="31">
        <v>440</v>
      </c>
      <c r="DN123" s="31">
        <v>440</v>
      </c>
      <c r="DO123" s="31">
        <v>440</v>
      </c>
      <c r="DP123" s="31">
        <v>440</v>
      </c>
      <c r="DQ123" s="31">
        <v>440</v>
      </c>
      <c r="DR123" s="31">
        <v>440</v>
      </c>
      <c r="DS123" s="31">
        <v>440</v>
      </c>
      <c r="DT123" s="31">
        <v>440</v>
      </c>
      <c r="DU123" s="31">
        <v>440</v>
      </c>
      <c r="DV123" s="31">
        <v>440</v>
      </c>
      <c r="DW123" s="31">
        <v>440</v>
      </c>
      <c r="DX123" s="31">
        <v>440</v>
      </c>
      <c r="DY123" s="31">
        <v>440</v>
      </c>
      <c r="DZ123" s="31">
        <v>440</v>
      </c>
      <c r="EA123" s="31">
        <v>440</v>
      </c>
      <c r="EB123" s="31">
        <v>440</v>
      </c>
      <c r="EC123" s="31">
        <v>440</v>
      </c>
      <c r="ED123" s="31">
        <v>440</v>
      </c>
      <c r="EE123" s="31">
        <v>440</v>
      </c>
      <c r="EF123" s="31">
        <v>440</v>
      </c>
      <c r="EG123" s="31">
        <v>440</v>
      </c>
      <c r="EH123" s="31">
        <v>440</v>
      </c>
      <c r="EI123" s="31">
        <v>440</v>
      </c>
      <c r="EJ123" s="31">
        <v>440</v>
      </c>
      <c r="EK123" s="31">
        <v>440</v>
      </c>
      <c r="EL123" s="31">
        <v>440</v>
      </c>
      <c r="EM123" s="31">
        <v>440</v>
      </c>
      <c r="EN123" s="31">
        <v>440</v>
      </c>
      <c r="EO123" s="31">
        <v>440</v>
      </c>
      <c r="EP123" s="31">
        <v>440</v>
      </c>
      <c r="EQ123" s="31">
        <v>440</v>
      </c>
      <c r="ER123" s="31">
        <v>440</v>
      </c>
      <c r="ES123" s="31">
        <v>440</v>
      </c>
      <c r="ET123" s="31">
        <v>440</v>
      </c>
      <c r="EU123" s="31">
        <v>440</v>
      </c>
      <c r="EV123" s="31">
        <v>440</v>
      </c>
      <c r="EW123" s="31">
        <v>440</v>
      </c>
      <c r="EX123" s="31">
        <v>440</v>
      </c>
      <c r="EY123" s="31">
        <v>440</v>
      </c>
      <c r="EZ123" s="31">
        <v>440</v>
      </c>
      <c r="FA123" s="31">
        <v>440</v>
      </c>
      <c r="FB123" s="31">
        <v>440</v>
      </c>
      <c r="FC123" s="31">
        <v>440</v>
      </c>
      <c r="FD123" s="31">
        <v>440</v>
      </c>
      <c r="FE123" s="31">
        <v>440</v>
      </c>
      <c r="FF123" s="31">
        <v>440</v>
      </c>
      <c r="FG123" s="31">
        <v>440</v>
      </c>
      <c r="FH123" s="31">
        <v>440</v>
      </c>
      <c r="FI123" s="31">
        <v>440</v>
      </c>
      <c r="FJ123" s="31">
        <v>440</v>
      </c>
      <c r="FK123" s="31">
        <v>440</v>
      </c>
      <c r="FL123" s="31">
        <v>440</v>
      </c>
      <c r="FM123" s="31">
        <v>440</v>
      </c>
      <c r="FN123" s="31">
        <v>440</v>
      </c>
      <c r="FO123" s="31">
        <v>440</v>
      </c>
      <c r="FP123" s="31">
        <v>440</v>
      </c>
      <c r="FQ123" s="31">
        <v>440</v>
      </c>
      <c r="FR123" s="31">
        <v>440</v>
      </c>
      <c r="FS123" s="31">
        <v>440</v>
      </c>
      <c r="FT123" s="31">
        <v>440</v>
      </c>
      <c r="FU123" s="31">
        <v>440</v>
      </c>
      <c r="FV123" s="31">
        <v>440</v>
      </c>
      <c r="FW123" s="31">
        <v>440</v>
      </c>
      <c r="FX123" s="31">
        <v>440</v>
      </c>
      <c r="FY123" s="31">
        <v>440</v>
      </c>
      <c r="FZ123" s="31">
        <v>440</v>
      </c>
      <c r="GA123" s="31">
        <v>440</v>
      </c>
      <c r="GB123" s="31">
        <v>440</v>
      </c>
      <c r="GC123" s="31">
        <v>440</v>
      </c>
      <c r="GD123" s="31">
        <v>440</v>
      </c>
      <c r="GE123" s="31">
        <v>440</v>
      </c>
      <c r="GF123" s="31">
        <v>440</v>
      </c>
      <c r="GG123" s="31">
        <v>440</v>
      </c>
      <c r="GH123" s="31">
        <v>440</v>
      </c>
      <c r="GI123" s="31">
        <v>440</v>
      </c>
      <c r="GJ123" s="31">
        <v>440</v>
      </c>
      <c r="GK123" s="31">
        <v>440</v>
      </c>
      <c r="GL123" s="31">
        <v>440</v>
      </c>
      <c r="GM123" s="31">
        <v>440</v>
      </c>
      <c r="GN123" s="31">
        <v>440</v>
      </c>
      <c r="GO123" s="31">
        <v>440</v>
      </c>
      <c r="GP123" s="31">
        <v>440</v>
      </c>
      <c r="GQ123" s="31">
        <v>440</v>
      </c>
      <c r="GR123" s="31">
        <v>440</v>
      </c>
      <c r="GS123" s="31">
        <v>440</v>
      </c>
      <c r="GT123" s="31">
        <v>440</v>
      </c>
      <c r="GU123" s="31">
        <v>440</v>
      </c>
      <c r="GV123" s="31">
        <v>440</v>
      </c>
      <c r="GW123" s="31">
        <v>440</v>
      </c>
      <c r="GX123" s="31">
        <v>440</v>
      </c>
      <c r="GY123" s="31">
        <v>440</v>
      </c>
      <c r="GZ123" s="31">
        <v>440</v>
      </c>
      <c r="HA123" s="31">
        <v>440</v>
      </c>
      <c r="HB123" s="31">
        <v>440</v>
      </c>
      <c r="HC123" s="31">
        <v>440</v>
      </c>
      <c r="HD123" s="31">
        <v>440</v>
      </c>
      <c r="HE123" s="31">
        <v>440</v>
      </c>
      <c r="HF123" s="31">
        <v>440</v>
      </c>
      <c r="HG123" s="31">
        <v>440</v>
      </c>
      <c r="HH123" s="31">
        <v>440</v>
      </c>
      <c r="HI123" s="31">
        <v>440</v>
      </c>
      <c r="HJ123" s="31">
        <v>440</v>
      </c>
      <c r="HK123" s="31">
        <v>440</v>
      </c>
      <c r="HL123" s="31">
        <v>440</v>
      </c>
      <c r="HM123" s="31">
        <v>440</v>
      </c>
      <c r="HN123" s="31">
        <v>440</v>
      </c>
      <c r="HO123" s="31">
        <v>440</v>
      </c>
      <c r="HP123" s="31">
        <v>440</v>
      </c>
      <c r="HQ123" s="31">
        <v>440</v>
      </c>
      <c r="HR123" s="31">
        <v>440</v>
      </c>
      <c r="HS123" s="31">
        <v>440</v>
      </c>
      <c r="HT123" s="31">
        <v>440</v>
      </c>
      <c r="HU123" s="31">
        <v>440</v>
      </c>
      <c r="HV123" s="31">
        <v>440</v>
      </c>
      <c r="HW123" s="31">
        <v>440</v>
      </c>
      <c r="HX123" s="31">
        <v>440</v>
      </c>
      <c r="HY123" s="31">
        <v>440</v>
      </c>
      <c r="HZ123" s="31">
        <v>440</v>
      </c>
      <c r="IA123" s="31">
        <v>440</v>
      </c>
      <c r="IB123" s="31">
        <v>440</v>
      </c>
      <c r="IC123" s="31">
        <v>440</v>
      </c>
      <c r="ID123" s="31">
        <v>440</v>
      </c>
      <c r="IE123" s="31">
        <v>440</v>
      </c>
      <c r="IF123" s="31">
        <v>440</v>
      </c>
      <c r="IG123" s="31">
        <v>440</v>
      </c>
      <c r="IH123" s="31">
        <v>440</v>
      </c>
      <c r="II123" s="31">
        <v>440</v>
      </c>
      <c r="IJ123" s="31">
        <v>440</v>
      </c>
      <c r="IK123" s="31">
        <v>440</v>
      </c>
      <c r="IL123" s="31">
        <v>440</v>
      </c>
      <c r="IM123" s="31">
        <v>440</v>
      </c>
      <c r="IN123" s="31">
        <v>440</v>
      </c>
      <c r="IO123" s="31">
        <v>440</v>
      </c>
      <c r="IP123" s="31">
        <v>440</v>
      </c>
      <c r="IQ123" s="31">
        <v>440</v>
      </c>
      <c r="IR123" s="31">
        <v>440</v>
      </c>
      <c r="IS123" s="31">
        <v>440</v>
      </c>
      <c r="IT123" s="31">
        <v>440</v>
      </c>
      <c r="IU123" s="31">
        <v>440</v>
      </c>
      <c r="IV123" s="31">
        <v>440</v>
      </c>
      <c r="IW123" s="31">
        <v>440</v>
      </c>
      <c r="IX123" s="31">
        <v>440</v>
      </c>
      <c r="IY123" s="31">
        <v>440</v>
      </c>
      <c r="IZ123" s="31">
        <v>440</v>
      </c>
      <c r="JA123" s="31">
        <v>440</v>
      </c>
      <c r="JB123" s="31">
        <v>440</v>
      </c>
      <c r="JC123" s="31">
        <v>440</v>
      </c>
      <c r="JD123" s="31">
        <v>440</v>
      </c>
      <c r="JE123" s="31">
        <v>440</v>
      </c>
      <c r="JF123" s="31">
        <v>440</v>
      </c>
      <c r="JG123" s="31">
        <v>440</v>
      </c>
      <c r="JH123" s="31">
        <v>440</v>
      </c>
      <c r="JI123" s="31">
        <v>440</v>
      </c>
      <c r="JJ123" s="31">
        <v>440</v>
      </c>
      <c r="JK123" s="31">
        <v>440</v>
      </c>
      <c r="JL123" s="31">
        <v>440</v>
      </c>
      <c r="JM123" s="31">
        <v>440</v>
      </c>
      <c r="JN123" s="31">
        <v>440</v>
      </c>
      <c r="JO123" s="31">
        <v>440</v>
      </c>
      <c r="JP123" s="31">
        <v>440</v>
      </c>
      <c r="JQ123" s="31">
        <v>440</v>
      </c>
      <c r="JR123" s="31">
        <v>440</v>
      </c>
      <c r="JS123" s="31">
        <v>440</v>
      </c>
      <c r="JT123" s="31">
        <v>440</v>
      </c>
      <c r="JU123" s="31">
        <v>440</v>
      </c>
      <c r="JV123" s="31">
        <v>440</v>
      </c>
      <c r="JW123" s="31">
        <v>440</v>
      </c>
      <c r="JX123" s="31">
        <v>440</v>
      </c>
      <c r="JY123" s="31">
        <v>440</v>
      </c>
    </row>
    <row r="124" spans="1:285" ht="35.25" customHeight="1" x14ac:dyDescent="0.25">
      <c r="C124" s="30">
        <f t="shared" ref="C124:C129" si="1">BN124*8</f>
        <v>280</v>
      </c>
      <c r="D124" s="31">
        <v>280</v>
      </c>
      <c r="E124" s="2" t="s">
        <v>10</v>
      </c>
      <c r="F124" s="2" t="s">
        <v>6</v>
      </c>
      <c r="G124" s="26">
        <v>0</v>
      </c>
      <c r="H124" s="26">
        <v>0</v>
      </c>
      <c r="I124" s="26">
        <v>0</v>
      </c>
      <c r="J124" s="26">
        <v>0.9</v>
      </c>
      <c r="K124" s="26">
        <v>0.75</v>
      </c>
      <c r="L124" s="26">
        <v>0.9</v>
      </c>
      <c r="M124" s="26">
        <v>0.75</v>
      </c>
      <c r="N124" s="26">
        <v>0.75</v>
      </c>
      <c r="O124" s="26">
        <v>0.75</v>
      </c>
      <c r="P124" s="26">
        <v>0.75</v>
      </c>
      <c r="Q124" s="26">
        <v>0.25</v>
      </c>
      <c r="R124" s="26">
        <v>0.05</v>
      </c>
      <c r="S124" s="26">
        <v>1</v>
      </c>
      <c r="T124" s="26">
        <v>1</v>
      </c>
      <c r="U124" s="26">
        <v>1</v>
      </c>
      <c r="V124" s="26">
        <v>0.75</v>
      </c>
      <c r="W124" s="26">
        <v>0.6</v>
      </c>
      <c r="X124" s="26">
        <v>0.25</v>
      </c>
      <c r="Y124" s="26">
        <v>0</v>
      </c>
      <c r="Z124" s="26">
        <v>0.35</v>
      </c>
      <c r="AA124" s="26">
        <v>0.3</v>
      </c>
      <c r="AB124" s="26">
        <v>0</v>
      </c>
      <c r="AC124" s="26">
        <v>1</v>
      </c>
      <c r="AD124" s="26">
        <v>1</v>
      </c>
      <c r="AE124" s="26">
        <v>0.28249999999999997</v>
      </c>
      <c r="AF124" s="26">
        <v>0.28249999999999997</v>
      </c>
      <c r="AG124" s="26">
        <v>0.28249999999999997</v>
      </c>
      <c r="AH124" s="26">
        <v>0.28249999999999997</v>
      </c>
      <c r="AI124" s="26">
        <v>0</v>
      </c>
      <c r="AJ124" s="26">
        <v>0</v>
      </c>
      <c r="AK124" s="26">
        <v>1</v>
      </c>
      <c r="AL124" s="26">
        <v>1</v>
      </c>
      <c r="AM124" s="26">
        <v>1</v>
      </c>
      <c r="AN124" s="26">
        <v>1</v>
      </c>
      <c r="AO124" s="26">
        <v>1</v>
      </c>
      <c r="AP124" s="26">
        <v>1</v>
      </c>
      <c r="AQ124" s="26">
        <v>1</v>
      </c>
      <c r="AR124" s="26">
        <v>1</v>
      </c>
      <c r="AS124" s="26">
        <v>1</v>
      </c>
      <c r="AT124" s="26">
        <v>1</v>
      </c>
      <c r="AU124" s="26">
        <v>1</v>
      </c>
      <c r="BJ124" s="26">
        <v>0.5</v>
      </c>
      <c r="BK124" s="26">
        <v>0.5</v>
      </c>
      <c r="BL124" s="26">
        <v>0</v>
      </c>
      <c r="BM124" s="26">
        <v>0.5</v>
      </c>
      <c r="BN124" s="3">
        <v>35</v>
      </c>
      <c r="BO124" s="23">
        <f t="shared" si="0"/>
        <v>280</v>
      </c>
      <c r="BP124" s="31">
        <v>280</v>
      </c>
      <c r="BQ124" s="31">
        <v>280</v>
      </c>
      <c r="BR124" s="31">
        <v>280</v>
      </c>
      <c r="BS124" s="31">
        <v>280</v>
      </c>
      <c r="BT124" s="31">
        <v>280</v>
      </c>
      <c r="BU124" s="31">
        <v>280</v>
      </c>
      <c r="BV124" s="31">
        <v>280</v>
      </c>
      <c r="BW124" s="31">
        <v>280</v>
      </c>
      <c r="BX124" s="31">
        <v>280</v>
      </c>
      <c r="BY124" s="31">
        <v>280</v>
      </c>
      <c r="BZ124" s="31">
        <v>280</v>
      </c>
      <c r="CA124" s="31">
        <v>280</v>
      </c>
      <c r="CB124" s="31">
        <v>280</v>
      </c>
      <c r="CC124" s="31">
        <v>280</v>
      </c>
      <c r="CD124" s="31">
        <v>280</v>
      </c>
      <c r="CE124" s="31">
        <v>280</v>
      </c>
      <c r="CF124" s="31">
        <v>280</v>
      </c>
      <c r="CG124" s="31">
        <v>280</v>
      </c>
      <c r="CH124" s="31">
        <v>280</v>
      </c>
      <c r="CI124" s="31">
        <v>280</v>
      </c>
      <c r="CJ124" s="31">
        <v>280</v>
      </c>
      <c r="CK124" s="31">
        <v>280</v>
      </c>
      <c r="CL124" s="31">
        <v>280</v>
      </c>
      <c r="CM124" s="31">
        <v>280</v>
      </c>
      <c r="CN124" s="31">
        <v>280</v>
      </c>
      <c r="CO124" s="31">
        <v>280</v>
      </c>
      <c r="CP124" s="31">
        <v>280</v>
      </c>
      <c r="CQ124" s="31">
        <v>280</v>
      </c>
      <c r="CR124" s="31">
        <v>280</v>
      </c>
      <c r="CS124" s="31">
        <v>280</v>
      </c>
      <c r="CT124" s="31">
        <v>280</v>
      </c>
      <c r="CU124" s="31">
        <v>280</v>
      </c>
      <c r="CV124" s="31">
        <v>280</v>
      </c>
      <c r="CW124" s="31">
        <v>280</v>
      </c>
      <c r="CX124" s="31">
        <v>280</v>
      </c>
      <c r="CY124" s="31">
        <v>280</v>
      </c>
      <c r="CZ124" s="31">
        <v>280</v>
      </c>
      <c r="DA124" s="31">
        <v>280</v>
      </c>
      <c r="DB124" s="31">
        <v>280</v>
      </c>
      <c r="DC124" s="31">
        <v>280</v>
      </c>
      <c r="DD124" s="31">
        <v>280</v>
      </c>
      <c r="DE124" s="31">
        <v>280</v>
      </c>
      <c r="DF124" s="31">
        <v>280</v>
      </c>
      <c r="DG124" s="31">
        <v>280</v>
      </c>
      <c r="DH124" s="31">
        <v>280</v>
      </c>
      <c r="DI124" s="31">
        <v>280</v>
      </c>
      <c r="DJ124" s="31">
        <v>280</v>
      </c>
      <c r="DK124" s="31">
        <v>280</v>
      </c>
      <c r="DL124" s="31">
        <v>280</v>
      </c>
      <c r="DM124" s="31">
        <v>280</v>
      </c>
      <c r="DN124" s="31">
        <v>280</v>
      </c>
      <c r="DO124" s="31">
        <v>280</v>
      </c>
      <c r="DP124" s="31">
        <v>280</v>
      </c>
      <c r="DQ124" s="31">
        <v>280</v>
      </c>
      <c r="DR124" s="31">
        <v>280</v>
      </c>
      <c r="DS124" s="31">
        <v>280</v>
      </c>
      <c r="DT124" s="31">
        <v>280</v>
      </c>
      <c r="DU124" s="31">
        <v>280</v>
      </c>
      <c r="DV124" s="31">
        <v>280</v>
      </c>
      <c r="DW124" s="31">
        <v>280</v>
      </c>
      <c r="DX124" s="31">
        <v>280</v>
      </c>
      <c r="DY124" s="31">
        <v>280</v>
      </c>
      <c r="DZ124" s="31">
        <v>280</v>
      </c>
      <c r="EA124" s="31">
        <v>280</v>
      </c>
      <c r="EB124" s="31">
        <v>280</v>
      </c>
      <c r="EC124" s="31">
        <v>280</v>
      </c>
      <c r="ED124" s="31">
        <v>280</v>
      </c>
      <c r="EE124" s="31">
        <v>280</v>
      </c>
      <c r="EF124" s="31">
        <v>280</v>
      </c>
      <c r="EG124" s="31">
        <v>280</v>
      </c>
      <c r="EH124" s="31">
        <v>280</v>
      </c>
      <c r="EI124" s="31">
        <v>280</v>
      </c>
      <c r="EJ124" s="31">
        <v>280</v>
      </c>
      <c r="EK124" s="31">
        <v>280</v>
      </c>
      <c r="EL124" s="31">
        <v>280</v>
      </c>
      <c r="EM124" s="31">
        <v>280</v>
      </c>
      <c r="EN124" s="31">
        <v>280</v>
      </c>
      <c r="EO124" s="31">
        <v>280</v>
      </c>
      <c r="EP124" s="31">
        <v>280</v>
      </c>
      <c r="EQ124" s="31">
        <v>280</v>
      </c>
      <c r="ER124" s="31">
        <v>280</v>
      </c>
      <c r="ES124" s="31">
        <v>280</v>
      </c>
      <c r="ET124" s="31">
        <v>280</v>
      </c>
      <c r="EU124" s="31">
        <v>280</v>
      </c>
      <c r="EV124" s="31">
        <v>280</v>
      </c>
      <c r="EW124" s="31">
        <v>280</v>
      </c>
      <c r="EX124" s="31">
        <v>280</v>
      </c>
      <c r="EY124" s="31">
        <v>280</v>
      </c>
      <c r="EZ124" s="31">
        <v>280</v>
      </c>
      <c r="FA124" s="31">
        <v>280</v>
      </c>
      <c r="FB124" s="31">
        <v>280</v>
      </c>
      <c r="FC124" s="31">
        <v>280</v>
      </c>
      <c r="FD124" s="31">
        <v>280</v>
      </c>
      <c r="FE124" s="31">
        <v>280</v>
      </c>
      <c r="FF124" s="31">
        <v>280</v>
      </c>
      <c r="FG124" s="31">
        <v>280</v>
      </c>
      <c r="FH124" s="31">
        <v>280</v>
      </c>
      <c r="FI124" s="31">
        <v>280</v>
      </c>
      <c r="FJ124" s="31">
        <v>280</v>
      </c>
      <c r="FK124" s="31">
        <v>280</v>
      </c>
      <c r="FL124" s="31">
        <v>280</v>
      </c>
      <c r="FM124" s="31">
        <v>280</v>
      </c>
      <c r="FN124" s="31">
        <v>280</v>
      </c>
      <c r="FO124" s="31">
        <v>280</v>
      </c>
      <c r="FP124" s="31">
        <v>280</v>
      </c>
      <c r="FQ124" s="31">
        <v>280</v>
      </c>
      <c r="FR124" s="31">
        <v>280</v>
      </c>
      <c r="FS124" s="31">
        <v>280</v>
      </c>
      <c r="FT124" s="31">
        <v>280</v>
      </c>
      <c r="FU124" s="31">
        <v>280</v>
      </c>
      <c r="FV124" s="31">
        <v>280</v>
      </c>
      <c r="FW124" s="31">
        <v>280</v>
      </c>
      <c r="FX124" s="31">
        <v>280</v>
      </c>
      <c r="FY124" s="31">
        <v>280</v>
      </c>
      <c r="FZ124" s="31">
        <v>280</v>
      </c>
      <c r="GA124" s="31">
        <v>280</v>
      </c>
      <c r="GB124" s="31">
        <v>280</v>
      </c>
      <c r="GC124" s="31">
        <v>280</v>
      </c>
      <c r="GD124" s="31">
        <v>280</v>
      </c>
      <c r="GE124" s="31">
        <v>280</v>
      </c>
      <c r="GF124" s="31">
        <v>280</v>
      </c>
      <c r="GG124" s="31">
        <v>280</v>
      </c>
      <c r="GH124" s="31">
        <v>280</v>
      </c>
      <c r="GI124" s="31">
        <v>280</v>
      </c>
      <c r="GJ124" s="31">
        <v>280</v>
      </c>
      <c r="GK124" s="31">
        <v>280</v>
      </c>
      <c r="GL124" s="31">
        <v>280</v>
      </c>
      <c r="GM124" s="31">
        <v>280</v>
      </c>
      <c r="GN124" s="31">
        <v>280</v>
      </c>
      <c r="GO124" s="31">
        <v>280</v>
      </c>
      <c r="GP124" s="31">
        <v>280</v>
      </c>
      <c r="GQ124" s="31">
        <v>280</v>
      </c>
      <c r="GR124" s="31">
        <v>280</v>
      </c>
      <c r="GS124" s="31">
        <v>280</v>
      </c>
      <c r="GT124" s="31">
        <v>280</v>
      </c>
      <c r="GU124" s="31">
        <v>280</v>
      </c>
      <c r="GV124" s="31">
        <v>280</v>
      </c>
      <c r="GW124" s="31">
        <v>280</v>
      </c>
      <c r="GX124" s="31">
        <v>280</v>
      </c>
      <c r="GY124" s="31">
        <v>280</v>
      </c>
      <c r="GZ124" s="31">
        <v>280</v>
      </c>
      <c r="HA124" s="31">
        <v>280</v>
      </c>
      <c r="HB124" s="31">
        <v>280</v>
      </c>
      <c r="HC124" s="31">
        <v>280</v>
      </c>
      <c r="HD124" s="31">
        <v>280</v>
      </c>
      <c r="HE124" s="31">
        <v>280</v>
      </c>
      <c r="HF124" s="31">
        <v>280</v>
      </c>
      <c r="HG124" s="31">
        <v>280</v>
      </c>
      <c r="HH124" s="31">
        <v>280</v>
      </c>
      <c r="HI124" s="31">
        <v>280</v>
      </c>
      <c r="HJ124" s="31">
        <v>280</v>
      </c>
      <c r="HK124" s="31">
        <v>280</v>
      </c>
      <c r="HL124" s="31">
        <v>280</v>
      </c>
      <c r="HM124" s="31">
        <v>280</v>
      </c>
      <c r="HN124" s="31">
        <v>280</v>
      </c>
      <c r="HO124" s="31">
        <v>280</v>
      </c>
      <c r="HP124" s="31">
        <v>280</v>
      </c>
      <c r="HQ124" s="31">
        <v>280</v>
      </c>
      <c r="HR124" s="31">
        <v>280</v>
      </c>
      <c r="HS124" s="31">
        <v>280</v>
      </c>
      <c r="HT124" s="31">
        <v>280</v>
      </c>
      <c r="HU124" s="31">
        <v>280</v>
      </c>
      <c r="HV124" s="31">
        <v>280</v>
      </c>
      <c r="HW124" s="31">
        <v>280</v>
      </c>
      <c r="HX124" s="31">
        <v>280</v>
      </c>
      <c r="HY124" s="31">
        <v>280</v>
      </c>
      <c r="HZ124" s="31">
        <v>280</v>
      </c>
      <c r="IA124" s="31">
        <v>280</v>
      </c>
      <c r="IB124" s="31">
        <v>280</v>
      </c>
      <c r="IC124" s="31">
        <v>280</v>
      </c>
      <c r="ID124" s="31">
        <v>280</v>
      </c>
      <c r="IE124" s="31">
        <v>280</v>
      </c>
      <c r="IF124" s="31">
        <v>280</v>
      </c>
      <c r="IG124" s="31">
        <v>280</v>
      </c>
      <c r="IH124" s="31">
        <v>280</v>
      </c>
      <c r="II124" s="31">
        <v>280</v>
      </c>
      <c r="IJ124" s="31">
        <v>280</v>
      </c>
      <c r="IK124" s="31">
        <v>280</v>
      </c>
      <c r="IL124" s="31">
        <v>280</v>
      </c>
      <c r="IM124" s="31">
        <v>280</v>
      </c>
      <c r="IN124" s="31">
        <v>280</v>
      </c>
      <c r="IO124" s="31">
        <v>280</v>
      </c>
      <c r="IP124" s="31">
        <v>280</v>
      </c>
      <c r="IQ124" s="31">
        <v>280</v>
      </c>
      <c r="IR124" s="31">
        <v>280</v>
      </c>
      <c r="IS124" s="31">
        <v>280</v>
      </c>
      <c r="IT124" s="31">
        <v>280</v>
      </c>
      <c r="IU124" s="31">
        <v>280</v>
      </c>
      <c r="IV124" s="31">
        <v>280</v>
      </c>
      <c r="IW124" s="31">
        <v>280</v>
      </c>
      <c r="IX124" s="31">
        <v>280</v>
      </c>
      <c r="IY124" s="31">
        <v>280</v>
      </c>
      <c r="IZ124" s="31">
        <v>280</v>
      </c>
      <c r="JA124" s="31">
        <v>280</v>
      </c>
      <c r="JB124" s="31">
        <v>280</v>
      </c>
      <c r="JC124" s="31">
        <v>280</v>
      </c>
      <c r="JD124" s="31">
        <v>280</v>
      </c>
      <c r="JE124" s="31">
        <v>280</v>
      </c>
      <c r="JF124" s="31">
        <v>280</v>
      </c>
      <c r="JG124" s="31">
        <v>280</v>
      </c>
      <c r="JH124" s="31">
        <v>280</v>
      </c>
      <c r="JI124" s="31">
        <v>280</v>
      </c>
      <c r="JJ124" s="31">
        <v>280</v>
      </c>
      <c r="JK124" s="31">
        <v>280</v>
      </c>
      <c r="JL124" s="31">
        <v>280</v>
      </c>
      <c r="JM124" s="31">
        <v>280</v>
      </c>
      <c r="JN124" s="31">
        <v>280</v>
      </c>
      <c r="JO124" s="31">
        <v>280</v>
      </c>
      <c r="JP124" s="31">
        <v>280</v>
      </c>
      <c r="JQ124" s="31">
        <v>280</v>
      </c>
      <c r="JR124" s="31">
        <v>280</v>
      </c>
      <c r="JS124" s="31">
        <v>280</v>
      </c>
      <c r="JT124" s="31">
        <v>280</v>
      </c>
      <c r="JU124" s="31">
        <v>280</v>
      </c>
      <c r="JV124" s="31">
        <v>280</v>
      </c>
      <c r="JW124" s="31">
        <v>280</v>
      </c>
      <c r="JX124" s="31">
        <v>280</v>
      </c>
      <c r="JY124" s="31">
        <v>280</v>
      </c>
    </row>
    <row r="125" spans="1:285" ht="29.25" customHeight="1" x14ac:dyDescent="0.25">
      <c r="C125" s="30">
        <f t="shared" si="1"/>
        <v>240</v>
      </c>
      <c r="D125" s="31">
        <v>240</v>
      </c>
      <c r="E125" s="2" t="s">
        <v>11</v>
      </c>
      <c r="F125" s="2" t="s">
        <v>7</v>
      </c>
      <c r="G125" s="26">
        <v>0</v>
      </c>
      <c r="H125" s="26">
        <v>0</v>
      </c>
      <c r="I125" s="26">
        <v>0</v>
      </c>
      <c r="J125" s="26">
        <v>0.65</v>
      </c>
      <c r="K125" s="26">
        <v>0.25</v>
      </c>
      <c r="L125" s="26">
        <v>0.4</v>
      </c>
      <c r="M125" s="26">
        <v>0</v>
      </c>
      <c r="N125" s="26">
        <v>0</v>
      </c>
      <c r="O125" s="26">
        <v>0.25</v>
      </c>
      <c r="P125" s="26">
        <v>0.25</v>
      </c>
      <c r="Q125" s="26">
        <v>0.25</v>
      </c>
      <c r="R125" s="26">
        <v>0</v>
      </c>
      <c r="S125" s="26">
        <v>0</v>
      </c>
      <c r="T125" s="26">
        <v>0</v>
      </c>
      <c r="U125" s="26">
        <v>0</v>
      </c>
      <c r="V125" s="26">
        <v>0</v>
      </c>
      <c r="W125" s="26">
        <v>0</v>
      </c>
      <c r="X125" s="26">
        <v>0.25</v>
      </c>
      <c r="Y125" s="26">
        <v>0</v>
      </c>
      <c r="Z125" s="26">
        <v>0.25</v>
      </c>
      <c r="AA125" s="26">
        <v>0.2</v>
      </c>
      <c r="AB125" s="26">
        <v>0</v>
      </c>
      <c r="AC125" s="26">
        <v>1</v>
      </c>
      <c r="AD125" s="26">
        <v>1</v>
      </c>
      <c r="AE125" s="26">
        <v>1</v>
      </c>
      <c r="AF125" s="26">
        <v>1</v>
      </c>
      <c r="AG125" s="26">
        <v>1</v>
      </c>
      <c r="AH125" s="26">
        <v>1</v>
      </c>
      <c r="AI125" s="26">
        <v>1</v>
      </c>
      <c r="AJ125" s="26">
        <v>1</v>
      </c>
      <c r="AK125" s="26">
        <v>0</v>
      </c>
      <c r="AL125" s="26">
        <v>1</v>
      </c>
      <c r="AM125" s="26">
        <v>1</v>
      </c>
      <c r="AN125" s="26">
        <v>1</v>
      </c>
      <c r="AO125" s="26">
        <v>0.65</v>
      </c>
      <c r="AP125" s="26">
        <v>0.4</v>
      </c>
      <c r="AQ125" s="26">
        <v>0.4</v>
      </c>
      <c r="AR125" s="26">
        <v>1</v>
      </c>
      <c r="AS125" s="26">
        <v>1</v>
      </c>
      <c r="AT125" s="26">
        <v>1</v>
      </c>
      <c r="AU125" s="26">
        <v>1</v>
      </c>
      <c r="BJ125" s="26">
        <v>0.5</v>
      </c>
      <c r="BK125" s="26">
        <v>0</v>
      </c>
      <c r="BL125" s="26">
        <v>0.5</v>
      </c>
      <c r="BM125" s="26">
        <v>0.5</v>
      </c>
      <c r="BN125" s="3">
        <v>30</v>
      </c>
      <c r="BO125" s="23">
        <f t="shared" si="0"/>
        <v>240</v>
      </c>
      <c r="BP125" s="31">
        <v>240</v>
      </c>
      <c r="BQ125" s="31">
        <v>240</v>
      </c>
      <c r="BR125" s="31">
        <v>240</v>
      </c>
      <c r="BS125" s="31">
        <v>240</v>
      </c>
      <c r="BT125" s="31">
        <v>240</v>
      </c>
      <c r="BU125" s="31">
        <v>240</v>
      </c>
      <c r="BV125" s="31">
        <v>240</v>
      </c>
      <c r="BW125" s="31">
        <v>240</v>
      </c>
      <c r="BX125" s="31">
        <v>240</v>
      </c>
      <c r="BY125" s="31">
        <v>240</v>
      </c>
      <c r="BZ125" s="31">
        <v>240</v>
      </c>
      <c r="CA125" s="31">
        <v>240</v>
      </c>
      <c r="CB125" s="31">
        <v>240</v>
      </c>
      <c r="CC125" s="31">
        <v>240</v>
      </c>
      <c r="CD125" s="31">
        <v>240</v>
      </c>
      <c r="CE125" s="31">
        <v>240</v>
      </c>
      <c r="CF125" s="31">
        <v>240</v>
      </c>
      <c r="CG125" s="31">
        <v>240</v>
      </c>
      <c r="CH125" s="31">
        <v>240</v>
      </c>
      <c r="CI125" s="31">
        <v>240</v>
      </c>
      <c r="CJ125" s="31">
        <v>240</v>
      </c>
      <c r="CK125" s="31">
        <v>240</v>
      </c>
      <c r="CL125" s="31">
        <v>240</v>
      </c>
      <c r="CM125" s="31">
        <v>240</v>
      </c>
      <c r="CN125" s="31">
        <v>240</v>
      </c>
      <c r="CO125" s="31">
        <v>240</v>
      </c>
      <c r="CP125" s="31">
        <v>240</v>
      </c>
      <c r="CQ125" s="31">
        <v>240</v>
      </c>
      <c r="CR125" s="31">
        <v>240</v>
      </c>
      <c r="CS125" s="31">
        <v>240</v>
      </c>
      <c r="CT125" s="31">
        <v>240</v>
      </c>
      <c r="CU125" s="31">
        <v>240</v>
      </c>
      <c r="CV125" s="31">
        <v>240</v>
      </c>
      <c r="CW125" s="31">
        <v>240</v>
      </c>
      <c r="CX125" s="31">
        <v>240</v>
      </c>
      <c r="CY125" s="31">
        <v>240</v>
      </c>
      <c r="CZ125" s="31">
        <v>240</v>
      </c>
      <c r="DA125" s="31">
        <v>240</v>
      </c>
      <c r="DB125" s="31">
        <v>240</v>
      </c>
      <c r="DC125" s="31">
        <v>240</v>
      </c>
      <c r="DD125" s="31">
        <v>240</v>
      </c>
      <c r="DE125" s="31">
        <v>240</v>
      </c>
      <c r="DF125" s="31">
        <v>240</v>
      </c>
      <c r="DG125" s="31">
        <v>240</v>
      </c>
      <c r="DH125" s="31">
        <v>240</v>
      </c>
      <c r="DI125" s="31">
        <v>240</v>
      </c>
      <c r="DJ125" s="31">
        <v>240</v>
      </c>
      <c r="DK125" s="31">
        <v>240</v>
      </c>
      <c r="DL125" s="31">
        <v>240</v>
      </c>
      <c r="DM125" s="31">
        <v>240</v>
      </c>
      <c r="DN125" s="31">
        <v>240</v>
      </c>
      <c r="DO125" s="31">
        <v>240</v>
      </c>
      <c r="DP125" s="31">
        <v>240</v>
      </c>
      <c r="DQ125" s="31">
        <v>240</v>
      </c>
      <c r="DR125" s="31">
        <v>240</v>
      </c>
      <c r="DS125" s="31">
        <v>240</v>
      </c>
      <c r="DT125" s="31">
        <v>240</v>
      </c>
      <c r="DU125" s="31">
        <v>240</v>
      </c>
      <c r="DV125" s="31">
        <v>240</v>
      </c>
      <c r="DW125" s="31">
        <v>240</v>
      </c>
      <c r="DX125" s="31">
        <v>240</v>
      </c>
      <c r="DY125" s="31">
        <v>240</v>
      </c>
      <c r="DZ125" s="31">
        <v>240</v>
      </c>
      <c r="EA125" s="31">
        <v>240</v>
      </c>
      <c r="EB125" s="31">
        <v>240</v>
      </c>
      <c r="EC125" s="31">
        <v>240</v>
      </c>
      <c r="ED125" s="31">
        <v>240</v>
      </c>
      <c r="EE125" s="31">
        <v>240</v>
      </c>
      <c r="EF125" s="31">
        <v>240</v>
      </c>
      <c r="EG125" s="31">
        <v>240</v>
      </c>
      <c r="EH125" s="31">
        <v>240</v>
      </c>
      <c r="EI125" s="31">
        <v>240</v>
      </c>
      <c r="EJ125" s="31">
        <v>240</v>
      </c>
      <c r="EK125" s="31">
        <v>240</v>
      </c>
      <c r="EL125" s="31">
        <v>240</v>
      </c>
      <c r="EM125" s="31">
        <v>240</v>
      </c>
      <c r="EN125" s="31">
        <v>240</v>
      </c>
      <c r="EO125" s="31">
        <v>240</v>
      </c>
      <c r="EP125" s="31">
        <v>240</v>
      </c>
      <c r="EQ125" s="31">
        <v>240</v>
      </c>
      <c r="ER125" s="31">
        <v>240</v>
      </c>
      <c r="ES125" s="31">
        <v>240</v>
      </c>
      <c r="ET125" s="31">
        <v>240</v>
      </c>
      <c r="EU125" s="31">
        <v>240</v>
      </c>
      <c r="EV125" s="31">
        <v>240</v>
      </c>
      <c r="EW125" s="31">
        <v>240</v>
      </c>
      <c r="EX125" s="31">
        <v>240</v>
      </c>
      <c r="EY125" s="31">
        <v>240</v>
      </c>
      <c r="EZ125" s="31">
        <v>240</v>
      </c>
      <c r="FA125" s="31">
        <v>240</v>
      </c>
      <c r="FB125" s="31">
        <v>240</v>
      </c>
      <c r="FC125" s="31">
        <v>240</v>
      </c>
      <c r="FD125" s="31">
        <v>240</v>
      </c>
      <c r="FE125" s="31">
        <v>240</v>
      </c>
      <c r="FF125" s="31">
        <v>240</v>
      </c>
      <c r="FG125" s="31">
        <v>240</v>
      </c>
      <c r="FH125" s="31">
        <v>240</v>
      </c>
      <c r="FI125" s="31">
        <v>240</v>
      </c>
      <c r="FJ125" s="31">
        <v>240</v>
      </c>
      <c r="FK125" s="31">
        <v>240</v>
      </c>
      <c r="FL125" s="31">
        <v>240</v>
      </c>
      <c r="FM125" s="31">
        <v>240</v>
      </c>
      <c r="FN125" s="31">
        <v>240</v>
      </c>
      <c r="FO125" s="31">
        <v>240</v>
      </c>
      <c r="FP125" s="31">
        <v>240</v>
      </c>
      <c r="FQ125" s="31">
        <v>240</v>
      </c>
      <c r="FR125" s="31">
        <v>240</v>
      </c>
      <c r="FS125" s="31">
        <v>240</v>
      </c>
      <c r="FT125" s="31">
        <v>240</v>
      </c>
      <c r="FU125" s="31">
        <v>240</v>
      </c>
      <c r="FV125" s="31">
        <v>240</v>
      </c>
      <c r="FW125" s="31">
        <v>240</v>
      </c>
      <c r="FX125" s="31">
        <v>240</v>
      </c>
      <c r="FY125" s="31">
        <v>240</v>
      </c>
      <c r="FZ125" s="31">
        <v>240</v>
      </c>
      <c r="GA125" s="31">
        <v>240</v>
      </c>
      <c r="GB125" s="31">
        <v>240</v>
      </c>
      <c r="GC125" s="31">
        <v>240</v>
      </c>
      <c r="GD125" s="31">
        <v>240</v>
      </c>
      <c r="GE125" s="31">
        <v>240</v>
      </c>
      <c r="GF125" s="31">
        <v>240</v>
      </c>
      <c r="GG125" s="31">
        <v>240</v>
      </c>
      <c r="GH125" s="31">
        <v>240</v>
      </c>
      <c r="GI125" s="31">
        <v>240</v>
      </c>
      <c r="GJ125" s="31">
        <v>240</v>
      </c>
      <c r="GK125" s="31">
        <v>240</v>
      </c>
      <c r="GL125" s="31">
        <v>240</v>
      </c>
      <c r="GM125" s="31">
        <v>240</v>
      </c>
      <c r="GN125" s="31">
        <v>240</v>
      </c>
      <c r="GO125" s="31">
        <v>240</v>
      </c>
      <c r="GP125" s="31">
        <v>240</v>
      </c>
      <c r="GQ125" s="31">
        <v>240</v>
      </c>
      <c r="GR125" s="31">
        <v>240</v>
      </c>
      <c r="GS125" s="31">
        <v>240</v>
      </c>
      <c r="GT125" s="31">
        <v>240</v>
      </c>
      <c r="GU125" s="31">
        <v>240</v>
      </c>
      <c r="GV125" s="31">
        <v>240</v>
      </c>
      <c r="GW125" s="31">
        <v>240</v>
      </c>
      <c r="GX125" s="31">
        <v>240</v>
      </c>
      <c r="GY125" s="31">
        <v>240</v>
      </c>
      <c r="GZ125" s="31">
        <v>240</v>
      </c>
      <c r="HA125" s="31">
        <v>240</v>
      </c>
      <c r="HB125" s="31">
        <v>240</v>
      </c>
      <c r="HC125" s="31">
        <v>240</v>
      </c>
      <c r="HD125" s="31">
        <v>240</v>
      </c>
      <c r="HE125" s="31">
        <v>240</v>
      </c>
      <c r="HF125" s="31">
        <v>240</v>
      </c>
      <c r="HG125" s="31">
        <v>240</v>
      </c>
      <c r="HH125" s="31">
        <v>240</v>
      </c>
      <c r="HI125" s="31">
        <v>240</v>
      </c>
      <c r="HJ125" s="31">
        <v>240</v>
      </c>
      <c r="HK125" s="31">
        <v>240</v>
      </c>
      <c r="HL125" s="31">
        <v>240</v>
      </c>
      <c r="HM125" s="31">
        <v>240</v>
      </c>
      <c r="HN125" s="31">
        <v>240</v>
      </c>
      <c r="HO125" s="31">
        <v>240</v>
      </c>
      <c r="HP125" s="31">
        <v>240</v>
      </c>
      <c r="HQ125" s="31">
        <v>240</v>
      </c>
      <c r="HR125" s="31">
        <v>240</v>
      </c>
      <c r="HS125" s="31">
        <v>240</v>
      </c>
      <c r="HT125" s="31">
        <v>240</v>
      </c>
      <c r="HU125" s="31">
        <v>240</v>
      </c>
      <c r="HV125" s="31">
        <v>240</v>
      </c>
      <c r="HW125" s="31">
        <v>240</v>
      </c>
      <c r="HX125" s="31">
        <v>240</v>
      </c>
      <c r="HY125" s="31">
        <v>240</v>
      </c>
      <c r="HZ125" s="31">
        <v>240</v>
      </c>
      <c r="IA125" s="31">
        <v>240</v>
      </c>
      <c r="IB125" s="31">
        <v>240</v>
      </c>
      <c r="IC125" s="31">
        <v>240</v>
      </c>
      <c r="ID125" s="31">
        <v>240</v>
      </c>
      <c r="IE125" s="31">
        <v>240</v>
      </c>
      <c r="IF125" s="31">
        <v>240</v>
      </c>
      <c r="IG125" s="31">
        <v>240</v>
      </c>
      <c r="IH125" s="31">
        <v>240</v>
      </c>
      <c r="II125" s="31">
        <v>240</v>
      </c>
      <c r="IJ125" s="31">
        <v>240</v>
      </c>
      <c r="IK125" s="31">
        <v>240</v>
      </c>
      <c r="IL125" s="31">
        <v>240</v>
      </c>
      <c r="IM125" s="31">
        <v>240</v>
      </c>
      <c r="IN125" s="31">
        <v>240</v>
      </c>
      <c r="IO125" s="31">
        <v>240</v>
      </c>
      <c r="IP125" s="31">
        <v>240</v>
      </c>
      <c r="IQ125" s="31">
        <v>240</v>
      </c>
      <c r="IR125" s="31">
        <v>240</v>
      </c>
      <c r="IS125" s="31">
        <v>240</v>
      </c>
      <c r="IT125" s="31">
        <v>240</v>
      </c>
      <c r="IU125" s="31">
        <v>240</v>
      </c>
      <c r="IV125" s="31">
        <v>240</v>
      </c>
      <c r="IW125" s="31">
        <v>240</v>
      </c>
      <c r="IX125" s="31">
        <v>240</v>
      </c>
      <c r="IY125" s="31">
        <v>240</v>
      </c>
      <c r="IZ125" s="31">
        <v>240</v>
      </c>
      <c r="JA125" s="31">
        <v>240</v>
      </c>
      <c r="JB125" s="31">
        <v>240</v>
      </c>
      <c r="JC125" s="31">
        <v>240</v>
      </c>
      <c r="JD125" s="31">
        <v>240</v>
      </c>
      <c r="JE125" s="31">
        <v>240</v>
      </c>
      <c r="JF125" s="31">
        <v>240</v>
      </c>
      <c r="JG125" s="31">
        <v>240</v>
      </c>
      <c r="JH125" s="31">
        <v>240</v>
      </c>
      <c r="JI125" s="31">
        <v>240</v>
      </c>
      <c r="JJ125" s="31">
        <v>240</v>
      </c>
      <c r="JK125" s="31">
        <v>240</v>
      </c>
      <c r="JL125" s="31">
        <v>240</v>
      </c>
      <c r="JM125" s="31">
        <v>240</v>
      </c>
      <c r="JN125" s="31">
        <v>240</v>
      </c>
      <c r="JO125" s="31">
        <v>240</v>
      </c>
      <c r="JP125" s="31">
        <v>240</v>
      </c>
      <c r="JQ125" s="31">
        <v>240</v>
      </c>
      <c r="JR125" s="31">
        <v>240</v>
      </c>
      <c r="JS125" s="31">
        <v>240</v>
      </c>
      <c r="JT125" s="31">
        <v>240</v>
      </c>
      <c r="JU125" s="31">
        <v>240</v>
      </c>
      <c r="JV125" s="31">
        <v>240</v>
      </c>
      <c r="JW125" s="31">
        <v>240</v>
      </c>
      <c r="JX125" s="31">
        <v>240</v>
      </c>
      <c r="JY125" s="31">
        <v>240</v>
      </c>
    </row>
    <row r="126" spans="1:285" ht="34.5" customHeight="1" x14ac:dyDescent="0.25">
      <c r="C126" s="30">
        <f t="shared" si="1"/>
        <v>240</v>
      </c>
      <c r="D126" s="31">
        <v>240</v>
      </c>
      <c r="E126" s="2" t="s">
        <v>12</v>
      </c>
      <c r="F126" s="2" t="s">
        <v>8</v>
      </c>
      <c r="G126" s="26">
        <v>0</v>
      </c>
      <c r="H126" s="26">
        <v>0</v>
      </c>
      <c r="I126" s="26">
        <v>0</v>
      </c>
      <c r="J126" s="26">
        <v>0.65</v>
      </c>
      <c r="K126" s="26">
        <v>0.5</v>
      </c>
      <c r="L126" s="26">
        <v>0.1</v>
      </c>
      <c r="M126" s="26">
        <v>0</v>
      </c>
      <c r="N126" s="26">
        <v>0</v>
      </c>
      <c r="O126" s="26">
        <v>0</v>
      </c>
      <c r="P126" s="26">
        <v>0</v>
      </c>
      <c r="Q126" s="26">
        <v>0.25</v>
      </c>
      <c r="R126" s="26">
        <v>0</v>
      </c>
      <c r="S126" s="26">
        <v>0</v>
      </c>
      <c r="T126" s="26">
        <v>0.7</v>
      </c>
      <c r="U126" s="26">
        <v>0.7</v>
      </c>
      <c r="V126" s="26">
        <v>0.7</v>
      </c>
      <c r="W126" s="26">
        <v>1</v>
      </c>
      <c r="X126" s="26">
        <v>1</v>
      </c>
      <c r="Y126" s="26">
        <v>1</v>
      </c>
      <c r="Z126" s="26">
        <v>1</v>
      </c>
      <c r="AA126" s="26">
        <v>1</v>
      </c>
      <c r="AB126" s="26">
        <v>1</v>
      </c>
      <c r="AC126" s="26">
        <v>1</v>
      </c>
      <c r="AD126" s="26">
        <v>1</v>
      </c>
      <c r="AE126" s="26">
        <v>1</v>
      </c>
      <c r="AF126" s="26">
        <v>0.5</v>
      </c>
      <c r="AG126" s="26">
        <v>0.5</v>
      </c>
      <c r="AH126" s="26">
        <v>0</v>
      </c>
      <c r="AI126" s="26">
        <v>0</v>
      </c>
      <c r="AJ126" s="26">
        <v>0</v>
      </c>
      <c r="AK126" s="26">
        <v>0</v>
      </c>
      <c r="AL126" s="26">
        <v>1</v>
      </c>
      <c r="AM126" s="26">
        <v>0.75</v>
      </c>
      <c r="AN126" s="26">
        <v>0.5</v>
      </c>
      <c r="AO126" s="26">
        <v>0</v>
      </c>
      <c r="AP126" s="26">
        <v>0</v>
      </c>
      <c r="AQ126" s="26">
        <v>0</v>
      </c>
      <c r="AR126" s="26">
        <v>0.5</v>
      </c>
      <c r="AS126" s="26">
        <v>0.5</v>
      </c>
      <c r="AT126" s="26">
        <v>0.5</v>
      </c>
      <c r="AU126" s="26">
        <v>0.5</v>
      </c>
      <c r="BJ126" s="26">
        <v>0.25</v>
      </c>
      <c r="BK126" s="26">
        <v>0.5</v>
      </c>
      <c r="BL126" s="26">
        <v>0</v>
      </c>
      <c r="BM126" s="26">
        <v>0.5</v>
      </c>
      <c r="BN126" s="3">
        <v>30</v>
      </c>
      <c r="BO126" s="23">
        <f t="shared" si="0"/>
        <v>240</v>
      </c>
      <c r="BP126" s="31">
        <v>240</v>
      </c>
      <c r="BQ126" s="31">
        <v>240</v>
      </c>
      <c r="BR126" s="31">
        <v>240</v>
      </c>
      <c r="BS126" s="31">
        <v>240</v>
      </c>
      <c r="BT126" s="31">
        <v>240</v>
      </c>
      <c r="BU126" s="31">
        <v>240</v>
      </c>
      <c r="BV126" s="31">
        <v>240</v>
      </c>
      <c r="BW126" s="31">
        <v>240</v>
      </c>
      <c r="BX126" s="31">
        <v>240</v>
      </c>
      <c r="BY126" s="31">
        <v>240</v>
      </c>
      <c r="BZ126" s="31">
        <v>240</v>
      </c>
      <c r="CA126" s="31">
        <v>240</v>
      </c>
      <c r="CB126" s="31">
        <v>240</v>
      </c>
      <c r="CC126" s="31">
        <v>240</v>
      </c>
      <c r="CD126" s="31">
        <v>240</v>
      </c>
      <c r="CE126" s="31">
        <v>240</v>
      </c>
      <c r="CF126" s="31">
        <v>240</v>
      </c>
      <c r="CG126" s="31">
        <v>240</v>
      </c>
      <c r="CH126" s="31">
        <v>240</v>
      </c>
      <c r="CI126" s="31">
        <v>240</v>
      </c>
      <c r="CJ126" s="31">
        <v>240</v>
      </c>
      <c r="CK126" s="31">
        <v>240</v>
      </c>
      <c r="CL126" s="31">
        <v>240</v>
      </c>
      <c r="CM126" s="31">
        <v>240</v>
      </c>
      <c r="CN126" s="31">
        <v>240</v>
      </c>
      <c r="CO126" s="31">
        <v>240</v>
      </c>
      <c r="CP126" s="31">
        <v>240</v>
      </c>
      <c r="CQ126" s="31">
        <v>240</v>
      </c>
      <c r="CR126" s="31">
        <v>240</v>
      </c>
      <c r="CS126" s="31">
        <v>240</v>
      </c>
      <c r="CT126" s="31">
        <v>240</v>
      </c>
      <c r="CU126" s="31">
        <v>240</v>
      </c>
      <c r="CV126" s="31">
        <v>240</v>
      </c>
      <c r="CW126" s="31">
        <v>240</v>
      </c>
      <c r="CX126" s="31">
        <v>240</v>
      </c>
      <c r="CY126" s="31">
        <v>240</v>
      </c>
      <c r="CZ126" s="31">
        <v>240</v>
      </c>
      <c r="DA126" s="31">
        <v>240</v>
      </c>
      <c r="DB126" s="31">
        <v>240</v>
      </c>
      <c r="DC126" s="31">
        <v>240</v>
      </c>
      <c r="DD126" s="31">
        <v>240</v>
      </c>
      <c r="DE126" s="31">
        <v>240</v>
      </c>
      <c r="DF126" s="31">
        <v>240</v>
      </c>
      <c r="DG126" s="31">
        <v>240</v>
      </c>
      <c r="DH126" s="31">
        <v>240</v>
      </c>
      <c r="DI126" s="31">
        <v>240</v>
      </c>
      <c r="DJ126" s="31">
        <v>240</v>
      </c>
      <c r="DK126" s="31">
        <v>240</v>
      </c>
      <c r="DL126" s="31">
        <v>240</v>
      </c>
      <c r="DM126" s="31">
        <v>240</v>
      </c>
      <c r="DN126" s="31">
        <v>240</v>
      </c>
      <c r="DO126" s="31">
        <v>240</v>
      </c>
      <c r="DP126" s="31">
        <v>240</v>
      </c>
      <c r="DQ126" s="31">
        <v>240</v>
      </c>
      <c r="DR126" s="31">
        <v>240</v>
      </c>
      <c r="DS126" s="31">
        <v>240</v>
      </c>
      <c r="DT126" s="31">
        <v>240</v>
      </c>
      <c r="DU126" s="31">
        <v>240</v>
      </c>
      <c r="DV126" s="31">
        <v>240</v>
      </c>
      <c r="DW126" s="31">
        <v>240</v>
      </c>
      <c r="DX126" s="31">
        <v>240</v>
      </c>
      <c r="DY126" s="31">
        <v>240</v>
      </c>
      <c r="DZ126" s="31">
        <v>240</v>
      </c>
      <c r="EA126" s="31">
        <v>240</v>
      </c>
      <c r="EB126" s="31">
        <v>240</v>
      </c>
      <c r="EC126" s="31">
        <v>240</v>
      </c>
      <c r="ED126" s="31">
        <v>240</v>
      </c>
      <c r="EE126" s="31">
        <v>240</v>
      </c>
      <c r="EF126" s="31">
        <v>240</v>
      </c>
      <c r="EG126" s="31">
        <v>240</v>
      </c>
      <c r="EH126" s="31">
        <v>240</v>
      </c>
      <c r="EI126" s="31">
        <v>240</v>
      </c>
      <c r="EJ126" s="31">
        <v>240</v>
      </c>
      <c r="EK126" s="31">
        <v>240</v>
      </c>
      <c r="EL126" s="31">
        <v>240</v>
      </c>
      <c r="EM126" s="31">
        <v>240</v>
      </c>
      <c r="EN126" s="31">
        <v>240</v>
      </c>
      <c r="EO126" s="31">
        <v>240</v>
      </c>
      <c r="EP126" s="31">
        <v>240</v>
      </c>
      <c r="EQ126" s="31">
        <v>240</v>
      </c>
      <c r="ER126" s="31">
        <v>240</v>
      </c>
      <c r="ES126" s="31">
        <v>240</v>
      </c>
      <c r="ET126" s="31">
        <v>240</v>
      </c>
      <c r="EU126" s="31">
        <v>240</v>
      </c>
      <c r="EV126" s="31">
        <v>240</v>
      </c>
      <c r="EW126" s="31">
        <v>240</v>
      </c>
      <c r="EX126" s="31">
        <v>240</v>
      </c>
      <c r="EY126" s="31">
        <v>240</v>
      </c>
      <c r="EZ126" s="31">
        <v>240</v>
      </c>
      <c r="FA126" s="31">
        <v>240</v>
      </c>
      <c r="FB126" s="31">
        <v>240</v>
      </c>
      <c r="FC126" s="31">
        <v>240</v>
      </c>
      <c r="FD126" s="31">
        <v>240</v>
      </c>
      <c r="FE126" s="31">
        <v>240</v>
      </c>
      <c r="FF126" s="31">
        <v>240</v>
      </c>
      <c r="FG126" s="31">
        <v>240</v>
      </c>
      <c r="FH126" s="31">
        <v>240</v>
      </c>
      <c r="FI126" s="31">
        <v>240</v>
      </c>
      <c r="FJ126" s="31">
        <v>240</v>
      </c>
      <c r="FK126" s="31">
        <v>240</v>
      </c>
      <c r="FL126" s="31">
        <v>240</v>
      </c>
      <c r="FM126" s="31">
        <v>240</v>
      </c>
      <c r="FN126" s="31">
        <v>240</v>
      </c>
      <c r="FO126" s="31">
        <v>240</v>
      </c>
      <c r="FP126" s="31">
        <v>240</v>
      </c>
      <c r="FQ126" s="31">
        <v>240</v>
      </c>
      <c r="FR126" s="31">
        <v>240</v>
      </c>
      <c r="FS126" s="31">
        <v>240</v>
      </c>
      <c r="FT126" s="31">
        <v>240</v>
      </c>
      <c r="FU126" s="31">
        <v>240</v>
      </c>
      <c r="FV126" s="31">
        <v>240</v>
      </c>
      <c r="FW126" s="31">
        <v>240</v>
      </c>
      <c r="FX126" s="31">
        <v>240</v>
      </c>
      <c r="FY126" s="31">
        <v>240</v>
      </c>
      <c r="FZ126" s="31">
        <v>240</v>
      </c>
      <c r="GA126" s="31">
        <v>240</v>
      </c>
      <c r="GB126" s="31">
        <v>240</v>
      </c>
      <c r="GC126" s="31">
        <v>240</v>
      </c>
      <c r="GD126" s="31">
        <v>240</v>
      </c>
      <c r="GE126" s="31">
        <v>240</v>
      </c>
      <c r="GF126" s="31">
        <v>240</v>
      </c>
      <c r="GG126" s="31">
        <v>240</v>
      </c>
      <c r="GH126" s="31">
        <v>240</v>
      </c>
      <c r="GI126" s="31">
        <v>240</v>
      </c>
      <c r="GJ126" s="31">
        <v>240</v>
      </c>
      <c r="GK126" s="31">
        <v>240</v>
      </c>
      <c r="GL126" s="31">
        <v>240</v>
      </c>
      <c r="GM126" s="31">
        <v>240</v>
      </c>
      <c r="GN126" s="31">
        <v>240</v>
      </c>
      <c r="GO126" s="31">
        <v>240</v>
      </c>
      <c r="GP126" s="31">
        <v>240</v>
      </c>
      <c r="GQ126" s="31">
        <v>240</v>
      </c>
      <c r="GR126" s="31">
        <v>240</v>
      </c>
      <c r="GS126" s="31">
        <v>240</v>
      </c>
      <c r="GT126" s="31">
        <v>240</v>
      </c>
      <c r="GU126" s="31">
        <v>240</v>
      </c>
      <c r="GV126" s="31">
        <v>240</v>
      </c>
      <c r="GW126" s="31">
        <v>240</v>
      </c>
      <c r="GX126" s="31">
        <v>240</v>
      </c>
      <c r="GY126" s="31">
        <v>240</v>
      </c>
      <c r="GZ126" s="31">
        <v>240</v>
      </c>
      <c r="HA126" s="31">
        <v>240</v>
      </c>
      <c r="HB126" s="31">
        <v>240</v>
      </c>
      <c r="HC126" s="31">
        <v>240</v>
      </c>
      <c r="HD126" s="31">
        <v>240</v>
      </c>
      <c r="HE126" s="31">
        <v>240</v>
      </c>
      <c r="HF126" s="31">
        <v>240</v>
      </c>
      <c r="HG126" s="31">
        <v>240</v>
      </c>
      <c r="HH126" s="31">
        <v>240</v>
      </c>
      <c r="HI126" s="31">
        <v>240</v>
      </c>
      <c r="HJ126" s="31">
        <v>240</v>
      </c>
      <c r="HK126" s="31">
        <v>240</v>
      </c>
      <c r="HL126" s="31">
        <v>240</v>
      </c>
      <c r="HM126" s="31">
        <v>240</v>
      </c>
      <c r="HN126" s="31">
        <v>240</v>
      </c>
      <c r="HO126" s="31">
        <v>240</v>
      </c>
      <c r="HP126" s="31">
        <v>240</v>
      </c>
      <c r="HQ126" s="31">
        <v>240</v>
      </c>
      <c r="HR126" s="31">
        <v>240</v>
      </c>
      <c r="HS126" s="31">
        <v>240</v>
      </c>
      <c r="HT126" s="31">
        <v>240</v>
      </c>
      <c r="HU126" s="31">
        <v>240</v>
      </c>
      <c r="HV126" s="31">
        <v>240</v>
      </c>
      <c r="HW126" s="31">
        <v>240</v>
      </c>
      <c r="HX126" s="31">
        <v>240</v>
      </c>
      <c r="HY126" s="31">
        <v>240</v>
      </c>
      <c r="HZ126" s="31">
        <v>240</v>
      </c>
      <c r="IA126" s="31">
        <v>240</v>
      </c>
      <c r="IB126" s="31">
        <v>240</v>
      </c>
      <c r="IC126" s="31">
        <v>240</v>
      </c>
      <c r="ID126" s="31">
        <v>240</v>
      </c>
      <c r="IE126" s="31">
        <v>240</v>
      </c>
      <c r="IF126" s="31">
        <v>240</v>
      </c>
      <c r="IG126" s="31">
        <v>240</v>
      </c>
      <c r="IH126" s="31">
        <v>240</v>
      </c>
      <c r="II126" s="31">
        <v>240</v>
      </c>
      <c r="IJ126" s="31">
        <v>240</v>
      </c>
      <c r="IK126" s="31">
        <v>240</v>
      </c>
      <c r="IL126" s="31">
        <v>240</v>
      </c>
      <c r="IM126" s="31">
        <v>240</v>
      </c>
      <c r="IN126" s="31">
        <v>240</v>
      </c>
      <c r="IO126" s="31">
        <v>240</v>
      </c>
      <c r="IP126" s="31">
        <v>240</v>
      </c>
      <c r="IQ126" s="31">
        <v>240</v>
      </c>
      <c r="IR126" s="31">
        <v>240</v>
      </c>
      <c r="IS126" s="31">
        <v>240</v>
      </c>
      <c r="IT126" s="31">
        <v>240</v>
      </c>
      <c r="IU126" s="31">
        <v>240</v>
      </c>
      <c r="IV126" s="31">
        <v>240</v>
      </c>
      <c r="IW126" s="31">
        <v>240</v>
      </c>
      <c r="IX126" s="31">
        <v>240</v>
      </c>
      <c r="IY126" s="31">
        <v>240</v>
      </c>
      <c r="IZ126" s="31">
        <v>240</v>
      </c>
      <c r="JA126" s="31">
        <v>240</v>
      </c>
      <c r="JB126" s="31">
        <v>240</v>
      </c>
      <c r="JC126" s="31">
        <v>240</v>
      </c>
      <c r="JD126" s="31">
        <v>240</v>
      </c>
      <c r="JE126" s="31">
        <v>240</v>
      </c>
      <c r="JF126" s="31">
        <v>240</v>
      </c>
      <c r="JG126" s="31">
        <v>240</v>
      </c>
      <c r="JH126" s="31">
        <v>240</v>
      </c>
      <c r="JI126" s="31">
        <v>240</v>
      </c>
      <c r="JJ126" s="31">
        <v>240</v>
      </c>
      <c r="JK126" s="31">
        <v>240</v>
      </c>
      <c r="JL126" s="31">
        <v>240</v>
      </c>
      <c r="JM126" s="31">
        <v>240</v>
      </c>
      <c r="JN126" s="31">
        <v>240</v>
      </c>
      <c r="JO126" s="31">
        <v>240</v>
      </c>
      <c r="JP126" s="31">
        <v>240</v>
      </c>
      <c r="JQ126" s="31">
        <v>240</v>
      </c>
      <c r="JR126" s="31">
        <v>240</v>
      </c>
      <c r="JS126" s="31">
        <v>240</v>
      </c>
      <c r="JT126" s="31">
        <v>240</v>
      </c>
      <c r="JU126" s="31">
        <v>240</v>
      </c>
      <c r="JV126" s="31">
        <v>240</v>
      </c>
      <c r="JW126" s="31">
        <v>240</v>
      </c>
      <c r="JX126" s="31">
        <v>240</v>
      </c>
      <c r="JY126" s="31">
        <v>240</v>
      </c>
    </row>
    <row r="127" spans="1:285" ht="27.75" customHeight="1" x14ac:dyDescent="0.25">
      <c r="C127" s="30">
        <f t="shared" si="1"/>
        <v>360</v>
      </c>
      <c r="D127" s="31">
        <v>360</v>
      </c>
      <c r="E127" s="2" t="s">
        <v>13</v>
      </c>
      <c r="F127" s="2" t="s">
        <v>5</v>
      </c>
      <c r="G127" s="26">
        <v>0</v>
      </c>
      <c r="H127" s="26">
        <v>0</v>
      </c>
      <c r="I127" s="26">
        <v>0</v>
      </c>
      <c r="J127" s="26">
        <v>0.75</v>
      </c>
      <c r="K127" s="26">
        <v>0.6</v>
      </c>
      <c r="L127" s="26">
        <v>0.6</v>
      </c>
      <c r="M127" s="26">
        <v>0.5</v>
      </c>
      <c r="N127" s="26">
        <v>0</v>
      </c>
      <c r="O127" s="26">
        <v>0</v>
      </c>
      <c r="P127" s="26">
        <v>0</v>
      </c>
      <c r="Q127" s="26">
        <v>0.25</v>
      </c>
      <c r="R127" s="26">
        <v>0</v>
      </c>
      <c r="S127" s="26">
        <v>0.8</v>
      </c>
      <c r="T127" s="26">
        <v>1</v>
      </c>
      <c r="U127" s="26">
        <v>1</v>
      </c>
      <c r="V127" s="26">
        <v>1</v>
      </c>
      <c r="W127" s="26">
        <v>0.8</v>
      </c>
      <c r="X127" s="26">
        <v>0.35</v>
      </c>
      <c r="Y127" s="26">
        <v>0.7</v>
      </c>
      <c r="Z127" s="26">
        <v>1</v>
      </c>
      <c r="AA127" s="26">
        <v>0.75</v>
      </c>
      <c r="AB127" s="26">
        <v>0</v>
      </c>
      <c r="AC127" s="26">
        <v>0</v>
      </c>
      <c r="AD127" s="26">
        <v>0</v>
      </c>
      <c r="AE127" s="26">
        <v>0</v>
      </c>
      <c r="AF127" s="26">
        <v>0</v>
      </c>
      <c r="AG127" s="26">
        <v>0</v>
      </c>
      <c r="AH127" s="26">
        <v>0</v>
      </c>
      <c r="AI127" s="26">
        <v>0</v>
      </c>
      <c r="AJ127" s="26">
        <v>0</v>
      </c>
      <c r="AK127" s="26">
        <v>0</v>
      </c>
      <c r="AL127" s="26">
        <v>1</v>
      </c>
      <c r="AM127" s="26">
        <v>1</v>
      </c>
      <c r="AN127" s="26">
        <v>1</v>
      </c>
      <c r="AO127" s="26">
        <v>0.35</v>
      </c>
      <c r="AP127" s="26">
        <v>0</v>
      </c>
      <c r="AQ127" s="26">
        <v>0</v>
      </c>
      <c r="AR127" s="26">
        <v>1</v>
      </c>
      <c r="AS127" s="26">
        <v>1</v>
      </c>
      <c r="AT127" s="26">
        <v>1</v>
      </c>
      <c r="AU127" s="26">
        <v>1</v>
      </c>
      <c r="BJ127" s="26">
        <v>0.5</v>
      </c>
      <c r="BK127" s="26">
        <v>0</v>
      </c>
      <c r="BL127" s="26">
        <v>0</v>
      </c>
      <c r="BM127" s="26">
        <v>0.5</v>
      </c>
      <c r="BN127" s="3">
        <v>45</v>
      </c>
      <c r="BO127" s="23">
        <f t="shared" si="0"/>
        <v>360</v>
      </c>
      <c r="BP127" s="31">
        <v>360</v>
      </c>
      <c r="BQ127" s="31">
        <v>360</v>
      </c>
      <c r="BR127" s="31">
        <v>360</v>
      </c>
      <c r="BS127" s="31">
        <v>360</v>
      </c>
      <c r="BT127" s="31">
        <v>360</v>
      </c>
      <c r="BU127" s="31">
        <v>360</v>
      </c>
      <c r="BV127" s="31">
        <v>360</v>
      </c>
      <c r="BW127" s="31">
        <v>360</v>
      </c>
      <c r="BX127" s="31">
        <v>360</v>
      </c>
      <c r="BY127" s="31">
        <v>360</v>
      </c>
      <c r="BZ127" s="31">
        <v>360</v>
      </c>
      <c r="CA127" s="31">
        <v>360</v>
      </c>
      <c r="CB127" s="31">
        <v>360</v>
      </c>
      <c r="CC127" s="31">
        <v>360</v>
      </c>
      <c r="CD127" s="31">
        <v>360</v>
      </c>
      <c r="CE127" s="31">
        <v>360</v>
      </c>
      <c r="CF127" s="31">
        <v>360</v>
      </c>
      <c r="CG127" s="31">
        <v>360</v>
      </c>
      <c r="CH127" s="31">
        <v>360</v>
      </c>
      <c r="CI127" s="31">
        <v>360</v>
      </c>
      <c r="CJ127" s="31">
        <v>360</v>
      </c>
      <c r="CK127" s="31">
        <v>360</v>
      </c>
      <c r="CL127" s="31">
        <v>360</v>
      </c>
      <c r="CM127" s="31">
        <v>360</v>
      </c>
      <c r="CN127" s="31">
        <v>360</v>
      </c>
      <c r="CO127" s="31">
        <v>360</v>
      </c>
      <c r="CP127" s="31">
        <v>360</v>
      </c>
      <c r="CQ127" s="31">
        <v>360</v>
      </c>
      <c r="CR127" s="31">
        <v>360</v>
      </c>
      <c r="CS127" s="31">
        <v>360</v>
      </c>
      <c r="CT127" s="31">
        <v>360</v>
      </c>
      <c r="CU127" s="31">
        <v>360</v>
      </c>
      <c r="CV127" s="31">
        <v>360</v>
      </c>
      <c r="CW127" s="31">
        <v>360</v>
      </c>
      <c r="CX127" s="31">
        <v>360</v>
      </c>
      <c r="CY127" s="31">
        <v>360</v>
      </c>
      <c r="CZ127" s="31">
        <v>360</v>
      </c>
      <c r="DA127" s="31">
        <v>360</v>
      </c>
      <c r="DB127" s="31">
        <v>360</v>
      </c>
      <c r="DC127" s="31">
        <v>360</v>
      </c>
      <c r="DD127" s="31">
        <v>360</v>
      </c>
      <c r="DE127" s="31">
        <v>360</v>
      </c>
      <c r="DF127" s="31">
        <v>360</v>
      </c>
      <c r="DG127" s="31">
        <v>360</v>
      </c>
      <c r="DH127" s="31">
        <v>360</v>
      </c>
      <c r="DI127" s="31">
        <v>360</v>
      </c>
      <c r="DJ127" s="31">
        <v>360</v>
      </c>
      <c r="DK127" s="31">
        <v>360</v>
      </c>
      <c r="DL127" s="31">
        <v>360</v>
      </c>
      <c r="DM127" s="31">
        <v>360</v>
      </c>
      <c r="DN127" s="31">
        <v>360</v>
      </c>
      <c r="DO127" s="31">
        <v>360</v>
      </c>
      <c r="DP127" s="31">
        <v>360</v>
      </c>
      <c r="DQ127" s="31">
        <v>360</v>
      </c>
      <c r="DR127" s="31">
        <v>360</v>
      </c>
      <c r="DS127" s="31">
        <v>360</v>
      </c>
      <c r="DT127" s="31">
        <v>360</v>
      </c>
      <c r="DU127" s="31">
        <v>360</v>
      </c>
      <c r="DV127" s="31">
        <v>360</v>
      </c>
      <c r="DW127" s="31">
        <v>360</v>
      </c>
      <c r="DX127" s="31">
        <v>360</v>
      </c>
      <c r="DY127" s="31">
        <v>360</v>
      </c>
      <c r="DZ127" s="31">
        <v>360</v>
      </c>
      <c r="EA127" s="31">
        <v>360</v>
      </c>
      <c r="EB127" s="31">
        <v>360</v>
      </c>
      <c r="EC127" s="31">
        <v>360</v>
      </c>
      <c r="ED127" s="31">
        <v>360</v>
      </c>
      <c r="EE127" s="31">
        <v>360</v>
      </c>
      <c r="EF127" s="31">
        <v>360</v>
      </c>
      <c r="EG127" s="31">
        <v>360</v>
      </c>
      <c r="EH127" s="31">
        <v>360</v>
      </c>
      <c r="EI127" s="31">
        <v>360</v>
      </c>
      <c r="EJ127" s="31">
        <v>360</v>
      </c>
      <c r="EK127" s="31">
        <v>360</v>
      </c>
      <c r="EL127" s="31">
        <v>360</v>
      </c>
      <c r="EM127" s="31">
        <v>360</v>
      </c>
      <c r="EN127" s="31">
        <v>360</v>
      </c>
      <c r="EO127" s="31">
        <v>360</v>
      </c>
      <c r="EP127" s="31">
        <v>360</v>
      </c>
      <c r="EQ127" s="31">
        <v>360</v>
      </c>
      <c r="ER127" s="31">
        <v>360</v>
      </c>
      <c r="ES127" s="31">
        <v>360</v>
      </c>
      <c r="ET127" s="31">
        <v>360</v>
      </c>
      <c r="EU127" s="31">
        <v>360</v>
      </c>
      <c r="EV127" s="31">
        <v>360</v>
      </c>
      <c r="EW127" s="31">
        <v>360</v>
      </c>
      <c r="EX127" s="31">
        <v>360</v>
      </c>
      <c r="EY127" s="31">
        <v>360</v>
      </c>
      <c r="EZ127" s="31">
        <v>360</v>
      </c>
      <c r="FA127" s="31">
        <v>360</v>
      </c>
      <c r="FB127" s="31">
        <v>360</v>
      </c>
      <c r="FC127" s="31">
        <v>360</v>
      </c>
      <c r="FD127" s="31">
        <v>360</v>
      </c>
      <c r="FE127" s="31">
        <v>360</v>
      </c>
      <c r="FF127" s="31">
        <v>360</v>
      </c>
      <c r="FG127" s="31">
        <v>360</v>
      </c>
      <c r="FH127" s="31">
        <v>360</v>
      </c>
      <c r="FI127" s="31">
        <v>360</v>
      </c>
      <c r="FJ127" s="31">
        <v>360</v>
      </c>
      <c r="FK127" s="31">
        <v>360</v>
      </c>
      <c r="FL127" s="31">
        <v>360</v>
      </c>
      <c r="FM127" s="31">
        <v>360</v>
      </c>
      <c r="FN127" s="31">
        <v>360</v>
      </c>
      <c r="FO127" s="31">
        <v>360</v>
      </c>
      <c r="FP127" s="31">
        <v>360</v>
      </c>
      <c r="FQ127" s="31">
        <v>360</v>
      </c>
      <c r="FR127" s="31">
        <v>360</v>
      </c>
      <c r="FS127" s="31">
        <v>360</v>
      </c>
      <c r="FT127" s="31">
        <v>360</v>
      </c>
      <c r="FU127" s="31">
        <v>360</v>
      </c>
      <c r="FV127" s="31">
        <v>360</v>
      </c>
      <c r="FW127" s="31">
        <v>360</v>
      </c>
      <c r="FX127" s="31">
        <v>360</v>
      </c>
      <c r="FY127" s="31">
        <v>360</v>
      </c>
      <c r="FZ127" s="31">
        <v>360</v>
      </c>
      <c r="GA127" s="31">
        <v>360</v>
      </c>
      <c r="GB127" s="31">
        <v>360</v>
      </c>
      <c r="GC127" s="31">
        <v>360</v>
      </c>
      <c r="GD127" s="31">
        <v>360</v>
      </c>
      <c r="GE127" s="31">
        <v>360</v>
      </c>
      <c r="GF127" s="31">
        <v>360</v>
      </c>
      <c r="GG127" s="31">
        <v>360</v>
      </c>
      <c r="GH127" s="31">
        <v>360</v>
      </c>
      <c r="GI127" s="31">
        <v>360</v>
      </c>
      <c r="GJ127" s="31">
        <v>360</v>
      </c>
      <c r="GK127" s="31">
        <v>360</v>
      </c>
      <c r="GL127" s="31">
        <v>360</v>
      </c>
      <c r="GM127" s="31">
        <v>360</v>
      </c>
      <c r="GN127" s="31">
        <v>360</v>
      </c>
      <c r="GO127" s="31">
        <v>360</v>
      </c>
      <c r="GP127" s="31">
        <v>360</v>
      </c>
      <c r="GQ127" s="31">
        <v>360</v>
      </c>
      <c r="GR127" s="31">
        <v>360</v>
      </c>
      <c r="GS127" s="31">
        <v>360</v>
      </c>
      <c r="GT127" s="31">
        <v>360</v>
      </c>
      <c r="GU127" s="31">
        <v>360</v>
      </c>
      <c r="GV127" s="31">
        <v>360</v>
      </c>
      <c r="GW127" s="31">
        <v>360</v>
      </c>
      <c r="GX127" s="31">
        <v>360</v>
      </c>
      <c r="GY127" s="31">
        <v>360</v>
      </c>
      <c r="GZ127" s="31">
        <v>360</v>
      </c>
      <c r="HA127" s="31">
        <v>360</v>
      </c>
      <c r="HB127" s="31">
        <v>360</v>
      </c>
      <c r="HC127" s="31">
        <v>360</v>
      </c>
      <c r="HD127" s="31">
        <v>360</v>
      </c>
      <c r="HE127" s="31">
        <v>360</v>
      </c>
      <c r="HF127" s="31">
        <v>360</v>
      </c>
      <c r="HG127" s="31">
        <v>360</v>
      </c>
      <c r="HH127" s="31">
        <v>360</v>
      </c>
      <c r="HI127" s="31">
        <v>360</v>
      </c>
      <c r="HJ127" s="31">
        <v>360</v>
      </c>
      <c r="HK127" s="31">
        <v>360</v>
      </c>
      <c r="HL127" s="31">
        <v>360</v>
      </c>
      <c r="HM127" s="31">
        <v>360</v>
      </c>
      <c r="HN127" s="31">
        <v>360</v>
      </c>
      <c r="HO127" s="31">
        <v>360</v>
      </c>
      <c r="HP127" s="31">
        <v>360</v>
      </c>
      <c r="HQ127" s="31">
        <v>360</v>
      </c>
      <c r="HR127" s="31">
        <v>360</v>
      </c>
      <c r="HS127" s="31">
        <v>360</v>
      </c>
      <c r="HT127" s="31">
        <v>360</v>
      </c>
      <c r="HU127" s="31">
        <v>360</v>
      </c>
      <c r="HV127" s="31">
        <v>360</v>
      </c>
      <c r="HW127" s="31">
        <v>360</v>
      </c>
      <c r="HX127" s="31">
        <v>360</v>
      </c>
      <c r="HY127" s="31">
        <v>360</v>
      </c>
      <c r="HZ127" s="31">
        <v>360</v>
      </c>
      <c r="IA127" s="31">
        <v>360</v>
      </c>
      <c r="IB127" s="31">
        <v>360</v>
      </c>
      <c r="IC127" s="31">
        <v>360</v>
      </c>
      <c r="ID127" s="31">
        <v>360</v>
      </c>
      <c r="IE127" s="31">
        <v>360</v>
      </c>
      <c r="IF127" s="31">
        <v>360</v>
      </c>
      <c r="IG127" s="31">
        <v>360</v>
      </c>
      <c r="IH127" s="31">
        <v>360</v>
      </c>
      <c r="II127" s="31">
        <v>360</v>
      </c>
      <c r="IJ127" s="31">
        <v>360</v>
      </c>
      <c r="IK127" s="31">
        <v>360</v>
      </c>
      <c r="IL127" s="31">
        <v>360</v>
      </c>
      <c r="IM127" s="31">
        <v>360</v>
      </c>
      <c r="IN127" s="31">
        <v>360</v>
      </c>
      <c r="IO127" s="31">
        <v>360</v>
      </c>
      <c r="IP127" s="31">
        <v>360</v>
      </c>
      <c r="IQ127" s="31">
        <v>360</v>
      </c>
      <c r="IR127" s="31">
        <v>360</v>
      </c>
      <c r="IS127" s="31">
        <v>360</v>
      </c>
      <c r="IT127" s="31">
        <v>360</v>
      </c>
      <c r="IU127" s="31">
        <v>360</v>
      </c>
      <c r="IV127" s="31">
        <v>360</v>
      </c>
      <c r="IW127" s="31">
        <v>360</v>
      </c>
      <c r="IX127" s="31">
        <v>360</v>
      </c>
      <c r="IY127" s="31">
        <v>360</v>
      </c>
      <c r="IZ127" s="31">
        <v>360</v>
      </c>
      <c r="JA127" s="31">
        <v>360</v>
      </c>
      <c r="JB127" s="31">
        <v>360</v>
      </c>
      <c r="JC127" s="31">
        <v>360</v>
      </c>
      <c r="JD127" s="31">
        <v>360</v>
      </c>
      <c r="JE127" s="31">
        <v>360</v>
      </c>
      <c r="JF127" s="31">
        <v>360</v>
      </c>
      <c r="JG127" s="31">
        <v>360</v>
      </c>
      <c r="JH127" s="31">
        <v>360</v>
      </c>
      <c r="JI127" s="31">
        <v>360</v>
      </c>
      <c r="JJ127" s="31">
        <v>360</v>
      </c>
      <c r="JK127" s="31">
        <v>360</v>
      </c>
      <c r="JL127" s="31">
        <v>360</v>
      </c>
      <c r="JM127" s="31">
        <v>360</v>
      </c>
      <c r="JN127" s="31">
        <v>360</v>
      </c>
      <c r="JO127" s="31">
        <v>360</v>
      </c>
      <c r="JP127" s="31">
        <v>360</v>
      </c>
      <c r="JQ127" s="31">
        <v>360</v>
      </c>
      <c r="JR127" s="31">
        <v>360</v>
      </c>
      <c r="JS127" s="31">
        <v>360</v>
      </c>
      <c r="JT127" s="31">
        <v>360</v>
      </c>
      <c r="JU127" s="31">
        <v>360</v>
      </c>
      <c r="JV127" s="31">
        <v>360</v>
      </c>
      <c r="JW127" s="31">
        <v>360</v>
      </c>
      <c r="JX127" s="31">
        <v>360</v>
      </c>
      <c r="JY127" s="31">
        <v>360</v>
      </c>
    </row>
    <row r="128" spans="1:285" ht="30" customHeight="1" x14ac:dyDescent="0.25">
      <c r="C128" s="30">
        <f t="shared" si="1"/>
        <v>280</v>
      </c>
      <c r="D128" s="31">
        <v>280</v>
      </c>
      <c r="E128" s="2" t="s">
        <v>48</v>
      </c>
      <c r="F128" s="2" t="s">
        <v>47</v>
      </c>
      <c r="G128" s="26">
        <v>0</v>
      </c>
      <c r="H128" s="26">
        <v>0</v>
      </c>
      <c r="I128" s="26">
        <v>0</v>
      </c>
      <c r="J128" s="26">
        <v>0.5</v>
      </c>
      <c r="K128" s="26">
        <v>0.25</v>
      </c>
      <c r="L128" s="26">
        <v>0.25</v>
      </c>
      <c r="M128" s="26">
        <v>0</v>
      </c>
      <c r="N128" s="26">
        <v>0</v>
      </c>
      <c r="O128" s="26">
        <v>0</v>
      </c>
      <c r="P128" s="26">
        <v>0</v>
      </c>
      <c r="Q128" s="26">
        <v>0.25</v>
      </c>
      <c r="R128" s="26">
        <v>0</v>
      </c>
      <c r="S128" s="26">
        <v>0</v>
      </c>
      <c r="T128" s="26">
        <v>0</v>
      </c>
      <c r="U128" s="26">
        <v>0</v>
      </c>
      <c r="V128" s="26">
        <v>0</v>
      </c>
      <c r="W128" s="26">
        <v>0</v>
      </c>
      <c r="X128" s="26">
        <v>0.55000000000000004</v>
      </c>
      <c r="Y128" s="26">
        <v>0.4</v>
      </c>
      <c r="Z128" s="26">
        <v>0.25</v>
      </c>
      <c r="AA128" s="26">
        <v>0</v>
      </c>
      <c r="AB128" s="26">
        <v>0</v>
      </c>
      <c r="AC128" s="26">
        <v>0</v>
      </c>
      <c r="AD128" s="26">
        <v>0</v>
      </c>
      <c r="AE128" s="26">
        <v>0</v>
      </c>
      <c r="AF128" s="26">
        <v>0</v>
      </c>
      <c r="AG128" s="26">
        <v>0</v>
      </c>
      <c r="AH128" s="26">
        <v>0</v>
      </c>
      <c r="AI128" s="26">
        <v>0</v>
      </c>
      <c r="AJ128" s="26">
        <v>0</v>
      </c>
      <c r="AK128" s="26">
        <v>0</v>
      </c>
      <c r="AL128" s="26">
        <v>0.25</v>
      </c>
      <c r="AM128" s="26">
        <v>0.5</v>
      </c>
      <c r="AN128" s="26">
        <v>0.25</v>
      </c>
      <c r="AO128" s="26">
        <v>0</v>
      </c>
      <c r="AP128" s="26">
        <v>0</v>
      </c>
      <c r="AQ128" s="26">
        <v>0</v>
      </c>
      <c r="AR128" s="26">
        <v>0.25</v>
      </c>
      <c r="AS128" s="26">
        <v>0.25</v>
      </c>
      <c r="AT128" s="26">
        <v>0.25</v>
      </c>
      <c r="AU128" s="26">
        <v>0.25</v>
      </c>
      <c r="BJ128" s="26">
        <v>0.125</v>
      </c>
      <c r="BK128" s="26">
        <v>0</v>
      </c>
      <c r="BL128" s="26">
        <v>0.25</v>
      </c>
      <c r="BM128" s="26">
        <v>0.5</v>
      </c>
      <c r="BN128" s="3">
        <v>35</v>
      </c>
      <c r="BO128" s="23">
        <f t="shared" si="0"/>
        <v>280</v>
      </c>
      <c r="BP128" s="31">
        <v>280</v>
      </c>
      <c r="BQ128" s="31">
        <v>280</v>
      </c>
      <c r="BR128" s="31">
        <v>280</v>
      </c>
      <c r="BS128" s="31">
        <v>280</v>
      </c>
      <c r="BT128" s="31">
        <v>280</v>
      </c>
      <c r="BU128" s="31">
        <v>280</v>
      </c>
      <c r="BV128" s="31">
        <v>280</v>
      </c>
      <c r="BW128" s="31">
        <v>280</v>
      </c>
      <c r="BX128" s="31">
        <v>280</v>
      </c>
      <c r="BY128" s="31">
        <v>280</v>
      </c>
      <c r="BZ128" s="31">
        <v>280</v>
      </c>
      <c r="CA128" s="31">
        <v>280</v>
      </c>
      <c r="CB128" s="31">
        <v>280</v>
      </c>
      <c r="CC128" s="31">
        <v>280</v>
      </c>
      <c r="CD128" s="31">
        <v>280</v>
      </c>
      <c r="CE128" s="31">
        <v>280</v>
      </c>
      <c r="CF128" s="31">
        <v>280</v>
      </c>
      <c r="CG128" s="31">
        <v>280</v>
      </c>
      <c r="CH128" s="31">
        <v>280</v>
      </c>
      <c r="CI128" s="31">
        <v>280</v>
      </c>
      <c r="CJ128" s="31">
        <v>280</v>
      </c>
      <c r="CK128" s="31">
        <v>280</v>
      </c>
      <c r="CL128" s="31">
        <v>280</v>
      </c>
      <c r="CM128" s="31">
        <v>280</v>
      </c>
      <c r="CN128" s="31">
        <v>280</v>
      </c>
      <c r="CO128" s="31">
        <v>280</v>
      </c>
      <c r="CP128" s="31">
        <v>280</v>
      </c>
      <c r="CQ128" s="31">
        <v>280</v>
      </c>
      <c r="CR128" s="31">
        <v>280</v>
      </c>
      <c r="CS128" s="31">
        <v>280</v>
      </c>
      <c r="CT128" s="31">
        <v>280</v>
      </c>
      <c r="CU128" s="31">
        <v>280</v>
      </c>
      <c r="CV128" s="31">
        <v>280</v>
      </c>
      <c r="CW128" s="31">
        <v>280</v>
      </c>
      <c r="CX128" s="31">
        <v>280</v>
      </c>
      <c r="CY128" s="31">
        <v>280</v>
      </c>
      <c r="CZ128" s="31">
        <v>280</v>
      </c>
      <c r="DA128" s="31">
        <v>280</v>
      </c>
      <c r="DB128" s="31">
        <v>280</v>
      </c>
      <c r="DC128" s="31">
        <v>280</v>
      </c>
      <c r="DD128" s="31">
        <v>280</v>
      </c>
      <c r="DE128" s="31">
        <v>280</v>
      </c>
      <c r="DF128" s="31">
        <v>280</v>
      </c>
      <c r="DG128" s="31">
        <v>280</v>
      </c>
      <c r="DH128" s="31">
        <v>280</v>
      </c>
      <c r="DI128" s="31">
        <v>280</v>
      </c>
      <c r="DJ128" s="31">
        <v>280</v>
      </c>
      <c r="DK128" s="31">
        <v>280</v>
      </c>
      <c r="DL128" s="31">
        <v>280</v>
      </c>
      <c r="DM128" s="31">
        <v>280</v>
      </c>
      <c r="DN128" s="31">
        <v>280</v>
      </c>
      <c r="DO128" s="31">
        <v>280</v>
      </c>
      <c r="DP128" s="31">
        <v>280</v>
      </c>
      <c r="DQ128" s="31">
        <v>280</v>
      </c>
      <c r="DR128" s="31">
        <v>280</v>
      </c>
      <c r="DS128" s="31">
        <v>280</v>
      </c>
      <c r="DT128" s="31">
        <v>280</v>
      </c>
      <c r="DU128" s="31">
        <v>280</v>
      </c>
      <c r="DV128" s="31">
        <v>280</v>
      </c>
      <c r="DW128" s="31">
        <v>280</v>
      </c>
      <c r="DX128" s="31">
        <v>280</v>
      </c>
      <c r="DY128" s="31">
        <v>280</v>
      </c>
      <c r="DZ128" s="31">
        <v>280</v>
      </c>
      <c r="EA128" s="31">
        <v>280</v>
      </c>
      <c r="EB128" s="31">
        <v>280</v>
      </c>
      <c r="EC128" s="31">
        <v>280</v>
      </c>
      <c r="ED128" s="31">
        <v>280</v>
      </c>
      <c r="EE128" s="31">
        <v>280</v>
      </c>
      <c r="EF128" s="31">
        <v>280</v>
      </c>
      <c r="EG128" s="31">
        <v>280</v>
      </c>
      <c r="EH128" s="31">
        <v>280</v>
      </c>
      <c r="EI128" s="31">
        <v>280</v>
      </c>
      <c r="EJ128" s="31">
        <v>280</v>
      </c>
      <c r="EK128" s="31">
        <v>280</v>
      </c>
      <c r="EL128" s="31">
        <v>280</v>
      </c>
      <c r="EM128" s="31">
        <v>280</v>
      </c>
      <c r="EN128" s="31">
        <v>280</v>
      </c>
      <c r="EO128" s="31">
        <v>280</v>
      </c>
      <c r="EP128" s="31">
        <v>280</v>
      </c>
      <c r="EQ128" s="31">
        <v>280</v>
      </c>
      <c r="ER128" s="31">
        <v>280</v>
      </c>
      <c r="ES128" s="31">
        <v>280</v>
      </c>
      <c r="ET128" s="31">
        <v>280</v>
      </c>
      <c r="EU128" s="31">
        <v>280</v>
      </c>
      <c r="EV128" s="31">
        <v>280</v>
      </c>
      <c r="EW128" s="31">
        <v>280</v>
      </c>
      <c r="EX128" s="31">
        <v>280</v>
      </c>
      <c r="EY128" s="31">
        <v>280</v>
      </c>
      <c r="EZ128" s="31">
        <v>280</v>
      </c>
      <c r="FA128" s="31">
        <v>280</v>
      </c>
      <c r="FB128" s="31">
        <v>280</v>
      </c>
      <c r="FC128" s="31">
        <v>280</v>
      </c>
      <c r="FD128" s="31">
        <v>280</v>
      </c>
      <c r="FE128" s="31">
        <v>280</v>
      </c>
      <c r="FF128" s="31">
        <v>280</v>
      </c>
      <c r="FG128" s="31">
        <v>280</v>
      </c>
      <c r="FH128" s="31">
        <v>280</v>
      </c>
      <c r="FI128" s="31">
        <v>280</v>
      </c>
      <c r="FJ128" s="31">
        <v>280</v>
      </c>
      <c r="FK128" s="31">
        <v>280</v>
      </c>
      <c r="FL128" s="31">
        <v>280</v>
      </c>
      <c r="FM128" s="31">
        <v>280</v>
      </c>
      <c r="FN128" s="31">
        <v>280</v>
      </c>
      <c r="FO128" s="31">
        <v>280</v>
      </c>
      <c r="FP128" s="31">
        <v>280</v>
      </c>
      <c r="FQ128" s="31">
        <v>280</v>
      </c>
      <c r="FR128" s="31">
        <v>280</v>
      </c>
      <c r="FS128" s="31">
        <v>280</v>
      </c>
      <c r="FT128" s="31">
        <v>280</v>
      </c>
      <c r="FU128" s="31">
        <v>280</v>
      </c>
      <c r="FV128" s="31">
        <v>280</v>
      </c>
      <c r="FW128" s="31">
        <v>280</v>
      </c>
      <c r="FX128" s="31">
        <v>280</v>
      </c>
      <c r="FY128" s="31">
        <v>280</v>
      </c>
      <c r="FZ128" s="31">
        <v>280</v>
      </c>
      <c r="GA128" s="31">
        <v>280</v>
      </c>
      <c r="GB128" s="31">
        <v>280</v>
      </c>
      <c r="GC128" s="31">
        <v>280</v>
      </c>
      <c r="GD128" s="31">
        <v>280</v>
      </c>
      <c r="GE128" s="31">
        <v>280</v>
      </c>
      <c r="GF128" s="31">
        <v>280</v>
      </c>
      <c r="GG128" s="31">
        <v>280</v>
      </c>
      <c r="GH128" s="31">
        <v>280</v>
      </c>
      <c r="GI128" s="31">
        <v>280</v>
      </c>
      <c r="GJ128" s="31">
        <v>280</v>
      </c>
      <c r="GK128" s="31">
        <v>280</v>
      </c>
      <c r="GL128" s="31">
        <v>280</v>
      </c>
      <c r="GM128" s="31">
        <v>280</v>
      </c>
      <c r="GN128" s="31">
        <v>280</v>
      </c>
      <c r="GO128" s="31">
        <v>280</v>
      </c>
      <c r="GP128" s="31">
        <v>280</v>
      </c>
      <c r="GQ128" s="31">
        <v>280</v>
      </c>
      <c r="GR128" s="31">
        <v>280</v>
      </c>
      <c r="GS128" s="31">
        <v>280</v>
      </c>
      <c r="GT128" s="31">
        <v>280</v>
      </c>
      <c r="GU128" s="31">
        <v>280</v>
      </c>
      <c r="GV128" s="31">
        <v>280</v>
      </c>
      <c r="GW128" s="31">
        <v>280</v>
      </c>
      <c r="GX128" s="31">
        <v>280</v>
      </c>
      <c r="GY128" s="31">
        <v>280</v>
      </c>
      <c r="GZ128" s="31">
        <v>280</v>
      </c>
      <c r="HA128" s="31">
        <v>280</v>
      </c>
      <c r="HB128" s="31">
        <v>280</v>
      </c>
      <c r="HC128" s="31">
        <v>280</v>
      </c>
      <c r="HD128" s="31">
        <v>280</v>
      </c>
      <c r="HE128" s="31">
        <v>280</v>
      </c>
      <c r="HF128" s="31">
        <v>280</v>
      </c>
      <c r="HG128" s="31">
        <v>280</v>
      </c>
      <c r="HH128" s="31">
        <v>280</v>
      </c>
      <c r="HI128" s="31">
        <v>280</v>
      </c>
      <c r="HJ128" s="31">
        <v>280</v>
      </c>
      <c r="HK128" s="31">
        <v>280</v>
      </c>
      <c r="HL128" s="31">
        <v>280</v>
      </c>
      <c r="HM128" s="31">
        <v>280</v>
      </c>
      <c r="HN128" s="31">
        <v>280</v>
      </c>
      <c r="HO128" s="31">
        <v>280</v>
      </c>
      <c r="HP128" s="31">
        <v>280</v>
      </c>
      <c r="HQ128" s="31">
        <v>280</v>
      </c>
      <c r="HR128" s="31">
        <v>280</v>
      </c>
      <c r="HS128" s="31">
        <v>280</v>
      </c>
      <c r="HT128" s="31">
        <v>280</v>
      </c>
      <c r="HU128" s="31">
        <v>280</v>
      </c>
      <c r="HV128" s="31">
        <v>280</v>
      </c>
      <c r="HW128" s="31">
        <v>280</v>
      </c>
      <c r="HX128" s="31">
        <v>280</v>
      </c>
      <c r="HY128" s="31">
        <v>280</v>
      </c>
      <c r="HZ128" s="31">
        <v>280</v>
      </c>
      <c r="IA128" s="31">
        <v>280</v>
      </c>
      <c r="IB128" s="31">
        <v>280</v>
      </c>
      <c r="IC128" s="31">
        <v>280</v>
      </c>
      <c r="ID128" s="31">
        <v>280</v>
      </c>
      <c r="IE128" s="31">
        <v>280</v>
      </c>
      <c r="IF128" s="31">
        <v>280</v>
      </c>
      <c r="IG128" s="31">
        <v>280</v>
      </c>
      <c r="IH128" s="31">
        <v>280</v>
      </c>
      <c r="II128" s="31">
        <v>280</v>
      </c>
      <c r="IJ128" s="31">
        <v>280</v>
      </c>
      <c r="IK128" s="31">
        <v>280</v>
      </c>
      <c r="IL128" s="31">
        <v>280</v>
      </c>
      <c r="IM128" s="31">
        <v>280</v>
      </c>
      <c r="IN128" s="31">
        <v>280</v>
      </c>
      <c r="IO128" s="31">
        <v>280</v>
      </c>
      <c r="IP128" s="31">
        <v>280</v>
      </c>
      <c r="IQ128" s="31">
        <v>280</v>
      </c>
      <c r="IR128" s="31">
        <v>280</v>
      </c>
      <c r="IS128" s="31">
        <v>280</v>
      </c>
      <c r="IT128" s="31">
        <v>280</v>
      </c>
      <c r="IU128" s="31">
        <v>280</v>
      </c>
      <c r="IV128" s="31">
        <v>280</v>
      </c>
      <c r="IW128" s="31">
        <v>280</v>
      </c>
      <c r="IX128" s="31">
        <v>280</v>
      </c>
      <c r="IY128" s="31">
        <v>280</v>
      </c>
      <c r="IZ128" s="31">
        <v>280</v>
      </c>
      <c r="JA128" s="31">
        <v>280</v>
      </c>
      <c r="JB128" s="31">
        <v>280</v>
      </c>
      <c r="JC128" s="31">
        <v>280</v>
      </c>
      <c r="JD128" s="31">
        <v>280</v>
      </c>
      <c r="JE128" s="31">
        <v>280</v>
      </c>
      <c r="JF128" s="31">
        <v>280</v>
      </c>
      <c r="JG128" s="31">
        <v>280</v>
      </c>
      <c r="JH128" s="31">
        <v>280</v>
      </c>
      <c r="JI128" s="31">
        <v>280</v>
      </c>
      <c r="JJ128" s="31">
        <v>280</v>
      </c>
      <c r="JK128" s="31">
        <v>280</v>
      </c>
      <c r="JL128" s="31">
        <v>280</v>
      </c>
      <c r="JM128" s="31">
        <v>280</v>
      </c>
      <c r="JN128" s="31">
        <v>280</v>
      </c>
      <c r="JO128" s="31">
        <v>280</v>
      </c>
      <c r="JP128" s="31">
        <v>280</v>
      </c>
      <c r="JQ128" s="31">
        <v>280</v>
      </c>
      <c r="JR128" s="31">
        <v>280</v>
      </c>
      <c r="JS128" s="31">
        <v>280</v>
      </c>
      <c r="JT128" s="31">
        <v>280</v>
      </c>
      <c r="JU128" s="31">
        <v>280</v>
      </c>
      <c r="JV128" s="31">
        <v>280</v>
      </c>
      <c r="JW128" s="31">
        <v>280</v>
      </c>
      <c r="JX128" s="31">
        <v>280</v>
      </c>
      <c r="JY128" s="31">
        <v>280</v>
      </c>
    </row>
    <row r="129" spans="3:285" ht="34.5" customHeight="1" x14ac:dyDescent="0.25">
      <c r="C129" s="30">
        <f t="shared" si="1"/>
        <v>200</v>
      </c>
      <c r="D129" s="31">
        <v>200</v>
      </c>
      <c r="E129" s="4" t="s">
        <v>14</v>
      </c>
      <c r="F129" s="4" t="s">
        <v>9</v>
      </c>
      <c r="G129" s="26">
        <v>0</v>
      </c>
      <c r="H129" s="26">
        <v>0</v>
      </c>
      <c r="I129" s="26">
        <v>0</v>
      </c>
      <c r="J129" s="26">
        <v>0</v>
      </c>
      <c r="K129" s="26">
        <v>0</v>
      </c>
      <c r="L129" s="26">
        <v>0</v>
      </c>
      <c r="M129" s="26">
        <v>0</v>
      </c>
      <c r="N129" s="26">
        <v>0</v>
      </c>
      <c r="O129" s="26">
        <v>0</v>
      </c>
      <c r="P129" s="26">
        <v>0</v>
      </c>
      <c r="Q129" s="26">
        <v>0</v>
      </c>
      <c r="R129" s="26">
        <v>0</v>
      </c>
      <c r="S129" s="26">
        <v>2</v>
      </c>
      <c r="T129" s="26">
        <v>2</v>
      </c>
      <c r="U129" s="26">
        <v>2</v>
      </c>
      <c r="V129" s="26">
        <v>2</v>
      </c>
      <c r="W129" s="26">
        <v>0</v>
      </c>
      <c r="X129" s="26">
        <v>0</v>
      </c>
      <c r="Y129" s="26">
        <v>0</v>
      </c>
      <c r="Z129" s="26">
        <v>0</v>
      </c>
      <c r="AA129" s="26">
        <v>0</v>
      </c>
      <c r="AB129" s="26">
        <v>0</v>
      </c>
      <c r="AC129" s="26">
        <v>6</v>
      </c>
      <c r="AD129" s="26">
        <v>6</v>
      </c>
      <c r="AE129" s="26">
        <v>6</v>
      </c>
      <c r="AF129" s="26">
        <v>6</v>
      </c>
      <c r="AG129" s="26">
        <v>6</v>
      </c>
      <c r="AH129" s="26">
        <v>6</v>
      </c>
      <c r="AI129" s="26">
        <v>6</v>
      </c>
      <c r="AJ129" s="26">
        <v>6</v>
      </c>
      <c r="AK129" s="26">
        <v>6</v>
      </c>
      <c r="AL129" s="26">
        <v>6</v>
      </c>
      <c r="AM129" s="26">
        <v>4</v>
      </c>
      <c r="AN129" s="26">
        <v>4</v>
      </c>
      <c r="AO129" s="26">
        <v>3</v>
      </c>
      <c r="AP129" s="26">
        <v>0</v>
      </c>
      <c r="AQ129" s="26">
        <v>0</v>
      </c>
      <c r="AR129" s="26">
        <v>0</v>
      </c>
      <c r="AS129" s="26">
        <v>0</v>
      </c>
      <c r="AT129" s="26">
        <v>0</v>
      </c>
      <c r="AU129" s="26">
        <v>0</v>
      </c>
      <c r="BJ129" s="26">
        <v>0</v>
      </c>
      <c r="BK129" s="26">
        <v>0</v>
      </c>
      <c r="BL129" s="26">
        <v>0.75</v>
      </c>
      <c r="BM129" s="26">
        <v>0</v>
      </c>
      <c r="BN129" s="5">
        <v>25</v>
      </c>
      <c r="BO129" s="23">
        <f t="shared" si="0"/>
        <v>200</v>
      </c>
      <c r="BP129" s="31">
        <v>200</v>
      </c>
      <c r="BQ129" s="31">
        <v>200</v>
      </c>
      <c r="BR129" s="31">
        <v>200</v>
      </c>
      <c r="BS129" s="31">
        <v>200</v>
      </c>
      <c r="BT129" s="31">
        <v>200</v>
      </c>
      <c r="BU129" s="31">
        <v>200</v>
      </c>
      <c r="BV129" s="31">
        <v>200</v>
      </c>
      <c r="BW129" s="31">
        <v>200</v>
      </c>
      <c r="BX129" s="31">
        <v>200</v>
      </c>
      <c r="BY129" s="31">
        <v>200</v>
      </c>
      <c r="BZ129" s="31">
        <v>200</v>
      </c>
      <c r="CA129" s="31">
        <v>200</v>
      </c>
      <c r="CB129" s="31">
        <v>200</v>
      </c>
      <c r="CC129" s="31">
        <v>200</v>
      </c>
      <c r="CD129" s="31">
        <v>200</v>
      </c>
      <c r="CE129" s="31">
        <v>200</v>
      </c>
      <c r="CF129" s="31">
        <v>200</v>
      </c>
      <c r="CG129" s="31">
        <v>200</v>
      </c>
      <c r="CH129" s="31">
        <v>200</v>
      </c>
      <c r="CI129" s="31">
        <v>200</v>
      </c>
      <c r="CJ129" s="31">
        <v>200</v>
      </c>
      <c r="CK129" s="31">
        <v>200</v>
      </c>
      <c r="CL129" s="31">
        <v>200</v>
      </c>
      <c r="CM129" s="31">
        <v>200</v>
      </c>
      <c r="CN129" s="31">
        <v>200</v>
      </c>
      <c r="CO129" s="31">
        <v>200</v>
      </c>
      <c r="CP129" s="31">
        <v>200</v>
      </c>
      <c r="CQ129" s="31">
        <v>200</v>
      </c>
      <c r="CR129" s="31">
        <v>200</v>
      </c>
      <c r="CS129" s="31">
        <v>200</v>
      </c>
      <c r="CT129" s="31">
        <v>200</v>
      </c>
      <c r="CU129" s="31">
        <v>200</v>
      </c>
      <c r="CV129" s="31">
        <v>200</v>
      </c>
      <c r="CW129" s="31">
        <v>200</v>
      </c>
      <c r="CX129" s="31">
        <v>200</v>
      </c>
      <c r="CY129" s="31">
        <v>200</v>
      </c>
      <c r="CZ129" s="31">
        <v>200</v>
      </c>
      <c r="DA129" s="31">
        <v>200</v>
      </c>
      <c r="DB129" s="31">
        <v>200</v>
      </c>
      <c r="DC129" s="31">
        <v>200</v>
      </c>
      <c r="DD129" s="31">
        <v>200</v>
      </c>
      <c r="DE129" s="31">
        <v>200</v>
      </c>
      <c r="DF129" s="31">
        <v>200</v>
      </c>
      <c r="DG129" s="31">
        <v>200</v>
      </c>
      <c r="DH129" s="31">
        <v>200</v>
      </c>
      <c r="DI129" s="31">
        <v>200</v>
      </c>
      <c r="DJ129" s="31">
        <v>200</v>
      </c>
      <c r="DK129" s="31">
        <v>200</v>
      </c>
      <c r="DL129" s="31">
        <v>200</v>
      </c>
      <c r="DM129" s="31">
        <v>200</v>
      </c>
      <c r="DN129" s="31">
        <v>200</v>
      </c>
      <c r="DO129" s="31">
        <v>200</v>
      </c>
      <c r="DP129" s="31">
        <v>200</v>
      </c>
      <c r="DQ129" s="31">
        <v>200</v>
      </c>
      <c r="DR129" s="31">
        <v>200</v>
      </c>
      <c r="DS129" s="31">
        <v>200</v>
      </c>
      <c r="DT129" s="31">
        <v>200</v>
      </c>
      <c r="DU129" s="31">
        <v>200</v>
      </c>
      <c r="DV129" s="31">
        <v>200</v>
      </c>
      <c r="DW129" s="31">
        <v>200</v>
      </c>
      <c r="DX129" s="31">
        <v>200</v>
      </c>
      <c r="DY129" s="31">
        <v>200</v>
      </c>
      <c r="DZ129" s="31">
        <v>200</v>
      </c>
      <c r="EA129" s="31">
        <v>200</v>
      </c>
      <c r="EB129" s="31">
        <v>200</v>
      </c>
      <c r="EC129" s="31">
        <v>200</v>
      </c>
      <c r="ED129" s="31">
        <v>200</v>
      </c>
      <c r="EE129" s="31">
        <v>200</v>
      </c>
      <c r="EF129" s="31">
        <v>200</v>
      </c>
      <c r="EG129" s="31">
        <v>200</v>
      </c>
      <c r="EH129" s="31">
        <v>200</v>
      </c>
      <c r="EI129" s="31">
        <v>200</v>
      </c>
      <c r="EJ129" s="31">
        <v>200</v>
      </c>
      <c r="EK129" s="31">
        <v>200</v>
      </c>
      <c r="EL129" s="31">
        <v>200</v>
      </c>
      <c r="EM129" s="31">
        <v>200</v>
      </c>
      <c r="EN129" s="31">
        <v>200</v>
      </c>
      <c r="EO129" s="31">
        <v>200</v>
      </c>
      <c r="EP129" s="31">
        <v>200</v>
      </c>
      <c r="EQ129" s="31">
        <v>200</v>
      </c>
      <c r="ER129" s="31">
        <v>200</v>
      </c>
      <c r="ES129" s="31">
        <v>200</v>
      </c>
      <c r="ET129" s="31">
        <v>200</v>
      </c>
      <c r="EU129" s="31">
        <v>200</v>
      </c>
      <c r="EV129" s="31">
        <v>200</v>
      </c>
      <c r="EW129" s="31">
        <v>200</v>
      </c>
      <c r="EX129" s="31">
        <v>200</v>
      </c>
      <c r="EY129" s="31">
        <v>200</v>
      </c>
      <c r="EZ129" s="31">
        <v>200</v>
      </c>
      <c r="FA129" s="31">
        <v>200</v>
      </c>
      <c r="FB129" s="31">
        <v>200</v>
      </c>
      <c r="FC129" s="31">
        <v>200</v>
      </c>
      <c r="FD129" s="31">
        <v>200</v>
      </c>
      <c r="FE129" s="31">
        <v>200</v>
      </c>
      <c r="FF129" s="31">
        <v>200</v>
      </c>
      <c r="FG129" s="31">
        <v>200</v>
      </c>
      <c r="FH129" s="31">
        <v>200</v>
      </c>
      <c r="FI129" s="31">
        <v>200</v>
      </c>
      <c r="FJ129" s="31">
        <v>200</v>
      </c>
      <c r="FK129" s="31">
        <v>200</v>
      </c>
      <c r="FL129" s="31">
        <v>200</v>
      </c>
      <c r="FM129" s="31">
        <v>200</v>
      </c>
      <c r="FN129" s="31">
        <v>200</v>
      </c>
      <c r="FO129" s="31">
        <v>200</v>
      </c>
      <c r="FP129" s="31">
        <v>200</v>
      </c>
      <c r="FQ129" s="31">
        <v>200</v>
      </c>
      <c r="FR129" s="31">
        <v>200</v>
      </c>
      <c r="FS129" s="31">
        <v>200</v>
      </c>
      <c r="FT129" s="31">
        <v>200</v>
      </c>
      <c r="FU129" s="31">
        <v>200</v>
      </c>
      <c r="FV129" s="31">
        <v>200</v>
      </c>
      <c r="FW129" s="31">
        <v>200</v>
      </c>
      <c r="FX129" s="31">
        <v>200</v>
      </c>
      <c r="FY129" s="31">
        <v>200</v>
      </c>
      <c r="FZ129" s="31">
        <v>200</v>
      </c>
      <c r="GA129" s="31">
        <v>200</v>
      </c>
      <c r="GB129" s="31">
        <v>200</v>
      </c>
      <c r="GC129" s="31">
        <v>200</v>
      </c>
      <c r="GD129" s="31">
        <v>200</v>
      </c>
      <c r="GE129" s="31">
        <v>200</v>
      </c>
      <c r="GF129" s="31">
        <v>200</v>
      </c>
      <c r="GG129" s="31">
        <v>200</v>
      </c>
      <c r="GH129" s="31">
        <v>200</v>
      </c>
      <c r="GI129" s="31">
        <v>200</v>
      </c>
      <c r="GJ129" s="31">
        <v>200</v>
      </c>
      <c r="GK129" s="31">
        <v>200</v>
      </c>
      <c r="GL129" s="31">
        <v>200</v>
      </c>
      <c r="GM129" s="31">
        <v>200</v>
      </c>
      <c r="GN129" s="31">
        <v>200</v>
      </c>
      <c r="GO129" s="31">
        <v>200</v>
      </c>
      <c r="GP129" s="31">
        <v>200</v>
      </c>
      <c r="GQ129" s="31">
        <v>200</v>
      </c>
      <c r="GR129" s="31">
        <v>200</v>
      </c>
      <c r="GS129" s="31">
        <v>200</v>
      </c>
      <c r="GT129" s="31">
        <v>200</v>
      </c>
      <c r="GU129" s="31">
        <v>200</v>
      </c>
      <c r="GV129" s="31">
        <v>200</v>
      </c>
      <c r="GW129" s="31">
        <v>200</v>
      </c>
      <c r="GX129" s="31">
        <v>200</v>
      </c>
      <c r="GY129" s="31">
        <v>200</v>
      </c>
      <c r="GZ129" s="31">
        <v>200</v>
      </c>
      <c r="HA129" s="31">
        <v>200</v>
      </c>
      <c r="HB129" s="31">
        <v>200</v>
      </c>
      <c r="HC129" s="31">
        <v>200</v>
      </c>
      <c r="HD129" s="31">
        <v>200</v>
      </c>
      <c r="HE129" s="31">
        <v>200</v>
      </c>
      <c r="HF129" s="31">
        <v>200</v>
      </c>
      <c r="HG129" s="31">
        <v>200</v>
      </c>
      <c r="HH129" s="31">
        <v>200</v>
      </c>
      <c r="HI129" s="31">
        <v>200</v>
      </c>
      <c r="HJ129" s="31">
        <v>200</v>
      </c>
      <c r="HK129" s="31">
        <v>200</v>
      </c>
      <c r="HL129" s="31">
        <v>200</v>
      </c>
      <c r="HM129" s="31">
        <v>200</v>
      </c>
      <c r="HN129" s="31">
        <v>200</v>
      </c>
      <c r="HO129" s="31">
        <v>200</v>
      </c>
      <c r="HP129" s="31">
        <v>200</v>
      </c>
      <c r="HQ129" s="31">
        <v>200</v>
      </c>
      <c r="HR129" s="31">
        <v>200</v>
      </c>
      <c r="HS129" s="31">
        <v>200</v>
      </c>
      <c r="HT129" s="31">
        <v>200</v>
      </c>
      <c r="HU129" s="31">
        <v>200</v>
      </c>
      <c r="HV129" s="31">
        <v>200</v>
      </c>
      <c r="HW129" s="31">
        <v>200</v>
      </c>
      <c r="HX129" s="31">
        <v>200</v>
      </c>
      <c r="HY129" s="31">
        <v>200</v>
      </c>
      <c r="HZ129" s="31">
        <v>200</v>
      </c>
      <c r="IA129" s="31">
        <v>200</v>
      </c>
      <c r="IB129" s="31">
        <v>200</v>
      </c>
      <c r="IC129" s="31">
        <v>200</v>
      </c>
      <c r="ID129" s="31">
        <v>200</v>
      </c>
      <c r="IE129" s="31">
        <v>200</v>
      </c>
      <c r="IF129" s="31">
        <v>200</v>
      </c>
      <c r="IG129" s="31">
        <v>200</v>
      </c>
      <c r="IH129" s="31">
        <v>200</v>
      </c>
      <c r="II129" s="31">
        <v>200</v>
      </c>
      <c r="IJ129" s="31">
        <v>200</v>
      </c>
      <c r="IK129" s="31">
        <v>200</v>
      </c>
      <c r="IL129" s="31">
        <v>200</v>
      </c>
      <c r="IM129" s="31">
        <v>200</v>
      </c>
      <c r="IN129" s="31">
        <v>200</v>
      </c>
      <c r="IO129" s="31">
        <v>200</v>
      </c>
      <c r="IP129" s="31">
        <v>200</v>
      </c>
      <c r="IQ129" s="31">
        <v>200</v>
      </c>
      <c r="IR129" s="31">
        <v>200</v>
      </c>
      <c r="IS129" s="31">
        <v>200</v>
      </c>
      <c r="IT129" s="31">
        <v>200</v>
      </c>
      <c r="IU129" s="31">
        <v>200</v>
      </c>
      <c r="IV129" s="31">
        <v>200</v>
      </c>
      <c r="IW129" s="31">
        <v>200</v>
      </c>
      <c r="IX129" s="31">
        <v>200</v>
      </c>
      <c r="IY129" s="31">
        <v>200</v>
      </c>
      <c r="IZ129" s="31">
        <v>200</v>
      </c>
      <c r="JA129" s="31">
        <v>200</v>
      </c>
      <c r="JB129" s="31">
        <v>200</v>
      </c>
      <c r="JC129" s="31">
        <v>200</v>
      </c>
      <c r="JD129" s="31">
        <v>200</v>
      </c>
      <c r="JE129" s="31">
        <v>200</v>
      </c>
      <c r="JF129" s="31">
        <v>200</v>
      </c>
      <c r="JG129" s="31">
        <v>200</v>
      </c>
      <c r="JH129" s="31">
        <v>200</v>
      </c>
      <c r="JI129" s="31">
        <v>200</v>
      </c>
      <c r="JJ129" s="31">
        <v>200</v>
      </c>
      <c r="JK129" s="31">
        <v>200</v>
      </c>
      <c r="JL129" s="31">
        <v>200</v>
      </c>
      <c r="JM129" s="31">
        <v>200</v>
      </c>
      <c r="JN129" s="31">
        <v>200</v>
      </c>
      <c r="JO129" s="31">
        <v>200</v>
      </c>
      <c r="JP129" s="31">
        <v>200</v>
      </c>
      <c r="JQ129" s="31">
        <v>200</v>
      </c>
      <c r="JR129" s="31">
        <v>200</v>
      </c>
      <c r="JS129" s="31">
        <v>200</v>
      </c>
      <c r="JT129" s="31">
        <v>200</v>
      </c>
      <c r="JU129" s="31">
        <v>200</v>
      </c>
      <c r="JV129" s="31">
        <v>200</v>
      </c>
      <c r="JW129" s="31">
        <v>200</v>
      </c>
      <c r="JX129" s="31">
        <v>200</v>
      </c>
      <c r="JY129" s="31">
        <v>200</v>
      </c>
    </row>
    <row r="130" spans="3:285" x14ac:dyDescent="0.25">
      <c r="D130" s="9"/>
      <c r="E130" s="9"/>
      <c r="F130" s="9" t="s">
        <v>181</v>
      </c>
      <c r="G130">
        <v>110</v>
      </c>
      <c r="H130" s="26">
        <v>110</v>
      </c>
      <c r="I130" s="26">
        <v>110</v>
      </c>
      <c r="J130">
        <f xml:space="preserve"> J123*C123+J124*C124+J125*C125+J126*C126+J127*C127+J128*C128+J129*C129</f>
        <v>1414</v>
      </c>
      <c r="K130">
        <f xml:space="preserve"> K123*C123+K124*C124+K125*C125+K126*C126+K127*C127+K128*C128+K129*C129</f>
        <v>808</v>
      </c>
      <c r="L130">
        <f xml:space="preserve"> L123*C123+L124*C124+L125*C125+L126*C126+L127*C127+L128*C128+L129*C129</f>
        <v>768</v>
      </c>
      <c r="M130">
        <f xml:space="preserve"> M123*D123+M124*D124+M125*D125+M126*D126+M127*D127+M128*D128+M129*D129</f>
        <v>390</v>
      </c>
      <c r="N130">
        <f xml:space="preserve"> N123*BO123+N124*BO124+N125*BO125+N126*BO126+N127*BO127+N128*BO128+N129*BO129</f>
        <v>210</v>
      </c>
      <c r="O130">
        <f xml:space="preserve"> O123*BP123+O124*BP124+O125*BP125+O126*BP126+O127*BP127+O128*BP128+O129*BP129</f>
        <v>270</v>
      </c>
      <c r="P130">
        <f xml:space="preserve"> P123*BQ123+P124*BQ124+P125*BQ125+P126*BQ126+P127*BQ127+P128*BQ128+P129*BQ129</f>
        <v>270</v>
      </c>
      <c r="Q130">
        <f xml:space="preserve"> Q123*BR123+Q124*BR124+Q125*BR125+Q126*BR126+Q127*BR127+Q128*BR128+Q129*BR129</f>
        <v>504</v>
      </c>
      <c r="R130">
        <f t="shared" ref="R130:AA130" si="2" xml:space="preserve"> R123*BR123+R124*BR124+R125*BR125+R126*BR126+R127*BR127+R128*BR128+R129*BR129</f>
        <v>58</v>
      </c>
      <c r="S130">
        <f t="shared" si="2"/>
        <v>1188</v>
      </c>
      <c r="T130">
        <f t="shared" si="2"/>
        <v>1208</v>
      </c>
      <c r="U130">
        <f t="shared" si="2"/>
        <v>1208</v>
      </c>
      <c r="V130">
        <f t="shared" si="2"/>
        <v>1138</v>
      </c>
      <c r="W130">
        <f t="shared" si="2"/>
        <v>916</v>
      </c>
      <c r="X130">
        <f t="shared" si="2"/>
        <v>804</v>
      </c>
      <c r="Y130">
        <f t="shared" si="2"/>
        <v>780</v>
      </c>
      <c r="Z130">
        <f t="shared" si="2"/>
        <v>982</v>
      </c>
      <c r="AA130">
        <f t="shared" si="2"/>
        <v>818</v>
      </c>
      <c r="AB130">
        <f t="shared" ref="AB130:AU130" si="3" xml:space="preserve"> AB123*CB123+AB124*CB124+AB125*CB125+AB126*CB126+AB127*CB127+AB128*CB128+AB129*CB129</f>
        <v>240</v>
      </c>
      <c r="AC130">
        <f t="shared" si="3"/>
        <v>1960</v>
      </c>
      <c r="AD130">
        <f t="shared" si="3"/>
        <v>1960</v>
      </c>
      <c r="AE130">
        <f t="shared" si="3"/>
        <v>1759.1</v>
      </c>
      <c r="AF130">
        <f t="shared" si="3"/>
        <v>1639.1</v>
      </c>
      <c r="AG130">
        <f t="shared" si="3"/>
        <v>1639.1</v>
      </c>
      <c r="AH130">
        <f t="shared" si="3"/>
        <v>1519.1</v>
      </c>
      <c r="AI130">
        <f t="shared" si="3"/>
        <v>1440</v>
      </c>
      <c r="AJ130">
        <f t="shared" si="3"/>
        <v>1440</v>
      </c>
      <c r="AK130">
        <f t="shared" si="3"/>
        <v>1700</v>
      </c>
      <c r="AL130">
        <f t="shared" si="3"/>
        <v>2830</v>
      </c>
      <c r="AM130">
        <f t="shared" si="3"/>
        <v>2440</v>
      </c>
      <c r="AN130">
        <f t="shared" si="3"/>
        <v>2310</v>
      </c>
      <c r="AO130">
        <f t="shared" si="3"/>
        <v>1492</v>
      </c>
      <c r="AP130">
        <f t="shared" si="3"/>
        <v>816</v>
      </c>
      <c r="AQ130">
        <f t="shared" si="3"/>
        <v>816</v>
      </c>
      <c r="AR130">
        <f t="shared" si="3"/>
        <v>1510</v>
      </c>
      <c r="AS130">
        <f t="shared" si="3"/>
        <v>1510</v>
      </c>
      <c r="AT130">
        <f t="shared" si="3"/>
        <v>1510</v>
      </c>
      <c r="AU130">
        <f t="shared" si="3"/>
        <v>1510</v>
      </c>
      <c r="BJ130">
        <f xml:space="preserve"> BJ123*DI123+BJ124*DI124+BJ125*DI125+BJ126*DI126+BJ127*DI127+BJ128*DI128+BJ129*DI129</f>
        <v>755</v>
      </c>
      <c r="BK130">
        <f xml:space="preserve"> BK123*DJ123+BK124*DJ124+BK125*DJ125+BK126*DJ126+BK127*DJ127+BK128*DJ128+BK129*DJ129</f>
        <v>700</v>
      </c>
      <c r="BL130">
        <f xml:space="preserve"> BL123*DK123+BL124*DK124+BL125*DK125+BL126*DK126+BL127*DK127+BL128*DK128+BL129*DK129</f>
        <v>560</v>
      </c>
      <c r="BM130">
        <f xml:space="preserve"> BM123*DL123+BM124*DL124+BM125*DL125+BM126*DL126+BM127*DL127+BM128*DL128+BM129*DL129</f>
        <v>920</v>
      </c>
    </row>
    <row r="131" spans="3:285" x14ac:dyDescent="0.25">
      <c r="E131"/>
      <c r="F131" s="9" t="s">
        <v>182</v>
      </c>
      <c r="G131">
        <f>G130</f>
        <v>110</v>
      </c>
      <c r="H131">
        <f>G131+H130</f>
        <v>220</v>
      </c>
      <c r="I131">
        <f>H131+I130</f>
        <v>330</v>
      </c>
      <c r="J131">
        <f>I131+J130</f>
        <v>1744</v>
      </c>
      <c r="K131">
        <f t="shared" ref="K131:V131" si="4">J131+K130</f>
        <v>2552</v>
      </c>
      <c r="L131">
        <f t="shared" si="4"/>
        <v>3320</v>
      </c>
      <c r="M131">
        <f t="shared" si="4"/>
        <v>3710</v>
      </c>
      <c r="N131">
        <f t="shared" si="4"/>
        <v>3920</v>
      </c>
      <c r="O131">
        <f t="shared" si="4"/>
        <v>4190</v>
      </c>
      <c r="P131">
        <f t="shared" si="4"/>
        <v>4460</v>
      </c>
      <c r="Q131">
        <f t="shared" si="4"/>
        <v>4964</v>
      </c>
      <c r="R131">
        <f t="shared" si="4"/>
        <v>5022</v>
      </c>
      <c r="S131">
        <f t="shared" si="4"/>
        <v>6210</v>
      </c>
      <c r="T131">
        <f t="shared" si="4"/>
        <v>7418</v>
      </c>
      <c r="U131">
        <f t="shared" si="4"/>
        <v>8626</v>
      </c>
      <c r="V131">
        <f t="shared" si="4"/>
        <v>9764</v>
      </c>
      <c r="W131">
        <f t="shared" ref="W131:AU131" si="5">V131+W130</f>
        <v>10680</v>
      </c>
      <c r="X131">
        <f t="shared" si="5"/>
        <v>11484</v>
      </c>
      <c r="Y131">
        <f t="shared" si="5"/>
        <v>12264</v>
      </c>
      <c r="Z131">
        <f t="shared" si="5"/>
        <v>13246</v>
      </c>
      <c r="AA131">
        <f t="shared" si="5"/>
        <v>14064</v>
      </c>
      <c r="AB131">
        <f t="shared" si="5"/>
        <v>14304</v>
      </c>
      <c r="AC131">
        <f t="shared" si="5"/>
        <v>16264</v>
      </c>
      <c r="AD131">
        <f t="shared" si="5"/>
        <v>18224</v>
      </c>
      <c r="AE131">
        <f t="shared" si="5"/>
        <v>19983.099999999999</v>
      </c>
      <c r="AF131">
        <f t="shared" si="5"/>
        <v>21622.199999999997</v>
      </c>
      <c r="AG131">
        <f t="shared" si="5"/>
        <v>23261.299999999996</v>
      </c>
      <c r="AH131">
        <f t="shared" si="5"/>
        <v>24780.399999999994</v>
      </c>
      <c r="AI131">
        <f t="shared" si="5"/>
        <v>26220.399999999994</v>
      </c>
      <c r="AJ131">
        <f t="shared" si="5"/>
        <v>27660.399999999994</v>
      </c>
      <c r="AK131">
        <f t="shared" si="5"/>
        <v>29360.399999999994</v>
      </c>
      <c r="AL131">
        <f t="shared" si="5"/>
        <v>32190.399999999994</v>
      </c>
      <c r="AM131">
        <f t="shared" si="5"/>
        <v>34630.399999999994</v>
      </c>
      <c r="AN131">
        <f t="shared" si="5"/>
        <v>36940.399999999994</v>
      </c>
      <c r="AO131">
        <f t="shared" si="5"/>
        <v>38432.399999999994</v>
      </c>
      <c r="AP131">
        <f t="shared" si="5"/>
        <v>39248.399999999994</v>
      </c>
      <c r="AQ131">
        <f t="shared" si="5"/>
        <v>40064.399999999994</v>
      </c>
      <c r="AR131">
        <f t="shared" si="5"/>
        <v>41574.399999999994</v>
      </c>
      <c r="AS131">
        <f t="shared" si="5"/>
        <v>43084.399999999994</v>
      </c>
      <c r="AT131">
        <f t="shared" si="5"/>
        <v>44594.399999999994</v>
      </c>
      <c r="AU131">
        <f t="shared" si="5"/>
        <v>46104.399999999994</v>
      </c>
      <c r="AV131">
        <f t="shared" ref="AV131" si="6">AU131+AV130</f>
        <v>46104.399999999994</v>
      </c>
      <c r="AW131">
        <f t="shared" ref="AW131" si="7">AV131+AW130</f>
        <v>46104.399999999994</v>
      </c>
      <c r="AX131">
        <f t="shared" ref="AX131" si="8">AW131+AX130</f>
        <v>46104.399999999994</v>
      </c>
      <c r="AY131">
        <f t="shared" ref="AY131" si="9">AX131+AY130</f>
        <v>46104.399999999994</v>
      </c>
      <c r="AZ131">
        <f t="shared" ref="AZ131" si="10">AY131+AZ130</f>
        <v>46104.399999999994</v>
      </c>
      <c r="BA131">
        <f t="shared" ref="BA131" si="11">AZ131+BA130</f>
        <v>46104.399999999994</v>
      </c>
      <c r="BB131">
        <f t="shared" ref="BB131" si="12">BA131+BB130</f>
        <v>46104.399999999994</v>
      </c>
      <c r="BC131">
        <f t="shared" ref="BC131" si="13">BB131+BC130</f>
        <v>46104.399999999994</v>
      </c>
      <c r="BD131">
        <f t="shared" ref="BD131" si="14">BC131+BD130</f>
        <v>46104.399999999994</v>
      </c>
      <c r="BE131">
        <f t="shared" ref="BE131" si="15">BD131+BE130</f>
        <v>46104.399999999994</v>
      </c>
      <c r="BF131">
        <f t="shared" ref="BF131" si="16">BE131+BF130</f>
        <v>46104.399999999994</v>
      </c>
      <c r="BG131">
        <f t="shared" ref="BG131" si="17">BF131+BG130</f>
        <v>46104.399999999994</v>
      </c>
      <c r="BH131">
        <f t="shared" ref="BH131" si="18">BG131+BH130</f>
        <v>46104.399999999994</v>
      </c>
      <c r="BI131">
        <f t="shared" ref="BI131:BK131" si="19">BH131+BI130</f>
        <v>46104.399999999994</v>
      </c>
      <c r="BJ131">
        <f t="shared" si="19"/>
        <v>46859.399999999994</v>
      </c>
      <c r="BK131">
        <f t="shared" si="19"/>
        <v>47559.399999999994</v>
      </c>
      <c r="BL131">
        <f>BK131+BL130</f>
        <v>48119.399999999994</v>
      </c>
      <c r="BM131">
        <f>BL131+BM130</f>
        <v>49039.399999999994</v>
      </c>
    </row>
    <row r="132" spans="3:285" x14ac:dyDescent="0.25">
      <c r="BM132" s="23"/>
    </row>
    <row r="133" spans="3:285" x14ac:dyDescent="0.25">
      <c r="BM133" s="23"/>
    </row>
    <row r="134" spans="3:285" x14ac:dyDescent="0.25">
      <c r="BM134" s="23"/>
    </row>
    <row r="135" spans="3:285" x14ac:dyDescent="0.25">
      <c r="I135" s="27"/>
      <c r="J135" s="9"/>
      <c r="BM135" s="23"/>
    </row>
    <row r="136" spans="3:285" x14ac:dyDescent="0.25">
      <c r="I136" s="27"/>
      <c r="J136" s="9"/>
      <c r="BM136" s="23"/>
    </row>
    <row r="137" spans="3:285" x14ac:dyDescent="0.25">
      <c r="D137" s="9"/>
      <c r="E137" s="9"/>
      <c r="G137" s="9"/>
      <c r="H137" s="9"/>
      <c r="I137" s="9"/>
      <c r="J137" s="9"/>
      <c r="K137" s="9"/>
      <c r="L137" s="9"/>
      <c r="BM137" s="23"/>
    </row>
    <row r="138" spans="3:285" x14ac:dyDescent="0.25">
      <c r="E138" s="27"/>
      <c r="F138"/>
      <c r="G138" s="22" t="s">
        <v>179</v>
      </c>
      <c r="I138" s="27"/>
      <c r="J138" s="9"/>
      <c r="BM138" s="23"/>
    </row>
    <row r="139" spans="3:285" x14ac:dyDescent="0.25">
      <c r="E139" s="27"/>
      <c r="F139" s="25" t="s">
        <v>1</v>
      </c>
      <c r="G139" s="22" t="s">
        <v>0</v>
      </c>
      <c r="H139" t="s">
        <v>209</v>
      </c>
      <c r="J139" s="9"/>
      <c r="BM139" s="23"/>
    </row>
    <row r="140" spans="3:285" ht="31.5" x14ac:dyDescent="0.25">
      <c r="D140" s="9"/>
      <c r="E140" s="9"/>
      <c r="F140" s="2" t="s">
        <v>4</v>
      </c>
      <c r="G140" s="2" t="s">
        <v>3</v>
      </c>
      <c r="H140" s="9">
        <f>AVERAGE(G123:BM123)</f>
        <v>0.4</v>
      </c>
      <c r="J140" s="9"/>
      <c r="K140" s="9"/>
      <c r="L140" s="9"/>
      <c r="BM140" s="23"/>
    </row>
    <row r="141" spans="3:285" ht="31.5" x14ac:dyDescent="0.25">
      <c r="E141" s="27"/>
      <c r="F141" s="2" t="s">
        <v>10</v>
      </c>
      <c r="G141" s="2" t="s">
        <v>6</v>
      </c>
      <c r="H141" s="9">
        <f>AVERAGE(G124:BM124)</f>
        <v>0.59400000000000008</v>
      </c>
      <c r="J141" s="9"/>
      <c r="BM141" s="23"/>
    </row>
    <row r="142" spans="3:285" ht="31.5" x14ac:dyDescent="0.25">
      <c r="E142" s="27"/>
      <c r="F142" s="2" t="s">
        <v>11</v>
      </c>
      <c r="G142" s="2" t="s">
        <v>7</v>
      </c>
      <c r="H142" s="9">
        <f>AVERAGE(G125:BM125)</f>
        <v>0.46000000000000008</v>
      </c>
      <c r="J142" s="9"/>
      <c r="BM142" s="23"/>
    </row>
    <row r="143" spans="3:285" ht="63" x14ac:dyDescent="0.25">
      <c r="D143" s="9"/>
      <c r="E143" s="9"/>
      <c r="F143" s="2" t="s">
        <v>12</v>
      </c>
      <c r="G143" s="2" t="s">
        <v>8</v>
      </c>
      <c r="H143" s="9">
        <f>AVERAGE(G126:BM126)</f>
        <v>0.42444444444444446</v>
      </c>
      <c r="J143" s="9"/>
      <c r="K143" s="9"/>
      <c r="L143" s="9"/>
      <c r="BM143" s="23"/>
    </row>
    <row r="144" spans="3:285" ht="31.5" x14ac:dyDescent="0.25">
      <c r="E144" s="27"/>
      <c r="F144" s="2" t="s">
        <v>13</v>
      </c>
      <c r="G144" s="2" t="s">
        <v>5</v>
      </c>
      <c r="H144" s="9">
        <f>AVERAGE(G127:BM127)</f>
        <v>0.41</v>
      </c>
      <c r="J144" s="9"/>
      <c r="BM144" s="23"/>
    </row>
    <row r="145" spans="4:65" ht="31.5" x14ac:dyDescent="0.25">
      <c r="E145" s="27"/>
      <c r="F145" s="2" t="s">
        <v>48</v>
      </c>
      <c r="G145" s="2" t="s">
        <v>47</v>
      </c>
      <c r="H145" s="9">
        <f>AVERAGE(G128:BM128)</f>
        <v>0.11833333333333333</v>
      </c>
      <c r="J145" s="9"/>
      <c r="BM145" s="23"/>
    </row>
    <row r="146" spans="4:65" ht="31.5" x14ac:dyDescent="0.25">
      <c r="D146" s="9"/>
      <c r="E146" s="9"/>
      <c r="F146" s="4" t="s">
        <v>14</v>
      </c>
      <c r="G146" s="4" t="s">
        <v>9</v>
      </c>
      <c r="H146" s="9">
        <f>AVERAGE(G129:BM129)</f>
        <v>1.7722222222222221</v>
      </c>
      <c r="J146" s="9"/>
      <c r="K146" s="9"/>
      <c r="L146" s="9"/>
      <c r="BM146" s="23"/>
    </row>
    <row r="147" spans="4:65" x14ac:dyDescent="0.25">
      <c r="E147" s="27"/>
      <c r="I147" s="27"/>
      <c r="J147" s="9"/>
      <c r="BM147" s="23"/>
    </row>
    <row r="148" spans="4:65" x14ac:dyDescent="0.25">
      <c r="E148" s="27"/>
      <c r="I148" s="27"/>
      <c r="J148" s="9"/>
      <c r="BM148" s="23"/>
    </row>
    <row r="149" spans="4:65" x14ac:dyDescent="0.25">
      <c r="D149" s="9"/>
      <c r="E149" s="9"/>
      <c r="G149" s="9"/>
      <c r="H149" s="9"/>
      <c r="I149" s="9"/>
      <c r="J149" s="9"/>
      <c r="K149" s="9"/>
      <c r="L149" s="9"/>
      <c r="BM149" s="23"/>
    </row>
    <row r="150" spans="4:65" x14ac:dyDescent="0.25">
      <c r="BM150" s="23"/>
    </row>
    <row r="151" spans="4:65" x14ac:dyDescent="0.25">
      <c r="BM151" s="23"/>
    </row>
    <row r="152" spans="4:65" x14ac:dyDescent="0.25">
      <c r="BM152" s="23"/>
    </row>
    <row r="153" spans="4:65" x14ac:dyDescent="0.25">
      <c r="BM153" s="23"/>
    </row>
    <row r="209" spans="33:33" x14ac:dyDescent="0.25">
      <c r="AG209">
        <f>G123*BO123 + G124*BO124 + G125*BO125 + G126*BO126 + G127*BO127</f>
        <v>110</v>
      </c>
    </row>
  </sheetData>
  <mergeCells count="7">
    <mergeCell ref="F1:F2"/>
    <mergeCell ref="G1:AK1"/>
    <mergeCell ref="A1:A2"/>
    <mergeCell ref="B1:B2"/>
    <mergeCell ref="C1:C2"/>
    <mergeCell ref="D1:D2"/>
    <mergeCell ref="E1:E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5"/>
  <sheetViews>
    <sheetView tabSelected="1" workbookViewId="0">
      <selection activeCell="F59" sqref="F59"/>
    </sheetView>
  </sheetViews>
  <sheetFormatPr defaultRowHeight="15.75" x14ac:dyDescent="0.25"/>
  <cols>
    <col min="3" max="3" width="12.5" customWidth="1"/>
    <col min="4" max="4" width="17.375" customWidth="1"/>
    <col min="5" max="5" width="17.125" customWidth="1"/>
    <col min="6" max="6" width="27" customWidth="1"/>
    <col min="7" max="7" width="23.375" customWidth="1"/>
  </cols>
  <sheetData>
    <row r="2" spans="1:7" x14ac:dyDescent="0.25">
      <c r="A2">
        <v>2</v>
      </c>
      <c r="B2" t="s">
        <v>235</v>
      </c>
    </row>
    <row r="4" spans="1:7" x14ac:dyDescent="0.25">
      <c r="D4" t="s">
        <v>179</v>
      </c>
    </row>
    <row r="5" spans="1:7" x14ac:dyDescent="0.25">
      <c r="C5" t="s">
        <v>1</v>
      </c>
      <c r="D5" t="s">
        <v>0</v>
      </c>
      <c r="E5" t="s">
        <v>234</v>
      </c>
      <c r="G5" s="27" t="s">
        <v>236</v>
      </c>
    </row>
    <row r="6" spans="1:7" x14ac:dyDescent="0.25">
      <c r="C6" t="s">
        <v>4</v>
      </c>
      <c r="D6" t="s">
        <v>3</v>
      </c>
      <c r="E6" s="43">
        <v>0.4</v>
      </c>
      <c r="F6" s="9">
        <f>SUM('After resource distribution'!G123:BM123)</f>
        <v>18</v>
      </c>
      <c r="G6">
        <v>18</v>
      </c>
    </row>
    <row r="7" spans="1:7" x14ac:dyDescent="0.25">
      <c r="C7" t="s">
        <v>10</v>
      </c>
      <c r="D7" t="s">
        <v>6</v>
      </c>
      <c r="E7" s="43">
        <v>0.59400000000000008</v>
      </c>
      <c r="F7" s="9">
        <f>SUM('After resource distribution'!G124:BM124)</f>
        <v>26.730000000000004</v>
      </c>
      <c r="G7">
        <v>27</v>
      </c>
    </row>
    <row r="8" spans="1:7" x14ac:dyDescent="0.25">
      <c r="C8" t="s">
        <v>11</v>
      </c>
      <c r="D8" t="s">
        <v>7</v>
      </c>
      <c r="E8" s="43">
        <v>0.46000000000000008</v>
      </c>
      <c r="F8" s="9">
        <f>SUM('After resource distribution'!G125:BM125)</f>
        <v>20.700000000000003</v>
      </c>
      <c r="G8">
        <v>21</v>
      </c>
    </row>
    <row r="9" spans="1:7" x14ac:dyDescent="0.25">
      <c r="C9" t="s">
        <v>12</v>
      </c>
      <c r="D9" t="s">
        <v>8</v>
      </c>
      <c r="E9" s="43">
        <v>0.42444444444444446</v>
      </c>
      <c r="F9" s="9">
        <f>SUM('After resource distribution'!G126:BM126)</f>
        <v>19.100000000000001</v>
      </c>
      <c r="G9">
        <v>20</v>
      </c>
    </row>
    <row r="10" spans="1:7" x14ac:dyDescent="0.25">
      <c r="C10" t="s">
        <v>13</v>
      </c>
      <c r="D10" t="s">
        <v>5</v>
      </c>
      <c r="E10" s="43">
        <v>0.41</v>
      </c>
      <c r="F10" s="9">
        <f>SUM('After resource distribution'!G127:BM127)</f>
        <v>18.45</v>
      </c>
      <c r="G10">
        <v>19</v>
      </c>
    </row>
    <row r="11" spans="1:7" x14ac:dyDescent="0.25">
      <c r="C11" t="s">
        <v>48</v>
      </c>
      <c r="D11" t="s">
        <v>47</v>
      </c>
      <c r="E11" s="43">
        <v>0.11833333333333333</v>
      </c>
      <c r="F11" s="9">
        <f>SUM('After resource distribution'!G128:BM128)</f>
        <v>5.3250000000000002</v>
      </c>
      <c r="G11">
        <v>6</v>
      </c>
    </row>
    <row r="12" spans="1:7" x14ac:dyDescent="0.25">
      <c r="C12" t="s">
        <v>14</v>
      </c>
      <c r="D12" t="s">
        <v>9</v>
      </c>
      <c r="E12" s="43">
        <v>1.7722222222222221</v>
      </c>
      <c r="F12" s="9">
        <f>SUM('After resource distribution'!G129:BM129)</f>
        <v>79.75</v>
      </c>
      <c r="G12">
        <v>80</v>
      </c>
    </row>
    <row r="20" spans="1:1" x14ac:dyDescent="0.25">
      <c r="A20">
        <v>3</v>
      </c>
    </row>
    <row r="32" spans="1:1" x14ac:dyDescent="0.25">
      <c r="A32">
        <v>4</v>
      </c>
    </row>
    <row r="45" spans="1:1" x14ac:dyDescent="0.25">
      <c r="A45">
        <v>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Before Resource distribution</vt:lpstr>
      <vt:lpstr>After resource distribution</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spisupat</cp:lastModifiedBy>
  <dcterms:created xsi:type="dcterms:W3CDTF">2019-07-01T22:00:13Z</dcterms:created>
  <dcterms:modified xsi:type="dcterms:W3CDTF">2019-07-11T00:21:06Z</dcterms:modified>
</cp:coreProperties>
</file>