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2" yWindow="104" windowWidth="14803" windowHeight="8006"/>
  </bookViews>
  <sheets>
    <sheet name="Results" sheetId="1" r:id="rId1"/>
    <sheet name="Complexity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7" i="2"/>
  <c r="I66"/>
  <c r="I65"/>
  <c r="I69"/>
  <c r="I68"/>
  <c r="I64"/>
  <c r="I63"/>
  <c r="G62"/>
  <c r="I62" s="1"/>
  <c r="G61"/>
  <c r="I61" s="1"/>
  <c r="I60"/>
  <c r="I53"/>
  <c r="I48"/>
  <c r="I52"/>
  <c r="I50"/>
  <c r="I51"/>
  <c r="I49"/>
  <c r="I47"/>
  <c r="I55"/>
  <c r="I54"/>
  <c r="I46"/>
  <c r="I45"/>
  <c r="I44"/>
  <c r="I33"/>
  <c r="I34"/>
  <c r="I35"/>
  <c r="I36"/>
  <c r="I37"/>
  <c r="I38"/>
  <c r="I39"/>
  <c r="I32"/>
  <c r="I27"/>
  <c r="I26"/>
  <c r="I25"/>
  <c r="I24"/>
  <c r="I23"/>
  <c r="I22"/>
  <c r="G21"/>
  <c r="I21" s="1"/>
  <c r="I20"/>
  <c r="G19"/>
  <c r="I19" s="1"/>
  <c r="I18"/>
  <c r="I14"/>
  <c r="I13"/>
  <c r="I12"/>
  <c r="I11"/>
  <c r="I10"/>
  <c r="G9"/>
  <c r="I9" s="1"/>
  <c r="I8"/>
  <c r="I7"/>
  <c r="G6"/>
  <c r="I6" s="1"/>
  <c r="G5"/>
  <c r="I5" s="1"/>
  <c r="I4"/>
  <c r="I70" l="1"/>
  <c r="I56"/>
  <c r="I15"/>
  <c r="I40"/>
  <c r="I28"/>
</calcChain>
</file>

<file path=xl/sharedStrings.xml><?xml version="1.0" encoding="utf-8"?>
<sst xmlns="http://schemas.openxmlformats.org/spreadsheetml/2006/main" count="121" uniqueCount="35">
  <si>
    <t>Model Description</t>
  </si>
  <si>
    <t>MAC</t>
  </si>
  <si>
    <t>Model Name</t>
  </si>
  <si>
    <t>Scale</t>
  </si>
  <si>
    <t>Set5</t>
  </si>
  <si>
    <t>Set14</t>
  </si>
  <si>
    <t>BSD100</t>
  </si>
  <si>
    <t>Urban100</t>
  </si>
  <si>
    <t>Subjective Quality</t>
  </si>
  <si>
    <t>v1_edge_concat_2x_MAC-5144_2019-11-25_released_to_AI_Zoom</t>
  </si>
  <si>
    <t>&gt; Trained on Compressed input
&gt; L1 loss</t>
  </si>
  <si>
    <t>&gt; Trained on uncompressed input
&gt; L2 loss</t>
  </si>
  <si>
    <t>&gt; Very good objective, subjective
&gt; However frequency noise is there due to compression</t>
  </si>
  <si>
    <t>v1_edge_concat_4x_MAC-5144_2019-11-25_released_to_AI_Zoom</t>
  </si>
  <si>
    <t>&gt; Very good objective, subjective quality
&gt; Frequency noise is removed</t>
  </si>
  <si>
    <t>v1_edge_concat_4x_MAC-5144_2019-11-30_13-32-30_27.08dB_trainedL1_CompressInputs</t>
  </si>
  <si>
    <t>v1_edge_concat_2x_MAC-5144_2019-11-30_12-52-33_set5-32.03dB_L1_CompressInputs</t>
  </si>
  <si>
    <t>v3_res_concat_2x_MAC-2808_2019-11-30_17-40-35_se5-t31.97dB_L1_CompressedInputs</t>
  </si>
  <si>
    <t>V3</t>
  </si>
  <si>
    <t>Type</t>
  </si>
  <si>
    <t>pix_w</t>
  </si>
  <si>
    <t>pix_h</t>
  </si>
  <si>
    <t>k_w</t>
  </si>
  <si>
    <t>k_h</t>
  </si>
  <si>
    <t>inp_ch</t>
  </si>
  <si>
    <t>out_ch</t>
  </si>
  <si>
    <t>#MAC</t>
  </si>
  <si>
    <t>dep sep</t>
  </si>
  <si>
    <t>#Total</t>
  </si>
  <si>
    <t>&gt; Very good quality, slight ringing</t>
  </si>
  <si>
    <t>V4</t>
  </si>
  <si>
    <t>V5</t>
  </si>
  <si>
    <t>V1</t>
  </si>
  <si>
    <t>PSNR</t>
  </si>
  <si>
    <t>SSIM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</si>
</sst>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2"/>
  <sheetViews>
    <sheetView tabSelected="1" workbookViewId="0">
      <selection activeCell="D9" sqref="D9"/>
    </sheetView>
  </sheetViews>
  <sheetFormatPr defaultRowHeight="14.4"/>
  <cols>
    <col min="1" max="1" width="3.296875" style="1" customWidth="1"/>
    <col min="2" max="2" width="6" style="1" customWidth="1"/>
    <col min="3" max="3" width="43.59765625" style="1" customWidth="1"/>
    <col min="4" max="4" width="31.69921875" style="1" customWidth="1"/>
    <col min="5" max="5" width="7.09765625" style="1" customWidth="1"/>
    <col min="6" max="13" width="8.09765625" style="1" customWidth="1"/>
    <col min="14" max="14" width="51.8984375" style="1" customWidth="1"/>
    <col min="15" max="16384" width="8.796875" style="1"/>
  </cols>
  <sheetData>
    <row r="2" spans="2:14">
      <c r="F2" s="12" t="s">
        <v>4</v>
      </c>
      <c r="G2" s="12"/>
      <c r="H2" s="12" t="s">
        <v>5</v>
      </c>
      <c r="I2" s="12"/>
      <c r="J2" s="12" t="s">
        <v>6</v>
      </c>
      <c r="K2" s="12"/>
      <c r="L2" s="12" t="s">
        <v>7</v>
      </c>
      <c r="M2" s="12"/>
    </row>
    <row r="3" spans="2:14">
      <c r="B3" s="13" t="s">
        <v>3</v>
      </c>
      <c r="C3" s="13" t="s">
        <v>2</v>
      </c>
      <c r="D3" s="13" t="s">
        <v>0</v>
      </c>
      <c r="E3" s="13" t="s">
        <v>1</v>
      </c>
      <c r="F3" s="13" t="s">
        <v>33</v>
      </c>
      <c r="G3" s="13" t="s">
        <v>34</v>
      </c>
      <c r="H3" s="13" t="s">
        <v>33</v>
      </c>
      <c r="I3" s="13" t="s">
        <v>34</v>
      </c>
      <c r="J3" s="13" t="s">
        <v>33</v>
      </c>
      <c r="K3" s="13" t="s">
        <v>34</v>
      </c>
      <c r="L3" s="13" t="s">
        <v>33</v>
      </c>
      <c r="M3" s="13" t="s">
        <v>34</v>
      </c>
      <c r="N3" s="13" t="s">
        <v>8</v>
      </c>
    </row>
    <row r="4" spans="2:14" ht="28.8">
      <c r="B4" s="3">
        <v>2</v>
      </c>
      <c r="C4" s="2" t="s">
        <v>9</v>
      </c>
      <c r="D4" s="2" t="s">
        <v>11</v>
      </c>
      <c r="E4" s="2">
        <v>5144</v>
      </c>
      <c r="F4" s="2">
        <v>31.87</v>
      </c>
      <c r="G4" s="2">
        <v>0.89159999999999995</v>
      </c>
      <c r="H4" s="2">
        <v>27.03</v>
      </c>
      <c r="I4" s="2">
        <v>0.77900000000000003</v>
      </c>
      <c r="J4" s="2">
        <v>29.21</v>
      </c>
      <c r="K4" s="2">
        <v>0.8518</v>
      </c>
      <c r="L4" s="2"/>
      <c r="M4" s="2"/>
      <c r="N4" s="2" t="s">
        <v>12</v>
      </c>
    </row>
    <row r="5" spans="2:14" ht="28.8">
      <c r="B5" s="3">
        <v>2</v>
      </c>
      <c r="C5" s="2" t="s">
        <v>16</v>
      </c>
      <c r="D5" s="2" t="s">
        <v>10</v>
      </c>
      <c r="E5" s="2">
        <v>5144</v>
      </c>
      <c r="F5" s="11">
        <v>32.020000000000003</v>
      </c>
      <c r="G5" s="11">
        <v>0.89610000000000001</v>
      </c>
      <c r="H5" s="11">
        <v>27.11</v>
      </c>
      <c r="I5" s="11">
        <v>0.78139999999999998</v>
      </c>
      <c r="J5" s="11">
        <v>29.28</v>
      </c>
      <c r="K5" s="11">
        <v>0.85189999999999999</v>
      </c>
      <c r="L5" s="11">
        <v>27.22</v>
      </c>
      <c r="M5" s="11">
        <v>0.85860000000000003</v>
      </c>
      <c r="N5" s="10" t="s">
        <v>14</v>
      </c>
    </row>
    <row r="6" spans="2:14" ht="28.8">
      <c r="B6" s="3">
        <v>2</v>
      </c>
      <c r="C6" s="2" t="s">
        <v>17</v>
      </c>
      <c r="D6" s="2" t="s">
        <v>10</v>
      </c>
      <c r="E6" s="2">
        <v>2808</v>
      </c>
      <c r="F6" s="2">
        <v>31.98</v>
      </c>
      <c r="G6" s="2">
        <v>0.89529999999999998</v>
      </c>
      <c r="H6" s="2">
        <v>27.05</v>
      </c>
      <c r="I6" s="2">
        <v>0.78049999999999997</v>
      </c>
      <c r="J6" s="2">
        <v>29.22</v>
      </c>
      <c r="K6" s="2">
        <v>0.85060000000000002</v>
      </c>
      <c r="L6" s="2">
        <v>27.1</v>
      </c>
      <c r="M6" s="2">
        <v>0.85629999999999995</v>
      </c>
      <c r="N6" s="2" t="s">
        <v>29</v>
      </c>
    </row>
    <row r="7" spans="2:14">
      <c r="B7" s="3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>
      <c r="B8" s="3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>
      <c r="B9" s="3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4">
      <c r="B10" s="3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>
      <c r="B11" s="3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2:14">
      <c r="F13" s="12" t="s">
        <v>4</v>
      </c>
      <c r="G13" s="12"/>
      <c r="H13" s="12" t="s">
        <v>5</v>
      </c>
      <c r="I13" s="12"/>
      <c r="J13" s="12" t="s">
        <v>6</v>
      </c>
      <c r="K13" s="12"/>
      <c r="L13" s="12" t="s">
        <v>7</v>
      </c>
      <c r="M13" s="12"/>
    </row>
    <row r="14" spans="2:14">
      <c r="B14" s="13" t="s">
        <v>3</v>
      </c>
      <c r="C14" s="13" t="s">
        <v>2</v>
      </c>
      <c r="D14" s="13" t="s">
        <v>0</v>
      </c>
      <c r="E14" s="13" t="s">
        <v>1</v>
      </c>
      <c r="F14" s="13" t="s">
        <v>33</v>
      </c>
      <c r="G14" s="13" t="s">
        <v>34</v>
      </c>
      <c r="H14" s="13" t="s">
        <v>33</v>
      </c>
      <c r="I14" s="13" t="s">
        <v>34</v>
      </c>
      <c r="J14" s="13" t="s">
        <v>33</v>
      </c>
      <c r="K14" s="13" t="s">
        <v>34</v>
      </c>
      <c r="L14" s="13" t="s">
        <v>33</v>
      </c>
      <c r="M14" s="13" t="s">
        <v>34</v>
      </c>
      <c r="N14" s="13" t="s">
        <v>8</v>
      </c>
    </row>
    <row r="15" spans="2:14" ht="28.8">
      <c r="B15" s="4">
        <v>4</v>
      </c>
      <c r="C15" s="2" t="s">
        <v>13</v>
      </c>
      <c r="D15" s="2" t="s">
        <v>11</v>
      </c>
      <c r="E15" s="2">
        <v>5144</v>
      </c>
      <c r="F15" s="2">
        <v>27.03</v>
      </c>
      <c r="G15" s="2">
        <v>0.77690000000000003</v>
      </c>
      <c r="H15" s="2">
        <v>23.23</v>
      </c>
      <c r="I15" s="2">
        <v>0.63680000000000003</v>
      </c>
      <c r="J15" s="2">
        <v>25.1</v>
      </c>
      <c r="K15" s="2">
        <v>0.6623</v>
      </c>
      <c r="L15" s="2"/>
      <c r="M15" s="2"/>
      <c r="N15" s="2"/>
    </row>
    <row r="16" spans="2:14" ht="28.8">
      <c r="B16" s="4">
        <v>4</v>
      </c>
      <c r="C16" s="2" t="s">
        <v>15</v>
      </c>
      <c r="D16" s="2" t="s">
        <v>10</v>
      </c>
      <c r="E16" s="2">
        <v>5144</v>
      </c>
      <c r="F16" s="2">
        <v>27.08</v>
      </c>
      <c r="G16" s="2">
        <v>0.78420000000000001</v>
      </c>
      <c r="H16" s="2">
        <v>23.26</v>
      </c>
      <c r="I16" s="2">
        <v>0.64</v>
      </c>
      <c r="J16" s="2">
        <v>25.12</v>
      </c>
      <c r="K16" s="2">
        <v>0.66259999999999997</v>
      </c>
      <c r="L16" s="2">
        <v>22.56</v>
      </c>
      <c r="M16" s="2">
        <v>0.67759999999999998</v>
      </c>
      <c r="N16" s="2"/>
    </row>
    <row r="17" spans="2:14">
      <c r="B17" s="4">
        <v>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>
      <c r="B18" s="4">
        <v>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>
      <c r="B19" s="4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>
      <c r="B20" s="4">
        <v>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>
      <c r="B21" s="4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>
      <c r="B22" s="4">
        <v>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mergeCells count="8">
    <mergeCell ref="F2:G2"/>
    <mergeCell ref="H2:I2"/>
    <mergeCell ref="J2:K2"/>
    <mergeCell ref="L2:M2"/>
    <mergeCell ref="F13:G13"/>
    <mergeCell ref="H13:I13"/>
    <mergeCell ref="J13:K13"/>
    <mergeCell ref="L13:M13"/>
  </mergeCells>
  <conditionalFormatting sqref="F15:F2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:G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5:H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:I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5:K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5:L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5:M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:F1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:G1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:H1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I1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:J1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4:K1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:L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topLeftCell="A46" workbookViewId="0">
      <selection activeCell="M69" sqref="M69"/>
    </sheetView>
  </sheetViews>
  <sheetFormatPr defaultRowHeight="14.4"/>
  <cols>
    <col min="2" max="2" width="10.5" customWidth="1"/>
    <col min="3" max="3" width="7.69921875" customWidth="1"/>
    <col min="4" max="4" width="6.296875" customWidth="1"/>
    <col min="5" max="5" width="5.796875" customWidth="1"/>
    <col min="6" max="6" width="6.296875" customWidth="1"/>
    <col min="7" max="7" width="7" customWidth="1"/>
    <col min="8" max="8" width="6.59765625" customWidth="1"/>
    <col min="9" max="9" width="11.296875" customWidth="1"/>
  </cols>
  <sheetData>
    <row r="2" spans="2:9">
      <c r="B2" s="5" t="s">
        <v>18</v>
      </c>
      <c r="C2" s="6"/>
      <c r="D2" s="6"/>
      <c r="E2" s="6"/>
      <c r="F2" s="6"/>
      <c r="G2" s="6"/>
      <c r="H2" s="6"/>
      <c r="I2" s="6"/>
    </row>
    <row r="3" spans="2:9"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</row>
    <row r="4" spans="2:9">
      <c r="B4" s="8"/>
      <c r="C4" s="9">
        <v>1</v>
      </c>
      <c r="D4" s="9">
        <v>1</v>
      </c>
      <c r="E4" s="9">
        <v>3</v>
      </c>
      <c r="F4" s="9">
        <v>3</v>
      </c>
      <c r="G4" s="9">
        <v>1</v>
      </c>
      <c r="H4" s="9">
        <v>16</v>
      </c>
      <c r="I4" s="9">
        <f>C4*D4*E4*F4*G4*H4</f>
        <v>144</v>
      </c>
    </row>
    <row r="5" spans="2:9">
      <c r="B5" s="8" t="s">
        <v>27</v>
      </c>
      <c r="C5" s="9">
        <v>1</v>
      </c>
      <c r="D5" s="9">
        <v>1</v>
      </c>
      <c r="E5" s="9">
        <v>3</v>
      </c>
      <c r="F5" s="9">
        <v>3</v>
      </c>
      <c r="G5" s="9">
        <f>H4</f>
        <v>16</v>
      </c>
      <c r="H5" s="9">
        <v>8</v>
      </c>
      <c r="I5" s="9">
        <f>E5*F5*G5+G5*H5</f>
        <v>272</v>
      </c>
    </row>
    <row r="6" spans="2:9">
      <c r="B6" s="8"/>
      <c r="C6" s="9">
        <v>1</v>
      </c>
      <c r="D6" s="9">
        <v>1</v>
      </c>
      <c r="E6" s="9">
        <v>1</v>
      </c>
      <c r="F6" s="9">
        <v>3</v>
      </c>
      <c r="G6" s="9">
        <f t="shared" ref="G6" si="0">H5</f>
        <v>8</v>
      </c>
      <c r="H6" s="9">
        <v>4</v>
      </c>
      <c r="I6" s="9">
        <f t="shared" ref="I6:I14" si="1">C6*D6*E6*F6*G6*H6</f>
        <v>96</v>
      </c>
    </row>
    <row r="7" spans="2:9">
      <c r="B7" s="8"/>
      <c r="C7" s="9">
        <v>1</v>
      </c>
      <c r="D7" s="9">
        <v>1</v>
      </c>
      <c r="E7" s="9">
        <v>3</v>
      </c>
      <c r="F7" s="9">
        <v>1</v>
      </c>
      <c r="G7" s="9">
        <v>8</v>
      </c>
      <c r="H7" s="9">
        <v>4</v>
      </c>
      <c r="I7" s="9">
        <f t="shared" si="1"/>
        <v>96</v>
      </c>
    </row>
    <row r="8" spans="2:9">
      <c r="B8" s="8" t="s">
        <v>27</v>
      </c>
      <c r="C8" s="9">
        <v>1</v>
      </c>
      <c r="D8" s="9">
        <v>1</v>
      </c>
      <c r="E8" s="9">
        <v>3</v>
      </c>
      <c r="F8" s="9">
        <v>3</v>
      </c>
      <c r="G8" s="9">
        <v>8</v>
      </c>
      <c r="H8" s="9">
        <v>8</v>
      </c>
      <c r="I8" s="9">
        <f>E8*F8*G8+G8*H8</f>
        <v>136</v>
      </c>
    </row>
    <row r="9" spans="2:9">
      <c r="B9" s="8"/>
      <c r="C9" s="9">
        <v>1</v>
      </c>
      <c r="D9" s="9">
        <v>1</v>
      </c>
      <c r="E9" s="9">
        <v>1</v>
      </c>
      <c r="F9" s="9">
        <v>3</v>
      </c>
      <c r="G9" s="9">
        <f t="shared" ref="G9" si="2">H8</f>
        <v>8</v>
      </c>
      <c r="H9" s="9">
        <v>4</v>
      </c>
      <c r="I9" s="9">
        <f t="shared" si="1"/>
        <v>96</v>
      </c>
    </row>
    <row r="10" spans="2:9">
      <c r="B10" s="8"/>
      <c r="C10" s="9">
        <v>1</v>
      </c>
      <c r="D10" s="9">
        <v>1</v>
      </c>
      <c r="E10" s="9">
        <v>3</v>
      </c>
      <c r="F10" s="9">
        <v>1</v>
      </c>
      <c r="G10" s="9">
        <v>8</v>
      </c>
      <c r="H10" s="9">
        <v>4</v>
      </c>
      <c r="I10" s="9">
        <f t="shared" si="1"/>
        <v>96</v>
      </c>
    </row>
    <row r="11" spans="2:9">
      <c r="B11" s="8" t="s">
        <v>27</v>
      </c>
      <c r="C11" s="9">
        <v>1</v>
      </c>
      <c r="D11" s="9">
        <v>1</v>
      </c>
      <c r="E11" s="9">
        <v>3</v>
      </c>
      <c r="F11" s="9">
        <v>3</v>
      </c>
      <c r="G11" s="9">
        <v>8</v>
      </c>
      <c r="H11" s="9">
        <v>8</v>
      </c>
      <c r="I11" s="9">
        <f>E11*F11*G11+G11*H11</f>
        <v>136</v>
      </c>
    </row>
    <row r="12" spans="2:9">
      <c r="B12" s="8" t="s">
        <v>27</v>
      </c>
      <c r="C12" s="9">
        <v>1</v>
      </c>
      <c r="D12" s="9">
        <v>1</v>
      </c>
      <c r="E12" s="9">
        <v>3</v>
      </c>
      <c r="F12" s="9">
        <v>3</v>
      </c>
      <c r="G12" s="9">
        <v>8</v>
      </c>
      <c r="H12" s="9">
        <v>8</v>
      </c>
      <c r="I12" s="9">
        <f>E12*F12*G12+G12*H12</f>
        <v>136</v>
      </c>
    </row>
    <row r="13" spans="2:9">
      <c r="B13" s="8" t="s">
        <v>27</v>
      </c>
      <c r="C13" s="9">
        <v>1</v>
      </c>
      <c r="D13" s="9">
        <v>1</v>
      </c>
      <c r="E13" s="9">
        <v>3</v>
      </c>
      <c r="F13" s="9">
        <v>3</v>
      </c>
      <c r="G13" s="9">
        <v>32</v>
      </c>
      <c r="H13" s="9">
        <v>32</v>
      </c>
      <c r="I13" s="9">
        <f>E13*F13*G13+G13*H13</f>
        <v>1312</v>
      </c>
    </row>
    <row r="14" spans="2:9">
      <c r="B14" s="8"/>
      <c r="C14" s="9">
        <v>2</v>
      </c>
      <c r="D14" s="9">
        <v>2</v>
      </c>
      <c r="E14" s="9">
        <v>3</v>
      </c>
      <c r="F14" s="9">
        <v>3</v>
      </c>
      <c r="G14" s="9">
        <v>8</v>
      </c>
      <c r="H14" s="9">
        <v>1</v>
      </c>
      <c r="I14" s="9">
        <f t="shared" si="1"/>
        <v>288</v>
      </c>
    </row>
    <row r="15" spans="2:9">
      <c r="B15" s="6"/>
      <c r="C15" s="6"/>
      <c r="D15" s="6"/>
      <c r="E15" s="6"/>
      <c r="F15" s="6"/>
      <c r="G15" s="6"/>
      <c r="H15" s="7" t="s">
        <v>28</v>
      </c>
      <c r="I15" s="7">
        <f>SUM(I4:I14)</f>
        <v>2808</v>
      </c>
    </row>
    <row r="16" spans="2:9">
      <c r="B16" s="5" t="s">
        <v>30</v>
      </c>
      <c r="C16" s="6"/>
      <c r="D16" s="6"/>
      <c r="E16" s="6"/>
      <c r="F16" s="6"/>
      <c r="G16" s="6"/>
      <c r="H16" s="6"/>
      <c r="I16" s="6"/>
    </row>
    <row r="17" spans="2:9">
      <c r="B17" s="7" t="s">
        <v>19</v>
      </c>
      <c r="C17" s="7" t="s">
        <v>20</v>
      </c>
      <c r="D17" s="7" t="s">
        <v>21</v>
      </c>
      <c r="E17" s="7" t="s">
        <v>22</v>
      </c>
      <c r="F17" s="7" t="s">
        <v>23</v>
      </c>
      <c r="G17" s="7" t="s">
        <v>24</v>
      </c>
      <c r="H17" s="7" t="s">
        <v>25</v>
      </c>
      <c r="I17" s="7" t="s">
        <v>26</v>
      </c>
    </row>
    <row r="18" spans="2:9">
      <c r="B18" s="8"/>
      <c r="C18" s="9">
        <v>1</v>
      </c>
      <c r="D18" s="9">
        <v>1</v>
      </c>
      <c r="E18" s="9">
        <v>3</v>
      </c>
      <c r="F18" s="9">
        <v>3</v>
      </c>
      <c r="G18" s="9">
        <v>1</v>
      </c>
      <c r="H18" s="9">
        <v>16</v>
      </c>
      <c r="I18" s="9">
        <f>C18*D18*E18*F18*G18*H18</f>
        <v>144</v>
      </c>
    </row>
    <row r="19" spans="2:9">
      <c r="B19" s="8" t="s">
        <v>27</v>
      </c>
      <c r="C19" s="9">
        <v>1</v>
      </c>
      <c r="D19" s="9">
        <v>1</v>
      </c>
      <c r="E19" s="9">
        <v>3</v>
      </c>
      <c r="F19" s="9">
        <v>3</v>
      </c>
      <c r="G19" s="9">
        <f>H18</f>
        <v>16</v>
      </c>
      <c r="H19" s="9">
        <v>8</v>
      </c>
      <c r="I19" s="9">
        <f>E19*F19*G19+G19*H19</f>
        <v>272</v>
      </c>
    </row>
    <row r="20" spans="2:9">
      <c r="B20" s="8" t="s">
        <v>27</v>
      </c>
      <c r="C20" s="9">
        <v>1</v>
      </c>
      <c r="D20" s="9">
        <v>1</v>
      </c>
      <c r="E20" s="9">
        <v>3</v>
      </c>
      <c r="F20" s="9">
        <v>3</v>
      </c>
      <c r="G20" s="9">
        <v>8</v>
      </c>
      <c r="H20" s="9">
        <v>8</v>
      </c>
      <c r="I20" s="9">
        <f>E20*F20*G20+G20*H20</f>
        <v>136</v>
      </c>
    </row>
    <row r="21" spans="2:9">
      <c r="B21" s="8"/>
      <c r="C21" s="9">
        <v>1</v>
      </c>
      <c r="D21" s="9">
        <v>1</v>
      </c>
      <c r="E21" s="9">
        <v>1</v>
      </c>
      <c r="F21" s="9">
        <v>3</v>
      </c>
      <c r="G21" s="9">
        <f>H19</f>
        <v>8</v>
      </c>
      <c r="H21" s="9">
        <v>4</v>
      </c>
      <c r="I21" s="9">
        <f>C21*D21*E21*F21*G21*H21</f>
        <v>96</v>
      </c>
    </row>
    <row r="22" spans="2:9">
      <c r="B22" s="8"/>
      <c r="C22" s="9">
        <v>1</v>
      </c>
      <c r="D22" s="9">
        <v>1</v>
      </c>
      <c r="E22" s="9">
        <v>3</v>
      </c>
      <c r="F22" s="9">
        <v>1</v>
      </c>
      <c r="G22" s="9">
        <v>8</v>
      </c>
      <c r="H22" s="9">
        <v>4</v>
      </c>
      <c r="I22" s="9">
        <f>C22*D22*E22*F22*G22*H22</f>
        <v>96</v>
      </c>
    </row>
    <row r="23" spans="2:9">
      <c r="B23" s="8" t="s">
        <v>27</v>
      </c>
      <c r="C23" s="9">
        <v>1</v>
      </c>
      <c r="D23" s="9">
        <v>1</v>
      </c>
      <c r="E23" s="9">
        <v>3</v>
      </c>
      <c r="F23" s="9">
        <v>3</v>
      </c>
      <c r="G23" s="9">
        <v>8</v>
      </c>
      <c r="H23" s="9">
        <v>8</v>
      </c>
      <c r="I23" s="9">
        <f>E23*F23*G23+G23*H23</f>
        <v>136</v>
      </c>
    </row>
    <row r="24" spans="2:9">
      <c r="B24" s="8" t="s">
        <v>27</v>
      </c>
      <c r="C24" s="9">
        <v>1</v>
      </c>
      <c r="D24" s="9">
        <v>1</v>
      </c>
      <c r="E24" s="9">
        <v>3</v>
      </c>
      <c r="F24" s="9">
        <v>3</v>
      </c>
      <c r="G24" s="9">
        <v>16</v>
      </c>
      <c r="H24" s="9">
        <v>8</v>
      </c>
      <c r="I24" s="9">
        <f>E24*F24*G24+G24*H24</f>
        <v>272</v>
      </c>
    </row>
    <row r="25" spans="2:9">
      <c r="B25" s="8" t="s">
        <v>27</v>
      </c>
      <c r="C25" s="9">
        <v>1</v>
      </c>
      <c r="D25" s="9">
        <v>1</v>
      </c>
      <c r="E25" s="9">
        <v>3</v>
      </c>
      <c r="F25" s="9">
        <v>3</v>
      </c>
      <c r="G25" s="9">
        <v>16</v>
      </c>
      <c r="H25" s="9">
        <v>16</v>
      </c>
      <c r="I25" s="9">
        <f>E25*F25*G25+G25*H25</f>
        <v>400</v>
      </c>
    </row>
    <row r="26" spans="2:9">
      <c r="B26" s="8" t="s">
        <v>27</v>
      </c>
      <c r="C26" s="9">
        <v>1</v>
      </c>
      <c r="D26" s="9">
        <v>1</v>
      </c>
      <c r="E26" s="9">
        <v>3</v>
      </c>
      <c r="F26" s="9">
        <v>3</v>
      </c>
      <c r="G26" s="9">
        <v>16</v>
      </c>
      <c r="H26" s="9">
        <v>16</v>
      </c>
      <c r="I26" s="9">
        <f>E26*F26*G26+G26*H26</f>
        <v>400</v>
      </c>
    </row>
    <row r="27" spans="2:9">
      <c r="B27" s="8"/>
      <c r="C27" s="9">
        <v>2</v>
      </c>
      <c r="D27" s="9">
        <v>2</v>
      </c>
      <c r="E27" s="9">
        <v>3</v>
      </c>
      <c r="F27" s="9">
        <v>3</v>
      </c>
      <c r="G27" s="9">
        <v>8</v>
      </c>
      <c r="H27" s="9">
        <v>1</v>
      </c>
      <c r="I27" s="9">
        <f>C27*D27*E27*F27*G27*H27</f>
        <v>288</v>
      </c>
    </row>
    <row r="28" spans="2:9">
      <c r="B28" s="6"/>
      <c r="C28" s="6"/>
      <c r="D28" s="6"/>
      <c r="E28" s="6"/>
      <c r="F28" s="6"/>
      <c r="G28" s="6"/>
      <c r="H28" s="7" t="s">
        <v>28</v>
      </c>
      <c r="I28" s="7">
        <f>SUM(I18:I27)</f>
        <v>2240</v>
      </c>
    </row>
    <row r="30" spans="2:9">
      <c r="B30" s="5" t="s">
        <v>32</v>
      </c>
      <c r="C30" s="6"/>
      <c r="D30" s="6"/>
      <c r="E30" s="6"/>
      <c r="F30" s="6"/>
      <c r="G30" s="6"/>
      <c r="H30" s="6"/>
      <c r="I30" s="6"/>
    </row>
    <row r="31" spans="2:9">
      <c r="B31" s="7" t="s">
        <v>19</v>
      </c>
      <c r="C31" s="7" t="s">
        <v>20</v>
      </c>
      <c r="D31" s="7" t="s">
        <v>21</v>
      </c>
      <c r="E31" s="7" t="s">
        <v>22</v>
      </c>
      <c r="F31" s="7" t="s">
        <v>23</v>
      </c>
      <c r="G31" s="7" t="s">
        <v>24</v>
      </c>
      <c r="H31" s="7" t="s">
        <v>25</v>
      </c>
      <c r="I31" s="7" t="s">
        <v>26</v>
      </c>
    </row>
    <row r="32" spans="2:9">
      <c r="B32" s="8"/>
      <c r="C32" s="9">
        <v>1</v>
      </c>
      <c r="D32" s="9">
        <v>1</v>
      </c>
      <c r="E32" s="9">
        <v>3</v>
      </c>
      <c r="F32" s="9">
        <v>3</v>
      </c>
      <c r="G32" s="9">
        <v>1</v>
      </c>
      <c r="H32" s="9">
        <v>16</v>
      </c>
      <c r="I32" s="9">
        <f>C32*D32*E32*F32*G32*H32</f>
        <v>144</v>
      </c>
    </row>
    <row r="33" spans="2:9">
      <c r="B33" s="8"/>
      <c r="C33" s="9">
        <v>1</v>
      </c>
      <c r="D33" s="9">
        <v>1</v>
      </c>
      <c r="E33" s="9">
        <v>1</v>
      </c>
      <c r="F33" s="9">
        <v>3</v>
      </c>
      <c r="G33" s="9">
        <v>16</v>
      </c>
      <c r="H33" s="9">
        <v>8</v>
      </c>
      <c r="I33" s="9">
        <f t="shared" ref="I33:I37" si="3">C33*D33*E33*F33*G33*H33</f>
        <v>384</v>
      </c>
    </row>
    <row r="34" spans="2:9">
      <c r="B34" s="8"/>
      <c r="C34" s="9">
        <v>1</v>
      </c>
      <c r="D34" s="9">
        <v>1</v>
      </c>
      <c r="E34" s="9">
        <v>3</v>
      </c>
      <c r="F34" s="9">
        <v>1</v>
      </c>
      <c r="G34" s="9">
        <v>16</v>
      </c>
      <c r="H34" s="9">
        <v>8</v>
      </c>
      <c r="I34" s="9">
        <f t="shared" si="3"/>
        <v>384</v>
      </c>
    </row>
    <row r="35" spans="2:9">
      <c r="B35" s="8"/>
      <c r="C35" s="9">
        <v>1</v>
      </c>
      <c r="D35" s="9">
        <v>1</v>
      </c>
      <c r="E35" s="9">
        <v>3</v>
      </c>
      <c r="F35" s="9">
        <v>3</v>
      </c>
      <c r="G35" s="9">
        <v>16</v>
      </c>
      <c r="H35" s="9">
        <v>8</v>
      </c>
      <c r="I35" s="9">
        <f t="shared" si="3"/>
        <v>1152</v>
      </c>
    </row>
    <row r="36" spans="2:9">
      <c r="B36" s="8"/>
      <c r="C36" s="9">
        <v>1</v>
      </c>
      <c r="D36" s="9">
        <v>1</v>
      </c>
      <c r="E36" s="9">
        <v>1</v>
      </c>
      <c r="F36" s="9">
        <v>3</v>
      </c>
      <c r="G36" s="9">
        <v>24</v>
      </c>
      <c r="H36" s="9">
        <v>8</v>
      </c>
      <c r="I36" s="9">
        <f t="shared" si="3"/>
        <v>576</v>
      </c>
    </row>
    <row r="37" spans="2:9">
      <c r="B37" s="8"/>
      <c r="C37" s="9">
        <v>1</v>
      </c>
      <c r="D37" s="9">
        <v>1</v>
      </c>
      <c r="E37" s="9">
        <v>3</v>
      </c>
      <c r="F37" s="9">
        <v>1</v>
      </c>
      <c r="G37" s="9">
        <v>24</v>
      </c>
      <c r="H37" s="9">
        <v>8</v>
      </c>
      <c r="I37" s="9">
        <f t="shared" si="3"/>
        <v>576</v>
      </c>
    </row>
    <row r="38" spans="2:9">
      <c r="B38" s="8" t="s">
        <v>27</v>
      </c>
      <c r="C38" s="9">
        <v>1</v>
      </c>
      <c r="D38" s="9">
        <v>1</v>
      </c>
      <c r="E38" s="9">
        <v>3</v>
      </c>
      <c r="F38" s="9">
        <v>3</v>
      </c>
      <c r="G38" s="9">
        <v>40</v>
      </c>
      <c r="H38" s="9">
        <v>32</v>
      </c>
      <c r="I38" s="9">
        <f t="shared" ref="I38" si="4">E38*F38*G38+G38*H38</f>
        <v>1640</v>
      </c>
    </row>
    <row r="39" spans="2:9">
      <c r="B39" s="8"/>
      <c r="C39" s="9">
        <v>2</v>
      </c>
      <c r="D39" s="9">
        <v>2</v>
      </c>
      <c r="E39" s="9">
        <v>3</v>
      </c>
      <c r="F39" s="9">
        <v>3</v>
      </c>
      <c r="G39" s="9">
        <v>8</v>
      </c>
      <c r="H39" s="9">
        <v>1</v>
      </c>
      <c r="I39" s="9">
        <f t="shared" ref="I39" si="5">C39*D39*E39*F39*G39*H39</f>
        <v>288</v>
      </c>
    </row>
    <row r="40" spans="2:9">
      <c r="B40" s="6"/>
      <c r="C40" s="6"/>
      <c r="D40" s="6"/>
      <c r="E40" s="6"/>
      <c r="F40" s="6"/>
      <c r="G40" s="6"/>
      <c r="H40" s="7" t="s">
        <v>28</v>
      </c>
      <c r="I40" s="7">
        <f>SUM(I32:I39)</f>
        <v>5144</v>
      </c>
    </row>
    <row r="42" spans="2:9">
      <c r="B42" s="5" t="s">
        <v>31</v>
      </c>
      <c r="C42" s="6"/>
      <c r="D42" s="6"/>
      <c r="E42" s="6"/>
      <c r="F42" s="6"/>
      <c r="G42" s="6"/>
      <c r="H42" s="6"/>
      <c r="I42" s="6"/>
    </row>
    <row r="43" spans="2:9">
      <c r="B43" s="7" t="s">
        <v>19</v>
      </c>
      <c r="C43" s="7" t="s">
        <v>20</v>
      </c>
      <c r="D43" s="7" t="s">
        <v>21</v>
      </c>
      <c r="E43" s="7" t="s">
        <v>22</v>
      </c>
      <c r="F43" s="7" t="s">
        <v>23</v>
      </c>
      <c r="G43" s="7" t="s">
        <v>24</v>
      </c>
      <c r="H43" s="7" t="s">
        <v>25</v>
      </c>
      <c r="I43" s="7" t="s">
        <v>26</v>
      </c>
    </row>
    <row r="44" spans="2:9">
      <c r="B44" s="8"/>
      <c r="C44" s="9">
        <v>1</v>
      </c>
      <c r="D44" s="9">
        <v>1</v>
      </c>
      <c r="E44" s="9">
        <v>3</v>
      </c>
      <c r="F44" s="9">
        <v>3</v>
      </c>
      <c r="G44" s="9">
        <v>1</v>
      </c>
      <c r="H44" s="9">
        <v>16</v>
      </c>
      <c r="I44" s="9">
        <f>C44*D44*E44*F44*G44*H44</f>
        <v>144</v>
      </c>
    </row>
    <row r="45" spans="2:9">
      <c r="B45" s="8"/>
      <c r="C45" s="9">
        <v>1</v>
      </c>
      <c r="D45" s="9">
        <v>1</v>
      </c>
      <c r="E45" s="9">
        <v>1</v>
      </c>
      <c r="F45" s="9">
        <v>3</v>
      </c>
      <c r="G45" s="9">
        <v>16</v>
      </c>
      <c r="H45" s="9">
        <v>8</v>
      </c>
      <c r="I45" s="9">
        <f t="shared" ref="I45:I46" si="6">C45*D45*E45*F45*G45*H45</f>
        <v>384</v>
      </c>
    </row>
    <row r="46" spans="2:9">
      <c r="B46" s="8"/>
      <c r="C46" s="9">
        <v>1</v>
      </c>
      <c r="D46" s="9">
        <v>1</v>
      </c>
      <c r="E46" s="9">
        <v>3</v>
      </c>
      <c r="F46" s="9">
        <v>1</v>
      </c>
      <c r="G46" s="9">
        <v>16</v>
      </c>
      <c r="H46" s="9">
        <v>8</v>
      </c>
      <c r="I46" s="9">
        <f t="shared" si="6"/>
        <v>384</v>
      </c>
    </row>
    <row r="47" spans="2:9">
      <c r="B47" s="8" t="s">
        <v>27</v>
      </c>
      <c r="C47" s="9">
        <v>1</v>
      </c>
      <c r="D47" s="9">
        <v>1</v>
      </c>
      <c r="E47" s="9">
        <v>3</v>
      </c>
      <c r="F47" s="9">
        <v>3</v>
      </c>
      <c r="G47" s="9">
        <v>16</v>
      </c>
      <c r="H47" s="9">
        <v>16</v>
      </c>
      <c r="I47" s="9">
        <f t="shared" ref="I47" si="7">E47*F47*G47+G47*H47</f>
        <v>400</v>
      </c>
    </row>
    <row r="48" spans="2:9">
      <c r="B48" s="8" t="s">
        <v>27</v>
      </c>
      <c r="C48" s="9">
        <v>1</v>
      </c>
      <c r="D48" s="9">
        <v>1</v>
      </c>
      <c r="E48" s="9">
        <v>3</v>
      </c>
      <c r="F48" s="9">
        <v>3</v>
      </c>
      <c r="G48" s="9">
        <v>32</v>
      </c>
      <c r="H48" s="9">
        <v>16</v>
      </c>
      <c r="I48" s="9">
        <f>E48*F48*G48+G48*H48</f>
        <v>800</v>
      </c>
    </row>
    <row r="49" spans="2:9">
      <c r="B49" s="8"/>
      <c r="C49" s="9">
        <v>1</v>
      </c>
      <c r="D49" s="9">
        <v>1</v>
      </c>
      <c r="E49" s="9">
        <v>1</v>
      </c>
      <c r="F49" s="9">
        <v>3</v>
      </c>
      <c r="G49" s="9">
        <v>16</v>
      </c>
      <c r="H49" s="9">
        <v>8</v>
      </c>
      <c r="I49" s="9">
        <f t="shared" ref="I49:I51" si="8">C49*D49*E49*F49*G49*H49</f>
        <v>384</v>
      </c>
    </row>
    <row r="50" spans="2:9">
      <c r="B50" s="8" t="s">
        <v>27</v>
      </c>
      <c r="C50" s="9">
        <v>1</v>
      </c>
      <c r="D50" s="9">
        <v>1</v>
      </c>
      <c r="E50" s="9">
        <v>3</v>
      </c>
      <c r="F50" s="9">
        <v>3</v>
      </c>
      <c r="G50" s="9">
        <v>8</v>
      </c>
      <c r="H50" s="9">
        <v>8</v>
      </c>
      <c r="I50" s="9">
        <f t="shared" ref="I50" si="9">E50*F50*G50+G50*H50</f>
        <v>136</v>
      </c>
    </row>
    <row r="51" spans="2:9">
      <c r="B51" s="8"/>
      <c r="C51" s="9">
        <v>1</v>
      </c>
      <c r="D51" s="9">
        <v>1</v>
      </c>
      <c r="E51" s="9">
        <v>3</v>
      </c>
      <c r="F51" s="9">
        <v>1</v>
      </c>
      <c r="G51" s="9">
        <v>16</v>
      </c>
      <c r="H51" s="9">
        <v>8</v>
      </c>
      <c r="I51" s="9">
        <f t="shared" si="8"/>
        <v>384</v>
      </c>
    </row>
    <row r="52" spans="2:9">
      <c r="B52" s="8" t="s">
        <v>27</v>
      </c>
      <c r="C52" s="9">
        <v>1</v>
      </c>
      <c r="D52" s="9">
        <v>1</v>
      </c>
      <c r="E52" s="9">
        <v>3</v>
      </c>
      <c r="F52" s="9">
        <v>3</v>
      </c>
      <c r="G52" s="9">
        <v>8</v>
      </c>
      <c r="H52" s="9">
        <v>8</v>
      </c>
      <c r="I52" s="9">
        <f t="shared" ref="I52" si="10">E52*F52*G52+G52*H52</f>
        <v>136</v>
      </c>
    </row>
    <row r="53" spans="2:9">
      <c r="B53" s="8" t="s">
        <v>27</v>
      </c>
      <c r="C53" s="9">
        <v>1</v>
      </c>
      <c r="D53" s="9">
        <v>1</v>
      </c>
      <c r="E53" s="9">
        <v>3</v>
      </c>
      <c r="F53" s="9">
        <v>3</v>
      </c>
      <c r="G53" s="9">
        <v>16</v>
      </c>
      <c r="H53" s="9">
        <v>16</v>
      </c>
      <c r="I53" s="9">
        <f t="shared" ref="I53" si="11">E53*F53*G53+G53*H53</f>
        <v>400</v>
      </c>
    </row>
    <row r="54" spans="2:9">
      <c r="B54" s="8" t="s">
        <v>27</v>
      </c>
      <c r="C54" s="9">
        <v>1</v>
      </c>
      <c r="D54" s="9">
        <v>1</v>
      </c>
      <c r="E54" s="9">
        <v>3</v>
      </c>
      <c r="F54" s="9">
        <v>3</v>
      </c>
      <c r="G54" s="9">
        <v>32</v>
      </c>
      <c r="H54" s="9">
        <v>32</v>
      </c>
      <c r="I54" s="9">
        <f t="shared" ref="I54" si="12">E54*F54*G54+G54*H54</f>
        <v>1312</v>
      </c>
    </row>
    <row r="55" spans="2:9">
      <c r="B55" s="8"/>
      <c r="C55" s="9">
        <v>2</v>
      </c>
      <c r="D55" s="9">
        <v>2</v>
      </c>
      <c r="E55" s="9">
        <v>3</v>
      </c>
      <c r="F55" s="9">
        <v>3</v>
      </c>
      <c r="G55" s="9">
        <v>8</v>
      </c>
      <c r="H55" s="9">
        <v>1</v>
      </c>
      <c r="I55" s="9">
        <f t="shared" ref="I55" si="13">C55*D55*E55*F55*G55*H55</f>
        <v>288</v>
      </c>
    </row>
    <row r="56" spans="2:9">
      <c r="B56" s="6"/>
      <c r="C56" s="6"/>
      <c r="D56" s="6"/>
      <c r="E56" s="6"/>
      <c r="F56" s="6"/>
      <c r="G56" s="6"/>
      <c r="H56" s="7" t="s">
        <v>28</v>
      </c>
      <c r="I56" s="7">
        <f>SUM(I44:I55)</f>
        <v>5152</v>
      </c>
    </row>
    <row r="58" spans="2:9">
      <c r="B58" s="5" t="s">
        <v>18</v>
      </c>
      <c r="C58" s="6"/>
      <c r="D58" s="6"/>
      <c r="E58" s="6"/>
      <c r="F58" s="6"/>
      <c r="G58" s="6"/>
      <c r="H58" s="6"/>
      <c r="I58" s="6"/>
    </row>
    <row r="59" spans="2:9">
      <c r="B59" s="7" t="s">
        <v>19</v>
      </c>
      <c r="C59" s="7" t="s">
        <v>20</v>
      </c>
      <c r="D59" s="7" t="s">
        <v>21</v>
      </c>
      <c r="E59" s="7" t="s">
        <v>22</v>
      </c>
      <c r="F59" s="7" t="s">
        <v>23</v>
      </c>
      <c r="G59" s="7" t="s">
        <v>24</v>
      </c>
      <c r="H59" s="7" t="s">
        <v>25</v>
      </c>
      <c r="I59" s="7" t="s">
        <v>26</v>
      </c>
    </row>
    <row r="60" spans="2:9">
      <c r="B60" s="8"/>
      <c r="C60" s="9">
        <v>1</v>
      </c>
      <c r="D60" s="9">
        <v>1</v>
      </c>
      <c r="E60" s="9">
        <v>3</v>
      </c>
      <c r="F60" s="9">
        <v>3</v>
      </c>
      <c r="G60" s="9">
        <v>1</v>
      </c>
      <c r="H60" s="9">
        <v>16</v>
      </c>
      <c r="I60" s="9">
        <f>C60*D60*E60*F60*G60*H60</f>
        <v>144</v>
      </c>
    </row>
    <row r="61" spans="2:9">
      <c r="B61" s="8" t="s">
        <v>27</v>
      </c>
      <c r="C61" s="9">
        <v>1</v>
      </c>
      <c r="D61" s="9">
        <v>1</v>
      </c>
      <c r="E61" s="9">
        <v>3</v>
      </c>
      <c r="F61" s="9">
        <v>3</v>
      </c>
      <c r="G61" s="9">
        <f>H60</f>
        <v>16</v>
      </c>
      <c r="H61" s="9">
        <v>8</v>
      </c>
      <c r="I61" s="9">
        <f>E61*F61*G61+G61*H61</f>
        <v>272</v>
      </c>
    </row>
    <row r="62" spans="2:9">
      <c r="B62" s="8"/>
      <c r="C62" s="9">
        <v>1</v>
      </c>
      <c r="D62" s="9">
        <v>1</v>
      </c>
      <c r="E62" s="9">
        <v>1</v>
      </c>
      <c r="F62" s="9">
        <v>3</v>
      </c>
      <c r="G62" s="9">
        <f t="shared" ref="G62" si="14">H61</f>
        <v>8</v>
      </c>
      <c r="H62" s="9">
        <v>4</v>
      </c>
      <c r="I62" s="9">
        <f t="shared" ref="I62:I63" si="15">C62*D62*E62*F62*G62*H62</f>
        <v>96</v>
      </c>
    </row>
    <row r="63" spans="2:9">
      <c r="B63" s="8"/>
      <c r="C63" s="9">
        <v>1</v>
      </c>
      <c r="D63" s="9">
        <v>1</v>
      </c>
      <c r="E63" s="9">
        <v>3</v>
      </c>
      <c r="F63" s="9">
        <v>1</v>
      </c>
      <c r="G63" s="9">
        <v>8</v>
      </c>
      <c r="H63" s="9">
        <v>4</v>
      </c>
      <c r="I63" s="9">
        <f t="shared" si="15"/>
        <v>96</v>
      </c>
    </row>
    <row r="64" spans="2:9">
      <c r="B64" s="8" t="s">
        <v>27</v>
      </c>
      <c r="C64" s="9">
        <v>1</v>
      </c>
      <c r="D64" s="9">
        <v>1</v>
      </c>
      <c r="E64" s="9">
        <v>3</v>
      </c>
      <c r="F64" s="9">
        <v>3</v>
      </c>
      <c r="G64" s="9">
        <v>8</v>
      </c>
      <c r="H64" s="9">
        <v>8</v>
      </c>
      <c r="I64" s="9">
        <f>E64*F64*G64+G64*H64</f>
        <v>136</v>
      </c>
    </row>
    <row r="65" spans="2:9">
      <c r="B65" s="8" t="s">
        <v>27</v>
      </c>
      <c r="C65" s="9">
        <v>1</v>
      </c>
      <c r="D65" s="9">
        <v>1</v>
      </c>
      <c r="E65" s="9">
        <v>3</v>
      </c>
      <c r="F65" s="9">
        <v>3</v>
      </c>
      <c r="G65" s="9">
        <v>16</v>
      </c>
      <c r="H65" s="9">
        <v>8</v>
      </c>
      <c r="I65" s="9">
        <f>E65*F65*G65+G65*H65</f>
        <v>272</v>
      </c>
    </row>
    <row r="66" spans="2:9">
      <c r="B66" s="8" t="s">
        <v>27</v>
      </c>
      <c r="C66" s="9">
        <v>1</v>
      </c>
      <c r="D66" s="9">
        <v>1</v>
      </c>
      <c r="E66" s="9">
        <v>3</v>
      </c>
      <c r="F66" s="9">
        <v>3</v>
      </c>
      <c r="G66" s="9">
        <v>8</v>
      </c>
      <c r="H66" s="9">
        <v>8</v>
      </c>
      <c r="I66" s="9">
        <f>E66*F66*G66+G66*H66</f>
        <v>136</v>
      </c>
    </row>
    <row r="67" spans="2:9">
      <c r="B67" s="8" t="s">
        <v>27</v>
      </c>
      <c r="C67" s="9">
        <v>1</v>
      </c>
      <c r="D67" s="9">
        <v>1</v>
      </c>
      <c r="E67" s="9">
        <v>3</v>
      </c>
      <c r="F67" s="9">
        <v>3</v>
      </c>
      <c r="G67" s="9">
        <v>8</v>
      </c>
      <c r="H67" s="9">
        <v>8</v>
      </c>
      <c r="I67" s="9">
        <f>E67*F67*G67+G67*H67</f>
        <v>136</v>
      </c>
    </row>
    <row r="68" spans="2:9">
      <c r="B68" s="8" t="s">
        <v>27</v>
      </c>
      <c r="C68" s="9">
        <v>1</v>
      </c>
      <c r="D68" s="9">
        <v>1</v>
      </c>
      <c r="E68" s="9">
        <v>3</v>
      </c>
      <c r="F68" s="9">
        <v>3</v>
      </c>
      <c r="G68" s="9">
        <v>32</v>
      </c>
      <c r="H68" s="9">
        <v>32</v>
      </c>
      <c r="I68" s="9">
        <f>E68*F68*G68+G68*H68</f>
        <v>1312</v>
      </c>
    </row>
    <row r="69" spans="2:9">
      <c r="B69" s="8"/>
      <c r="C69" s="9">
        <v>2</v>
      </c>
      <c r="D69" s="9">
        <v>2</v>
      </c>
      <c r="E69" s="9">
        <v>3</v>
      </c>
      <c r="F69" s="9">
        <v>3</v>
      </c>
      <c r="G69" s="9">
        <v>8</v>
      </c>
      <c r="H69" s="9">
        <v>1</v>
      </c>
      <c r="I69" s="9">
        <f t="shared" ref="I69:I70" si="16">C69*D69*E69*F69*G69*H69</f>
        <v>288</v>
      </c>
    </row>
    <row r="70" spans="2:9">
      <c r="B70" s="6"/>
      <c r="C70" s="6"/>
      <c r="D70" s="6"/>
      <c r="E70" s="6"/>
      <c r="F70" s="6"/>
      <c r="G70" s="6"/>
      <c r="H70" s="7" t="s">
        <v>28</v>
      </c>
      <c r="I70" s="7">
        <f>SUM(I60:I69)</f>
        <v>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Complexity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2019-12-02T17:52:02Z</dcterms:modified>
</cp:coreProperties>
</file>