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6900" yWindow="4620" windowWidth="19290" windowHeight="10830"/>
  </bookViews>
  <sheets>
    <sheet name="ADS6584FS2" sheetId="4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8" i="4"/>
  <c r="J58"/>
  <c r="K58"/>
  <c r="L58"/>
  <c r="I59"/>
  <c r="J59"/>
  <c r="K59"/>
  <c r="L59"/>
  <c r="I60"/>
  <c r="J60"/>
  <c r="K60"/>
  <c r="L60"/>
  <c r="I61"/>
  <c r="J61"/>
  <c r="K61"/>
  <c r="L61"/>
  <c r="I62"/>
  <c r="J62"/>
  <c r="K62"/>
  <c r="L62"/>
  <c r="I63"/>
  <c r="J63"/>
  <c r="K63"/>
  <c r="L63"/>
  <c r="I64"/>
  <c r="J64"/>
  <c r="K64"/>
  <c r="L64"/>
  <c r="I10"/>
  <c r="J10"/>
  <c r="K10"/>
  <c r="L10"/>
  <c r="I11"/>
  <c r="J11"/>
  <c r="K11"/>
  <c r="L11"/>
  <c r="I12"/>
  <c r="J12"/>
  <c r="K12"/>
  <c r="L12"/>
  <c r="I13"/>
  <c r="J13"/>
  <c r="K13"/>
  <c r="L13"/>
  <c r="I14"/>
  <c r="J14"/>
  <c r="K14"/>
  <c r="L14"/>
  <c r="I15"/>
  <c r="J15"/>
  <c r="K15"/>
  <c r="L15"/>
  <c r="I16"/>
  <c r="J16"/>
  <c r="K16"/>
  <c r="L16"/>
  <c r="I17"/>
  <c r="J17"/>
  <c r="K17"/>
  <c r="L17"/>
  <c r="I18"/>
  <c r="J18"/>
  <c r="K18"/>
  <c r="L18"/>
  <c r="I19"/>
  <c r="J19"/>
  <c r="K19"/>
  <c r="L19"/>
  <c r="I20"/>
  <c r="J20"/>
  <c r="K20"/>
  <c r="L20"/>
  <c r="I21"/>
  <c r="J21"/>
  <c r="K21"/>
  <c r="L21"/>
  <c r="I22"/>
  <c r="J22"/>
  <c r="K22"/>
  <c r="L22"/>
  <c r="I23"/>
  <c r="J23"/>
  <c r="K23"/>
  <c r="L23"/>
  <c r="I24"/>
  <c r="J24"/>
  <c r="K24"/>
  <c r="L24"/>
  <c r="I25"/>
  <c r="J25"/>
  <c r="K25"/>
  <c r="L25"/>
  <c r="I26"/>
  <c r="J26"/>
  <c r="K26"/>
  <c r="L26"/>
  <c r="I27"/>
  <c r="J27"/>
  <c r="K27"/>
  <c r="L27"/>
  <c r="I28"/>
  <c r="J28"/>
  <c r="K28"/>
  <c r="L28"/>
  <c r="I29"/>
  <c r="J29"/>
  <c r="K29"/>
  <c r="L29"/>
  <c r="I30"/>
  <c r="J30"/>
  <c r="K30"/>
  <c r="L30"/>
  <c r="I31"/>
  <c r="J31"/>
  <c r="K31"/>
  <c r="L31"/>
  <c r="I32"/>
  <c r="J32"/>
  <c r="K32"/>
  <c r="L32"/>
  <c r="I33"/>
  <c r="J33"/>
  <c r="K33"/>
  <c r="L33"/>
  <c r="I34"/>
  <c r="J34"/>
  <c r="K34"/>
  <c r="L34"/>
  <c r="I35"/>
  <c r="J35"/>
  <c r="K35"/>
  <c r="L35"/>
  <c r="I36"/>
  <c r="J36"/>
  <c r="K36"/>
  <c r="L36"/>
  <c r="I37"/>
  <c r="J37"/>
  <c r="K37"/>
  <c r="L37"/>
  <c r="I38"/>
  <c r="J38"/>
  <c r="K38"/>
  <c r="L38"/>
  <c r="I39"/>
  <c r="J39"/>
  <c r="K39"/>
  <c r="L39"/>
  <c r="I40"/>
  <c r="J40"/>
  <c r="K40"/>
  <c r="L40"/>
  <c r="I41"/>
  <c r="J41"/>
  <c r="K41"/>
  <c r="L41"/>
  <c r="I42"/>
  <c r="J42"/>
  <c r="K42"/>
  <c r="L42"/>
  <c r="I43"/>
  <c r="J43"/>
  <c r="K43"/>
  <c r="L43"/>
  <c r="I44"/>
  <c r="J44"/>
  <c r="K44"/>
  <c r="L44"/>
  <c r="I45"/>
  <c r="J45"/>
  <c r="K45"/>
  <c r="L45"/>
  <c r="I46"/>
  <c r="J46"/>
  <c r="K46"/>
  <c r="L46"/>
  <c r="I47"/>
  <c r="J47"/>
  <c r="K47"/>
  <c r="L47"/>
  <c r="I48"/>
  <c r="J48"/>
  <c r="K48"/>
  <c r="L48"/>
  <c r="L49" l="1"/>
  <c r="K49"/>
  <c r="J49"/>
  <c r="I49"/>
  <c r="I50"/>
  <c r="J50"/>
  <c r="K50"/>
  <c r="L50"/>
  <c r="I51"/>
  <c r="J51"/>
  <c r="K51"/>
  <c r="L51"/>
  <c r="I52"/>
  <c r="J52"/>
  <c r="K52"/>
  <c r="L52"/>
  <c r="I53"/>
  <c r="J53"/>
  <c r="K53"/>
  <c r="L53"/>
  <c r="I54"/>
  <c r="J54"/>
  <c r="K54"/>
  <c r="L54"/>
  <c r="I55"/>
  <c r="J55"/>
  <c r="K55"/>
  <c r="L55"/>
</calcChain>
</file>

<file path=xl/sharedStrings.xml><?xml version="1.0" encoding="utf-8"?>
<sst xmlns="http://schemas.openxmlformats.org/spreadsheetml/2006/main" count="206" uniqueCount="138">
  <si>
    <t>From ATG</t>
  </si>
  <si>
    <t>From TSS</t>
  </si>
  <si>
    <t>Sample ID</t>
  </si>
  <si>
    <t>NTC</t>
  </si>
  <si>
    <t>Mean</t>
  </si>
  <si>
    <t>St Dev</t>
  </si>
  <si>
    <t>Min</t>
  </si>
  <si>
    <t>Max</t>
  </si>
  <si>
    <t>Overall Region</t>
  </si>
  <si>
    <t>Location</t>
  </si>
  <si>
    <t>Well</t>
  </si>
  <si>
    <t>CpG #'s are relative to the ATG translational start codon</t>
  </si>
  <si>
    <t>A5</t>
  </si>
  <si>
    <t>B5</t>
  </si>
  <si>
    <t>C5</t>
  </si>
  <si>
    <t>D5</t>
  </si>
  <si>
    <t>E5</t>
  </si>
  <si>
    <t>F5</t>
  </si>
  <si>
    <t>G5</t>
  </si>
  <si>
    <t>H5</t>
  </si>
  <si>
    <t>FASTA ID</t>
  </si>
  <si>
    <t>-</t>
  </si>
  <si>
    <t>GRCh38/hg38</t>
  </si>
  <si>
    <t>ChrX:136648254</t>
  </si>
  <si>
    <t>Exon 1</t>
  </si>
  <si>
    <t>ChrX:136648279</t>
  </si>
  <si>
    <t>ChrX:136648286</t>
  </si>
  <si>
    <t>CD40LG.5062</t>
  </si>
  <si>
    <t>CD40LG.5087</t>
  </si>
  <si>
    <t>CD40LG.5094</t>
  </si>
  <si>
    <t>ADS6584FS2</t>
  </si>
  <si>
    <t>Human CD40LG Methylation Analysis - Results in % Methylation (04-19-16 MR)</t>
  </si>
  <si>
    <t>C&gt;T rs767236871 ; loss of CpG#2</t>
  </si>
  <si>
    <t>SNP A&gt;G rs750090324</t>
  </si>
  <si>
    <t>C&gt;T rs368003929 ; G&gt;A rs779460863 ; loss of  CpG#4  (cg24462702)</t>
  </si>
  <si>
    <t>C&gt;T rs193922135 ; G&gt;A rs145115086;  loss of CpG#3</t>
  </si>
  <si>
    <t>ChrX:136648261</t>
  </si>
  <si>
    <t>+6 to +38</t>
  </si>
  <si>
    <t>+62 to +94</t>
  </si>
  <si>
    <t>chrX:136648254-136648286</t>
  </si>
  <si>
    <t>D1a</t>
  </si>
  <si>
    <t>D1b</t>
  </si>
  <si>
    <t>D1e</t>
  </si>
  <si>
    <t>D2a</t>
  </si>
  <si>
    <t>D2b</t>
  </si>
  <si>
    <t>D2d</t>
  </si>
  <si>
    <t>D2e</t>
  </si>
  <si>
    <t>D3a</t>
  </si>
  <si>
    <t>D3b</t>
  </si>
  <si>
    <t>D3e</t>
  </si>
  <si>
    <t>D4a</t>
  </si>
  <si>
    <t>D4b</t>
  </si>
  <si>
    <t>D4d</t>
  </si>
  <si>
    <t>D4e</t>
  </si>
  <si>
    <t>D5a</t>
  </si>
  <si>
    <t>D5b</t>
  </si>
  <si>
    <t>D5d</t>
  </si>
  <si>
    <t>D5e</t>
  </si>
  <si>
    <t>D6a</t>
  </si>
  <si>
    <t>D6b</t>
  </si>
  <si>
    <t>D6d</t>
  </si>
  <si>
    <t>D6e</t>
  </si>
  <si>
    <t>D7a</t>
  </si>
  <si>
    <t>D7b</t>
  </si>
  <si>
    <t>D7d</t>
  </si>
  <si>
    <t>D7e</t>
  </si>
  <si>
    <t>D8b</t>
  </si>
  <si>
    <t>D8e</t>
  </si>
  <si>
    <t>D9a</t>
  </si>
  <si>
    <t>D9b</t>
  </si>
  <si>
    <t>D9d</t>
  </si>
  <si>
    <t>D9e</t>
  </si>
  <si>
    <t>D10a</t>
  </si>
  <si>
    <t>D10b</t>
  </si>
  <si>
    <t>D10e</t>
  </si>
  <si>
    <t>D11a</t>
  </si>
  <si>
    <t>D11b</t>
  </si>
  <si>
    <t>D11d</t>
  </si>
  <si>
    <t>D11e</t>
  </si>
  <si>
    <t>D12a</t>
  </si>
  <si>
    <t>D12b</t>
  </si>
  <si>
    <t>D12d</t>
  </si>
  <si>
    <t>D12e</t>
  </si>
  <si>
    <t>D8a</t>
  </si>
  <si>
    <t>D10c</t>
  </si>
  <si>
    <t>D7c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</si>
  <si>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</si>
  <si>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</si>
  <si>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</si>
  <si>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</si>
  <si>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</si>
  <si>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</si>
  <si>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</si>
  <si>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</si>
  <si>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</si>
  <si>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</si>
  <si>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</si>
  <si>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</si>
  <si>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</si>
  <si>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</si>
  <si>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</si>
  <si>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</si>
  <si>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</si>
  <si>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</si>
  <si>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</si>
  <si>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</si>
  <si>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</si>
  <si>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</si>
  <si>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</si>
  <si>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</si>
  <si>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</si>
  <si>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</si>
  <si>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</si>
  <si>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</si>
  <si>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</si>
  <si>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</si>
  <si>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</si>
  <si>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</si>
  <si>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</si>
  <si>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</si>
  <si>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</si>
  <si>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</si>
  <si>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</si>
  <si>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</si>
  <si>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</si>
  <si>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</si>
  <si>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</si>
  <si>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</si>
  <si>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</si>
  <si>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</si>
  <si>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</si>
  <si>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</si>
  <si>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</si>
  <si>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</si>
  <si>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 xml:space="preserve"> Run: 041316-(5)_A6584FS2_B96_1007</t>
  </si>
  <si>
    <t xml:space="preserve">Human Mixing </t>
  </si>
  <si>
    <t>A/A</t>
  </si>
  <si>
    <t>n.a.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</si>
</sst>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5" fillId="0" borderId="8" xfId="0" applyFont="1" applyFill="1" applyBorder="1" applyAlignment="1"/>
    <xf numFmtId="0" fontId="5" fillId="0" borderId="11" xfId="0" applyFont="1" applyFill="1" applyBorder="1" applyAlignment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8" fillId="4" borderId="1" xfId="0" applyFon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6" xfId="0" applyFill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72BFC5"/>
      <color rgb="FFCCFFFF"/>
      <color rgb="FFA2341E"/>
      <color rgb="FFAC1F14"/>
      <color rgb="FF4C6CF2"/>
      <color rgb="FF4A4AF4"/>
      <color rgb="FF0B0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A4" sqref="A4:B5"/>
    </sheetView>
  </sheetViews>
  <sheetFormatPr defaultColWidth="8.85546875" defaultRowHeight="15"/>
  <cols>
    <col min="1" max="1" width="10.42578125" customWidth="1"/>
    <col min="2" max="2" width="14" customWidth="1"/>
    <col min="4" max="4" width="20.42578125" bestFit="1" customWidth="1"/>
    <col min="5" max="5" width="19.42578125" customWidth="1"/>
    <col min="6" max="6" width="23" customWidth="1"/>
    <col min="7" max="7" width="27.5703125" customWidth="1"/>
    <col min="8" max="8" width="33.140625" customWidth="1"/>
  </cols>
  <sheetData>
    <row r="1" spans="1:12">
      <c r="A1" t="s">
        <v>134</v>
      </c>
    </row>
    <row r="2" spans="1:12" ht="18.75">
      <c r="A2" s="1"/>
      <c r="B2" s="1"/>
      <c r="C2" s="1"/>
      <c r="D2" s="51" t="s">
        <v>31</v>
      </c>
      <c r="E2" s="52"/>
      <c r="F2" s="52"/>
      <c r="G2" s="52"/>
      <c r="H2" s="53"/>
      <c r="I2" s="2"/>
      <c r="J2" s="3"/>
      <c r="K2" s="3"/>
      <c r="L2" s="3"/>
    </row>
    <row r="3" spans="1:12" ht="15.75" thickBot="1">
      <c r="A3" s="1"/>
      <c r="B3" s="1"/>
      <c r="C3" s="1"/>
      <c r="D3" s="4"/>
      <c r="E3" s="58" t="s">
        <v>30</v>
      </c>
      <c r="F3" s="59"/>
      <c r="G3" s="59"/>
      <c r="H3" s="60"/>
      <c r="I3" s="54" t="s">
        <v>8</v>
      </c>
      <c r="J3" s="54"/>
      <c r="K3" s="54"/>
      <c r="L3" s="54"/>
    </row>
    <row r="4" spans="1:12" ht="15.75" customHeight="1" thickTop="1">
      <c r="A4" s="61" t="s">
        <v>11</v>
      </c>
      <c r="B4" s="62"/>
      <c r="C4" s="1"/>
      <c r="D4" s="5" t="s">
        <v>0</v>
      </c>
      <c r="E4" s="11">
        <v>6</v>
      </c>
      <c r="F4" s="11">
        <v>13</v>
      </c>
      <c r="G4" s="11">
        <v>31</v>
      </c>
      <c r="H4" s="11">
        <v>38</v>
      </c>
      <c r="I4" s="55" t="s">
        <v>37</v>
      </c>
      <c r="J4" s="56"/>
      <c r="K4" s="56"/>
      <c r="L4" s="57"/>
    </row>
    <row r="5" spans="1:12">
      <c r="A5" s="63"/>
      <c r="B5" s="64"/>
      <c r="C5" s="1"/>
      <c r="D5" s="5" t="s">
        <v>1</v>
      </c>
      <c r="E5" s="11">
        <v>62</v>
      </c>
      <c r="F5" s="11">
        <v>69</v>
      </c>
      <c r="G5" s="11">
        <v>87</v>
      </c>
      <c r="H5" s="11">
        <v>94</v>
      </c>
      <c r="I5" s="55" t="s">
        <v>38</v>
      </c>
      <c r="J5" s="56"/>
      <c r="K5" s="56"/>
      <c r="L5" s="57"/>
    </row>
    <row r="6" spans="1:12">
      <c r="A6" s="10"/>
      <c r="B6" s="10"/>
      <c r="C6" s="1"/>
      <c r="D6" s="5" t="s">
        <v>22</v>
      </c>
      <c r="E6" s="11" t="s">
        <v>23</v>
      </c>
      <c r="F6" s="11" t="s">
        <v>36</v>
      </c>
      <c r="G6" s="11" t="s">
        <v>25</v>
      </c>
      <c r="H6" s="11" t="s">
        <v>26</v>
      </c>
      <c r="I6" s="50" t="s">
        <v>39</v>
      </c>
      <c r="J6" s="50"/>
      <c r="K6" s="50"/>
      <c r="L6" s="50"/>
    </row>
    <row r="7" spans="1:12">
      <c r="A7" s="10"/>
      <c r="B7" s="10"/>
      <c r="C7" s="1"/>
      <c r="D7" s="5" t="s">
        <v>9</v>
      </c>
      <c r="E7" s="11" t="s">
        <v>24</v>
      </c>
      <c r="F7" s="11" t="s">
        <v>24</v>
      </c>
      <c r="G7" s="11" t="s">
        <v>24</v>
      </c>
      <c r="H7" s="11" t="s">
        <v>24</v>
      </c>
      <c r="I7" s="47" t="s">
        <v>24</v>
      </c>
      <c r="J7" s="48"/>
      <c r="K7" s="48"/>
      <c r="L7" s="49"/>
    </row>
    <row r="8" spans="1:12">
      <c r="A8" s="10"/>
      <c r="B8" s="10"/>
      <c r="C8" s="1"/>
      <c r="D8" s="5" t="s">
        <v>20</v>
      </c>
      <c r="E8" s="11" t="s">
        <v>27</v>
      </c>
      <c r="F8" s="13"/>
      <c r="G8" s="11" t="s">
        <v>28</v>
      </c>
      <c r="H8" s="11" t="s">
        <v>29</v>
      </c>
      <c r="I8" s="47"/>
      <c r="J8" s="48"/>
      <c r="K8" s="48"/>
      <c r="L8" s="49"/>
    </row>
    <row r="9" spans="1:12" ht="30">
      <c r="A9" s="1"/>
      <c r="B9" s="1"/>
      <c r="C9" s="5" t="s">
        <v>10</v>
      </c>
      <c r="D9" s="5" t="s">
        <v>2</v>
      </c>
      <c r="E9" s="12" t="s">
        <v>32</v>
      </c>
      <c r="F9" s="14" t="s">
        <v>33</v>
      </c>
      <c r="G9" s="12" t="s">
        <v>35</v>
      </c>
      <c r="H9" s="12" t="s">
        <v>34</v>
      </c>
      <c r="I9" s="8" t="s">
        <v>4</v>
      </c>
      <c r="J9" s="8" t="s">
        <v>5</v>
      </c>
      <c r="K9" s="8" t="s">
        <v>6</v>
      </c>
      <c r="L9" s="8" t="s">
        <v>7</v>
      </c>
    </row>
    <row r="10" spans="1:12">
      <c r="A10" s="1"/>
      <c r="B10" s="1"/>
      <c r="C10" s="21" t="s">
        <v>86</v>
      </c>
      <c r="D10" s="9" t="s">
        <v>40</v>
      </c>
      <c r="E10" s="15">
        <v>46.44</v>
      </c>
      <c r="F10" s="9" t="s">
        <v>136</v>
      </c>
      <c r="G10" s="16">
        <v>58.05</v>
      </c>
      <c r="H10" s="17">
        <v>55.93</v>
      </c>
      <c r="I10" s="6">
        <f t="shared" ref="I10:I48" si="0">AVERAGE(E10:H10)</f>
        <v>53.473333333333329</v>
      </c>
      <c r="J10" s="6">
        <f t="shared" ref="J10:J48" si="1">STDEV(E10:H10)</f>
        <v>6.1825911504266013</v>
      </c>
      <c r="K10" s="6">
        <f t="shared" ref="K10:K48" si="2">MIN(E10:H10)</f>
        <v>46.44</v>
      </c>
      <c r="L10" s="7">
        <f t="shared" ref="L10:L48" si="3">MAX(E10:H10)</f>
        <v>58.05</v>
      </c>
    </row>
    <row r="11" spans="1:12">
      <c r="A11" s="1"/>
      <c r="B11" s="1"/>
      <c r="C11" s="22" t="s">
        <v>87</v>
      </c>
      <c r="D11" s="9" t="s">
        <v>41</v>
      </c>
      <c r="E11" s="18">
        <v>80.78</v>
      </c>
      <c r="F11" s="9" t="s">
        <v>136</v>
      </c>
      <c r="G11" s="19">
        <v>95.65</v>
      </c>
      <c r="H11" s="20">
        <v>91.9</v>
      </c>
      <c r="I11" s="6">
        <f t="shared" si="0"/>
        <v>89.443333333333342</v>
      </c>
      <c r="J11" s="6">
        <f t="shared" si="1"/>
        <v>7.7334102007674064</v>
      </c>
      <c r="K11" s="6">
        <f t="shared" si="2"/>
        <v>80.78</v>
      </c>
      <c r="L11" s="7">
        <f t="shared" si="3"/>
        <v>95.65</v>
      </c>
    </row>
    <row r="12" spans="1:12">
      <c r="A12" s="1"/>
      <c r="B12" s="1"/>
      <c r="C12" s="22" t="s">
        <v>88</v>
      </c>
      <c r="D12" s="9" t="s">
        <v>42</v>
      </c>
      <c r="E12" s="18">
        <v>84.03</v>
      </c>
      <c r="F12" s="9" t="s">
        <v>136</v>
      </c>
      <c r="G12" s="19">
        <v>90.01</v>
      </c>
      <c r="H12" s="20">
        <v>86.48</v>
      </c>
      <c r="I12" s="6">
        <f t="shared" si="0"/>
        <v>86.840000000000018</v>
      </c>
      <c r="J12" s="6">
        <f t="shared" si="1"/>
        <v>3.0062102388222969</v>
      </c>
      <c r="K12" s="6">
        <f t="shared" si="2"/>
        <v>84.03</v>
      </c>
      <c r="L12" s="7">
        <f t="shared" si="3"/>
        <v>90.01</v>
      </c>
    </row>
    <row r="13" spans="1:12">
      <c r="A13" s="1"/>
      <c r="B13" s="1"/>
      <c r="C13" s="22" t="s">
        <v>89</v>
      </c>
      <c r="D13" s="9" t="s">
        <v>43</v>
      </c>
      <c r="E13" s="18">
        <v>50.43</v>
      </c>
      <c r="F13" s="9" t="s">
        <v>136</v>
      </c>
      <c r="G13" s="19">
        <v>51.94</v>
      </c>
      <c r="H13" s="20">
        <v>52.97</v>
      </c>
      <c r="I13" s="6">
        <f t="shared" si="0"/>
        <v>51.78</v>
      </c>
      <c r="J13" s="6">
        <f t="shared" si="1"/>
        <v>1.2775366922323594</v>
      </c>
      <c r="K13" s="6">
        <f t="shared" si="2"/>
        <v>50.43</v>
      </c>
      <c r="L13" s="7">
        <f t="shared" si="3"/>
        <v>52.97</v>
      </c>
    </row>
    <row r="14" spans="1:12">
      <c r="A14" s="1"/>
      <c r="B14" s="1"/>
      <c r="C14" s="22" t="s">
        <v>90</v>
      </c>
      <c r="D14" s="9" t="s">
        <v>44</v>
      </c>
      <c r="E14" s="18">
        <v>78.52</v>
      </c>
      <c r="F14" s="9" t="s">
        <v>136</v>
      </c>
      <c r="G14" s="19">
        <v>88.14</v>
      </c>
      <c r="H14" s="20">
        <v>84.13</v>
      </c>
      <c r="I14" s="6">
        <f t="shared" si="0"/>
        <v>83.596666666666664</v>
      </c>
      <c r="J14" s="6">
        <f t="shared" si="1"/>
        <v>4.8321251363487425</v>
      </c>
      <c r="K14" s="6">
        <f t="shared" si="2"/>
        <v>78.52</v>
      </c>
      <c r="L14" s="7">
        <f t="shared" si="3"/>
        <v>88.14</v>
      </c>
    </row>
    <row r="15" spans="1:12">
      <c r="A15" s="1"/>
      <c r="B15" s="1"/>
      <c r="C15" s="22" t="s">
        <v>91</v>
      </c>
      <c r="D15" s="9" t="s">
        <v>45</v>
      </c>
      <c r="E15" s="18">
        <v>84.22</v>
      </c>
      <c r="F15" s="9" t="s">
        <v>136</v>
      </c>
      <c r="G15" s="19">
        <v>88.94</v>
      </c>
      <c r="H15" s="20">
        <v>84.06</v>
      </c>
      <c r="I15" s="6">
        <f t="shared" si="0"/>
        <v>85.740000000000009</v>
      </c>
      <c r="J15" s="6">
        <f t="shared" si="1"/>
        <v>2.7724357521861513</v>
      </c>
      <c r="K15" s="6">
        <f t="shared" si="2"/>
        <v>84.06</v>
      </c>
      <c r="L15" s="7">
        <f t="shared" si="3"/>
        <v>88.94</v>
      </c>
    </row>
    <row r="16" spans="1:12">
      <c r="A16" s="1"/>
      <c r="B16" s="1"/>
      <c r="C16" s="22" t="s">
        <v>92</v>
      </c>
      <c r="D16" s="9" t="s">
        <v>46</v>
      </c>
      <c r="E16" s="18">
        <v>76.260000000000005</v>
      </c>
      <c r="F16" s="9" t="s">
        <v>136</v>
      </c>
      <c r="G16" s="19">
        <v>81.349999999999994</v>
      </c>
      <c r="H16" s="20">
        <v>80.38</v>
      </c>
      <c r="I16" s="6">
        <f t="shared" si="0"/>
        <v>79.33</v>
      </c>
      <c r="J16" s="6">
        <f t="shared" si="1"/>
        <v>2.7025728482318412</v>
      </c>
      <c r="K16" s="6">
        <f t="shared" si="2"/>
        <v>76.260000000000005</v>
      </c>
      <c r="L16" s="7">
        <f t="shared" si="3"/>
        <v>81.349999999999994</v>
      </c>
    </row>
    <row r="17" spans="1:12">
      <c r="A17" s="1"/>
      <c r="B17" s="1"/>
      <c r="C17" s="22" t="s">
        <v>93</v>
      </c>
      <c r="D17" s="9" t="s">
        <v>47</v>
      </c>
      <c r="E17" s="18">
        <v>3.73</v>
      </c>
      <c r="F17" s="9" t="s">
        <v>136</v>
      </c>
      <c r="G17" s="19">
        <v>4.4400000000000004</v>
      </c>
      <c r="H17" s="20">
        <v>3.93</v>
      </c>
      <c r="I17" s="6">
        <f t="shared" si="0"/>
        <v>4.0333333333333332</v>
      </c>
      <c r="J17" s="6">
        <f t="shared" si="1"/>
        <v>0.36610563138708135</v>
      </c>
      <c r="K17" s="6">
        <f t="shared" si="2"/>
        <v>3.73</v>
      </c>
      <c r="L17" s="7">
        <f t="shared" si="3"/>
        <v>4.4400000000000004</v>
      </c>
    </row>
    <row r="18" spans="1:12">
      <c r="A18" s="1"/>
      <c r="B18" s="1"/>
      <c r="C18" s="22" t="s">
        <v>94</v>
      </c>
      <c r="D18" s="9" t="s">
        <v>48</v>
      </c>
      <c r="E18" s="18">
        <v>81.010000000000005</v>
      </c>
      <c r="F18" s="9" t="s">
        <v>136</v>
      </c>
      <c r="G18" s="19">
        <v>79.78</v>
      </c>
      <c r="H18" s="20">
        <v>78.099999999999994</v>
      </c>
      <c r="I18" s="6">
        <f t="shared" si="0"/>
        <v>79.63000000000001</v>
      </c>
      <c r="J18" s="6">
        <f t="shared" si="1"/>
        <v>1.4607874588727876</v>
      </c>
      <c r="K18" s="6">
        <f t="shared" si="2"/>
        <v>78.099999999999994</v>
      </c>
      <c r="L18" s="7">
        <f t="shared" si="3"/>
        <v>81.010000000000005</v>
      </c>
    </row>
    <row r="19" spans="1:12">
      <c r="A19" s="1"/>
      <c r="B19" s="1"/>
      <c r="C19" s="22" t="s">
        <v>95</v>
      </c>
      <c r="D19" s="9" t="s">
        <v>49</v>
      </c>
      <c r="E19" s="18">
        <v>78.569999999999993</v>
      </c>
      <c r="F19" s="9" t="s">
        <v>136</v>
      </c>
      <c r="G19" s="19">
        <v>85.92</v>
      </c>
      <c r="H19" s="20">
        <v>86.1</v>
      </c>
      <c r="I19" s="6">
        <f t="shared" si="0"/>
        <v>83.53</v>
      </c>
      <c r="J19" s="6">
        <f t="shared" si="1"/>
        <v>4.2964287495546838</v>
      </c>
      <c r="K19" s="6">
        <f t="shared" si="2"/>
        <v>78.569999999999993</v>
      </c>
      <c r="L19" s="7">
        <f t="shared" si="3"/>
        <v>86.1</v>
      </c>
    </row>
    <row r="20" spans="1:12">
      <c r="A20" s="1"/>
      <c r="B20" s="1"/>
      <c r="C20" s="22" t="s">
        <v>96</v>
      </c>
      <c r="D20" s="9" t="s">
        <v>50</v>
      </c>
      <c r="E20" s="18">
        <v>3.48</v>
      </c>
      <c r="F20" s="9" t="s">
        <v>136</v>
      </c>
      <c r="G20" s="19">
        <v>6.13</v>
      </c>
      <c r="H20" s="20">
        <v>4.7</v>
      </c>
      <c r="I20" s="6">
        <f t="shared" si="0"/>
        <v>4.7699999999999996</v>
      </c>
      <c r="J20" s="6">
        <f t="shared" si="1"/>
        <v>1.3263860674780941</v>
      </c>
      <c r="K20" s="6">
        <f t="shared" si="2"/>
        <v>3.48</v>
      </c>
      <c r="L20" s="7">
        <f t="shared" si="3"/>
        <v>6.13</v>
      </c>
    </row>
    <row r="21" spans="1:12">
      <c r="A21" s="1"/>
      <c r="B21" s="1"/>
      <c r="C21" s="22" t="s">
        <v>97</v>
      </c>
      <c r="D21" s="9" t="s">
        <v>51</v>
      </c>
      <c r="E21" s="18">
        <v>79.209999999999994</v>
      </c>
      <c r="F21" s="9" t="s">
        <v>136</v>
      </c>
      <c r="G21" s="19">
        <v>91.61</v>
      </c>
      <c r="H21" s="20">
        <v>84.24</v>
      </c>
      <c r="I21" s="6">
        <f t="shared" si="0"/>
        <v>85.02</v>
      </c>
      <c r="J21" s="6">
        <f t="shared" si="1"/>
        <v>6.236689827143886</v>
      </c>
      <c r="K21" s="6">
        <f t="shared" si="2"/>
        <v>79.209999999999994</v>
      </c>
      <c r="L21" s="7">
        <f t="shared" si="3"/>
        <v>91.61</v>
      </c>
    </row>
    <row r="22" spans="1:12">
      <c r="A22" s="1"/>
      <c r="B22" s="1"/>
      <c r="C22" s="22" t="s">
        <v>98</v>
      </c>
      <c r="D22" s="9" t="s">
        <v>52</v>
      </c>
      <c r="E22" s="18">
        <v>58.6</v>
      </c>
      <c r="F22" s="9" t="s">
        <v>136</v>
      </c>
      <c r="G22" s="19">
        <v>97.44</v>
      </c>
      <c r="H22" s="20">
        <v>88.45</v>
      </c>
      <c r="I22" s="6">
        <f t="shared" si="0"/>
        <v>81.49666666666667</v>
      </c>
      <c r="J22" s="6">
        <f t="shared" si="1"/>
        <v>20.332192044473</v>
      </c>
      <c r="K22" s="6">
        <f t="shared" si="2"/>
        <v>58.6</v>
      </c>
      <c r="L22" s="7">
        <f t="shared" si="3"/>
        <v>97.44</v>
      </c>
    </row>
    <row r="23" spans="1:12">
      <c r="A23" s="1"/>
      <c r="B23" s="1"/>
      <c r="C23" s="22" t="s">
        <v>99</v>
      </c>
      <c r="D23" s="9" t="s">
        <v>53</v>
      </c>
      <c r="E23" s="18">
        <v>76.12</v>
      </c>
      <c r="F23" s="9" t="s">
        <v>136</v>
      </c>
      <c r="G23" s="19">
        <v>84.44</v>
      </c>
      <c r="H23" s="20">
        <v>86.2</v>
      </c>
      <c r="I23" s="6">
        <f t="shared" si="0"/>
        <v>82.25333333333333</v>
      </c>
      <c r="J23" s="6">
        <f t="shared" si="1"/>
        <v>5.3840257552628135</v>
      </c>
      <c r="K23" s="6">
        <f t="shared" si="2"/>
        <v>76.12</v>
      </c>
      <c r="L23" s="7">
        <f t="shared" si="3"/>
        <v>86.2</v>
      </c>
    </row>
    <row r="24" spans="1:12">
      <c r="A24" s="1"/>
      <c r="B24" s="1"/>
      <c r="C24" s="22" t="s">
        <v>100</v>
      </c>
      <c r="D24" s="9" t="s">
        <v>54</v>
      </c>
      <c r="E24" s="18">
        <v>4.9000000000000004</v>
      </c>
      <c r="F24" s="9" t="s">
        <v>136</v>
      </c>
      <c r="G24" s="19">
        <v>6.53</v>
      </c>
      <c r="H24" s="20">
        <v>5.38</v>
      </c>
      <c r="I24" s="6">
        <f t="shared" si="0"/>
        <v>5.6033333333333326</v>
      </c>
      <c r="J24" s="6">
        <f t="shared" si="1"/>
        <v>0.83763556116807014</v>
      </c>
      <c r="K24" s="6">
        <f t="shared" si="2"/>
        <v>4.9000000000000004</v>
      </c>
      <c r="L24" s="7">
        <f t="shared" si="3"/>
        <v>6.53</v>
      </c>
    </row>
    <row r="25" spans="1:12">
      <c r="A25" s="1"/>
      <c r="B25" s="1"/>
      <c r="C25" s="22" t="s">
        <v>101</v>
      </c>
      <c r="D25" s="9" t="s">
        <v>55</v>
      </c>
      <c r="E25" s="18">
        <v>77.27</v>
      </c>
      <c r="F25" s="9" t="s">
        <v>136</v>
      </c>
      <c r="G25" s="19">
        <v>92.54</v>
      </c>
      <c r="H25" s="20">
        <v>90.02</v>
      </c>
      <c r="I25" s="6">
        <f t="shared" si="0"/>
        <v>86.61</v>
      </c>
      <c r="J25" s="6">
        <f t="shared" si="1"/>
        <v>8.186226236795564</v>
      </c>
      <c r="K25" s="6">
        <f t="shared" si="2"/>
        <v>77.27</v>
      </c>
      <c r="L25" s="7">
        <f t="shared" si="3"/>
        <v>92.54</v>
      </c>
    </row>
    <row r="26" spans="1:12">
      <c r="A26" s="1"/>
      <c r="B26" s="1"/>
      <c r="C26" s="22" t="s">
        <v>102</v>
      </c>
      <c r="D26" s="9" t="s">
        <v>56</v>
      </c>
      <c r="E26" s="18">
        <v>87.43</v>
      </c>
      <c r="F26" s="9" t="s">
        <v>136</v>
      </c>
      <c r="G26" s="19">
        <v>92.65</v>
      </c>
      <c r="H26" s="20">
        <v>87.3</v>
      </c>
      <c r="I26" s="6">
        <f t="shared" si="0"/>
        <v>89.126666666666665</v>
      </c>
      <c r="J26" s="6">
        <f t="shared" si="1"/>
        <v>3.0519884228701373</v>
      </c>
      <c r="K26" s="6">
        <f t="shared" si="2"/>
        <v>87.3</v>
      </c>
      <c r="L26" s="7">
        <f t="shared" si="3"/>
        <v>92.65</v>
      </c>
    </row>
    <row r="27" spans="1:12">
      <c r="A27" s="1"/>
      <c r="B27" s="1"/>
      <c r="C27" s="22" t="s">
        <v>103</v>
      </c>
      <c r="D27" s="9" t="s">
        <v>57</v>
      </c>
      <c r="E27" s="18">
        <v>75.5</v>
      </c>
      <c r="F27" s="9" t="s">
        <v>136</v>
      </c>
      <c r="G27" s="19">
        <v>92.87</v>
      </c>
      <c r="H27" s="20">
        <v>92.04</v>
      </c>
      <c r="I27" s="6">
        <f t="shared" si="0"/>
        <v>86.803333333333342</v>
      </c>
      <c r="J27" s="6">
        <f t="shared" si="1"/>
        <v>9.7977667523437901</v>
      </c>
      <c r="K27" s="6">
        <f t="shared" si="2"/>
        <v>75.5</v>
      </c>
      <c r="L27" s="7">
        <f t="shared" si="3"/>
        <v>92.87</v>
      </c>
    </row>
    <row r="28" spans="1:12">
      <c r="A28" s="1"/>
      <c r="B28" s="1"/>
      <c r="C28" s="22" t="s">
        <v>104</v>
      </c>
      <c r="D28" s="9" t="s">
        <v>58</v>
      </c>
      <c r="E28" s="18">
        <v>8.83</v>
      </c>
      <c r="F28" s="9" t="s">
        <v>136</v>
      </c>
      <c r="G28" s="19">
        <v>9.1</v>
      </c>
      <c r="H28" s="20">
        <v>13.07</v>
      </c>
      <c r="I28" s="6">
        <f t="shared" si="0"/>
        <v>10.333333333333334</v>
      </c>
      <c r="J28" s="6">
        <f t="shared" si="1"/>
        <v>2.3738646409038009</v>
      </c>
      <c r="K28" s="6">
        <f t="shared" si="2"/>
        <v>8.83</v>
      </c>
      <c r="L28" s="7">
        <f t="shared" si="3"/>
        <v>13.07</v>
      </c>
    </row>
    <row r="29" spans="1:12">
      <c r="A29" s="1"/>
      <c r="B29" s="1"/>
      <c r="C29" s="22" t="s">
        <v>105</v>
      </c>
      <c r="D29" s="9" t="s">
        <v>59</v>
      </c>
      <c r="E29" s="18">
        <v>63.73</v>
      </c>
      <c r="F29" s="9" t="s">
        <v>136</v>
      </c>
      <c r="G29" s="19">
        <v>78.08</v>
      </c>
      <c r="H29" s="20">
        <v>82.58</v>
      </c>
      <c r="I29" s="6">
        <f t="shared" si="0"/>
        <v>74.796666666666667</v>
      </c>
      <c r="J29" s="6">
        <f t="shared" si="1"/>
        <v>9.8445839593826605</v>
      </c>
      <c r="K29" s="6">
        <f t="shared" si="2"/>
        <v>63.73</v>
      </c>
      <c r="L29" s="7">
        <f t="shared" si="3"/>
        <v>82.58</v>
      </c>
    </row>
    <row r="30" spans="1:12">
      <c r="A30" s="1"/>
      <c r="B30" s="1"/>
      <c r="C30" s="22" t="s">
        <v>106</v>
      </c>
      <c r="D30" s="9" t="s">
        <v>60</v>
      </c>
      <c r="E30" s="18">
        <v>80.099999999999994</v>
      </c>
      <c r="F30" s="9" t="s">
        <v>136</v>
      </c>
      <c r="G30" s="19">
        <v>87.28</v>
      </c>
      <c r="H30" s="20">
        <v>87.1</v>
      </c>
      <c r="I30" s="6">
        <f t="shared" si="0"/>
        <v>84.826666666666668</v>
      </c>
      <c r="J30" s="6">
        <f t="shared" si="1"/>
        <v>4.0944026833389691</v>
      </c>
      <c r="K30" s="6">
        <f t="shared" si="2"/>
        <v>80.099999999999994</v>
      </c>
      <c r="L30" s="7">
        <f t="shared" si="3"/>
        <v>87.28</v>
      </c>
    </row>
    <row r="31" spans="1:12">
      <c r="A31" s="1"/>
      <c r="B31" s="1"/>
      <c r="C31" s="22" t="s">
        <v>107</v>
      </c>
      <c r="D31" s="9" t="s">
        <v>61</v>
      </c>
      <c r="E31" s="18">
        <v>72.209999999999994</v>
      </c>
      <c r="F31" s="9" t="s">
        <v>136</v>
      </c>
      <c r="G31" s="19">
        <v>80.319999999999993</v>
      </c>
      <c r="H31" s="20">
        <v>84.66</v>
      </c>
      <c r="I31" s="6">
        <f t="shared" si="0"/>
        <v>79.063333333333318</v>
      </c>
      <c r="J31" s="6">
        <f t="shared" si="1"/>
        <v>6.3194171672182993</v>
      </c>
      <c r="K31" s="6">
        <f t="shared" si="2"/>
        <v>72.209999999999994</v>
      </c>
      <c r="L31" s="7">
        <f t="shared" si="3"/>
        <v>84.66</v>
      </c>
    </row>
    <row r="32" spans="1:12">
      <c r="A32" s="1"/>
      <c r="B32" s="1"/>
      <c r="C32" s="22" t="s">
        <v>108</v>
      </c>
      <c r="D32" s="9" t="s">
        <v>62</v>
      </c>
      <c r="E32" s="18">
        <v>4.8899999999999997</v>
      </c>
      <c r="F32" s="9" t="s">
        <v>136</v>
      </c>
      <c r="G32" s="19">
        <v>4.93</v>
      </c>
      <c r="H32" s="20">
        <v>4.6900000000000004</v>
      </c>
      <c r="I32" s="6">
        <f t="shared" si="0"/>
        <v>4.8366666666666669</v>
      </c>
      <c r="J32" s="6">
        <f t="shared" si="1"/>
        <v>0.12858201014657233</v>
      </c>
      <c r="K32" s="6">
        <f t="shared" si="2"/>
        <v>4.6900000000000004</v>
      </c>
      <c r="L32" s="7">
        <f t="shared" si="3"/>
        <v>4.93</v>
      </c>
    </row>
    <row r="33" spans="1:12">
      <c r="A33" s="1"/>
      <c r="B33" s="1"/>
      <c r="C33" s="22" t="s">
        <v>109</v>
      </c>
      <c r="D33" s="9" t="s">
        <v>63</v>
      </c>
      <c r="E33" s="18">
        <v>85.16</v>
      </c>
      <c r="F33" s="9" t="s">
        <v>136</v>
      </c>
      <c r="G33" s="19">
        <v>89.32</v>
      </c>
      <c r="H33" s="20">
        <v>86.4</v>
      </c>
      <c r="I33" s="6">
        <f t="shared" si="0"/>
        <v>86.96</v>
      </c>
      <c r="J33" s="6">
        <f t="shared" si="1"/>
        <v>2.135790251873996</v>
      </c>
      <c r="K33" s="6">
        <f t="shared" si="2"/>
        <v>85.16</v>
      </c>
      <c r="L33" s="7">
        <f t="shared" si="3"/>
        <v>89.32</v>
      </c>
    </row>
    <row r="34" spans="1:12">
      <c r="A34" s="1"/>
      <c r="B34" s="1"/>
      <c r="C34" s="22" t="s">
        <v>110</v>
      </c>
      <c r="D34" s="9" t="s">
        <v>64</v>
      </c>
      <c r="E34" s="18">
        <v>71.11</v>
      </c>
      <c r="F34" s="9" t="s">
        <v>136</v>
      </c>
      <c r="G34" s="19">
        <v>92.24</v>
      </c>
      <c r="H34" s="20">
        <v>89.7</v>
      </c>
      <c r="I34" s="6">
        <f t="shared" si="0"/>
        <v>84.350000000000009</v>
      </c>
      <c r="J34" s="6">
        <f t="shared" si="1"/>
        <v>11.536294899143252</v>
      </c>
      <c r="K34" s="6">
        <f t="shared" si="2"/>
        <v>71.11</v>
      </c>
      <c r="L34" s="7">
        <f t="shared" si="3"/>
        <v>92.24</v>
      </c>
    </row>
    <row r="35" spans="1:12">
      <c r="A35" s="1"/>
      <c r="B35" s="1"/>
      <c r="C35" s="22" t="s">
        <v>111</v>
      </c>
      <c r="D35" s="9" t="s">
        <v>65</v>
      </c>
      <c r="E35" s="18">
        <v>81.75</v>
      </c>
      <c r="F35" s="9" t="s">
        <v>136</v>
      </c>
      <c r="G35" s="19">
        <v>85.78</v>
      </c>
      <c r="H35" s="20">
        <v>83.91</v>
      </c>
      <c r="I35" s="6">
        <f t="shared" si="0"/>
        <v>83.813333333333333</v>
      </c>
      <c r="J35" s="6">
        <f t="shared" si="1"/>
        <v>2.0167382907391169</v>
      </c>
      <c r="K35" s="6">
        <f t="shared" si="2"/>
        <v>81.75</v>
      </c>
      <c r="L35" s="7">
        <f t="shared" si="3"/>
        <v>85.78</v>
      </c>
    </row>
    <row r="36" spans="1:12">
      <c r="A36" s="1"/>
      <c r="B36" s="1"/>
      <c r="C36" s="22" t="s">
        <v>112</v>
      </c>
      <c r="D36" s="9" t="s">
        <v>66</v>
      </c>
      <c r="E36" s="18">
        <v>84.27</v>
      </c>
      <c r="F36" s="9" t="s">
        <v>136</v>
      </c>
      <c r="G36" s="19">
        <v>96.36</v>
      </c>
      <c r="H36" s="20">
        <v>90.32</v>
      </c>
      <c r="I36" s="6">
        <f t="shared" si="0"/>
        <v>90.316666666666663</v>
      </c>
      <c r="J36" s="6">
        <f t="shared" si="1"/>
        <v>6.0450006892748451</v>
      </c>
      <c r="K36" s="6">
        <f t="shared" si="2"/>
        <v>84.27</v>
      </c>
      <c r="L36" s="7">
        <f t="shared" si="3"/>
        <v>96.36</v>
      </c>
    </row>
    <row r="37" spans="1:12">
      <c r="A37" s="1"/>
      <c r="B37" s="1"/>
      <c r="C37" s="22" t="s">
        <v>113</v>
      </c>
      <c r="D37" s="9" t="s">
        <v>67</v>
      </c>
      <c r="E37" s="18">
        <v>85.84</v>
      </c>
      <c r="F37" s="9" t="s">
        <v>136</v>
      </c>
      <c r="G37" s="19">
        <v>91.38</v>
      </c>
      <c r="H37" s="20">
        <v>88.87</v>
      </c>
      <c r="I37" s="6">
        <f t="shared" si="0"/>
        <v>88.696666666666673</v>
      </c>
      <c r="J37" s="6">
        <f t="shared" si="1"/>
        <v>2.774064406846624</v>
      </c>
      <c r="K37" s="6">
        <f t="shared" si="2"/>
        <v>85.84</v>
      </c>
      <c r="L37" s="7">
        <f t="shared" si="3"/>
        <v>91.38</v>
      </c>
    </row>
    <row r="38" spans="1:12">
      <c r="A38" s="1"/>
      <c r="B38" s="1"/>
      <c r="C38" s="22" t="s">
        <v>114</v>
      </c>
      <c r="D38" s="9" t="s">
        <v>68</v>
      </c>
      <c r="E38" s="18">
        <v>44.71</v>
      </c>
      <c r="F38" s="9" t="s">
        <v>136</v>
      </c>
      <c r="G38" s="19">
        <v>53.41</v>
      </c>
      <c r="H38" s="20">
        <v>50.06</v>
      </c>
      <c r="I38" s="6">
        <f t="shared" si="0"/>
        <v>49.393333333333338</v>
      </c>
      <c r="J38" s="6">
        <f t="shared" si="1"/>
        <v>4.3881469133716706</v>
      </c>
      <c r="K38" s="6">
        <f t="shared" si="2"/>
        <v>44.71</v>
      </c>
      <c r="L38" s="7">
        <f t="shared" si="3"/>
        <v>53.41</v>
      </c>
    </row>
    <row r="39" spans="1:12">
      <c r="A39" s="1"/>
      <c r="B39" s="1"/>
      <c r="C39" s="22" t="s">
        <v>115</v>
      </c>
      <c r="D39" s="9" t="s">
        <v>69</v>
      </c>
      <c r="E39" s="18">
        <v>79.92</v>
      </c>
      <c r="F39" s="9" t="s">
        <v>136</v>
      </c>
      <c r="G39" s="19">
        <v>94.2</v>
      </c>
      <c r="H39" s="20">
        <v>89.91</v>
      </c>
      <c r="I39" s="6">
        <f t="shared" si="0"/>
        <v>88.009999999999991</v>
      </c>
      <c r="J39" s="6">
        <f t="shared" si="1"/>
        <v>7.3271481491778232</v>
      </c>
      <c r="K39" s="6">
        <f t="shared" si="2"/>
        <v>79.92</v>
      </c>
      <c r="L39" s="7">
        <f t="shared" si="3"/>
        <v>94.2</v>
      </c>
    </row>
    <row r="40" spans="1:12">
      <c r="A40" s="1"/>
      <c r="B40" s="1"/>
      <c r="C40" s="22" t="s">
        <v>116</v>
      </c>
      <c r="D40" s="9" t="s">
        <v>70</v>
      </c>
      <c r="E40" s="18">
        <v>82.22</v>
      </c>
      <c r="F40" s="9" t="s">
        <v>136</v>
      </c>
      <c r="G40" s="19">
        <v>93.65</v>
      </c>
      <c r="H40" s="20">
        <v>89.32</v>
      </c>
      <c r="I40" s="6">
        <f t="shared" si="0"/>
        <v>88.396666666666661</v>
      </c>
      <c r="J40" s="6">
        <f t="shared" si="1"/>
        <v>5.770670093960784</v>
      </c>
      <c r="K40" s="6">
        <f t="shared" si="2"/>
        <v>82.22</v>
      </c>
      <c r="L40" s="7">
        <f t="shared" si="3"/>
        <v>93.65</v>
      </c>
    </row>
    <row r="41" spans="1:12">
      <c r="A41" s="1"/>
      <c r="B41" s="1"/>
      <c r="C41" s="22" t="s">
        <v>117</v>
      </c>
      <c r="D41" s="9" t="s">
        <v>71</v>
      </c>
      <c r="E41" s="18">
        <v>78.06</v>
      </c>
      <c r="F41" s="9" t="s">
        <v>136</v>
      </c>
      <c r="G41" s="19">
        <v>86.96</v>
      </c>
      <c r="H41" s="20">
        <v>89.7</v>
      </c>
      <c r="I41" s="6">
        <f t="shared" si="0"/>
        <v>84.906666666666652</v>
      </c>
      <c r="J41" s="6">
        <f t="shared" si="1"/>
        <v>6.0856004907760193</v>
      </c>
      <c r="K41" s="6">
        <f t="shared" si="2"/>
        <v>78.06</v>
      </c>
      <c r="L41" s="7">
        <f t="shared" si="3"/>
        <v>89.7</v>
      </c>
    </row>
    <row r="42" spans="1:12">
      <c r="A42" s="1"/>
      <c r="B42" s="1"/>
      <c r="C42" s="22" t="s">
        <v>12</v>
      </c>
      <c r="D42" s="9" t="s">
        <v>72</v>
      </c>
      <c r="E42" s="18">
        <v>44.16</v>
      </c>
      <c r="F42" s="9" t="s">
        <v>136</v>
      </c>
      <c r="G42" s="19">
        <v>49.58</v>
      </c>
      <c r="H42" s="20">
        <v>51.75</v>
      </c>
      <c r="I42" s="6">
        <f t="shared" si="0"/>
        <v>48.49666666666667</v>
      </c>
      <c r="J42" s="6">
        <f t="shared" si="1"/>
        <v>3.9092497148856253</v>
      </c>
      <c r="K42" s="6">
        <f t="shared" si="2"/>
        <v>44.16</v>
      </c>
      <c r="L42" s="7">
        <f t="shared" si="3"/>
        <v>51.75</v>
      </c>
    </row>
    <row r="43" spans="1:12">
      <c r="A43" s="1"/>
      <c r="B43" s="1"/>
      <c r="C43" s="22" t="s">
        <v>13</v>
      </c>
      <c r="D43" s="9" t="s">
        <v>73</v>
      </c>
      <c r="E43" s="18">
        <v>86.14</v>
      </c>
      <c r="F43" s="9" t="s">
        <v>136</v>
      </c>
      <c r="G43" s="19">
        <v>90.11</v>
      </c>
      <c r="H43" s="20">
        <v>91.21</v>
      </c>
      <c r="I43" s="6">
        <f t="shared" si="0"/>
        <v>89.153333333333322</v>
      </c>
      <c r="J43" s="6">
        <f t="shared" si="1"/>
        <v>2.6669520680607137</v>
      </c>
      <c r="K43" s="6">
        <f t="shared" si="2"/>
        <v>86.14</v>
      </c>
      <c r="L43" s="7">
        <f t="shared" si="3"/>
        <v>91.21</v>
      </c>
    </row>
    <row r="44" spans="1:12">
      <c r="A44" s="1"/>
      <c r="B44" s="1"/>
      <c r="C44" s="22" t="s">
        <v>14</v>
      </c>
      <c r="D44" s="9" t="s">
        <v>74</v>
      </c>
      <c r="E44" s="18">
        <v>81.86</v>
      </c>
      <c r="F44" s="9" t="s">
        <v>136</v>
      </c>
      <c r="G44" s="19">
        <v>92.91</v>
      </c>
      <c r="H44" s="20">
        <v>87.72</v>
      </c>
      <c r="I44" s="6">
        <f t="shared" si="0"/>
        <v>87.49666666666667</v>
      </c>
      <c r="J44" s="6">
        <f t="shared" si="1"/>
        <v>5.5283843329976001</v>
      </c>
      <c r="K44" s="6">
        <f t="shared" si="2"/>
        <v>81.86</v>
      </c>
      <c r="L44" s="7">
        <f t="shared" si="3"/>
        <v>92.91</v>
      </c>
    </row>
    <row r="45" spans="1:12">
      <c r="A45" s="1"/>
      <c r="B45" s="1"/>
      <c r="C45" s="22" t="s">
        <v>15</v>
      </c>
      <c r="D45" s="9" t="s">
        <v>75</v>
      </c>
      <c r="E45" s="18">
        <v>53.7</v>
      </c>
      <c r="F45" s="9" t="s">
        <v>136</v>
      </c>
      <c r="G45" s="19">
        <v>58.7</v>
      </c>
      <c r="H45" s="20">
        <v>54.85</v>
      </c>
      <c r="I45" s="6">
        <f t="shared" si="0"/>
        <v>55.75</v>
      </c>
      <c r="J45" s="6">
        <f t="shared" si="1"/>
        <v>2.6186828750346995</v>
      </c>
      <c r="K45" s="6">
        <f t="shared" si="2"/>
        <v>53.7</v>
      </c>
      <c r="L45" s="7">
        <f t="shared" si="3"/>
        <v>58.7</v>
      </c>
    </row>
    <row r="46" spans="1:12">
      <c r="A46" s="1"/>
      <c r="B46" s="1"/>
      <c r="C46" s="22" t="s">
        <v>16</v>
      </c>
      <c r="D46" s="9" t="s">
        <v>76</v>
      </c>
      <c r="E46" s="18">
        <v>76.34</v>
      </c>
      <c r="F46" s="9" t="s">
        <v>136</v>
      </c>
      <c r="G46" s="19">
        <v>82</v>
      </c>
      <c r="H46" s="20">
        <v>77.12</v>
      </c>
      <c r="I46" s="6">
        <f t="shared" si="0"/>
        <v>78.486666666666665</v>
      </c>
      <c r="J46" s="6">
        <f t="shared" si="1"/>
        <v>3.0675288643032066</v>
      </c>
      <c r="K46" s="6">
        <f t="shared" si="2"/>
        <v>76.34</v>
      </c>
      <c r="L46" s="7">
        <f t="shared" si="3"/>
        <v>82</v>
      </c>
    </row>
    <row r="47" spans="1:12">
      <c r="A47" s="1"/>
      <c r="B47" s="1"/>
      <c r="C47" s="22" t="s">
        <v>17</v>
      </c>
      <c r="D47" s="9" t="s">
        <v>77</v>
      </c>
      <c r="E47" s="18">
        <v>83.86</v>
      </c>
      <c r="F47" s="9" t="s">
        <v>136</v>
      </c>
      <c r="G47" s="19">
        <v>88.79</v>
      </c>
      <c r="H47" s="20">
        <v>92.11</v>
      </c>
      <c r="I47" s="6">
        <f t="shared" si="0"/>
        <v>88.25333333333333</v>
      </c>
      <c r="J47" s="6">
        <f t="shared" si="1"/>
        <v>4.1511002557554946</v>
      </c>
      <c r="K47" s="6">
        <f t="shared" si="2"/>
        <v>83.86</v>
      </c>
      <c r="L47" s="7">
        <f t="shared" si="3"/>
        <v>92.11</v>
      </c>
    </row>
    <row r="48" spans="1:12">
      <c r="A48" s="1"/>
      <c r="B48" s="1"/>
      <c r="C48" s="22" t="s">
        <v>18</v>
      </c>
      <c r="D48" s="9" t="s">
        <v>78</v>
      </c>
      <c r="E48" s="18">
        <v>81.37</v>
      </c>
      <c r="F48" s="9" t="s">
        <v>136</v>
      </c>
      <c r="G48" s="19">
        <v>85.82</v>
      </c>
      <c r="H48" s="20">
        <v>92.15</v>
      </c>
      <c r="I48" s="6">
        <f t="shared" si="0"/>
        <v>86.446666666666673</v>
      </c>
      <c r="J48" s="6">
        <f t="shared" si="1"/>
        <v>5.4172533015665181</v>
      </c>
      <c r="K48" s="6">
        <f t="shared" si="2"/>
        <v>81.37</v>
      </c>
      <c r="L48" s="7">
        <f t="shared" si="3"/>
        <v>92.15</v>
      </c>
    </row>
    <row r="49" spans="1:12">
      <c r="A49" s="1"/>
      <c r="B49" s="1"/>
      <c r="C49" s="22" t="s">
        <v>19</v>
      </c>
      <c r="D49" s="9" t="s">
        <v>79</v>
      </c>
      <c r="E49" s="18">
        <v>4.28</v>
      </c>
      <c r="F49" s="9" t="s">
        <v>136</v>
      </c>
      <c r="G49" s="19">
        <v>6.54</v>
      </c>
      <c r="H49" s="20">
        <v>5.47</v>
      </c>
      <c r="I49" s="6">
        <f t="shared" ref="I49:I55" si="4">AVERAGE(E49:H49)</f>
        <v>5.43</v>
      </c>
      <c r="J49" s="6">
        <f t="shared" ref="J49:J55" si="5">STDEV(E49:H49)</f>
        <v>1.1305308487608827</v>
      </c>
      <c r="K49" s="6">
        <f t="shared" ref="K49:K55" si="6">MIN(E49:H49)</f>
        <v>4.28</v>
      </c>
      <c r="L49" s="7">
        <f t="shared" ref="L49:L55" si="7">MAX(E49:H49)</f>
        <v>6.54</v>
      </c>
    </row>
    <row r="50" spans="1:12">
      <c r="A50" s="1"/>
      <c r="B50" s="1"/>
      <c r="C50" s="22" t="s">
        <v>118</v>
      </c>
      <c r="D50" s="9" t="s">
        <v>80</v>
      </c>
      <c r="E50" s="18">
        <v>66.989999999999995</v>
      </c>
      <c r="F50" s="9" t="s">
        <v>136</v>
      </c>
      <c r="G50" s="19">
        <v>83.52</v>
      </c>
      <c r="H50" s="20">
        <v>86.19</v>
      </c>
      <c r="I50" s="6">
        <f t="shared" si="4"/>
        <v>78.899999999999991</v>
      </c>
      <c r="J50" s="6">
        <f t="shared" si="5"/>
        <v>10.400399030806518</v>
      </c>
      <c r="K50" s="6">
        <f t="shared" si="6"/>
        <v>66.989999999999995</v>
      </c>
      <c r="L50" s="7">
        <f t="shared" si="7"/>
        <v>86.19</v>
      </c>
    </row>
    <row r="51" spans="1:12">
      <c r="A51" s="1"/>
      <c r="B51" s="1"/>
      <c r="C51" s="22" t="s">
        <v>119</v>
      </c>
      <c r="D51" s="9" t="s">
        <v>81</v>
      </c>
      <c r="E51" s="18">
        <v>68.739999999999995</v>
      </c>
      <c r="F51" s="9" t="s">
        <v>136</v>
      </c>
      <c r="G51" s="19">
        <v>88.12</v>
      </c>
      <c r="H51" s="20">
        <v>88.08</v>
      </c>
      <c r="I51" s="6">
        <f t="shared" si="4"/>
        <v>81.646666666666661</v>
      </c>
      <c r="J51" s="6">
        <f t="shared" si="5"/>
        <v>11.17751910458365</v>
      </c>
      <c r="K51" s="6">
        <f t="shared" si="6"/>
        <v>68.739999999999995</v>
      </c>
      <c r="L51" s="7">
        <f t="shared" si="7"/>
        <v>88.12</v>
      </c>
    </row>
    <row r="52" spans="1:12">
      <c r="A52" s="1"/>
      <c r="B52" s="1"/>
      <c r="C52" s="22" t="s">
        <v>120</v>
      </c>
      <c r="D52" s="9" t="s">
        <v>82</v>
      </c>
      <c r="E52" s="18">
        <v>72.930000000000007</v>
      </c>
      <c r="F52" s="9" t="s">
        <v>136</v>
      </c>
      <c r="G52" s="19">
        <v>89.98</v>
      </c>
      <c r="H52" s="20">
        <v>85.24</v>
      </c>
      <c r="I52" s="6">
        <f t="shared" si="4"/>
        <v>82.716666666666683</v>
      </c>
      <c r="J52" s="6">
        <f t="shared" si="5"/>
        <v>8.8006268716116622</v>
      </c>
      <c r="K52" s="6">
        <f t="shared" si="6"/>
        <v>72.930000000000007</v>
      </c>
      <c r="L52" s="7">
        <f t="shared" si="7"/>
        <v>89.98</v>
      </c>
    </row>
    <row r="53" spans="1:12">
      <c r="A53" s="1"/>
      <c r="B53" s="1"/>
      <c r="C53" s="22" t="s">
        <v>121</v>
      </c>
      <c r="D53" s="9" t="s">
        <v>83</v>
      </c>
      <c r="E53" s="18">
        <v>60.28</v>
      </c>
      <c r="F53" s="9" t="s">
        <v>136</v>
      </c>
      <c r="G53" s="19">
        <v>62.52</v>
      </c>
      <c r="H53" s="20">
        <v>62.86</v>
      </c>
      <c r="I53" s="6">
        <f t="shared" si="4"/>
        <v>61.886666666666677</v>
      </c>
      <c r="J53" s="6">
        <f t="shared" si="5"/>
        <v>1.4017607974734252</v>
      </c>
      <c r="K53" s="6">
        <f t="shared" si="6"/>
        <v>60.28</v>
      </c>
      <c r="L53" s="7">
        <f t="shared" si="7"/>
        <v>62.86</v>
      </c>
    </row>
    <row r="54" spans="1:12">
      <c r="A54" s="1"/>
      <c r="B54" s="1"/>
      <c r="C54" s="22" t="s">
        <v>122</v>
      </c>
      <c r="D54" s="9" t="s">
        <v>84</v>
      </c>
      <c r="E54" s="18">
        <v>64.680000000000007</v>
      </c>
      <c r="F54" s="9" t="s">
        <v>136</v>
      </c>
      <c r="G54" s="19">
        <v>87.79</v>
      </c>
      <c r="H54" s="20">
        <v>88.16</v>
      </c>
      <c r="I54" s="6">
        <f t="shared" si="4"/>
        <v>80.210000000000008</v>
      </c>
      <c r="J54" s="6">
        <f t="shared" si="5"/>
        <v>13.450646824595424</v>
      </c>
      <c r="K54" s="6">
        <f t="shared" si="6"/>
        <v>64.680000000000007</v>
      </c>
      <c r="L54" s="7">
        <f t="shared" si="7"/>
        <v>88.16</v>
      </c>
    </row>
    <row r="55" spans="1:12">
      <c r="A55" s="1"/>
      <c r="B55" s="1"/>
      <c r="C55" s="22" t="s">
        <v>123</v>
      </c>
      <c r="D55" s="9" t="s">
        <v>85</v>
      </c>
      <c r="E55" s="18">
        <v>61.5</v>
      </c>
      <c r="F55" s="9" t="s">
        <v>136</v>
      </c>
      <c r="G55" s="19">
        <v>76.81</v>
      </c>
      <c r="H55" s="20">
        <v>92.91</v>
      </c>
      <c r="I55" s="6">
        <f t="shared" si="4"/>
        <v>77.073333333333338</v>
      </c>
      <c r="J55" s="6">
        <f t="shared" si="5"/>
        <v>15.706655701750529</v>
      </c>
      <c r="K55" s="6">
        <f t="shared" si="6"/>
        <v>61.5</v>
      </c>
      <c r="L55" s="7">
        <f t="shared" si="7"/>
        <v>92.91</v>
      </c>
    </row>
    <row r="56" spans="1:12">
      <c r="A56" s="1"/>
      <c r="B56" s="1"/>
      <c r="C56" s="22" t="s">
        <v>124</v>
      </c>
      <c r="D56" s="9" t="s">
        <v>3</v>
      </c>
      <c r="E56" s="18" t="s">
        <v>21</v>
      </c>
      <c r="F56" s="9" t="s">
        <v>137</v>
      </c>
      <c r="G56" s="19" t="s">
        <v>21</v>
      </c>
      <c r="H56" s="20" t="s">
        <v>21</v>
      </c>
      <c r="I56" s="6"/>
      <c r="J56" s="6"/>
      <c r="K56" s="6"/>
      <c r="L56" s="7"/>
    </row>
    <row r="57" spans="1:12">
      <c r="C57" s="22" t="s">
        <v>125</v>
      </c>
      <c r="D57" s="9" t="s">
        <v>3</v>
      </c>
      <c r="E57" s="18" t="s">
        <v>21</v>
      </c>
      <c r="F57" s="9" t="s">
        <v>137</v>
      </c>
      <c r="G57" s="19" t="s">
        <v>21</v>
      </c>
      <c r="H57" s="20" t="s">
        <v>21</v>
      </c>
      <c r="I57" s="6"/>
      <c r="J57" s="6"/>
      <c r="K57" s="6"/>
      <c r="L57" s="7"/>
    </row>
    <row r="58" spans="1:12">
      <c r="B58" s="44" t="s">
        <v>135</v>
      </c>
      <c r="C58" s="23" t="s">
        <v>126</v>
      </c>
      <c r="D58" s="24">
        <v>0</v>
      </c>
      <c r="E58" s="25">
        <v>1.04</v>
      </c>
      <c r="F58" s="45" t="s">
        <v>136</v>
      </c>
      <c r="G58" s="26">
        <v>3.3</v>
      </c>
      <c r="H58" s="27">
        <v>0</v>
      </c>
      <c r="I58" s="28">
        <f t="shared" ref="I58:I64" si="8">AVERAGE(E58:H58)</f>
        <v>1.4466666666666665</v>
      </c>
      <c r="J58" s="28">
        <f t="shared" ref="J58:J64" si="9">STDEV(E58:H58)</f>
        <v>1.6871672511441576</v>
      </c>
      <c r="K58" s="28">
        <f t="shared" ref="K58:K64" si="10">MIN(E58:H58)</f>
        <v>0</v>
      </c>
      <c r="L58" s="29">
        <f t="shared" ref="L58:L64" si="11">MAX(E58:H58)</f>
        <v>3.3</v>
      </c>
    </row>
    <row r="59" spans="1:12">
      <c r="B59" s="44"/>
      <c r="C59" s="30" t="s">
        <v>127</v>
      </c>
      <c r="D59" s="31">
        <v>0.05</v>
      </c>
      <c r="E59" s="32">
        <v>9.7100000000000009</v>
      </c>
      <c r="F59" s="46" t="s">
        <v>136</v>
      </c>
      <c r="G59" s="33">
        <v>11.12</v>
      </c>
      <c r="H59" s="34">
        <v>9.02</v>
      </c>
      <c r="I59" s="35">
        <f t="shared" si="8"/>
        <v>9.9499999999999993</v>
      </c>
      <c r="J59" s="35">
        <f t="shared" si="9"/>
        <v>1.070373766494676</v>
      </c>
      <c r="K59" s="35">
        <f t="shared" si="10"/>
        <v>9.02</v>
      </c>
      <c r="L59" s="36">
        <f t="shared" si="11"/>
        <v>11.12</v>
      </c>
    </row>
    <row r="60" spans="1:12">
      <c r="B60" s="44"/>
      <c r="C60" s="30" t="s">
        <v>128</v>
      </c>
      <c r="D60" s="31">
        <v>0.1</v>
      </c>
      <c r="E60" s="32">
        <v>12.44</v>
      </c>
      <c r="F60" s="46" t="s">
        <v>136</v>
      </c>
      <c r="G60" s="33">
        <v>13.57</v>
      </c>
      <c r="H60" s="34">
        <v>9.0399999999999991</v>
      </c>
      <c r="I60" s="35">
        <f t="shared" si="8"/>
        <v>11.683333333333332</v>
      </c>
      <c r="J60" s="35">
        <f t="shared" si="9"/>
        <v>2.3578874725765333</v>
      </c>
      <c r="K60" s="35">
        <f t="shared" si="10"/>
        <v>9.0399999999999991</v>
      </c>
      <c r="L60" s="36">
        <f t="shared" si="11"/>
        <v>13.57</v>
      </c>
    </row>
    <row r="61" spans="1:12">
      <c r="B61" s="44"/>
      <c r="C61" s="30" t="s">
        <v>129</v>
      </c>
      <c r="D61" s="31">
        <v>0.25</v>
      </c>
      <c r="E61" s="32">
        <v>28.67</v>
      </c>
      <c r="F61" s="46" t="s">
        <v>136</v>
      </c>
      <c r="G61" s="33">
        <v>37.49</v>
      </c>
      <c r="H61" s="34">
        <v>32.130000000000003</v>
      </c>
      <c r="I61" s="35">
        <f t="shared" si="8"/>
        <v>32.763333333333328</v>
      </c>
      <c r="J61" s="35">
        <f t="shared" si="9"/>
        <v>4.4439771976613196</v>
      </c>
      <c r="K61" s="35">
        <f t="shared" si="10"/>
        <v>28.67</v>
      </c>
      <c r="L61" s="36">
        <f t="shared" si="11"/>
        <v>37.49</v>
      </c>
    </row>
    <row r="62" spans="1:12">
      <c r="B62" s="44"/>
      <c r="C62" s="30" t="s">
        <v>130</v>
      </c>
      <c r="D62" s="31">
        <v>0.5</v>
      </c>
      <c r="E62" s="32">
        <v>58.47</v>
      </c>
      <c r="F62" s="46" t="s">
        <v>136</v>
      </c>
      <c r="G62" s="33">
        <v>61.64</v>
      </c>
      <c r="H62" s="34">
        <v>59.9</v>
      </c>
      <c r="I62" s="35">
        <f t="shared" si="8"/>
        <v>60.00333333333333</v>
      </c>
      <c r="J62" s="35">
        <f t="shared" si="9"/>
        <v>1.5875242780295791</v>
      </c>
      <c r="K62" s="35">
        <f t="shared" si="10"/>
        <v>58.47</v>
      </c>
      <c r="L62" s="36">
        <f t="shared" si="11"/>
        <v>61.64</v>
      </c>
    </row>
    <row r="63" spans="1:12">
      <c r="B63" s="44"/>
      <c r="C63" s="30" t="s">
        <v>131</v>
      </c>
      <c r="D63" s="31">
        <v>0.75</v>
      </c>
      <c r="E63" s="32">
        <v>78.89</v>
      </c>
      <c r="F63" s="46" t="s">
        <v>136</v>
      </c>
      <c r="G63" s="33">
        <v>74.31</v>
      </c>
      <c r="H63" s="34">
        <v>75.41</v>
      </c>
      <c r="I63" s="35">
        <f t="shared" si="8"/>
        <v>76.203333333333333</v>
      </c>
      <c r="J63" s="35">
        <f t="shared" si="9"/>
        <v>2.3908436446855603</v>
      </c>
      <c r="K63" s="35">
        <f t="shared" si="10"/>
        <v>74.31</v>
      </c>
      <c r="L63" s="36">
        <f t="shared" si="11"/>
        <v>78.89</v>
      </c>
    </row>
    <row r="64" spans="1:12">
      <c r="B64" s="44"/>
      <c r="C64" s="30" t="s">
        <v>132</v>
      </c>
      <c r="D64" s="31">
        <v>1</v>
      </c>
      <c r="E64" s="32">
        <v>92.58</v>
      </c>
      <c r="F64" s="46" t="s">
        <v>136</v>
      </c>
      <c r="G64" s="33">
        <v>98.71</v>
      </c>
      <c r="H64" s="34">
        <v>97.36</v>
      </c>
      <c r="I64" s="35">
        <f t="shared" si="8"/>
        <v>96.216666666666654</v>
      </c>
      <c r="J64" s="35">
        <f t="shared" si="9"/>
        <v>3.220967763473165</v>
      </c>
      <c r="K64" s="35">
        <f t="shared" si="10"/>
        <v>92.58</v>
      </c>
      <c r="L64" s="36">
        <f t="shared" si="11"/>
        <v>98.71</v>
      </c>
    </row>
    <row r="65" spans="2:12">
      <c r="B65" s="44"/>
      <c r="C65" s="37" t="s">
        <v>133</v>
      </c>
      <c r="D65" s="38" t="s">
        <v>3</v>
      </c>
      <c r="E65" s="39" t="s">
        <v>21</v>
      </c>
      <c r="F65" s="40" t="s">
        <v>21</v>
      </c>
      <c r="G65" s="40" t="s">
        <v>21</v>
      </c>
      <c r="H65" s="41" t="s">
        <v>21</v>
      </c>
      <c r="I65" s="42"/>
      <c r="J65" s="42"/>
      <c r="K65" s="42"/>
      <c r="L65" s="43"/>
    </row>
  </sheetData>
  <mergeCells count="9">
    <mergeCell ref="I7:L7"/>
    <mergeCell ref="I8:L8"/>
    <mergeCell ref="I6:L6"/>
    <mergeCell ref="A4:B5"/>
    <mergeCell ref="D2:H2"/>
    <mergeCell ref="I3:L3"/>
    <mergeCell ref="I4:L4"/>
    <mergeCell ref="I5:L5"/>
    <mergeCell ref="E3:H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ADS6584FS2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 Yan</dc:creator>
  <cp:lastModifiedBy>ann.meyers</cp:lastModifiedBy>
  <dcterms:created xsi:type="dcterms:W3CDTF">2011-06-02T02:19:45Z</dcterms:created>
  <dcterms:modified xsi:type="dcterms:W3CDTF">2016-04-22T21:05:08Z</dcterms:modified>
</cp:coreProperties>
</file>