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I5" i="1" l="1"/>
  <c r="K3" i="1"/>
  <c r="K4" i="1"/>
  <c r="K5" i="1"/>
  <c r="M3" i="1"/>
  <c r="M4" i="1"/>
  <c r="M5" i="1"/>
  <c r="P5" i="1"/>
  <c r="O5" i="1"/>
  <c r="N5" i="1"/>
  <c r="H5" i="1"/>
  <c r="G5" i="1"/>
</calcChain>
</file>

<file path=xl/sharedStrings.xml><?xml version="1.0" encoding="utf-8"?>
<sst xmlns="http://schemas.openxmlformats.org/spreadsheetml/2006/main" count="43" uniqueCount="39">
  <si>
    <t>Thinktown NY Writing Specialist Workload Summary</t>
  </si>
  <si>
    <t>Specialist</t>
    <phoneticPr fontId="0" type="noConversion"/>
  </si>
  <si>
    <t>Student's ID</t>
  </si>
  <si>
    <t>Student's Name</t>
    <phoneticPr fontId="0" type="noConversion"/>
  </si>
  <si>
    <t>Consultant</t>
    <phoneticPr fontId="0" type="noConversion"/>
  </si>
  <si>
    <t>Date Received</t>
    <phoneticPr fontId="0" type="noConversion"/>
  </si>
  <si>
    <t>Date replied</t>
    <phoneticPr fontId="0" type="noConversion"/>
  </si>
  <si>
    <t>No. of Articles</t>
  </si>
  <si>
    <t>No. of Words</t>
    <phoneticPr fontId="0" type="noConversion"/>
  </si>
  <si>
    <t>Base</t>
  </si>
  <si>
    <t>Weekend/Holiday</t>
  </si>
  <si>
    <t>Bonus 1</t>
  </si>
  <si>
    <t>Student's Evaluation</t>
  </si>
  <si>
    <t>Bonus 2</t>
  </si>
  <si>
    <t>Hours(Editing)</t>
  </si>
  <si>
    <t>Hours(Including non-editing work)</t>
  </si>
  <si>
    <t>Key words of Article</t>
    <phoneticPr fontId="0" type="noConversion"/>
  </si>
  <si>
    <t>Total</t>
    <phoneticPr fontId="0" type="noConversion"/>
  </si>
  <si>
    <t>Total</t>
  </si>
  <si>
    <t>Apolish Writing Specialists Credit</t>
  </si>
  <si>
    <t>Specialist</t>
  </si>
  <si>
    <t>Office</t>
  </si>
  <si>
    <t>Current Level</t>
  </si>
  <si>
    <t>Commencement Date</t>
  </si>
  <si>
    <t>Calculation Date</t>
  </si>
  <si>
    <t>Credit in total</t>
  </si>
  <si>
    <t>Credit current month</t>
  </si>
  <si>
    <t>Total credit for next level</t>
  </si>
  <si>
    <t>Credit needed for Upgrading</t>
  </si>
  <si>
    <t>Next Level</t>
  </si>
  <si>
    <t>Memo</t>
  </si>
  <si>
    <t>Apolish Writing Specialists Editing Efficiency</t>
  </si>
  <si>
    <t>Number of Article</t>
  </si>
  <si>
    <t>Total Word Count this period</t>
  </si>
  <si>
    <t>Total Editing Hours this period</t>
  </si>
  <si>
    <t>Total Hours this period(Incl. Non-editing Work)</t>
  </si>
  <si>
    <t>Word/Hour this period</t>
  </si>
  <si>
    <t>Word/Hour Last period</t>
  </si>
  <si>
    <t>Word/Hour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</si>
</sst>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Times New Roman"/>
    </font>
    <font>
      <sz val="12"/>
      <color theme="1"/>
      <name val="华文细黑"/>
      <charset val="134"/>
    </font>
    <font>
      <sz val="11"/>
      <color theme="1"/>
      <name val="Calibri"/>
      <family val="3"/>
      <scheme val="minor"/>
    </font>
    <font>
      <sz val="12"/>
      <color theme="1"/>
      <name val="Times"/>
    </font>
    <font>
      <b/>
      <sz val="12"/>
      <color rgb="FFFFFFFF"/>
      <name val="Times"/>
    </font>
    <font>
      <b/>
      <sz val="12"/>
      <color theme="0"/>
      <name val="Times New Roman"/>
    </font>
    <font>
      <sz val="14"/>
      <color theme="1"/>
      <name val="Times"/>
    </font>
    <font>
      <sz val="14"/>
      <name val="Times New Roman"/>
    </font>
    <font>
      <b/>
      <sz val="14"/>
      <name val="Times"/>
    </font>
    <font>
      <b/>
      <sz val="12"/>
      <name val="Times New Roman"/>
    </font>
    <font>
      <sz val="1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4"/>
        <bgColor theme="4"/>
      </patternFill>
    </fill>
    <fill>
      <patternFill patternType="solid">
        <fgColor rgb="FF9BBB59"/>
        <bgColor rgb="FF9BBB59"/>
      </patternFill>
    </fill>
    <fill>
      <patternFill patternType="solid">
        <fgColor rgb="FFF2DCDB"/>
        <bgColor rgb="FFF2DCDB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49" fontId="3" fillId="0" borderId="0" xfId="1" applyNumberFormat="1" applyFont="1"/>
    <xf numFmtId="0" fontId="3" fillId="0" borderId="0" xfId="1" applyFont="1" applyAlignment="1">
      <alignment horizontal="right"/>
    </xf>
    <xf numFmtId="0" fontId="4" fillId="0" borderId="0" xfId="2">
      <alignment vertical="center"/>
    </xf>
    <xf numFmtId="0" fontId="5" fillId="0" borderId="0" xfId="1" applyFont="1"/>
    <xf numFmtId="49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1" xfId="2" applyFont="1" applyFill="1" applyBorder="1" applyAlignment="1"/>
    <xf numFmtId="0" fontId="5" fillId="0" borderId="0" xfId="1" applyFont="1" applyAlignment="1">
      <alignment horizontal="left"/>
    </xf>
    <xf numFmtId="2" fontId="5" fillId="0" borderId="0" xfId="1" applyNumberFormat="1" applyFont="1"/>
    <xf numFmtId="0" fontId="5" fillId="0" borderId="0" xfId="3" applyFont="1">
      <alignment vertical="center"/>
    </xf>
    <xf numFmtId="0" fontId="7" fillId="3" borderId="2" xfId="0" applyNumberFormat="1" applyFont="1" applyFill="1" applyBorder="1" applyAlignment="1" applyProtection="1"/>
    <xf numFmtId="0" fontId="7" fillId="3" borderId="3" xfId="0" applyNumberFormat="1" applyFont="1" applyFill="1" applyBorder="1" applyAlignment="1" applyProtection="1"/>
    <xf numFmtId="49" fontId="7" fillId="3" borderId="3" xfId="0" applyNumberFormat="1" applyFont="1" applyFill="1" applyBorder="1" applyAlignment="1" applyProtection="1"/>
    <xf numFmtId="0" fontId="7" fillId="3" borderId="3" xfId="0" applyNumberFormat="1" applyFont="1" applyFill="1" applyBorder="1" applyAlignment="1" applyProtection="1">
      <alignment horizontal="left"/>
    </xf>
    <xf numFmtId="0" fontId="7" fillId="3" borderId="3" xfId="0" applyNumberFormat="1" applyFont="1" applyFill="1" applyBorder="1" applyAlignment="1" applyProtection="1">
      <alignment horizontal="right"/>
    </xf>
    <xf numFmtId="1" fontId="7" fillId="3" borderId="4" xfId="0" applyNumberFormat="1" applyFont="1" applyFill="1" applyBorder="1" applyAlignment="1" applyProtection="1"/>
    <xf numFmtId="0" fontId="8" fillId="0" borderId="0" xfId="2" applyFont="1">
      <alignment vertical="center"/>
    </xf>
    <xf numFmtId="0" fontId="9" fillId="0" borderId="5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 wrapText="1"/>
    </xf>
    <xf numFmtId="164" fontId="10" fillId="0" borderId="6" xfId="2" applyNumberFormat="1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/>
    </xf>
    <xf numFmtId="14" fontId="12" fillId="0" borderId="9" xfId="2" applyNumberFormat="1" applyFont="1" applyFill="1" applyBorder="1" applyAlignment="1">
      <alignment horizontal="center" vertical="center"/>
    </xf>
    <xf numFmtId="1" fontId="12" fillId="0" borderId="9" xfId="2" applyNumberFormat="1" applyFont="1" applyFill="1" applyBorder="1" applyAlignment="1">
      <alignment horizontal="center" vertical="center"/>
    </xf>
    <xf numFmtId="164" fontId="12" fillId="0" borderId="9" xfId="2" applyNumberFormat="1" applyFont="1" applyFill="1" applyBorder="1" applyAlignment="1">
      <alignment horizontal="center" vertical="center"/>
    </xf>
    <xf numFmtId="14" fontId="12" fillId="0" borderId="10" xfId="2" applyNumberFormat="1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2" fillId="0" borderId="9" xfId="2" applyNumberFormat="1" applyFont="1" applyFill="1" applyBorder="1" applyAlignment="1">
      <alignment horizontal="center" vertical="center"/>
    </xf>
    <xf numFmtId="0" fontId="12" fillId="5" borderId="9" xfId="2" applyFont="1" applyFill="1" applyBorder="1" applyAlignment="1">
      <alignment horizontal="center" vertical="center"/>
    </xf>
    <xf numFmtId="2" fontId="12" fillId="5" borderId="9" xfId="2" applyNumberFormat="1" applyFont="1" applyFill="1" applyBorder="1" applyAlignment="1">
      <alignment horizontal="center" vertical="center"/>
    </xf>
    <xf numFmtId="2" fontId="12" fillId="5" borderId="10" xfId="2" applyNumberFormat="1" applyFont="1" applyFill="1" applyBorder="1" applyAlignment="1">
      <alignment horizontal="center" vertical="center"/>
    </xf>
    <xf numFmtId="2" fontId="12" fillId="0" borderId="9" xfId="2" applyNumberFormat="1" applyFont="1" applyFill="1" applyBorder="1" applyAlignment="1">
      <alignment horizontal="center" vertical="center"/>
    </xf>
    <xf numFmtId="2" fontId="12" fillId="0" borderId="10" xfId="2" applyNumberFormat="1" applyFont="1" applyFill="1" applyBorder="1" applyAlignment="1">
      <alignment horizontal="center" vertical="center"/>
    </xf>
    <xf numFmtId="0" fontId="3" fillId="0" borderId="0" xfId="1" applyFont="1" applyFill="1"/>
    <xf numFmtId="0" fontId="4" fillId="0" borderId="0" xfId="2" applyFill="1">
      <alignment vertical="center"/>
    </xf>
  </cellXfs>
  <cellStyles count="5">
    <cellStyle name="Normal" xfId="0" builtinId="0"/>
    <cellStyle name="Normal 2" xfId="2"/>
    <cellStyle name="Normal 3" xfId="4"/>
    <cellStyle name="常规 4" xfId="3"/>
    <cellStyle name="普通 3 2 2" xfId="1"/>
  </cellStyles>
  <dxfs count="6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" formatCode="0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ck">
          <color theme="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ck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9BBB59"/>
          <bgColor rgb="FF9BBB5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2" formatCode="0.00"/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2" formatCode="0.00"/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2" formatCode="0.00"/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rgb="FFF2DCDB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0" formatCode="General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_diaries/inputs/013015%202015%20Job%20Diary%20Geoff%20v2%20from%20Hel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Exam Calendar"/>
      <sheetName val="Q1"/>
      <sheetName val="Q2"/>
      <sheetName val="Q3"/>
      <sheetName val="Q4"/>
      <sheetName val="Students Informatio Trackin "/>
      <sheetName val="workload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I6">
            <v>706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格1_3" displayName="表格1_3" ref="A2:P5" totalsRowCount="1" headerRowDxfId="64" dataDxfId="63">
  <autoFilter ref="A2:P4"/>
  <tableColumns count="16">
    <tableColumn id="1" name="Specialist" totalsRowLabel="Total" dataDxfId="62" totalsRowDxfId="15" dataCellStyle="Total"/>
    <tableColumn id="10" name="Student's ID" dataDxfId="61" totalsRowDxfId="14" dataCellStyle="Total"/>
    <tableColumn id="2" name="Student's Name" dataDxfId="60" totalsRowDxfId="13" dataCellStyle="Total"/>
    <tableColumn id="9" name="Consultant" dataDxfId="59" totalsRowDxfId="12" dataCellStyle="Total"/>
    <tableColumn id="7" name="Date Received" dataDxfId="58" totalsRowDxfId="11" dataCellStyle="Total"/>
    <tableColumn id="8" name="Date replied" totalsRowLabel="Total" dataDxfId="57" totalsRowDxfId="10" dataCellStyle="Total"/>
    <tableColumn id="3" name="No. of Articles" totalsRowFunction="custom" dataDxfId="56" totalsRowDxfId="9" dataCellStyle="Total">
      <totalsRowFormula>SUM(G3:G4)</totalsRowFormula>
    </tableColumn>
    <tableColumn id="15" name="No. of Words" totalsRowFunction="custom" dataDxfId="55" totalsRowDxfId="8" dataCellStyle="Total">
      <totalsRowFormula>SUM(H3:H4)</totalsRowFormula>
    </tableColumn>
    <tableColumn id="4" name="Base" totalsRowFunction="custom" dataDxfId="54" totalsRowDxfId="7" dataCellStyle="Total">
      <totalsRowFormula>SUM(I3:I4)</totalsRowFormula>
    </tableColumn>
    <tableColumn id="13" name="Weekend/Holiday" dataDxfId="53" totalsRowDxfId="6" dataCellStyle="Total"/>
    <tableColumn id="14" name="Bonus 1" totalsRowFunction="custom" dataDxfId="52" totalsRowDxfId="5" dataCellStyle="Total">
      <calculatedColumnFormula>IF(ISBLANK(J3),"0",IF('[1]workload summary'!$J3="H",'[1]workload summary'!$I3*2,'[1]workload summary'!$I3*1))</calculatedColumnFormula>
      <totalsRowFormula>SUM(K3:K4)</totalsRowFormula>
    </tableColumn>
    <tableColumn id="12" name="Student's Evaluation" dataDxfId="51" totalsRowDxfId="4" dataCellStyle="Total"/>
    <tableColumn id="11" name="Bonus 2" totalsRowFunction="custom" dataDxfId="50" totalsRowDxfId="3" dataCellStyle="Total">
      <calculatedColumnFormula>IF('[1]workload summary'!$L3="Y",'[1]workload summary'!$I3,0)</calculatedColumnFormula>
      <totalsRowFormula>SUM(M3:M4)</totalsRowFormula>
    </tableColumn>
    <tableColumn id="6" name="Hours(Editing)" totalsRowFunction="custom" dataDxfId="49" totalsRowDxfId="2" dataCellStyle="Total">
      <totalsRowFormula>SUM(N3:N4)</totalsRowFormula>
    </tableColumn>
    <tableColumn id="16" name="Hours(Including non-editing work)" totalsRowFunction="custom" dataDxfId="48" totalsRowDxfId="1" dataCellStyle="Total">
      <totalsRowFormula>SUM(O3:O4)</totalsRowFormula>
    </tableColumn>
    <tableColumn id="5" name="Key words of Article" totalsRowFunction="custom" dataDxfId="47" totalsRowDxfId="0" dataCellStyle="Total">
      <totalsRowFormula>(I5+K5+M5)/3000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64" displayName="Table64" ref="A20:K22" totalsRowShown="0" headerRowDxfId="46" headerRowBorderDxfId="44" tableBorderDxfId="45" totalsRowBorderDxfId="43">
  <autoFilter ref="A20:K22"/>
  <tableColumns count="11">
    <tableColumn id="1" name="Specialist" dataDxfId="42"/>
    <tableColumn id="2" name="Office" dataDxfId="41"/>
    <tableColumn id="3" name="Current Level" dataDxfId="40"/>
    <tableColumn id="4" name="Calculation Date" dataDxfId="39"/>
    <tableColumn id="5" name="Number of Article" dataDxfId="38"/>
    <tableColumn id="6" name="Total Word Count this period" dataDxfId="37"/>
    <tableColumn id="7" name="Total Editing Hours this period" dataDxfId="36"/>
    <tableColumn id="8" name="Total Hours this period(Incl. Non-editing Work)" dataDxfId="35"/>
    <tableColumn id="9" name="Word/Hour this period" dataDxfId="34"/>
    <tableColumn id="10" name="Word/Hour Last period" dataDxfId="33"/>
    <tableColumn id="11" name="Word/Hour AVERAG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65" displayName="Table65" ref="A12:K14" totalsRowShown="0" headerRowDxfId="31" dataDxfId="30" headerRowBorderDxfId="28" tableBorderDxfId="29" totalsRowBorderDxfId="27">
  <autoFilter ref="A12:K14"/>
  <tableColumns count="11">
    <tableColumn id="1" name="Specialist" dataDxfId="26"/>
    <tableColumn id="2" name="Office" dataDxfId="25"/>
    <tableColumn id="3" name="Current Level" dataDxfId="24"/>
    <tableColumn id="4" name="Commencement Date" dataDxfId="23"/>
    <tableColumn id="5" name="Calculation Date" dataDxfId="22"/>
    <tableColumn id="6" name="Credit in total" dataDxfId="21"/>
    <tableColumn id="7" name="Credit current month" dataDxfId="20"/>
    <tableColumn id="8" name="Total credit for next level" dataDxfId="19"/>
    <tableColumn id="9" name="Credit needed for Upgrading" dataDxfId="18"/>
    <tableColumn id="10" name="Next Level" dataDxfId="17"/>
    <tableColumn id="11" name="Memo" dataDxfId="1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M11" sqref="M11"/>
    </sheetView>
  </sheetViews>
  <sheetFormatPr defaultRowHeight="15"/>
  <cols>
    <col min="16" max="16" width="18.42578125" customWidth="1"/>
  </cols>
  <sheetData>
    <row r="1" spans="1:16" ht="23.25">
      <c r="A1" s="1" t="s">
        <v>0</v>
      </c>
      <c r="B1" s="1"/>
      <c r="C1" s="2"/>
      <c r="D1" s="2"/>
      <c r="E1" s="3"/>
      <c r="F1" s="3"/>
      <c r="G1" s="2"/>
      <c r="H1" s="2"/>
      <c r="I1" s="2"/>
      <c r="J1" s="2"/>
      <c r="K1" s="4"/>
      <c r="L1" s="2"/>
      <c r="M1" s="5"/>
      <c r="N1" s="2"/>
      <c r="O1" s="2"/>
      <c r="P1" s="2"/>
    </row>
    <row r="2" spans="1:16" ht="16.5" thickBot="1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6" t="s">
        <v>14</v>
      </c>
      <c r="O2" s="10" t="s">
        <v>15</v>
      </c>
      <c r="P2" s="6" t="s">
        <v>16</v>
      </c>
    </row>
    <row r="3" spans="1:16" ht="16.5" thickTop="1">
      <c r="A3" s="6"/>
      <c r="B3" s="6"/>
      <c r="C3" s="13"/>
      <c r="D3" s="6"/>
      <c r="E3" s="7"/>
      <c r="F3" s="7"/>
      <c r="G3" s="11"/>
      <c r="H3" s="6"/>
      <c r="I3" s="6"/>
      <c r="J3" s="6"/>
      <c r="K3" s="9" t="str">
        <f>IF(ISBLANK(J3),"0",IF('[1]workload summary'!$J6="H",'[1]workload summary'!$I6*2,'[1]workload summary'!$I6*1))</f>
        <v>0</v>
      </c>
      <c r="L3" s="6"/>
      <c r="M3" s="6">
        <f>IF('[1]workload summary'!$L6="Y",'[1]workload summary'!$I6,0)</f>
        <v>0</v>
      </c>
      <c r="N3" s="12"/>
      <c r="O3" s="12"/>
      <c r="P3" s="13"/>
    </row>
    <row r="4" spans="1:16" ht="16.5" thickBot="1">
      <c r="A4" s="6"/>
      <c r="B4" s="6"/>
      <c r="C4" s="13"/>
      <c r="D4" s="6"/>
      <c r="E4" s="7"/>
      <c r="F4" s="7"/>
      <c r="G4" s="11"/>
      <c r="H4" s="6"/>
      <c r="I4" s="6"/>
      <c r="J4" s="6"/>
      <c r="K4" s="9" t="str">
        <f>IF(ISBLANK(J4),"0",IF('[1]workload summary'!$J7="H",'[1]workload summary'!$I7*2,'[1]workload summary'!$I7*1))</f>
        <v>0</v>
      </c>
      <c r="L4" s="6"/>
      <c r="M4" s="6">
        <f>IF('[1]workload summary'!$L7="Y",'[1]workload summary'!$I7,0)</f>
        <v>0</v>
      </c>
      <c r="N4" s="12"/>
      <c r="O4" s="12"/>
      <c r="P4" s="13"/>
    </row>
    <row r="5" spans="1:16" ht="16.5" thickTop="1">
      <c r="A5" s="14" t="s">
        <v>17</v>
      </c>
      <c r="B5" s="14"/>
      <c r="C5" s="15"/>
      <c r="D5" s="15"/>
      <c r="E5" s="16"/>
      <c r="F5" s="16" t="s">
        <v>18</v>
      </c>
      <c r="G5" s="17">
        <f>SUM(G3:G4)</f>
        <v>0</v>
      </c>
      <c r="H5" s="17">
        <f>SUM(H3:H4)</f>
        <v>0</v>
      </c>
      <c r="I5" s="15">
        <f>SUM(I3:I4)</f>
        <v>0</v>
      </c>
      <c r="J5" s="15"/>
      <c r="K5" s="18">
        <f>SUM(K3:K4)</f>
        <v>0</v>
      </c>
      <c r="L5" s="15"/>
      <c r="M5" s="15">
        <f>SUM(M3:M4)</f>
        <v>0</v>
      </c>
      <c r="N5" s="18">
        <f>SUM(N3:N4)</f>
        <v>0</v>
      </c>
      <c r="O5" s="18">
        <f>SUM(O3:O4)</f>
        <v>0</v>
      </c>
      <c r="P5" s="19">
        <f>(I5+K5+M5)/3000</f>
        <v>0</v>
      </c>
    </row>
    <row r="6" spans="1:16" ht="15.75">
      <c r="A6" s="2"/>
      <c r="B6" s="2"/>
      <c r="C6" s="2"/>
      <c r="D6" s="2"/>
      <c r="E6" s="3"/>
      <c r="F6" s="3"/>
      <c r="G6" s="2"/>
      <c r="H6" s="2"/>
      <c r="I6" s="2"/>
      <c r="J6" s="2"/>
      <c r="K6" s="4"/>
      <c r="L6" s="2"/>
      <c r="M6" s="5"/>
      <c r="N6" s="2"/>
      <c r="O6" s="2"/>
      <c r="P6" s="2"/>
    </row>
    <row r="7" spans="1:16" ht="15.75">
      <c r="A7" s="2"/>
      <c r="B7" s="2"/>
      <c r="C7" s="2"/>
      <c r="D7" s="2"/>
      <c r="E7" s="3"/>
      <c r="F7" s="3"/>
      <c r="G7" s="2"/>
      <c r="H7" s="2"/>
      <c r="I7" s="2"/>
      <c r="J7" s="2"/>
      <c r="K7" s="4"/>
      <c r="L7" s="2"/>
      <c r="M7" s="5"/>
      <c r="N7" s="2"/>
      <c r="O7" s="2"/>
      <c r="P7" s="2"/>
    </row>
    <row r="8" spans="1:16" ht="15.75">
      <c r="A8" s="2"/>
      <c r="B8" s="2"/>
      <c r="C8" s="2"/>
      <c r="D8" s="2"/>
      <c r="E8" s="3"/>
      <c r="F8" s="3"/>
      <c r="G8" s="2"/>
      <c r="H8" s="2"/>
      <c r="I8" s="2"/>
      <c r="J8" s="2"/>
      <c r="K8" s="4"/>
      <c r="L8" s="2"/>
      <c r="M8" s="5"/>
      <c r="N8" s="2"/>
      <c r="O8" s="2"/>
      <c r="P8" s="2"/>
    </row>
    <row r="9" spans="1:16" ht="15.75">
      <c r="A9" s="2"/>
      <c r="B9" s="2"/>
      <c r="C9" s="2"/>
      <c r="D9" s="2"/>
      <c r="E9" s="3"/>
      <c r="F9" s="3"/>
      <c r="G9" s="2"/>
      <c r="H9" s="2"/>
      <c r="I9" s="2"/>
      <c r="J9" s="2"/>
      <c r="K9" s="4"/>
      <c r="L9" s="2"/>
      <c r="M9" s="5"/>
      <c r="N9" s="2"/>
      <c r="O9" s="2"/>
      <c r="P9" s="2"/>
    </row>
    <row r="10" spans="1:16" ht="15.75">
      <c r="A10" s="2"/>
      <c r="B10" s="2"/>
      <c r="C10" s="2"/>
      <c r="D10" s="2"/>
      <c r="E10" s="3"/>
      <c r="F10" s="3"/>
      <c r="G10" s="2"/>
      <c r="H10" s="2"/>
      <c r="I10" s="2"/>
      <c r="J10" s="2"/>
      <c r="K10" s="4"/>
      <c r="L10" s="2"/>
      <c r="M10" s="5"/>
      <c r="N10" s="2"/>
      <c r="O10" s="2"/>
      <c r="P10" s="2"/>
    </row>
    <row r="11" spans="1:16" ht="23.25">
      <c r="A11" s="1" t="s">
        <v>19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"/>
      <c r="M11" s="5"/>
      <c r="N11" s="2"/>
      <c r="O11" s="2"/>
      <c r="P11" s="2"/>
    </row>
    <row r="12" spans="1:16" ht="78.75">
      <c r="A12" s="21" t="s">
        <v>20</v>
      </c>
      <c r="B12" s="22" t="s">
        <v>21</v>
      </c>
      <c r="C12" s="22" t="s">
        <v>22</v>
      </c>
      <c r="D12" s="22" t="s">
        <v>23</v>
      </c>
      <c r="E12" s="22" t="s">
        <v>24</v>
      </c>
      <c r="F12" s="23" t="s">
        <v>25</v>
      </c>
      <c r="G12" s="22" t="s">
        <v>26</v>
      </c>
      <c r="H12" s="24" t="s">
        <v>27</v>
      </c>
      <c r="I12" s="24" t="s">
        <v>28</v>
      </c>
      <c r="J12" s="24" t="s">
        <v>29</v>
      </c>
      <c r="K12" s="25" t="s">
        <v>30</v>
      </c>
      <c r="L12" s="2"/>
      <c r="M12" s="5"/>
      <c r="N12" s="2"/>
      <c r="O12" s="2"/>
      <c r="P12" s="2"/>
    </row>
    <row r="13" spans="1:16" ht="15.75">
      <c r="A13" s="26"/>
      <c r="B13" s="27"/>
      <c r="C13" s="27"/>
      <c r="D13" s="28"/>
      <c r="E13" s="28"/>
      <c r="F13" s="29"/>
      <c r="G13" s="29"/>
      <c r="H13" s="30"/>
      <c r="I13" s="30"/>
      <c r="J13" s="27"/>
      <c r="K13" s="31"/>
      <c r="L13" s="2"/>
      <c r="M13" s="5"/>
      <c r="N13" s="2"/>
      <c r="O13" s="2"/>
      <c r="P13" s="2"/>
    </row>
    <row r="14" spans="1:16" ht="15.75">
      <c r="A14" s="26"/>
      <c r="B14" s="27"/>
      <c r="C14" s="27"/>
      <c r="D14" s="28"/>
      <c r="E14" s="28"/>
      <c r="F14" s="29"/>
      <c r="G14" s="29"/>
      <c r="H14" s="30"/>
      <c r="I14" s="30"/>
      <c r="J14" s="27"/>
      <c r="K14" s="31"/>
      <c r="L14" s="2"/>
      <c r="M14" s="5"/>
      <c r="N14" s="2"/>
      <c r="O14" s="2"/>
      <c r="P14" s="2"/>
    </row>
    <row r="15" spans="1:16" ht="15.75">
      <c r="A15" s="2"/>
      <c r="B15" s="2"/>
      <c r="C15" s="2"/>
      <c r="D15" s="2"/>
      <c r="E15" s="3"/>
      <c r="F15" s="3"/>
      <c r="G15" s="2"/>
      <c r="H15" s="2"/>
      <c r="I15" s="2"/>
      <c r="J15" s="2"/>
      <c r="K15" s="4"/>
      <c r="L15" s="2"/>
      <c r="M15" s="5"/>
      <c r="N15" s="2"/>
      <c r="O15" s="2"/>
      <c r="P15" s="2"/>
    </row>
    <row r="16" spans="1:16" ht="15.75">
      <c r="A16" s="2"/>
      <c r="B16" s="2"/>
      <c r="C16" s="2"/>
      <c r="D16" s="2"/>
      <c r="E16" s="3"/>
      <c r="F16" s="3"/>
      <c r="G16" s="2"/>
      <c r="H16" s="2"/>
      <c r="I16" s="2"/>
      <c r="J16" s="2"/>
      <c r="K16" s="4"/>
      <c r="L16" s="2"/>
      <c r="M16" s="5"/>
      <c r="N16" s="2"/>
      <c r="O16" s="2"/>
      <c r="P16" s="2"/>
    </row>
    <row r="17" spans="1:16" ht="15.75">
      <c r="A17" s="2"/>
      <c r="B17" s="2"/>
      <c r="C17" s="2"/>
      <c r="D17" s="2"/>
      <c r="E17" s="3"/>
      <c r="F17" s="3"/>
      <c r="G17" s="2"/>
      <c r="H17" s="2"/>
      <c r="I17" s="2"/>
      <c r="J17" s="2"/>
      <c r="K17" s="4"/>
      <c r="L17" s="2"/>
      <c r="M17" s="5"/>
      <c r="N17" s="2"/>
      <c r="O17" s="2"/>
      <c r="P17" s="2"/>
    </row>
    <row r="18" spans="1:16" ht="15.75">
      <c r="A18" s="2"/>
      <c r="B18" s="2"/>
      <c r="C18" s="2"/>
      <c r="D18" s="2"/>
      <c r="E18" s="3"/>
      <c r="F18" s="3"/>
      <c r="G18" s="2"/>
      <c r="H18" s="2"/>
      <c r="I18" s="2"/>
      <c r="J18" s="2"/>
      <c r="K18" s="4"/>
      <c r="L18" s="2"/>
      <c r="M18" s="5"/>
      <c r="N18" s="2"/>
      <c r="O18" s="2"/>
      <c r="P18" s="2"/>
    </row>
    <row r="19" spans="1:16" ht="23.25">
      <c r="A19" s="1" t="s">
        <v>31</v>
      </c>
      <c r="B19" s="2"/>
      <c r="C19" s="2"/>
      <c r="D19" s="2"/>
      <c r="E19" s="2"/>
      <c r="F19" s="3"/>
      <c r="G19" s="3"/>
      <c r="H19" s="2"/>
      <c r="I19" s="2"/>
      <c r="J19" s="2"/>
      <c r="K19" s="5"/>
      <c r="L19" s="2"/>
      <c r="M19" s="5"/>
      <c r="N19" s="2"/>
      <c r="O19" s="2"/>
      <c r="P19" s="2"/>
    </row>
    <row r="20" spans="1:16" ht="110.25">
      <c r="A20" s="32" t="s">
        <v>20</v>
      </c>
      <c r="B20" s="33" t="s">
        <v>21</v>
      </c>
      <c r="C20" s="33" t="s">
        <v>22</v>
      </c>
      <c r="D20" s="33" t="s">
        <v>24</v>
      </c>
      <c r="E20" s="33" t="s">
        <v>32</v>
      </c>
      <c r="F20" s="33" t="s">
        <v>33</v>
      </c>
      <c r="G20" s="33" t="s">
        <v>34</v>
      </c>
      <c r="H20" s="33" t="s">
        <v>35</v>
      </c>
      <c r="I20" s="33" t="s">
        <v>36</v>
      </c>
      <c r="J20" s="33" t="s">
        <v>37</v>
      </c>
      <c r="K20" s="34" t="s">
        <v>38</v>
      </c>
      <c r="L20" s="2"/>
      <c r="M20" s="5"/>
      <c r="N20" s="2"/>
      <c r="O20" s="2"/>
      <c r="P20" s="2"/>
    </row>
    <row r="21" spans="1:16" ht="15.75">
      <c r="A21" s="26"/>
      <c r="B21" s="27"/>
      <c r="C21" s="35"/>
      <c r="D21" s="28"/>
      <c r="E21" s="36"/>
      <c r="F21" s="36"/>
      <c r="G21" s="36"/>
      <c r="H21" s="36"/>
      <c r="I21" s="37"/>
      <c r="J21" s="37"/>
      <c r="K21" s="38"/>
      <c r="L21" s="2"/>
      <c r="M21" s="5"/>
      <c r="N21" s="2"/>
      <c r="O21" s="2"/>
      <c r="P21" s="2"/>
    </row>
    <row r="22" spans="1:16" ht="15.75">
      <c r="A22" s="26"/>
      <c r="B22" s="27"/>
      <c r="C22" s="35"/>
      <c r="D22" s="28"/>
      <c r="E22" s="27"/>
      <c r="F22" s="27"/>
      <c r="G22" s="39"/>
      <c r="H22" s="27"/>
      <c r="I22" s="39"/>
      <c r="J22" s="39"/>
      <c r="K22" s="40"/>
      <c r="L22" s="41"/>
      <c r="M22" s="42"/>
      <c r="N22" s="2"/>
      <c r="O22" s="2"/>
      <c r="P22" s="2"/>
    </row>
  </sheetData>
  <dataValidations count="2">
    <dataValidation type="list" allowBlank="1" showInputMessage="1" showErrorMessage="1" sqref="J3:J4">
      <formula1>"W, H, N"</formula1>
    </dataValidation>
    <dataValidation type="list" allowBlank="1" showInputMessage="1" showErrorMessage="1" sqref="L3:L4">
      <formula1>"Y, 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Law</dc:creator>
  <cp:lastModifiedBy>Brian Law</cp:lastModifiedBy>
  <dcterms:created xsi:type="dcterms:W3CDTF">2015-02-09T04:32:59Z</dcterms:created>
  <dcterms:modified xsi:type="dcterms:W3CDTF">2015-02-09T04:34:39Z</dcterms:modified>
</cp:coreProperties>
</file>